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00145E4D-E67F-4364-8A20-99B32A09E5CC}" xr6:coauthVersionLast="47" xr6:coauthVersionMax="47" xr10:uidLastSave="{00000000-0000-0000-0000-000000000000}"/>
  <bookViews>
    <workbookView xWindow="-120" yWindow="-120" windowWidth="25440" windowHeight="15990" tabRatio="743" activeTab="7" xr2:uid="{00000000-000D-0000-FFFF-FFFF00000000}"/>
  </bookViews>
  <sheets>
    <sheet name="Mag_Rec_Low" sheetId="5" r:id="rId1"/>
    <sheet name="Change_Low" sheetId="3" r:id="rId2"/>
    <sheet name="Mag_Rec_High" sheetId="6" r:id="rId3"/>
    <sheet name="Change_High" sheetId="7" r:id="rId4"/>
    <sheet name="RecYearsChange_Low" sheetId="1" r:id="rId5"/>
    <sheet name="RecYearsChange_High" sheetId="2" r:id="rId6"/>
    <sheet name="FrequencyTable" sheetId="12" r:id="rId7"/>
    <sheet name="DurationLow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3" l="1"/>
  <c r="C21" i="13"/>
  <c r="D21" i="13"/>
  <c r="E21" i="13"/>
  <c r="F21" i="13"/>
  <c r="G21" i="13"/>
  <c r="H21" i="13"/>
  <c r="B22" i="13"/>
  <c r="C22" i="13"/>
  <c r="D22" i="13"/>
  <c r="E22" i="13"/>
  <c r="F22" i="13"/>
  <c r="G22" i="13"/>
  <c r="H22" i="13"/>
  <c r="B23" i="13"/>
  <c r="C23" i="13"/>
  <c r="D23" i="13"/>
  <c r="E23" i="13"/>
  <c r="F23" i="13"/>
  <c r="G23" i="13"/>
  <c r="H23" i="13"/>
  <c r="B24" i="13"/>
  <c r="C24" i="13"/>
  <c r="D24" i="13"/>
  <c r="E24" i="13"/>
  <c r="F24" i="13"/>
  <c r="G24" i="13"/>
  <c r="H24" i="13"/>
  <c r="B25" i="13"/>
  <c r="C25" i="13"/>
  <c r="D25" i="13"/>
  <c r="E25" i="13"/>
  <c r="F25" i="13"/>
  <c r="G25" i="13"/>
  <c r="H25" i="13"/>
  <c r="B26" i="13"/>
  <c r="C26" i="13"/>
  <c r="D26" i="13"/>
  <c r="E26" i="13"/>
  <c r="F26" i="13"/>
  <c r="G26" i="13"/>
  <c r="H26" i="13"/>
  <c r="B27" i="13"/>
  <c r="C27" i="13"/>
  <c r="D27" i="13"/>
  <c r="E27" i="13"/>
  <c r="F27" i="13"/>
  <c r="G27" i="13"/>
  <c r="H27" i="13"/>
  <c r="B28" i="13"/>
  <c r="C28" i="13"/>
  <c r="D28" i="13"/>
  <c r="E28" i="13"/>
  <c r="F28" i="13"/>
  <c r="G28" i="13"/>
  <c r="H28" i="13"/>
  <c r="B29" i="13"/>
  <c r="C29" i="13"/>
  <c r="D29" i="13"/>
  <c r="E29" i="13"/>
  <c r="F29" i="13"/>
  <c r="G29" i="13"/>
  <c r="H29" i="13"/>
  <c r="B30" i="13"/>
  <c r="C30" i="13"/>
  <c r="D30" i="13"/>
  <c r="E30" i="13"/>
  <c r="F30" i="13"/>
  <c r="G30" i="13"/>
  <c r="H30" i="13"/>
  <c r="B31" i="13"/>
  <c r="C31" i="13"/>
  <c r="D31" i="13"/>
  <c r="E31" i="13"/>
  <c r="F31" i="13"/>
  <c r="G31" i="13"/>
  <c r="H31" i="13"/>
  <c r="B32" i="13"/>
  <c r="C32" i="13"/>
  <c r="D32" i="13"/>
  <c r="E32" i="13"/>
  <c r="F32" i="13"/>
  <c r="G32" i="13"/>
  <c r="H32" i="13"/>
  <c r="C20" i="13"/>
  <c r="D20" i="13"/>
  <c r="E20" i="13"/>
  <c r="F20" i="13"/>
  <c r="G20" i="13"/>
  <c r="H20" i="13"/>
  <c r="B20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H19" i="13"/>
  <c r="G19" i="13"/>
  <c r="F19" i="13"/>
  <c r="E19" i="13"/>
  <c r="D19" i="13"/>
  <c r="C19" i="13"/>
  <c r="B19" i="13"/>
  <c r="B20" i="12" l="1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B19" i="12"/>
  <c r="J4" i="3" l="1"/>
  <c r="G3" i="3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A83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A82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81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A80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A79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A78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A77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A76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A75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A71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70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A69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68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A67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66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64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A63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A59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58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A57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A56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55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54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51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47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46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42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41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A40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A39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A35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A34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33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32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A31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A30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29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28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A27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18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17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B4" i="7"/>
  <c r="C4" i="7"/>
  <c r="D4" i="7"/>
  <c r="E4" i="7"/>
  <c r="F4" i="7"/>
  <c r="G4" i="7"/>
  <c r="H4" i="7"/>
  <c r="I4" i="7"/>
  <c r="J4" i="7"/>
  <c r="K4" i="7"/>
  <c r="L4" i="7"/>
  <c r="M4" i="7"/>
  <c r="N4" i="7"/>
  <c r="B5" i="7"/>
  <c r="C5" i="7"/>
  <c r="D5" i="7"/>
  <c r="E5" i="7"/>
  <c r="F5" i="7"/>
  <c r="G5" i="7"/>
  <c r="H5" i="7"/>
  <c r="I5" i="7"/>
  <c r="J5" i="7"/>
  <c r="K5" i="7"/>
  <c r="L5" i="7"/>
  <c r="M5" i="7"/>
  <c r="N5" i="7"/>
  <c r="B6" i="7"/>
  <c r="C6" i="7"/>
  <c r="D6" i="7"/>
  <c r="E6" i="7"/>
  <c r="F6" i="7"/>
  <c r="G6" i="7"/>
  <c r="H6" i="7"/>
  <c r="I6" i="7"/>
  <c r="J6" i="7"/>
  <c r="K6" i="7"/>
  <c r="L6" i="7"/>
  <c r="M6" i="7"/>
  <c r="N6" i="7"/>
  <c r="B7" i="7"/>
  <c r="C7" i="7"/>
  <c r="D7" i="7"/>
  <c r="E7" i="7"/>
  <c r="F7" i="7"/>
  <c r="G7" i="7"/>
  <c r="H7" i="7"/>
  <c r="I7" i="7"/>
  <c r="J7" i="7"/>
  <c r="K7" i="7"/>
  <c r="L7" i="7"/>
  <c r="M7" i="7"/>
  <c r="N7" i="7"/>
  <c r="B8" i="7"/>
  <c r="C8" i="7"/>
  <c r="D8" i="7"/>
  <c r="E8" i="7"/>
  <c r="F8" i="7"/>
  <c r="G8" i="7"/>
  <c r="H8" i="7"/>
  <c r="I8" i="7"/>
  <c r="J8" i="7"/>
  <c r="K8" i="7"/>
  <c r="L8" i="7"/>
  <c r="M8" i="7"/>
  <c r="N8" i="7"/>
  <c r="B9" i="7"/>
  <c r="C9" i="7"/>
  <c r="D9" i="7"/>
  <c r="E9" i="7"/>
  <c r="F9" i="7"/>
  <c r="G9" i="7"/>
  <c r="H9" i="7"/>
  <c r="I9" i="7"/>
  <c r="J9" i="7"/>
  <c r="K9" i="7"/>
  <c r="L9" i="7"/>
  <c r="M9" i="7"/>
  <c r="N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C3" i="7"/>
  <c r="D3" i="7"/>
  <c r="E3" i="7"/>
  <c r="F3" i="7"/>
  <c r="G3" i="7"/>
  <c r="H3" i="7"/>
  <c r="I3" i="7"/>
  <c r="J3" i="7"/>
  <c r="K3" i="7"/>
  <c r="L3" i="7"/>
  <c r="M3" i="7"/>
  <c r="N3" i="7"/>
  <c r="B3" i="7"/>
  <c r="A4" i="7"/>
  <c r="A5" i="7"/>
  <c r="A6" i="7"/>
  <c r="A7" i="7"/>
  <c r="A8" i="7"/>
  <c r="A9" i="7"/>
  <c r="A10" i="7"/>
  <c r="A11" i="7"/>
  <c r="A3" i="7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83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A82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81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A80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A79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A78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A77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76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A75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71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70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69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68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67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66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65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64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63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59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58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57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56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55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54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53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52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51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47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46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45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44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A43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42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39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7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15" i="3"/>
  <c r="C3" i="3"/>
  <c r="D3" i="3"/>
  <c r="E3" i="3"/>
  <c r="F3" i="3"/>
  <c r="C4" i="3"/>
  <c r="D4" i="3"/>
  <c r="E4" i="3"/>
  <c r="F4" i="3"/>
  <c r="G4" i="3"/>
  <c r="H4" i="3"/>
  <c r="I4" i="3"/>
  <c r="K4" i="3"/>
  <c r="L4" i="3"/>
  <c r="M4" i="3"/>
  <c r="N4" i="3"/>
  <c r="D5" i="3"/>
  <c r="E5" i="3"/>
  <c r="F5" i="3"/>
  <c r="G5" i="3"/>
  <c r="H5" i="3"/>
  <c r="I5" i="3"/>
  <c r="J5" i="3"/>
  <c r="K5" i="3"/>
  <c r="L5" i="3"/>
  <c r="M5" i="3"/>
  <c r="N5" i="3"/>
  <c r="E6" i="3"/>
  <c r="G6" i="3"/>
  <c r="I6" i="3"/>
  <c r="J6" i="3"/>
  <c r="M6" i="3"/>
  <c r="E7" i="3"/>
  <c r="G7" i="3"/>
  <c r="I7" i="3"/>
  <c r="M7" i="3"/>
  <c r="E8" i="3"/>
  <c r="G8" i="3"/>
  <c r="I8" i="3"/>
  <c r="M8" i="3"/>
  <c r="E9" i="3"/>
  <c r="I9" i="3"/>
  <c r="M9" i="3"/>
  <c r="E10" i="3"/>
  <c r="I10" i="3"/>
  <c r="M10" i="3"/>
  <c r="E11" i="3"/>
  <c r="I11" i="3"/>
  <c r="M11" i="3"/>
  <c r="B4" i="3"/>
  <c r="B5" i="3"/>
  <c r="B6" i="3"/>
  <c r="B7" i="3"/>
  <c r="B8" i="3"/>
  <c r="B9" i="3"/>
  <c r="B10" i="3"/>
  <c r="B11" i="3"/>
  <c r="B3" i="3"/>
  <c r="A11" i="3"/>
  <c r="A4" i="3"/>
  <c r="A5" i="3"/>
  <c r="A6" i="3"/>
  <c r="A7" i="3"/>
  <c r="A8" i="3"/>
  <c r="A9" i="3"/>
  <c r="A10" i="3"/>
  <c r="A3" i="3"/>
  <c r="D7" i="3" l="1"/>
  <c r="H6" i="3"/>
  <c r="G9" i="3"/>
  <c r="N6" i="3"/>
  <c r="F6" i="3"/>
  <c r="L7" i="3"/>
  <c r="J7" i="3"/>
  <c r="K6" i="3"/>
  <c r="L6" i="3"/>
  <c r="D6" i="3"/>
  <c r="C6" i="3"/>
  <c r="C5" i="3"/>
  <c r="K7" i="3" l="1"/>
  <c r="N7" i="3"/>
  <c r="J8" i="3"/>
  <c r="G10" i="3"/>
  <c r="G11" i="3"/>
  <c r="H7" i="3"/>
  <c r="L8" i="3"/>
  <c r="D8" i="3"/>
  <c r="F7" i="3"/>
  <c r="C7" i="3"/>
  <c r="I3" i="3"/>
  <c r="H3" i="3"/>
  <c r="J9" i="3" l="1"/>
  <c r="D9" i="3"/>
  <c r="H8" i="3"/>
  <c r="N8" i="3"/>
  <c r="F8" i="3"/>
  <c r="L9" i="3"/>
  <c r="K8" i="3"/>
  <c r="C8" i="3"/>
  <c r="J3" i="3"/>
  <c r="K3" i="3"/>
  <c r="H9" i="3" l="1"/>
  <c r="N9" i="3"/>
  <c r="L10" i="3"/>
  <c r="L11" i="3"/>
  <c r="D10" i="3"/>
  <c r="D11" i="3"/>
  <c r="K9" i="3"/>
  <c r="F9" i="3"/>
  <c r="J10" i="3"/>
  <c r="J11" i="3"/>
  <c r="C9" i="3"/>
  <c r="M3" i="3"/>
  <c r="N3" i="3"/>
  <c r="L3" i="3"/>
  <c r="F10" i="3" l="1"/>
  <c r="F11" i="3"/>
  <c r="N10" i="3"/>
  <c r="N11" i="3"/>
  <c r="K11" i="3"/>
  <c r="K10" i="3"/>
  <c r="H11" i="3"/>
  <c r="H10" i="3"/>
  <c r="C10" i="3"/>
  <c r="C11" i="3"/>
  <c r="A18" i="13" l="1"/>
</calcChain>
</file>

<file path=xl/sharedStrings.xml><?xml version="1.0" encoding="utf-8"?>
<sst xmlns="http://schemas.openxmlformats.org/spreadsheetml/2006/main" count="727" uniqueCount="80">
  <si>
    <t>Recurrance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</si>
  <si>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</si>
  <si>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</si>
  <si>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</si>
  <si>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</si>
  <si>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</si>
  <si>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</si>
  <si>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</si>
  <si>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</si>
  <si>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</si>
  <si>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</si>
  <si>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</si>
  <si>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</si>
  <si>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</si>
  <si>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Probability</t>
  </si>
  <si>
    <t>Year</t>
  </si>
  <si>
    <t>Relative Change of Parameter: Flow-Out [m³/s](1 Day-Low)</t>
  </si>
  <si>
    <t>Relative Change of Parameter: Flow-Out [m³/s](3 Day-Low)</t>
  </si>
  <si>
    <t>Relative Change of Parameter: Flow-Out [m³/s](7 Day-Low)</t>
  </si>
  <si>
    <t>Relative Change of Parameter: Flow-Out [m³/s](14 Day-Low)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</si>
  <si>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</si>
  <si>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</si>
  <si>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</si>
  <si>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Relative Change of Parameter: Flow-Out [m³/s](1 Day-High)</t>
  </si>
  <si>
    <t>Relative Change of Parameter: Flow-Out [m³/s](3 Day-High)</t>
  </si>
  <si>
    <t>Relative Change of Parameter: Flow-Out [m³/s](7 Day-High)</t>
  </si>
  <si>
    <t>Relative Change of Parameter: Flow-Out [m³/s](14 Day-High)</t>
  </si>
  <si>
    <t>Relative Change of Parameter: Flow-Out [m³/s](21 Day-High)</t>
  </si>
  <si>
    <t>Relative Change of Parameter: Flow-Out [m³/s](28 Day-High)</t>
  </si>
  <si>
    <t>Relative Change of Parameter: Flow-Out [m³/s](35 Day-High)</t>
  </si>
  <si>
    <t>Dataset</t>
  </si>
  <si>
    <t xml:space="preserve"> 1% Perc.</t>
  </si>
  <si>
    <t xml:space="preserve"> 5% Perc.</t>
  </si>
  <si>
    <t>10% Perc.</t>
  </si>
  <si>
    <t>20% Perc.</t>
  </si>
  <si>
    <t>25% Perc.</t>
  </si>
  <si>
    <t>30% Perc.</t>
  </si>
  <si>
    <t>40% Perc.</t>
  </si>
  <si>
    <t>50% Perc.</t>
  </si>
  <si>
    <t>60% Perc.</t>
  </si>
  <si>
    <t>70% Perc.</t>
  </si>
  <si>
    <t>75% Perc.</t>
  </si>
  <si>
    <t>80% Perc.</t>
  </si>
  <si>
    <t>90% Perc.</t>
  </si>
  <si>
    <t>95% Perc.</t>
  </si>
  <si>
    <t>99% Perc.</t>
  </si>
  <si>
    <t>Relative Change of Probability of Exceedance for Runoff (Watershed Outlet). Data are from file KampR24RunoffYearR1.xlsx</t>
  </si>
  <si>
    <t>1% Perc.</t>
  </si>
  <si>
    <t>25% Perc</t>
  </si>
  <si>
    <t>Recurrance rate of 100 - 300 Year Event of the Reference period in the Szenario for 0( Year-Low)</t>
  </si>
  <si>
    <t>Magnitude for different recurrance rates for Parameter: 0( Year-Low)</t>
  </si>
  <si>
    <t>Recurrance rate of 100 - 300 Year Event of the Reference period in the Szenario for 0( 3Day-Low)</t>
  </si>
  <si>
    <t>Magnitude for different recurrance rates for Parameter: 0( 3Day-Low)</t>
  </si>
  <si>
    <t>Recurrance rate of 100 - 300 Year Event of the Reference period in the Szenario for 0( 7Day-Low)</t>
  </si>
  <si>
    <t>Magnitude for different recurrance rates for Parameter: 0( 7Day-Low)</t>
  </si>
  <si>
    <t>Recurrance rate of 100 - 300 Year Event of the Reference period in the Szenario for 0(14Day-Low)</t>
  </si>
  <si>
    <t>Magnitude for different recurrance rates for Parameter: 0(14Day-Low)</t>
  </si>
  <si>
    <t>Recurrance rate of 100 - 300 Year Event of the Reference period in the Szenario for 0(21Day-Low)</t>
  </si>
  <si>
    <t>Magnitude for different recurrance rates for Parameter: 0(21Day-Low)</t>
  </si>
  <si>
    <t>Recurrance rate of 100 - 300 Year Event of the Reference period in the Szenario for 0(28Day-Low)</t>
  </si>
  <si>
    <t>Magnitude for different recurrance rates for Parameter: 0(28Day-Low)</t>
  </si>
  <si>
    <t>Recurrance rate of 100 - 300 Year Event of the Reference period in the Szenario for 0(35Day-Low)</t>
  </si>
  <si>
    <t>Magnitude for different recurrance rates for Parameter: 0(35Day-Low)</t>
  </si>
  <si>
    <t>Recurrance rate of 100 - 300 Year Event of the Reference period in the Szenario for 0( Year-High)</t>
  </si>
  <si>
    <t>Magnitude for different recurrance rates for Parameter: 0( Year-High)</t>
  </si>
  <si>
    <t>Recurrance rate of 100 - 300 Year Event of the Reference period in the Szenario for 0( 3Day-High)</t>
  </si>
  <si>
    <t>Magnitude for different recurrance rates for Parameter: 0( 3Day-High)</t>
  </si>
  <si>
    <t>Recurrance rate of 100 - 300 Year Event of the Reference period in the Szenario for 0( 7Day-High)</t>
  </si>
  <si>
    <t>Magnitude for different recurrance rates for Parameter: 0( 7Day-High)</t>
  </si>
  <si>
    <t>Recurrance rate of 100 - 300 Year Event of the Reference period in the Szenario for 0(14Day-High)</t>
  </si>
  <si>
    <t>Magnitude for different recurrance rates for Parameter: 0(14Day-High)</t>
  </si>
  <si>
    <t>Recurrance rate of 100 - 300 Year Event of the Reference period in the Szenario for 0(21Day-High)</t>
  </si>
  <si>
    <t>Magnitude for different recurrance rates for Parameter: 0(21Day-High)</t>
  </si>
  <si>
    <t>Recurrance rate of 100 - 300 Year Event of the Reference period in the Szenario for 0(28Day-High)</t>
  </si>
  <si>
    <t>Magnitude for different recurrance rates for Parameter: 0(28Day-High)</t>
  </si>
  <si>
    <t>Recurrance rate of 100 - 300 Year Event of the Reference period in the Szenario for 0(35Day-High)</t>
  </si>
  <si>
    <t>Magnitude for different recurrance rates for Parameter: 0(35Day-High)</t>
  </si>
  <si>
    <t>Probability of Exceedance for Baseflow. Data are from file GuimaraesBaseflowYearR2WB.xlsx</t>
  </si>
  <si>
    <t># consecutive day with value less than threshold. Data: Baseflow Datasource: GuimaraesBaseflowYearR2WB.xlsx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</si>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</sst>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5" xfId="0" applyBorder="1"/>
    <xf numFmtId="2" fontId="0" fillId="0" borderId="2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2" xfId="0" applyBorder="1"/>
    <xf numFmtId="0" fontId="0" fillId="0" borderId="10" xfId="0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5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0" borderId="9" xfId="0" applyBorder="1"/>
    <xf numFmtId="9" fontId="0" fillId="0" borderId="2" xfId="0" applyNumberFormat="1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9" fontId="0" fillId="0" borderId="2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0" xfId="0" applyNumberFormat="1" applyBorder="1"/>
    <xf numFmtId="9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O83"/>
  <sheetViews>
    <sheetView topLeftCell="A45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50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</v>
      </c>
      <c r="D3" s="7">
        <v>0.20833704390663987</v>
      </c>
      <c r="E3" s="7">
        <v>0.22698408472681991</v>
      </c>
      <c r="F3" s="7">
        <v>9.3778086622430701E-2</v>
      </c>
      <c r="G3" s="7" t="e">
        <v>#N/A</v>
      </c>
      <c r="H3" s="7">
        <v>0</v>
      </c>
      <c r="I3" s="7">
        <v>0.25214381411777786</v>
      </c>
      <c r="J3" s="7">
        <v>0.11379357574643528</v>
      </c>
      <c r="K3" s="7">
        <v>0.10101083947161771</v>
      </c>
      <c r="L3" s="7">
        <v>0.21612213691455442</v>
      </c>
      <c r="M3" s="7">
        <v>0</v>
      </c>
      <c r="N3" s="7">
        <v>0</v>
      </c>
      <c r="O3" s="8">
        <v>9.3621614318173729E-2</v>
      </c>
    </row>
    <row r="4" spans="1:15" x14ac:dyDescent="0.25">
      <c r="A4" s="18">
        <v>0.9</v>
      </c>
      <c r="B4" s="12">
        <v>10</v>
      </c>
      <c r="C4" s="7">
        <v>0.50643660433972493</v>
      </c>
      <c r="D4" s="7">
        <v>0.63608417037184317</v>
      </c>
      <c r="E4" s="7">
        <v>0.54610958694479117</v>
      </c>
      <c r="F4" s="7">
        <v>0.52499454678531121</v>
      </c>
      <c r="G4" s="7">
        <v>0.60852721855488046</v>
      </c>
      <c r="H4" s="7">
        <v>0.63602250696904905</v>
      </c>
      <c r="I4" s="7">
        <v>0.66316118690504489</v>
      </c>
      <c r="J4" s="7">
        <v>0.5391299260988538</v>
      </c>
      <c r="K4" s="7">
        <v>0.56337484423627715</v>
      </c>
      <c r="L4" s="7">
        <v>0.57520353124553303</v>
      </c>
      <c r="M4" s="7">
        <v>0.52076119141076094</v>
      </c>
      <c r="N4" s="7">
        <v>0.4905417843961446</v>
      </c>
      <c r="O4" s="8">
        <v>0.53187743699984724</v>
      </c>
    </row>
    <row r="5" spans="1:15" x14ac:dyDescent="0.25">
      <c r="A5" s="18">
        <v>0.95</v>
      </c>
      <c r="B5" s="12">
        <v>20</v>
      </c>
      <c r="C5" s="7">
        <v>0.53407612080522304</v>
      </c>
      <c r="D5" s="7">
        <v>0.67400568344086742</v>
      </c>
      <c r="E5" s="7">
        <v>0.58733066507747722</v>
      </c>
      <c r="F5" s="7">
        <v>0.56446029869910175</v>
      </c>
      <c r="G5" s="7">
        <v>0.63588686468399858</v>
      </c>
      <c r="H5" s="7">
        <v>0.68744224905169715</v>
      </c>
      <c r="I5" s="7">
        <v>0.71507011081000693</v>
      </c>
      <c r="J5" s="7">
        <v>0.58312261260304599</v>
      </c>
      <c r="K5" s="7">
        <v>0.59848582136234141</v>
      </c>
      <c r="L5" s="7">
        <v>0.62020774261426126</v>
      </c>
      <c r="M5" s="7">
        <v>0.55888749194501941</v>
      </c>
      <c r="N5" s="7">
        <v>0.52722574599009486</v>
      </c>
      <c r="O5" s="8">
        <v>0.56595547690432013</v>
      </c>
    </row>
    <row r="6" spans="1:15" x14ac:dyDescent="0.25">
      <c r="A6" s="18">
        <v>0.98</v>
      </c>
      <c r="B6" s="12">
        <v>50</v>
      </c>
      <c r="C6" s="7">
        <v>0.5659997362771968</v>
      </c>
      <c r="D6" s="7">
        <v>0.71920621264848239</v>
      </c>
      <c r="E6" s="7">
        <v>0.63760614386926728</v>
      </c>
      <c r="F6" s="7">
        <v>0.61158094905890903</v>
      </c>
      <c r="G6" s="7">
        <v>0.66489790092364975</v>
      </c>
      <c r="H6" s="7">
        <v>0.74692986529158678</v>
      </c>
      <c r="I6" s="7">
        <v>0.77828168629893524</v>
      </c>
      <c r="J6" s="7">
        <v>0.63601226571823966</v>
      </c>
      <c r="K6" s="7">
        <v>0.64001938019915339</v>
      </c>
      <c r="L6" s="7">
        <v>0.67498225840931658</v>
      </c>
      <c r="M6" s="7">
        <v>0.60356526517696241</v>
      </c>
      <c r="N6" s="7">
        <v>0.56912947755206988</v>
      </c>
      <c r="O6" s="8">
        <v>0.60631153026877915</v>
      </c>
    </row>
    <row r="7" spans="1:15" x14ac:dyDescent="0.25">
      <c r="A7" s="18">
        <v>0.98666666666666669</v>
      </c>
      <c r="B7" s="12">
        <v>75</v>
      </c>
      <c r="C7" s="7">
        <v>0.57893721805038389</v>
      </c>
      <c r="D7" s="7">
        <v>0.7379345623838145</v>
      </c>
      <c r="E7" s="7">
        <v>0.65876399375227845</v>
      </c>
      <c r="F7" s="7">
        <v>0.63112755683359523</v>
      </c>
      <c r="G7" s="7">
        <v>0.67592165382218727</v>
      </c>
      <c r="H7" s="7">
        <v>0.77106651000992721</v>
      </c>
      <c r="I7" s="7">
        <v>0.80485569088490205</v>
      </c>
      <c r="J7" s="7">
        <v>0.65805579610264209</v>
      </c>
      <c r="K7" s="7">
        <v>0.6571380439447756</v>
      </c>
      <c r="L7" s="7">
        <v>0.69800122772104234</v>
      </c>
      <c r="M7" s="7">
        <v>0.62185885610534275</v>
      </c>
      <c r="N7" s="7">
        <v>0.58597630908649179</v>
      </c>
      <c r="O7" s="8">
        <v>0.62295759688890018</v>
      </c>
    </row>
    <row r="8" spans="1:15" x14ac:dyDescent="0.25">
      <c r="A8" s="18">
        <v>0.99</v>
      </c>
      <c r="B8" s="12">
        <v>100</v>
      </c>
      <c r="C8" s="7">
        <v>0.58776597676514097</v>
      </c>
      <c r="D8" s="7">
        <v>0.75084683128454399</v>
      </c>
      <c r="E8" s="7">
        <v>0.67345442876197836</v>
      </c>
      <c r="F8" s="7">
        <v>0.64461112261680076</v>
      </c>
      <c r="G8" s="7">
        <v>0.68321455916333029</v>
      </c>
      <c r="H8" s="7">
        <v>0.78754687569742732</v>
      </c>
      <c r="I8" s="7">
        <v>0.82329803515443523</v>
      </c>
      <c r="J8" s="7">
        <v>0.67329449194220037</v>
      </c>
      <c r="K8" s="7">
        <v>0.66891206711666484</v>
      </c>
      <c r="L8" s="7">
        <v>0.71397385245893807</v>
      </c>
      <c r="M8" s="7">
        <v>0.63440273561770122</v>
      </c>
      <c r="N8" s="7">
        <v>0.59742971932314481</v>
      </c>
      <c r="O8" s="8">
        <v>0.63441060095427415</v>
      </c>
    </row>
    <row r="9" spans="1:15" x14ac:dyDescent="0.25">
      <c r="A9" s="18">
        <v>0.995</v>
      </c>
      <c r="B9" s="12">
        <v>200</v>
      </c>
      <c r="C9" s="7">
        <v>0.60802784138872001</v>
      </c>
      <c r="D9" s="7">
        <v>0.78087485693464775</v>
      </c>
      <c r="E9" s="7">
        <v>0.70792443825714635</v>
      </c>
      <c r="F9" s="7">
        <v>0.67598896931680152</v>
      </c>
      <c r="G9" s="7">
        <v>0.69927551119965736</v>
      </c>
      <c r="H9" s="7">
        <v>0.82539626318830894</v>
      </c>
      <c r="I9" s="7">
        <v>0.86654601673892606</v>
      </c>
      <c r="J9" s="7">
        <v>0.70885394332646667</v>
      </c>
      <c r="K9" s="7">
        <v>0.69620855104003954</v>
      </c>
      <c r="L9" s="7">
        <v>0.75142278000035323</v>
      </c>
      <c r="M9" s="7">
        <v>0.66337027672228122</v>
      </c>
      <c r="N9" s="7">
        <v>0.62358640805132715</v>
      </c>
      <c r="O9" s="8">
        <v>0.66097483445749206</v>
      </c>
    </row>
    <row r="10" spans="1:15" x14ac:dyDescent="0.25">
      <c r="A10" s="18">
        <v>0.9966666666666667</v>
      </c>
      <c r="B10" s="12">
        <v>300</v>
      </c>
      <c r="C10" s="7">
        <v>0.61931230460539244</v>
      </c>
      <c r="D10" s="7">
        <v>0.79783136600225668</v>
      </c>
      <c r="E10" s="7">
        <v>0.7275685042245168</v>
      </c>
      <c r="F10" s="7">
        <v>0.69372011331719141</v>
      </c>
      <c r="G10" s="7">
        <v>0.70782802149681889</v>
      </c>
      <c r="H10" s="7">
        <v>0.8464917879281193</v>
      </c>
      <c r="I10" s="7">
        <v>0.89117772221799085</v>
      </c>
      <c r="J10" s="7">
        <v>0.72900478590639972</v>
      </c>
      <c r="K10" s="7">
        <v>0.71157326779169683</v>
      </c>
      <c r="L10" s="7">
        <v>0.77274733013286068</v>
      </c>
      <c r="M10" s="7">
        <v>0.67960907287531247</v>
      </c>
      <c r="N10" s="7">
        <v>0.63807818220441948</v>
      </c>
      <c r="O10" s="8">
        <v>0.67593439683581857</v>
      </c>
    </row>
    <row r="11" spans="1:15" ht="15.75" thickBot="1" x14ac:dyDescent="0.3">
      <c r="A11" s="19">
        <v>0.998</v>
      </c>
      <c r="B11" s="20">
        <v>500</v>
      </c>
      <c r="C11" s="10">
        <v>0.63302211145076714</v>
      </c>
      <c r="D11" s="10">
        <v>0.818650965913579</v>
      </c>
      <c r="E11" s="10">
        <v>0.75185425293565755</v>
      </c>
      <c r="F11" s="10">
        <v>0.71550233555891507</v>
      </c>
      <c r="G11" s="10">
        <v>0.71785752393061952</v>
      </c>
      <c r="H11" s="10">
        <v>0.87213632630450966</v>
      </c>
      <c r="I11" s="10">
        <v>0.92161600279934808</v>
      </c>
      <c r="J11" s="10">
        <v>0.75381214794070361</v>
      </c>
      <c r="K11" s="10">
        <v>0.73039269532931916</v>
      </c>
      <c r="L11" s="10">
        <v>0.79909485769649335</v>
      </c>
      <c r="M11" s="10">
        <v>0.69943728428626939</v>
      </c>
      <c r="N11" s="10">
        <v>0.6556138746065201</v>
      </c>
      <c r="O11" s="11">
        <v>0.69426409745325246</v>
      </c>
    </row>
    <row r="12" spans="1:15" ht="15.75" thickBot="1" x14ac:dyDescent="0.3"/>
    <row r="13" spans="1:15" x14ac:dyDescent="0.25">
      <c r="A13" s="13"/>
      <c r="B13" s="37" t="s">
        <v>52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</v>
      </c>
      <c r="D15" s="7">
        <v>0.24476898634856187</v>
      </c>
      <c r="E15" s="7">
        <v>0.22954447857733534</v>
      </c>
      <c r="F15" s="7">
        <v>9.6236218092097647E-2</v>
      </c>
      <c r="G15" s="7" t="e">
        <v>#N/A</v>
      </c>
      <c r="H15" s="7">
        <v>0</v>
      </c>
      <c r="I15" s="7">
        <v>0.25325822703460515</v>
      </c>
      <c r="J15" s="7">
        <v>0.10999231615270622</v>
      </c>
      <c r="K15" s="7">
        <v>0.10871606461358024</v>
      </c>
      <c r="L15" s="7">
        <v>0.21395772035327795</v>
      </c>
      <c r="M15" s="7">
        <v>0</v>
      </c>
      <c r="N15" s="7">
        <v>0</v>
      </c>
      <c r="O15" s="8">
        <v>0.10527070969789071</v>
      </c>
    </row>
    <row r="16" spans="1:15" x14ac:dyDescent="0.25">
      <c r="A16" s="18">
        <v>0.9</v>
      </c>
      <c r="B16" s="12">
        <v>10</v>
      </c>
      <c r="C16" s="7">
        <v>0.51005855899331554</v>
      </c>
      <c r="D16" s="7">
        <v>0.64176809062982976</v>
      </c>
      <c r="E16" s="7">
        <v>0.54914869065018568</v>
      </c>
      <c r="F16" s="7">
        <v>0.52795475117773183</v>
      </c>
      <c r="G16" s="7">
        <v>0.61145101291080028</v>
      </c>
      <c r="H16" s="7">
        <v>0.63990527577302414</v>
      </c>
      <c r="I16" s="7">
        <v>0.66619841070433794</v>
      </c>
      <c r="J16" s="7">
        <v>0.54152505769530657</v>
      </c>
      <c r="K16" s="7">
        <v>0.56708189831598776</v>
      </c>
      <c r="L16" s="7">
        <v>0.57957497835893312</v>
      </c>
      <c r="M16" s="7">
        <v>0.52563697835899181</v>
      </c>
      <c r="N16" s="7">
        <v>0.49760836785833518</v>
      </c>
      <c r="O16" s="8">
        <v>0.53646829833691134</v>
      </c>
    </row>
    <row r="17" spans="1:15" x14ac:dyDescent="0.25">
      <c r="A17" s="18">
        <v>0.95</v>
      </c>
      <c r="B17" s="12">
        <v>20</v>
      </c>
      <c r="C17" s="7">
        <v>0.53779919113822627</v>
      </c>
      <c r="D17" s="7">
        <v>0.68142912331478045</v>
      </c>
      <c r="E17" s="7">
        <v>0.59081725351624614</v>
      </c>
      <c r="F17" s="7">
        <v>0.56783376157687182</v>
      </c>
      <c r="G17" s="7">
        <v>0.63859224669174131</v>
      </c>
      <c r="H17" s="7">
        <v>0.6919478482548973</v>
      </c>
      <c r="I17" s="7">
        <v>0.71844884351291016</v>
      </c>
      <c r="J17" s="7">
        <v>0.58555497174176629</v>
      </c>
      <c r="K17" s="7">
        <v>0.60283491940282008</v>
      </c>
      <c r="L17" s="7">
        <v>0.62510443805837845</v>
      </c>
      <c r="M17" s="7">
        <v>0.56462872655343088</v>
      </c>
      <c r="N17" s="7">
        <v>0.53512626079145487</v>
      </c>
      <c r="O17" s="8">
        <v>0.57138158678002737</v>
      </c>
    </row>
    <row r="18" spans="1:15" x14ac:dyDescent="0.25">
      <c r="A18" s="18">
        <v>0.98</v>
      </c>
      <c r="B18" s="12">
        <v>50</v>
      </c>
      <c r="C18" s="7">
        <v>0.56979505460654623</v>
      </c>
      <c r="D18" s="7">
        <v>0.72901444354101197</v>
      </c>
      <c r="E18" s="7">
        <v>0.64167189571366445</v>
      </c>
      <c r="F18" s="7">
        <v>0.61547158680915715</v>
      </c>
      <c r="G18" s="7">
        <v>0.66726779168623329</v>
      </c>
      <c r="H18" s="7">
        <v>0.75220252997255566</v>
      </c>
      <c r="I18" s="7">
        <v>0.78208461729667555</v>
      </c>
      <c r="J18" s="7">
        <v>0.63844690119350833</v>
      </c>
      <c r="K18" s="7">
        <v>0.6451807260914223</v>
      </c>
      <c r="L18" s="7">
        <v>0.68049376510108528</v>
      </c>
      <c r="M18" s="7">
        <v>0.61039243412397104</v>
      </c>
      <c r="N18" s="7">
        <v>0.57794346033801358</v>
      </c>
      <c r="O18" s="8">
        <v>0.61280664852527744</v>
      </c>
    </row>
    <row r="19" spans="1:15" x14ac:dyDescent="0.25">
      <c r="A19" s="18">
        <v>0.98666666666666669</v>
      </c>
      <c r="B19" s="12">
        <v>75</v>
      </c>
      <c r="C19" s="7">
        <v>0.58274886541092719</v>
      </c>
      <c r="D19" s="7">
        <v>0.7488198197515834</v>
      </c>
      <c r="E19" s="7">
        <v>0.66308283755304642</v>
      </c>
      <c r="F19" s="7">
        <v>0.63523950003034324</v>
      </c>
      <c r="G19" s="7">
        <v>0.67813306076939861</v>
      </c>
      <c r="H19" s="7">
        <v>0.77666392426297026</v>
      </c>
      <c r="I19" s="7">
        <v>0.80883929144266986</v>
      </c>
      <c r="J19" s="7">
        <v>0.66047933800582626</v>
      </c>
      <c r="K19" s="7">
        <v>0.66264930280143963</v>
      </c>
      <c r="L19" s="7">
        <v>0.70376423934219767</v>
      </c>
      <c r="M19" s="7">
        <v>0.62915137874730176</v>
      </c>
      <c r="N19" s="7">
        <v>0.59514610011459745</v>
      </c>
      <c r="O19" s="8">
        <v>0.6299165595162346</v>
      </c>
    </row>
    <row r="20" spans="1:15" x14ac:dyDescent="0.25">
      <c r="A20" s="18">
        <v>0.99</v>
      </c>
      <c r="B20" s="12">
        <v>100</v>
      </c>
      <c r="C20" s="7">
        <v>0.59158462756498453</v>
      </c>
      <c r="D20" s="7">
        <v>0.76250268488301587</v>
      </c>
      <c r="E20" s="7">
        <v>0.67795191239130315</v>
      </c>
      <c r="F20" s="7">
        <v>0.64887785818869781</v>
      </c>
      <c r="G20" s="7">
        <v>0.68531101279383044</v>
      </c>
      <c r="H20" s="7">
        <v>0.79337034721285615</v>
      </c>
      <c r="I20" s="7">
        <v>0.82740774828638797</v>
      </c>
      <c r="J20" s="7">
        <v>0.67570658678095685</v>
      </c>
      <c r="K20" s="7">
        <v>0.67466878081953097</v>
      </c>
      <c r="L20" s="7">
        <v>0.71990924076056328</v>
      </c>
      <c r="M20" s="7">
        <v>0.64202093350133893</v>
      </c>
      <c r="N20" s="7">
        <v>0.60683773649086947</v>
      </c>
      <c r="O20" s="8">
        <v>0.64169594561111998</v>
      </c>
    </row>
    <row r="21" spans="1:15" x14ac:dyDescent="0.25">
      <c r="A21" s="18">
        <v>0.995</v>
      </c>
      <c r="B21" s="12">
        <v>200</v>
      </c>
      <c r="C21" s="7">
        <v>0.61185020319411931</v>
      </c>
      <c r="D21" s="7">
        <v>0.79440612022713242</v>
      </c>
      <c r="E21" s="7">
        <v>0.71284969001519038</v>
      </c>
      <c r="F21" s="7">
        <v>0.68062225971168888</v>
      </c>
      <c r="G21" s="7">
        <v>0.7010887609281613</v>
      </c>
      <c r="H21" s="7">
        <v>0.83175180693161677</v>
      </c>
      <c r="I21" s="7">
        <v>0.87095362056294157</v>
      </c>
      <c r="J21" s="7">
        <v>0.71122812076187802</v>
      </c>
      <c r="K21" s="7">
        <v>0.70254857249838654</v>
      </c>
      <c r="L21" s="7">
        <v>0.75775599050395226</v>
      </c>
      <c r="M21" s="7">
        <v>0.67176018276541738</v>
      </c>
      <c r="N21" s="7">
        <v>0.63352749771257533</v>
      </c>
      <c r="O21" s="8">
        <v>0.6690387488549967</v>
      </c>
    </row>
    <row r="22" spans="1:15" x14ac:dyDescent="0.25">
      <c r="A22" s="18">
        <v>0.9966666666666667</v>
      </c>
      <c r="B22" s="12">
        <v>300</v>
      </c>
      <c r="C22" s="7">
        <v>0.62312945455302238</v>
      </c>
      <c r="D22" s="7">
        <v>0.81247033165398252</v>
      </c>
      <c r="E22" s="7">
        <v>0.73274251820684366</v>
      </c>
      <c r="F22" s="7">
        <v>0.69856423481384722</v>
      </c>
      <c r="G22" s="7">
        <v>0.70947265274313054</v>
      </c>
      <c r="H22" s="7">
        <v>0.85315147961321847</v>
      </c>
      <c r="I22" s="7">
        <v>0.89575623542547333</v>
      </c>
      <c r="J22" s="7">
        <v>0.73135095275797135</v>
      </c>
      <c r="K22" s="7">
        <v>0.71824996525681362</v>
      </c>
      <c r="L22" s="7">
        <v>0.77930340573213963</v>
      </c>
      <c r="M22" s="7">
        <v>0.68844310607436165</v>
      </c>
      <c r="N22" s="7">
        <v>0.64830813620121153</v>
      </c>
      <c r="O22" s="8">
        <v>0.68444937204861622</v>
      </c>
    </row>
    <row r="23" spans="1:15" ht="15.75" thickBot="1" x14ac:dyDescent="0.3">
      <c r="A23" s="19">
        <v>0.998</v>
      </c>
      <c r="B23" s="20">
        <v>500</v>
      </c>
      <c r="C23" s="10">
        <v>0.63682611702047831</v>
      </c>
      <c r="D23" s="10">
        <v>0.83469515612555267</v>
      </c>
      <c r="E23" s="10">
        <v>0.7573403898891975</v>
      </c>
      <c r="F23" s="10">
        <v>0.72060888410790747</v>
      </c>
      <c r="G23" s="10">
        <v>0.71928764987751248</v>
      </c>
      <c r="H23" s="10">
        <v>0.87917285951329571</v>
      </c>
      <c r="I23" s="10">
        <v>0.92640686220188728</v>
      </c>
      <c r="J23" s="10">
        <v>0.75611779905020193</v>
      </c>
      <c r="K23" s="10">
        <v>0.73748952735153728</v>
      </c>
      <c r="L23" s="10">
        <v>0.80592291943544569</v>
      </c>
      <c r="M23" s="10">
        <v>0.70882435709520974</v>
      </c>
      <c r="N23" s="10">
        <v>0.66618728998548948</v>
      </c>
      <c r="O23" s="11">
        <v>0.70334347464756264</v>
      </c>
    </row>
    <row r="24" spans="1:15" ht="15.75" thickBot="1" x14ac:dyDescent="0.3"/>
    <row r="25" spans="1:15" x14ac:dyDescent="0.25">
      <c r="A25" s="13"/>
      <c r="B25" s="37" t="s">
        <v>54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0</v>
      </c>
      <c r="D27" s="7">
        <v>0.27156561958631986</v>
      </c>
      <c r="E27" s="7">
        <v>0.2305065588546647</v>
      </c>
      <c r="F27" s="7">
        <v>9.9749420898213981E-2</v>
      </c>
      <c r="G27" s="7" t="e">
        <v>#N/A</v>
      </c>
      <c r="H27" s="7">
        <v>0</v>
      </c>
      <c r="I27" s="7">
        <v>0.25419896897721056</v>
      </c>
      <c r="J27" s="7">
        <v>0.11619628013382505</v>
      </c>
      <c r="K27" s="7">
        <v>0.1334496738722043</v>
      </c>
      <c r="L27" s="7">
        <v>0.21157694148492395</v>
      </c>
      <c r="M27" s="7">
        <v>0</v>
      </c>
      <c r="N27" s="7">
        <v>0</v>
      </c>
      <c r="O27" s="8">
        <v>0.10965313012444411</v>
      </c>
    </row>
    <row r="28" spans="1:15" x14ac:dyDescent="0.25">
      <c r="A28" s="18">
        <v>0.9</v>
      </c>
      <c r="B28" s="12">
        <v>10</v>
      </c>
      <c r="C28" s="7">
        <v>0.52017445725100508</v>
      </c>
      <c r="D28" s="7">
        <v>0.65166279570325669</v>
      </c>
      <c r="E28" s="7">
        <v>0.55614744666905247</v>
      </c>
      <c r="F28" s="7">
        <v>0.53339598112638709</v>
      </c>
      <c r="G28" s="7">
        <v>0.6186198789963957</v>
      </c>
      <c r="H28" s="7">
        <v>0.64696563645849015</v>
      </c>
      <c r="I28" s="7">
        <v>0.67456261588280508</v>
      </c>
      <c r="J28" s="7">
        <v>0.54699124400123988</v>
      </c>
      <c r="K28" s="7">
        <v>0.57574305500459455</v>
      </c>
      <c r="L28" s="7">
        <v>0.59005826654386162</v>
      </c>
      <c r="M28" s="7">
        <v>0.53499002718888544</v>
      </c>
      <c r="N28" s="7">
        <v>0.51461468002312705</v>
      </c>
      <c r="O28" s="8">
        <v>0.54592232021823994</v>
      </c>
    </row>
    <row r="29" spans="1:15" x14ac:dyDescent="0.25">
      <c r="A29" s="18">
        <v>0.95</v>
      </c>
      <c r="B29" s="12">
        <v>20</v>
      </c>
      <c r="C29" s="7">
        <v>0.54839757664439148</v>
      </c>
      <c r="D29" s="7">
        <v>0.6932910867308989</v>
      </c>
      <c r="E29" s="7">
        <v>0.59870389298804516</v>
      </c>
      <c r="F29" s="7">
        <v>0.57397929932355907</v>
      </c>
      <c r="G29" s="7">
        <v>0.64592578371046971</v>
      </c>
      <c r="H29" s="7">
        <v>0.69999254985724413</v>
      </c>
      <c r="I29" s="7">
        <v>0.72789427978810517</v>
      </c>
      <c r="J29" s="7">
        <v>0.59165586032270412</v>
      </c>
      <c r="K29" s="7">
        <v>0.61319105317276534</v>
      </c>
      <c r="L29" s="7">
        <v>0.63719441814483901</v>
      </c>
      <c r="M29" s="7">
        <v>0.5746429425273416</v>
      </c>
      <c r="N29" s="7">
        <v>0.55465803130974756</v>
      </c>
      <c r="O29" s="8">
        <v>0.58226142204518583</v>
      </c>
    </row>
    <row r="30" spans="1:15" x14ac:dyDescent="0.25">
      <c r="A30" s="18">
        <v>0.98</v>
      </c>
      <c r="B30" s="12">
        <v>50</v>
      </c>
      <c r="C30" s="7">
        <v>0.58079042078046561</v>
      </c>
      <c r="D30" s="7">
        <v>0.74351209681521369</v>
      </c>
      <c r="E30" s="7">
        <v>0.65065089994949243</v>
      </c>
      <c r="F30" s="7">
        <v>0.62249289678012509</v>
      </c>
      <c r="G30" s="7">
        <v>0.67468022050373144</v>
      </c>
      <c r="H30" s="7">
        <v>0.76142741640178579</v>
      </c>
      <c r="I30" s="7">
        <v>0.79285889168117918</v>
      </c>
      <c r="J30" s="7">
        <v>0.64536099944923009</v>
      </c>
      <c r="K30" s="7">
        <v>0.65772185783579284</v>
      </c>
      <c r="L30" s="7">
        <v>0.6945387790651123</v>
      </c>
      <c r="M30" s="7">
        <v>0.62104096721097868</v>
      </c>
      <c r="N30" s="7">
        <v>0.60040444454413811</v>
      </c>
      <c r="O30" s="8">
        <v>0.62543827143016739</v>
      </c>
    </row>
    <row r="31" spans="1:15" x14ac:dyDescent="0.25">
      <c r="A31" s="18">
        <v>0.98666666666666669</v>
      </c>
      <c r="B31" s="12">
        <v>75</v>
      </c>
      <c r="C31" s="7">
        <v>0.59385857880061421</v>
      </c>
      <c r="D31" s="7">
        <v>0.76449270996304686</v>
      </c>
      <c r="E31" s="7">
        <v>0.67252420064460927</v>
      </c>
      <c r="F31" s="7">
        <v>0.64263403244028794</v>
      </c>
      <c r="G31" s="7">
        <v>0.68554699252038165</v>
      </c>
      <c r="H31" s="7">
        <v>0.78637969806415065</v>
      </c>
      <c r="I31" s="7">
        <v>0.82017562463766125</v>
      </c>
      <c r="J31" s="7">
        <v>0.66774658454827163</v>
      </c>
      <c r="K31" s="7">
        <v>0.67614267874325318</v>
      </c>
      <c r="L31" s="7">
        <v>0.71863072445357301</v>
      </c>
      <c r="M31" s="7">
        <v>0.64001911553196189</v>
      </c>
      <c r="N31" s="7">
        <v>0.61879771982801168</v>
      </c>
      <c r="O31" s="8">
        <v>0.64328891554899048</v>
      </c>
    </row>
    <row r="32" spans="1:15" x14ac:dyDescent="0.25">
      <c r="A32" s="18">
        <v>0.99</v>
      </c>
      <c r="B32" s="12">
        <v>100</v>
      </c>
      <c r="C32" s="7">
        <v>0.60275751380204412</v>
      </c>
      <c r="D32" s="7">
        <v>0.77901209120967263</v>
      </c>
      <c r="E32" s="7">
        <v>0.6877151275413238</v>
      </c>
      <c r="F32" s="7">
        <v>0.65653297434326952</v>
      </c>
      <c r="G32" s="7">
        <v>0.69271667901346201</v>
      </c>
      <c r="H32" s="7">
        <v>0.80342514341410065</v>
      </c>
      <c r="I32" s="7">
        <v>0.83913521456289719</v>
      </c>
      <c r="J32" s="7">
        <v>0.68322242485740137</v>
      </c>
      <c r="K32" s="7">
        <v>0.68883345670773433</v>
      </c>
      <c r="L32" s="7">
        <v>0.73534569536552241</v>
      </c>
      <c r="M32" s="7">
        <v>0.65302610040257525</v>
      </c>
      <c r="N32" s="7">
        <v>0.63130298441040456</v>
      </c>
      <c r="O32" s="8">
        <v>0.65558369290825258</v>
      </c>
    </row>
    <row r="33" spans="1:15" x14ac:dyDescent="0.25">
      <c r="A33" s="18">
        <v>0.995</v>
      </c>
      <c r="B33" s="12">
        <v>200</v>
      </c>
      <c r="C33" s="7">
        <v>0.62312373173746993</v>
      </c>
      <c r="D33" s="7">
        <v>0.81293894455790017</v>
      </c>
      <c r="E33" s="7">
        <v>0.7233705432156623</v>
      </c>
      <c r="F33" s="7">
        <v>0.68889308085298717</v>
      </c>
      <c r="G33" s="7">
        <v>0.708448750889344</v>
      </c>
      <c r="H33" s="7">
        <v>0.84259670486688543</v>
      </c>
      <c r="I33" s="7">
        <v>0.88360145542171376</v>
      </c>
      <c r="J33" s="7">
        <v>0.71933727500517219</v>
      </c>
      <c r="K33" s="7">
        <v>0.71831827077468247</v>
      </c>
      <c r="L33" s="7">
        <v>0.77452865741146182</v>
      </c>
      <c r="M33" s="7">
        <v>0.6830443279437064</v>
      </c>
      <c r="N33" s="7">
        <v>0.65986332526754365</v>
      </c>
      <c r="O33" s="8">
        <v>0.68413899915727638</v>
      </c>
    </row>
    <row r="34" spans="1:15" x14ac:dyDescent="0.25">
      <c r="A34" s="18">
        <v>0.9966666666666667</v>
      </c>
      <c r="B34" s="12">
        <v>300</v>
      </c>
      <c r="C34" s="7">
        <v>0.6344329458039849</v>
      </c>
      <c r="D34" s="7">
        <v>0.83219136141665151</v>
      </c>
      <c r="E34" s="7">
        <v>0.7436965515041345</v>
      </c>
      <c r="F34" s="7">
        <v>0.70718840621605494</v>
      </c>
      <c r="G34" s="7">
        <v>0.71679206639085891</v>
      </c>
      <c r="H34" s="7">
        <v>0.86444351013653709</v>
      </c>
      <c r="I34" s="7">
        <v>0.90893008585820056</v>
      </c>
      <c r="J34" s="7">
        <v>0.73980402880580176</v>
      </c>
      <c r="K34" s="7">
        <v>0.73495161495434469</v>
      </c>
      <c r="L34" s="7">
        <v>0.79683688229319061</v>
      </c>
      <c r="M34" s="7">
        <v>0.6998611165253299</v>
      </c>
      <c r="N34" s="7">
        <v>0.67568768714614214</v>
      </c>
      <c r="O34" s="8">
        <v>0.7002424451381275</v>
      </c>
    </row>
    <row r="35" spans="1:15" ht="15.75" thickBot="1" x14ac:dyDescent="0.3">
      <c r="A35" s="19">
        <v>0.998</v>
      </c>
      <c r="B35" s="20">
        <v>500</v>
      </c>
      <c r="C35" s="10">
        <v>0.64814161236224266</v>
      </c>
      <c r="D35" s="10">
        <v>0.85591741079595762</v>
      </c>
      <c r="E35" s="10">
        <v>0.76883125629262383</v>
      </c>
      <c r="F35" s="10">
        <v>0.72967216571408611</v>
      </c>
      <c r="G35" s="10">
        <v>0.726544215745758</v>
      </c>
      <c r="H35" s="10">
        <v>0.89101477418611563</v>
      </c>
      <c r="I35" s="10">
        <v>0.94023240672222097</v>
      </c>
      <c r="J35" s="10">
        <v>0.76500139281359292</v>
      </c>
      <c r="K35" s="10">
        <v>0.75535919703322851</v>
      </c>
      <c r="L35" s="10">
        <v>0.82439634923647054</v>
      </c>
      <c r="M35" s="10">
        <v>0.72038481553541245</v>
      </c>
      <c r="N35" s="10">
        <v>0.69483669153537919</v>
      </c>
      <c r="O35" s="11">
        <v>0.71999475515030809</v>
      </c>
    </row>
    <row r="36" spans="1:15" ht="15.75" thickBot="1" x14ac:dyDescent="0.3"/>
    <row r="37" spans="1:15" x14ac:dyDescent="0.25">
      <c r="A37" s="13"/>
      <c r="B37" s="37" t="s">
        <v>56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</v>
      </c>
      <c r="D39" s="7">
        <v>0.29273110450850331</v>
      </c>
      <c r="E39" s="7">
        <v>0.23478811291653476</v>
      </c>
      <c r="F39" s="7">
        <v>8.6698359927458168E-2</v>
      </c>
      <c r="G39" s="7" t="e">
        <v>#N/A</v>
      </c>
      <c r="H39" s="7">
        <v>0</v>
      </c>
      <c r="I39" s="7">
        <v>0.28243681776992896</v>
      </c>
      <c r="J39" s="7">
        <v>0.14110434167079439</v>
      </c>
      <c r="K39" s="7">
        <v>0.1907281433577771</v>
      </c>
      <c r="L39" s="7">
        <v>0.19161263613774437</v>
      </c>
      <c r="M39" s="7">
        <v>0</v>
      </c>
      <c r="N39" s="7">
        <v>0</v>
      </c>
      <c r="O39" s="8">
        <v>9.6071992409699991E-2</v>
      </c>
    </row>
    <row r="40" spans="1:15" x14ac:dyDescent="0.25">
      <c r="A40" s="18">
        <v>0.9</v>
      </c>
      <c r="B40" s="12">
        <v>10</v>
      </c>
      <c r="C40" s="7">
        <v>0.54144810693752765</v>
      </c>
      <c r="D40" s="7">
        <v>0.66856102071972723</v>
      </c>
      <c r="E40" s="7">
        <v>0.5698045473343909</v>
      </c>
      <c r="F40" s="7">
        <v>0.54310249624111528</v>
      </c>
      <c r="G40" s="7">
        <v>0.6333830701199874</v>
      </c>
      <c r="H40" s="7">
        <v>0.6621083560278751</v>
      </c>
      <c r="I40" s="7">
        <v>0.69307421144164327</v>
      </c>
      <c r="J40" s="7">
        <v>0.55880461919839353</v>
      </c>
      <c r="K40" s="7">
        <v>0.59397255830460916</v>
      </c>
      <c r="L40" s="7">
        <v>0.60676584062549854</v>
      </c>
      <c r="M40" s="7">
        <v>0.54895803105616792</v>
      </c>
      <c r="N40" s="7">
        <v>0.52981060833901505</v>
      </c>
      <c r="O40" s="8">
        <v>0.5628535802444059</v>
      </c>
    </row>
    <row r="41" spans="1:15" x14ac:dyDescent="0.25">
      <c r="A41" s="18">
        <v>0.95</v>
      </c>
      <c r="B41" s="12">
        <v>20</v>
      </c>
      <c r="C41" s="7">
        <v>0.57050933092394596</v>
      </c>
      <c r="D41" s="7">
        <v>0.71328686809239294</v>
      </c>
      <c r="E41" s="7">
        <v>0.6142777081298233</v>
      </c>
      <c r="F41" s="7">
        <v>0.58413680764204978</v>
      </c>
      <c r="G41" s="7">
        <v>0.66179937190136506</v>
      </c>
      <c r="H41" s="7">
        <v>0.71786016088849136</v>
      </c>
      <c r="I41" s="7">
        <v>0.75073256233986618</v>
      </c>
      <c r="J41" s="7">
        <v>0.60619284756385694</v>
      </c>
      <c r="K41" s="7">
        <v>0.63582415879203391</v>
      </c>
      <c r="L41" s="7">
        <v>0.65496165431483822</v>
      </c>
      <c r="M41" s="7">
        <v>0.58964476801765997</v>
      </c>
      <c r="N41" s="7">
        <v>0.57087072530518856</v>
      </c>
      <c r="O41" s="8">
        <v>0.60088746095734114</v>
      </c>
    </row>
    <row r="42" spans="1:15" x14ac:dyDescent="0.25">
      <c r="A42" s="18">
        <v>0.98</v>
      </c>
      <c r="B42" s="12">
        <v>50</v>
      </c>
      <c r="C42" s="7">
        <v>0.60343655728825674</v>
      </c>
      <c r="D42" s="7">
        <v>0.76753270735574852</v>
      </c>
      <c r="E42" s="7">
        <v>0.66862516122668592</v>
      </c>
      <c r="F42" s="7">
        <v>0.63308379921533986</v>
      </c>
      <c r="G42" s="7">
        <v>0.69171535666677308</v>
      </c>
      <c r="H42" s="7">
        <v>0.78267801843815121</v>
      </c>
      <c r="I42" s="7">
        <v>0.82148330019855376</v>
      </c>
      <c r="J42" s="7">
        <v>0.66348961235328696</v>
      </c>
      <c r="K42" s="7">
        <v>0.68615000527929271</v>
      </c>
      <c r="L42" s="7">
        <v>0.71332118776208397</v>
      </c>
      <c r="M42" s="7">
        <v>0.63709974234420508</v>
      </c>
      <c r="N42" s="7">
        <v>0.61768904596506591</v>
      </c>
      <c r="O42" s="8">
        <v>0.64602901496868403</v>
      </c>
    </row>
    <row r="43" spans="1:15" x14ac:dyDescent="0.25">
      <c r="A43" s="18">
        <v>0.98666666666666669</v>
      </c>
      <c r="B43" s="12">
        <v>75</v>
      </c>
      <c r="C43" s="7">
        <v>0.61659597184173087</v>
      </c>
      <c r="D43" s="7">
        <v>0.79027620539195231</v>
      </c>
      <c r="E43" s="7">
        <v>0.69152624296610765</v>
      </c>
      <c r="F43" s="7">
        <v>0.65337477340122885</v>
      </c>
      <c r="G43" s="7">
        <v>0.70301877775122401</v>
      </c>
      <c r="H43" s="7">
        <v>0.80907001808289847</v>
      </c>
      <c r="I43" s="7">
        <v>0.85137778217293736</v>
      </c>
      <c r="J43" s="7">
        <v>0.68746211732851492</v>
      </c>
      <c r="K43" s="7">
        <v>0.70712790013303484</v>
      </c>
      <c r="L43" s="7">
        <v>0.73776271662823611</v>
      </c>
      <c r="M43" s="7">
        <v>0.65646614422531058</v>
      </c>
      <c r="N43" s="7">
        <v>0.63648709396115066</v>
      </c>
      <c r="O43" s="8">
        <v>0.66467792892468691</v>
      </c>
    </row>
    <row r="44" spans="1:15" x14ac:dyDescent="0.25">
      <c r="A44" s="18">
        <v>0.99</v>
      </c>
      <c r="B44" s="12">
        <v>100</v>
      </c>
      <c r="C44" s="7">
        <v>0.62551729746017992</v>
      </c>
      <c r="D44" s="7">
        <v>0.80604108220612636</v>
      </c>
      <c r="E44" s="7">
        <v>0.7074362550603549</v>
      </c>
      <c r="F44" s="7">
        <v>0.6673676468788291</v>
      </c>
      <c r="G44" s="7">
        <v>0.71047579961234908</v>
      </c>
      <c r="H44" s="7">
        <v>0.82711995410311889</v>
      </c>
      <c r="I44" s="7">
        <v>0.87217158122829108</v>
      </c>
      <c r="J44" s="7">
        <v>0.70406323969192508</v>
      </c>
      <c r="K44" s="7">
        <v>0.72163083705332731</v>
      </c>
      <c r="L44" s="7">
        <v>0.75469626343736529</v>
      </c>
      <c r="M44" s="7">
        <v>0.66972521685273523</v>
      </c>
      <c r="N44" s="7">
        <v>0.64925914503423199</v>
      </c>
      <c r="O44" s="8">
        <v>0.67751810184479999</v>
      </c>
    </row>
    <row r="45" spans="1:15" x14ac:dyDescent="0.25">
      <c r="A45" s="18">
        <v>0.995</v>
      </c>
      <c r="B45" s="12">
        <v>200</v>
      </c>
      <c r="C45" s="7">
        <v>0.64581618007279751</v>
      </c>
      <c r="D45" s="7">
        <v>0.84295385022366798</v>
      </c>
      <c r="E45" s="7">
        <v>0.74479511474646876</v>
      </c>
      <c r="F45" s="7">
        <v>0.69991833020314032</v>
      </c>
      <c r="G45" s="7">
        <v>0.72683610616348315</v>
      </c>
      <c r="H45" s="7">
        <v>0.86866258700125432</v>
      </c>
      <c r="I45" s="7">
        <v>0.92107288282407485</v>
      </c>
      <c r="J45" s="7">
        <v>0.74288772053908447</v>
      </c>
      <c r="K45" s="7">
        <v>0.75547611140076665</v>
      </c>
      <c r="L45" s="7">
        <v>0.79432075049233219</v>
      </c>
      <c r="M45" s="7">
        <v>0.70028347003199021</v>
      </c>
      <c r="N45" s="7">
        <v>0.67840365253715351</v>
      </c>
      <c r="O45" s="8">
        <v>0.70732697840624792</v>
      </c>
    </row>
    <row r="46" spans="1:15" x14ac:dyDescent="0.25">
      <c r="A46" s="18">
        <v>0.9966666666666667</v>
      </c>
      <c r="B46" s="12">
        <v>300</v>
      </c>
      <c r="C46" s="7">
        <v>0.65701819541439477</v>
      </c>
      <c r="D46" s="7">
        <v>0.86394464960309092</v>
      </c>
      <c r="E46" s="7">
        <v>0.76610125690892217</v>
      </c>
      <c r="F46" s="7">
        <v>0.71830500114375007</v>
      </c>
      <c r="G46" s="7">
        <v>0.73551126353000384</v>
      </c>
      <c r="H46" s="7">
        <v>0.89186868999424407</v>
      </c>
      <c r="I46" s="7">
        <v>0.94900499283035344</v>
      </c>
      <c r="J46" s="7">
        <v>0.76493875350957374</v>
      </c>
      <c r="K46" s="7">
        <v>0.77465714367362049</v>
      </c>
      <c r="L46" s="7">
        <v>0.81683927785962474</v>
      </c>
      <c r="M46" s="7">
        <v>0.71737828613742782</v>
      </c>
      <c r="N46" s="7">
        <v>0.69453684887914635</v>
      </c>
      <c r="O46" s="8">
        <v>0.72412968156052604</v>
      </c>
    </row>
    <row r="47" spans="1:15" ht="15.75" thickBot="1" x14ac:dyDescent="0.3">
      <c r="A47" s="19">
        <v>0.998</v>
      </c>
      <c r="B47" s="20">
        <v>500</v>
      </c>
      <c r="C47" s="10">
        <v>0.67053159889289171</v>
      </c>
      <c r="D47" s="10">
        <v>0.88985363281485741</v>
      </c>
      <c r="E47" s="10">
        <v>0.79245629721202715</v>
      </c>
      <c r="F47" s="10">
        <v>0.74088582244527357</v>
      </c>
      <c r="G47" s="10">
        <v>0.74565003166646093</v>
      </c>
      <c r="H47" s="10">
        <v>0.92012773474023435</v>
      </c>
      <c r="I47" s="10">
        <v>0.98359583129239714</v>
      </c>
      <c r="J47" s="10">
        <v>0.79213161217052486</v>
      </c>
      <c r="K47" s="10">
        <v>0.79827204981825606</v>
      </c>
      <c r="L47" s="10">
        <v>0.84462074401895215</v>
      </c>
      <c r="M47" s="10">
        <v>0.73821844219139598</v>
      </c>
      <c r="N47" s="10">
        <v>0.71404565818921162</v>
      </c>
      <c r="O47" s="11">
        <v>0.74473256189229975</v>
      </c>
    </row>
    <row r="48" spans="1:15" ht="15.75" thickBot="1" x14ac:dyDescent="0.3"/>
    <row r="49" spans="1:15" x14ac:dyDescent="0.25">
      <c r="A49" s="13"/>
      <c r="B49" s="37" t="s">
        <v>58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0</v>
      </c>
      <c r="D51" s="7">
        <v>0.33086357323859317</v>
      </c>
      <c r="E51" s="7">
        <v>0.28085239939106055</v>
      </c>
      <c r="F51" s="7">
        <v>6.6488330144353458E-2</v>
      </c>
      <c r="G51" s="7" t="e">
        <v>#N/A</v>
      </c>
      <c r="H51" s="7">
        <v>0</v>
      </c>
      <c r="I51" s="7">
        <v>0.30340959673745055</v>
      </c>
      <c r="J51" s="7">
        <v>0.17696470776450185</v>
      </c>
      <c r="K51" s="7">
        <v>0.17166292916832282</v>
      </c>
      <c r="L51" s="7">
        <v>0.13183975455146613</v>
      </c>
      <c r="M51" s="7">
        <v>0</v>
      </c>
      <c r="N51" s="7">
        <v>0</v>
      </c>
      <c r="O51" s="8">
        <v>0.1366833170268526</v>
      </c>
    </row>
    <row r="52" spans="1:15" x14ac:dyDescent="0.25">
      <c r="A52" s="18">
        <v>0.9</v>
      </c>
      <c r="B52" s="12">
        <v>10</v>
      </c>
      <c r="C52" s="7">
        <v>0.55853330498437104</v>
      </c>
      <c r="D52" s="7">
        <v>0.69893019530642853</v>
      </c>
      <c r="E52" s="7">
        <v>0.59522086089427761</v>
      </c>
      <c r="F52" s="7">
        <v>0.55509123944749761</v>
      </c>
      <c r="G52" s="7">
        <v>0.65001943325316913</v>
      </c>
      <c r="H52" s="7">
        <v>0.6789063753305048</v>
      </c>
      <c r="I52" s="7">
        <v>0.7108598964942745</v>
      </c>
      <c r="J52" s="7">
        <v>0.57520461755321861</v>
      </c>
      <c r="K52" s="7">
        <v>0.60975862687137294</v>
      </c>
      <c r="L52" s="7">
        <v>0.62919604431307019</v>
      </c>
      <c r="M52" s="7">
        <v>0.55718349507060527</v>
      </c>
      <c r="N52" s="7">
        <v>0.54135294624823516</v>
      </c>
      <c r="O52" s="8">
        <v>0.584411451036985</v>
      </c>
    </row>
    <row r="53" spans="1:15" x14ac:dyDescent="0.25">
      <c r="A53" s="18">
        <v>0.95</v>
      </c>
      <c r="B53" s="12">
        <v>20</v>
      </c>
      <c r="C53" s="7">
        <v>0.5895007252054858</v>
      </c>
      <c r="D53" s="7">
        <v>0.75155929679739486</v>
      </c>
      <c r="E53" s="7">
        <v>0.64850315139354076</v>
      </c>
      <c r="F53" s="7">
        <v>0.59695952638509664</v>
      </c>
      <c r="G53" s="7">
        <v>0.68096822732502205</v>
      </c>
      <c r="H53" s="7">
        <v>0.7379968711657704</v>
      </c>
      <c r="I53" s="7">
        <v>0.77338995666860511</v>
      </c>
      <c r="J53" s="7">
        <v>0.62715920123366553</v>
      </c>
      <c r="K53" s="7">
        <v>0.65339643600905017</v>
      </c>
      <c r="L53" s="7">
        <v>0.67808006102458873</v>
      </c>
      <c r="M53" s="7">
        <v>0.59690516484072631</v>
      </c>
      <c r="N53" s="7">
        <v>0.58145384591120042</v>
      </c>
      <c r="O53" s="8">
        <v>0.62667728276916035</v>
      </c>
    </row>
    <row r="54" spans="1:15" x14ac:dyDescent="0.25">
      <c r="A54" s="18">
        <v>0.98</v>
      </c>
      <c r="B54" s="12">
        <v>50</v>
      </c>
      <c r="C54" s="7">
        <v>0.62471599842610348</v>
      </c>
      <c r="D54" s="7">
        <v>0.81622735082929199</v>
      </c>
      <c r="E54" s="7">
        <v>0.71487787704879791</v>
      </c>
      <c r="F54" s="7">
        <v>0.64677691339362653</v>
      </c>
      <c r="G54" s="7">
        <v>0.71393376809297648</v>
      </c>
      <c r="H54" s="7">
        <v>0.80701456516744841</v>
      </c>
      <c r="I54" s="7">
        <v>0.85064793272843464</v>
      </c>
      <c r="J54" s="7">
        <v>0.69057040779062917</v>
      </c>
      <c r="K54" s="7">
        <v>0.70574420435773277</v>
      </c>
      <c r="L54" s="7">
        <v>0.73667641339977896</v>
      </c>
      <c r="M54" s="7">
        <v>0.64284349930441242</v>
      </c>
      <c r="N54" s="7">
        <v>0.62676581123766617</v>
      </c>
      <c r="O54" s="8">
        <v>0.67722620664534572</v>
      </c>
    </row>
    <row r="55" spans="1:15" x14ac:dyDescent="0.25">
      <c r="A55" s="18">
        <v>0.98666666666666669</v>
      </c>
      <c r="B55" s="12">
        <v>75</v>
      </c>
      <c r="C55" s="7">
        <v>0.63882752402883169</v>
      </c>
      <c r="D55" s="7">
        <v>0.84357639175150811</v>
      </c>
      <c r="E55" s="7">
        <v>0.74320058429069269</v>
      </c>
      <c r="F55" s="7">
        <v>0.66739325255569493</v>
      </c>
      <c r="G55" s="7">
        <v>0.72650470831274283</v>
      </c>
      <c r="H55" s="7">
        <v>0.8352089376189199</v>
      </c>
      <c r="I55" s="7">
        <v>0.88343956448396144</v>
      </c>
      <c r="J55" s="7">
        <v>0.71726876478436941</v>
      </c>
      <c r="K55" s="7">
        <v>0.72752922403856279</v>
      </c>
      <c r="L55" s="7">
        <v>0.76104913415687636</v>
      </c>
      <c r="M55" s="7">
        <v>0.66147804857383374</v>
      </c>
      <c r="N55" s="7">
        <v>0.64483857098745645</v>
      </c>
      <c r="O55" s="8">
        <v>0.69821918205779399</v>
      </c>
    </row>
    <row r="56" spans="1:15" x14ac:dyDescent="0.25">
      <c r="A56" s="18">
        <v>0.99</v>
      </c>
      <c r="B56" s="12">
        <v>100</v>
      </c>
      <c r="C56" s="7">
        <v>0.64840646900976062</v>
      </c>
      <c r="D56" s="7">
        <v>0.86260730356827342</v>
      </c>
      <c r="E56" s="7">
        <v>0.76298702933970064</v>
      </c>
      <c r="F56" s="7">
        <v>0.68159933199025335</v>
      </c>
      <c r="G56" s="7">
        <v>0.7348357340891869</v>
      </c>
      <c r="H56" s="7">
        <v>0.85452100497186645</v>
      </c>
      <c r="I56" s="7">
        <v>0.90629430526435573</v>
      </c>
      <c r="J56" s="7">
        <v>0.73581000114575978</v>
      </c>
      <c r="K56" s="7">
        <v>0.74257896515033195</v>
      </c>
      <c r="L56" s="7">
        <v>0.77788254512556376</v>
      </c>
      <c r="M56" s="7">
        <v>0.67420015158558566</v>
      </c>
      <c r="N56" s="7">
        <v>0.65707920322488444</v>
      </c>
      <c r="O56" s="8">
        <v>0.71270811327994854</v>
      </c>
    </row>
    <row r="57" spans="1:15" x14ac:dyDescent="0.25">
      <c r="A57" s="18">
        <v>0.995</v>
      </c>
      <c r="B57" s="12">
        <v>200</v>
      </c>
      <c r="C57" s="7">
        <v>0.67023798209348295</v>
      </c>
      <c r="D57" s="7">
        <v>0.9073853504359205</v>
      </c>
      <c r="E57" s="7">
        <v>0.80977267506785755</v>
      </c>
      <c r="F57" s="7">
        <v>0.7146127984137105</v>
      </c>
      <c r="G57" s="7">
        <v>0.75322629145280651</v>
      </c>
      <c r="H57" s="7">
        <v>0.89905643588018636</v>
      </c>
      <c r="I57" s="7">
        <v>0.96017733087973633</v>
      </c>
      <c r="J57" s="7">
        <v>0.77932711048487069</v>
      </c>
      <c r="K57" s="7">
        <v>0.77766710258381144</v>
      </c>
      <c r="L57" s="7">
        <v>0.81711742526459363</v>
      </c>
      <c r="M57" s="7">
        <v>0.70341381311994311</v>
      </c>
      <c r="N57" s="7">
        <v>0.6848957234086539</v>
      </c>
      <c r="O57" s="8">
        <v>0.74644825538726145</v>
      </c>
    </row>
    <row r="58" spans="1:15" x14ac:dyDescent="0.25">
      <c r="A58" s="18">
        <v>0.9966666666666667</v>
      </c>
      <c r="B58" s="12">
        <v>300</v>
      </c>
      <c r="C58" s="7">
        <v>0.68230727429559512</v>
      </c>
      <c r="D58" s="7">
        <v>0.93297532319632659</v>
      </c>
      <c r="E58" s="7">
        <v>0.83664264240921449</v>
      </c>
      <c r="F58" s="7">
        <v>0.73324151081713662</v>
      </c>
      <c r="G58" s="7">
        <v>0.7630451021172453</v>
      </c>
      <c r="H58" s="7">
        <v>0.92398608000641469</v>
      </c>
      <c r="I58" s="7">
        <v>0.99103292170226664</v>
      </c>
      <c r="J58" s="7">
        <v>0.80413366475424009</v>
      </c>
      <c r="K58" s="7">
        <v>0.7975331703137839</v>
      </c>
      <c r="L58" s="7">
        <v>0.83932437964883677</v>
      </c>
      <c r="M58" s="7">
        <v>0.71969360648229197</v>
      </c>
      <c r="N58" s="7">
        <v>0.7002257831326455</v>
      </c>
      <c r="O58" s="8">
        <v>0.76552753851382838</v>
      </c>
    </row>
    <row r="59" spans="1:15" ht="15.75" thickBot="1" x14ac:dyDescent="0.3">
      <c r="A59" s="19">
        <v>0.998</v>
      </c>
      <c r="B59" s="20">
        <v>500</v>
      </c>
      <c r="C59" s="10">
        <v>0.69688711120009361</v>
      </c>
      <c r="D59" s="10">
        <v>0.96467764109045995</v>
      </c>
      <c r="E59" s="10">
        <v>0.87005222900433388</v>
      </c>
      <c r="F59" s="10">
        <v>0.7561016267635654</v>
      </c>
      <c r="G59" s="10">
        <v>0.7745839227778486</v>
      </c>
      <c r="H59" s="10">
        <v>0.95439232461962964</v>
      </c>
      <c r="I59" s="10">
        <v>1.0293156421078309</v>
      </c>
      <c r="J59" s="10">
        <v>0.83480785627711218</v>
      </c>
      <c r="K59" s="10">
        <v>0.82197359266504033</v>
      </c>
      <c r="L59" s="10">
        <v>0.86663831456464568</v>
      </c>
      <c r="M59" s="10">
        <v>0.73948154926473142</v>
      </c>
      <c r="N59" s="10">
        <v>0.71869965587325879</v>
      </c>
      <c r="O59" s="11">
        <v>0.78897818879467707</v>
      </c>
    </row>
    <row r="60" spans="1:15" ht="15.75" thickBot="1" x14ac:dyDescent="0.3"/>
    <row r="61" spans="1:15" x14ac:dyDescent="0.25">
      <c r="A61" s="13"/>
      <c r="B61" s="37" t="s">
        <v>60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0</v>
      </c>
      <c r="D63" s="7">
        <v>0.34589472485308947</v>
      </c>
      <c r="E63" s="7">
        <v>0.29432100049729482</v>
      </c>
      <c r="F63" s="7">
        <v>6.9606659050911679E-2</v>
      </c>
      <c r="G63" s="7" t="e">
        <v>#N/A</v>
      </c>
      <c r="H63" s="7">
        <v>0</v>
      </c>
      <c r="I63" s="7">
        <v>0.3061799300203753</v>
      </c>
      <c r="J63" s="7">
        <v>0.1397097473722454</v>
      </c>
      <c r="K63" s="7">
        <v>0.15077228722796493</v>
      </c>
      <c r="L63" s="7">
        <v>8.6505933425062354E-2</v>
      </c>
      <c r="M63" s="7">
        <v>0</v>
      </c>
      <c r="N63" s="7">
        <v>0</v>
      </c>
      <c r="O63" s="8">
        <v>0.12799516759564306</v>
      </c>
    </row>
    <row r="64" spans="1:15" x14ac:dyDescent="0.25">
      <c r="A64" s="18">
        <v>0.9</v>
      </c>
      <c r="B64" s="12">
        <v>10</v>
      </c>
      <c r="C64" s="7">
        <v>0.58093275319572457</v>
      </c>
      <c r="D64" s="7">
        <v>0.72764093793524331</v>
      </c>
      <c r="E64" s="7">
        <v>0.61533560575986135</v>
      </c>
      <c r="F64" s="7">
        <v>0.56653859359055736</v>
      </c>
      <c r="G64" s="7">
        <v>0.66700428279489898</v>
      </c>
      <c r="H64" s="7">
        <v>0.69782401724015286</v>
      </c>
      <c r="I64" s="7">
        <v>0.72808362640481006</v>
      </c>
      <c r="J64" s="7">
        <v>0.59144109854814853</v>
      </c>
      <c r="K64" s="7">
        <v>0.62468443271279961</v>
      </c>
      <c r="L64" s="7">
        <v>0.64258879842541439</v>
      </c>
      <c r="M64" s="7">
        <v>0.56421850279419949</v>
      </c>
      <c r="N64" s="7">
        <v>0.5473109923350421</v>
      </c>
      <c r="O64" s="8">
        <v>0.59766970853106338</v>
      </c>
    </row>
    <row r="65" spans="1:15" x14ac:dyDescent="0.25">
      <c r="A65" s="18">
        <v>0.95</v>
      </c>
      <c r="B65" s="12">
        <v>20</v>
      </c>
      <c r="C65" s="7">
        <v>0.6158434909864744</v>
      </c>
      <c r="D65" s="7">
        <v>0.78776875063890617</v>
      </c>
      <c r="E65" s="7">
        <v>0.67374013226726548</v>
      </c>
      <c r="F65" s="7">
        <v>0.60985267494820161</v>
      </c>
      <c r="G65" s="7">
        <v>0.6999347379730898</v>
      </c>
      <c r="H65" s="7">
        <v>0.76073115006620107</v>
      </c>
      <c r="I65" s="7">
        <v>0.79376380622759868</v>
      </c>
      <c r="J65" s="7">
        <v>0.64336112348410246</v>
      </c>
      <c r="K65" s="7">
        <v>0.66930472863395407</v>
      </c>
      <c r="L65" s="7">
        <v>0.69078852271081215</v>
      </c>
      <c r="M65" s="7">
        <v>0.60274463051553417</v>
      </c>
      <c r="N65" s="7">
        <v>0.58656872074755029</v>
      </c>
      <c r="O65" s="8">
        <v>0.64104238984468276</v>
      </c>
    </row>
    <row r="66" spans="1:15" x14ac:dyDescent="0.25">
      <c r="A66" s="18">
        <v>0.98</v>
      </c>
      <c r="B66" s="12">
        <v>50</v>
      </c>
      <c r="C66" s="7">
        <v>0.65612247183568273</v>
      </c>
      <c r="D66" s="7">
        <v>0.86221436173299071</v>
      </c>
      <c r="E66" s="7">
        <v>0.7469490069081457</v>
      </c>
      <c r="F66" s="7">
        <v>0.66143538901885823</v>
      </c>
      <c r="G66" s="7">
        <v>0.73517850349307179</v>
      </c>
      <c r="H66" s="7">
        <v>0.83449760883901813</v>
      </c>
      <c r="I66" s="7">
        <v>0.87500695610606183</v>
      </c>
      <c r="J66" s="7">
        <v>0.7061895868136554</v>
      </c>
      <c r="K66" s="7">
        <v>0.72266182536371326</v>
      </c>
      <c r="L66" s="7">
        <v>0.74817303298167093</v>
      </c>
      <c r="M66" s="7">
        <v>0.64689859267636929</v>
      </c>
      <c r="N66" s="7">
        <v>0.63076212916161012</v>
      </c>
      <c r="O66" s="8">
        <v>0.69285280738844668</v>
      </c>
    </row>
    <row r="67" spans="1:15" x14ac:dyDescent="0.25">
      <c r="A67" s="18">
        <v>0.98666666666666669</v>
      </c>
      <c r="B67" s="12">
        <v>75</v>
      </c>
      <c r="C67" s="7">
        <v>0.67243360863278101</v>
      </c>
      <c r="D67" s="7">
        <v>0.89385544609389256</v>
      </c>
      <c r="E67" s="7">
        <v>0.77831252579675103</v>
      </c>
      <c r="F67" s="7">
        <v>0.68279515339608721</v>
      </c>
      <c r="G67" s="7">
        <v>0.74866832314984455</v>
      </c>
      <c r="H67" s="7">
        <v>0.86471605655045236</v>
      </c>
      <c r="I67" s="7">
        <v>0.90951586426249742</v>
      </c>
      <c r="J67" s="7">
        <v>0.73249128401708785</v>
      </c>
      <c r="K67" s="7">
        <v>0.74481884110350294</v>
      </c>
      <c r="L67" s="7">
        <v>0.7719305357265891</v>
      </c>
      <c r="M67" s="7">
        <v>0.66469281835102412</v>
      </c>
      <c r="N67" s="7">
        <v>0.64834007688878614</v>
      </c>
      <c r="O67" s="8">
        <v>0.71435196133660439</v>
      </c>
    </row>
    <row r="68" spans="1:15" x14ac:dyDescent="0.25">
      <c r="A68" s="18">
        <v>0.99</v>
      </c>
      <c r="B68" s="12">
        <v>100</v>
      </c>
      <c r="C68" s="7">
        <v>0.68356062046344912</v>
      </c>
      <c r="D68" s="7">
        <v>0.91592160394843325</v>
      </c>
      <c r="E68" s="7">
        <v>0.80026153466107275</v>
      </c>
      <c r="F68" s="7">
        <v>0.69751756311179203</v>
      </c>
      <c r="G68" s="7">
        <v>0.7576246838680224</v>
      </c>
      <c r="H68" s="7">
        <v>0.88544133639039257</v>
      </c>
      <c r="I68" s="7">
        <v>0.93357545301179501</v>
      </c>
      <c r="J68" s="7">
        <v>0.75071000855726777</v>
      </c>
      <c r="K68" s="7">
        <v>0.76011047925969588</v>
      </c>
      <c r="L68" s="7">
        <v>0.78830412181052956</v>
      </c>
      <c r="M68" s="7">
        <v>0.67680404336699218</v>
      </c>
      <c r="N68" s="7">
        <v>0.66022990326675313</v>
      </c>
      <c r="O68" s="8">
        <v>0.72918467202323856</v>
      </c>
    </row>
    <row r="69" spans="1:15" x14ac:dyDescent="0.25">
      <c r="A69" s="18">
        <v>0.995</v>
      </c>
      <c r="B69" s="12">
        <v>200</v>
      </c>
      <c r="C69" s="7">
        <v>0.70908503514323262</v>
      </c>
      <c r="D69" s="7">
        <v>0.96798461670523106</v>
      </c>
      <c r="E69" s="7">
        <v>0.85227277977043758</v>
      </c>
      <c r="F69" s="7">
        <v>0.73174299576950741</v>
      </c>
      <c r="G69" s="7">
        <v>0.77744448747554862</v>
      </c>
      <c r="H69" s="7">
        <v>0.93331572200268265</v>
      </c>
      <c r="I69" s="7">
        <v>0.99032248862956607</v>
      </c>
      <c r="J69" s="7">
        <v>0.79333120681016722</v>
      </c>
      <c r="K69" s="7">
        <v>0.7957178219410318</v>
      </c>
      <c r="L69" s="7">
        <v>0.82636365385329724</v>
      </c>
      <c r="M69" s="7">
        <v>0.70450405837302843</v>
      </c>
      <c r="N69" s="7">
        <v>0.68720238463163241</v>
      </c>
      <c r="O69" s="8">
        <v>0.76370881342031705</v>
      </c>
    </row>
    <row r="70" spans="1:15" x14ac:dyDescent="0.25">
      <c r="A70" s="18">
        <v>0.9966666666666667</v>
      </c>
      <c r="B70" s="12">
        <v>300</v>
      </c>
      <c r="C70" s="7">
        <v>0.72329336623176832</v>
      </c>
      <c r="D70" s="7">
        <v>0.99782055959671112</v>
      </c>
      <c r="E70" s="7">
        <v>0.88220826976368316</v>
      </c>
      <c r="F70" s="7">
        <v>0.75106264177153514</v>
      </c>
      <c r="G70" s="7">
        <v>0.78805540178205447</v>
      </c>
      <c r="H70" s="7">
        <v>0.96016138810943175</v>
      </c>
      <c r="I70" s="7">
        <v>1.022831619983644</v>
      </c>
      <c r="J70" s="7">
        <v>0.81754660256750356</v>
      </c>
      <c r="K70" s="7">
        <v>0.81585176884995902</v>
      </c>
      <c r="L70" s="7">
        <v>0.84784500042038169</v>
      </c>
      <c r="M70" s="7">
        <v>0.7198751285576972</v>
      </c>
      <c r="N70" s="7">
        <v>0.70203959916102576</v>
      </c>
      <c r="O70" s="8">
        <v>0.78322177610811117</v>
      </c>
    </row>
    <row r="71" spans="1:15" ht="15.75" thickBot="1" x14ac:dyDescent="0.3">
      <c r="A71" s="19">
        <v>0.998</v>
      </c>
      <c r="B71" s="20">
        <v>500</v>
      </c>
      <c r="C71" s="10">
        <v>0.74054889986258876</v>
      </c>
      <c r="D71" s="10">
        <v>1.0348588255916493</v>
      </c>
      <c r="E71" s="10">
        <v>0.91948805304327264</v>
      </c>
      <c r="F71" s="10">
        <v>0.77477717628497</v>
      </c>
      <c r="G71" s="10">
        <v>0.80055248623355224</v>
      </c>
      <c r="H71" s="10">
        <v>0.99294842902991043</v>
      </c>
      <c r="I71" s="10">
        <v>1.0631782343656897</v>
      </c>
      <c r="J71" s="10">
        <v>0.84741584402277548</v>
      </c>
      <c r="K71" s="10">
        <v>0.84059761538818212</v>
      </c>
      <c r="L71" s="10">
        <v>0.87421059141563551</v>
      </c>
      <c r="M71" s="10">
        <v>0.73849756030702784</v>
      </c>
      <c r="N71" s="10">
        <v>0.71989354621871371</v>
      </c>
      <c r="O71" s="11">
        <v>0.80719652474450798</v>
      </c>
    </row>
    <row r="72" spans="1:15" ht="15.75" thickBot="1" x14ac:dyDescent="0.3"/>
    <row r="73" spans="1:15" x14ac:dyDescent="0.25">
      <c r="A73" s="13"/>
      <c r="B73" s="37" t="s">
        <v>62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0</v>
      </c>
      <c r="D75" s="7">
        <v>0.36096213238088926</v>
      </c>
      <c r="E75" s="7">
        <v>0.29027683877830907</v>
      </c>
      <c r="F75" s="7">
        <v>5.6575235620041631E-2</v>
      </c>
      <c r="G75" s="7" t="e">
        <v>#N/A</v>
      </c>
      <c r="H75" s="7">
        <v>0</v>
      </c>
      <c r="I75" s="7">
        <v>0.29196902848273709</v>
      </c>
      <c r="J75" s="7">
        <v>5.6469756093745327E-2</v>
      </c>
      <c r="K75" s="7">
        <v>0.17160828913334558</v>
      </c>
      <c r="L75" s="7">
        <v>9.3767476687991291E-2</v>
      </c>
      <c r="M75" s="7">
        <v>0</v>
      </c>
      <c r="N75" s="7" t="e">
        <v>#N/A</v>
      </c>
      <c r="O75" s="8">
        <v>0.16626020444655604</v>
      </c>
    </row>
    <row r="76" spans="1:15" x14ac:dyDescent="0.25">
      <c r="A76" s="18">
        <v>0.9</v>
      </c>
      <c r="B76" s="12">
        <v>10</v>
      </c>
      <c r="C76" s="7">
        <v>0.59567480741672452</v>
      </c>
      <c r="D76" s="7">
        <v>0.74064219799939068</v>
      </c>
      <c r="E76" s="7">
        <v>0.62676226879390362</v>
      </c>
      <c r="F76" s="7">
        <v>0.57905280414066929</v>
      </c>
      <c r="G76" s="7">
        <v>0.68233609165086984</v>
      </c>
      <c r="H76" s="7">
        <v>0.70912801871611464</v>
      </c>
      <c r="I76" s="7">
        <v>0.73641947641306937</v>
      </c>
      <c r="J76" s="7">
        <v>0.60572861389433164</v>
      </c>
      <c r="K76" s="7">
        <v>0.63946444606442776</v>
      </c>
      <c r="L76" s="7">
        <v>0.66136700497197332</v>
      </c>
      <c r="M76" s="7">
        <v>0.5761003550297541</v>
      </c>
      <c r="N76" s="7">
        <v>0.55254399170569846</v>
      </c>
      <c r="O76" s="8">
        <v>0.61195082746995477</v>
      </c>
    </row>
    <row r="77" spans="1:15" x14ac:dyDescent="0.25">
      <c r="A77" s="18">
        <v>0.95</v>
      </c>
      <c r="B77" s="12">
        <v>20</v>
      </c>
      <c r="C77" s="7">
        <v>0.63362057322010112</v>
      </c>
      <c r="D77" s="7">
        <v>0.8037584994426068</v>
      </c>
      <c r="E77" s="7">
        <v>0.68550808770501459</v>
      </c>
      <c r="F77" s="7">
        <v>0.62342759858508012</v>
      </c>
      <c r="G77" s="7">
        <v>0.71678122788696463</v>
      </c>
      <c r="H77" s="7">
        <v>0.77296993167969941</v>
      </c>
      <c r="I77" s="7">
        <v>0.80087518772588306</v>
      </c>
      <c r="J77" s="7">
        <v>0.65659436262026616</v>
      </c>
      <c r="K77" s="7">
        <v>0.68583413981424102</v>
      </c>
      <c r="L77" s="7">
        <v>0.71155081679993892</v>
      </c>
      <c r="M77" s="7">
        <v>0.61489068437488492</v>
      </c>
      <c r="N77" s="7">
        <v>0.58989719784299899</v>
      </c>
      <c r="O77" s="8">
        <v>0.6583033859016435</v>
      </c>
    </row>
    <row r="78" spans="1:15" x14ac:dyDescent="0.25">
      <c r="A78" s="18">
        <v>0.98</v>
      </c>
      <c r="B78" s="12">
        <v>50</v>
      </c>
      <c r="C78" s="7">
        <v>0.67808366496251427</v>
      </c>
      <c r="D78" s="7">
        <v>0.88225419787295833</v>
      </c>
      <c r="E78" s="7">
        <v>0.75887643462907661</v>
      </c>
      <c r="F78" s="7">
        <v>0.67620359144875541</v>
      </c>
      <c r="G78" s="7">
        <v>0.75373376390836244</v>
      </c>
      <c r="H78" s="7">
        <v>0.84778041071423815</v>
      </c>
      <c r="I78" s="7">
        <v>0.88016061069042162</v>
      </c>
      <c r="J78" s="7">
        <v>0.71736486700419611</v>
      </c>
      <c r="K78" s="7">
        <v>0.74144309972700972</v>
      </c>
      <c r="L78" s="7">
        <v>0.77135891478887575</v>
      </c>
      <c r="M78" s="7">
        <v>0.65910812241773242</v>
      </c>
      <c r="N78" s="7">
        <v>0.63153473598030274</v>
      </c>
      <c r="O78" s="8">
        <v>0.71404840370765965</v>
      </c>
    </row>
    <row r="79" spans="1:15" x14ac:dyDescent="0.25">
      <c r="A79" s="18">
        <v>0.98666666666666669</v>
      </c>
      <c r="B79" s="12">
        <v>75</v>
      </c>
      <c r="C79" s="7">
        <v>0.696288451910129</v>
      </c>
      <c r="D79" s="7">
        <v>0.91571345279715799</v>
      </c>
      <c r="E79" s="7">
        <v>0.79023496069748966</v>
      </c>
      <c r="F79" s="7">
        <v>0.69803752093949645</v>
      </c>
      <c r="G79" s="7">
        <v>0.76790382576881111</v>
      </c>
      <c r="H79" s="7">
        <v>0.87841151236499249</v>
      </c>
      <c r="I79" s="7">
        <v>0.91371533112104775</v>
      </c>
      <c r="J79" s="7">
        <v>0.74258473542914749</v>
      </c>
      <c r="K79" s="7">
        <v>0.7645807608067311</v>
      </c>
      <c r="L79" s="7">
        <v>0.79613733542356946</v>
      </c>
      <c r="M79" s="7">
        <v>0.67685814716506187</v>
      </c>
      <c r="N79" s="7">
        <v>0.64797522815178787</v>
      </c>
      <c r="O79" s="8">
        <v>0.73728717372163788</v>
      </c>
    </row>
    <row r="80" spans="1:15" x14ac:dyDescent="0.25">
      <c r="A80" s="18">
        <v>0.99</v>
      </c>
      <c r="B80" s="12">
        <v>100</v>
      </c>
      <c r="C80" s="7">
        <v>0.70877115227930043</v>
      </c>
      <c r="D80" s="7">
        <v>0.93907740735940215</v>
      </c>
      <c r="E80" s="7">
        <v>0.81215807547548335</v>
      </c>
      <c r="F80" s="7">
        <v>0.71308046086201937</v>
      </c>
      <c r="G80" s="7">
        <v>0.77732037142710753</v>
      </c>
      <c r="H80" s="7">
        <v>0.89941503604893569</v>
      </c>
      <c r="I80" s="7">
        <v>0.93707185000840942</v>
      </c>
      <c r="J80" s="7">
        <v>0.75998527939883265</v>
      </c>
      <c r="K80" s="7">
        <v>0.78056352258708162</v>
      </c>
      <c r="L80" s="7">
        <v>0.81322006653087242</v>
      </c>
      <c r="M80" s="7">
        <v>0.68891693266426679</v>
      </c>
      <c r="N80" s="7">
        <v>0.65905677310594468</v>
      </c>
      <c r="O80" s="8">
        <v>0.75335376132237275</v>
      </c>
    </row>
    <row r="81" spans="1:15" x14ac:dyDescent="0.25">
      <c r="A81" s="18">
        <v>0.995</v>
      </c>
      <c r="B81" s="12">
        <v>200</v>
      </c>
      <c r="C81" s="7">
        <v>0.73759655872974317</v>
      </c>
      <c r="D81" s="7">
        <v>0.99429013917009157</v>
      </c>
      <c r="E81" s="7">
        <v>0.86404237230572067</v>
      </c>
      <c r="F81" s="7">
        <v>0.74803233345784648</v>
      </c>
      <c r="G81" s="7">
        <v>0.79818402886328932</v>
      </c>
      <c r="H81" s="7">
        <v>0.9479179212595894</v>
      </c>
      <c r="I81" s="7">
        <v>0.99204938301817269</v>
      </c>
      <c r="J81" s="7">
        <v>0.80048870885252454</v>
      </c>
      <c r="K81" s="7">
        <v>0.81782275016458172</v>
      </c>
      <c r="L81" s="7">
        <v>0.8529444138708393</v>
      </c>
      <c r="M81" s="7">
        <v>0.71643024816639111</v>
      </c>
      <c r="N81" s="7">
        <v>0.68407948627560167</v>
      </c>
      <c r="O81" s="8">
        <v>0.79084990794493792</v>
      </c>
    </row>
    <row r="82" spans="1:15" x14ac:dyDescent="0.25">
      <c r="A82" s="18">
        <v>0.9966666666666667</v>
      </c>
      <c r="B82" s="12">
        <v>300</v>
      </c>
      <c r="C82" s="7">
        <v>0.75375517516813895</v>
      </c>
      <c r="D82" s="7">
        <v>1.0259815632497526</v>
      </c>
      <c r="E82" s="7">
        <v>0.89386724814309848</v>
      </c>
      <c r="F82" s="7">
        <v>0.76775112032023074</v>
      </c>
      <c r="G82" s="7">
        <v>0.80936893492299378</v>
      </c>
      <c r="H82" s="7">
        <v>0.97510767181166003</v>
      </c>
      <c r="I82" s="7">
        <v>1.023480745429195</v>
      </c>
      <c r="J82" s="7">
        <v>0.82338259886639187</v>
      </c>
      <c r="K82" s="7">
        <v>0.83891557483627877</v>
      </c>
      <c r="L82" s="7">
        <v>0.8753750116238681</v>
      </c>
      <c r="M82" s="7">
        <v>0.73165836239552129</v>
      </c>
      <c r="N82" s="7">
        <v>0.697775544801575</v>
      </c>
      <c r="O82" s="8">
        <v>0.81210103926973687</v>
      </c>
    </row>
    <row r="83" spans="1:15" ht="15.75" thickBot="1" x14ac:dyDescent="0.3">
      <c r="A83" s="19">
        <v>0.998</v>
      </c>
      <c r="B83" s="20">
        <v>500</v>
      </c>
      <c r="C83" s="10">
        <v>0.77348501674997128</v>
      </c>
      <c r="D83" s="10">
        <v>1.0653692993171451</v>
      </c>
      <c r="E83" s="10">
        <v>0.93097517559912291</v>
      </c>
      <c r="F83" s="10">
        <v>0.79194546042909231</v>
      </c>
      <c r="G83" s="10">
        <v>0.82255633497213476</v>
      </c>
      <c r="H83" s="10">
        <v>1.008307165461974</v>
      </c>
      <c r="I83" s="10">
        <v>1.0624312019148938</v>
      </c>
      <c r="J83" s="10">
        <v>0.85151269137934293</v>
      </c>
      <c r="K83" s="10">
        <v>0.8648629477616373</v>
      </c>
      <c r="L83" s="10">
        <v>0.90291460007774327</v>
      </c>
      <c r="M83" s="10">
        <v>0.75007072431971022</v>
      </c>
      <c r="N83" s="10">
        <v>0.71419188943959844</v>
      </c>
      <c r="O83" s="11">
        <v>0.83826553891367073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1"/>
  <dimension ref="A1:N83"/>
  <sheetViews>
    <sheetView workbookViewId="0">
      <selection activeCell="B2" sqref="B1:N1048576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16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Mag_Rec_Low!B3</f>
        <v>1</v>
      </c>
      <c r="B3" s="25" t="e">
        <f>(Mag_Rec_Low!C3-Mag_Rec_Low!$C3)/Mag_Rec_Low!$C3</f>
        <v>#DIV/0!</v>
      </c>
      <c r="C3" s="25" t="e">
        <f>(Mag_Rec_Low!D3-Mag_Rec_Low!$C3)/Mag_Rec_Low!$C3</f>
        <v>#DIV/0!</v>
      </c>
      <c r="D3" s="25" t="e">
        <f>(Mag_Rec_Low!E3-Mag_Rec_Low!$C3)/Mag_Rec_Low!$C3</f>
        <v>#DIV/0!</v>
      </c>
      <c r="E3" s="25" t="e">
        <f>(Mag_Rec_Low!F3-Mag_Rec_Low!$C3)/Mag_Rec_Low!$C3</f>
        <v>#DIV/0!</v>
      </c>
      <c r="F3" s="25" t="e">
        <f>(Mag_Rec_Low!G3-Mag_Rec_Low!$C3)/Mag_Rec_Low!$C3</f>
        <v>#N/A</v>
      </c>
      <c r="G3" s="25" t="e">
        <f>(Mag_Rec_Low!H3-Mag_Rec_Low!$C3)/Mag_Rec_Low!$C3</f>
        <v>#DIV/0!</v>
      </c>
      <c r="H3" s="25" t="e">
        <f>(Mag_Rec_Low!I3-Mag_Rec_Low!$C3)/Mag_Rec_Low!$C3</f>
        <v>#DIV/0!</v>
      </c>
      <c r="I3" s="25" t="e">
        <f>(Mag_Rec_Low!J3-Mag_Rec_Low!$C3)/Mag_Rec_Low!$C3</f>
        <v>#DIV/0!</v>
      </c>
      <c r="J3" s="25" t="e">
        <f>(Mag_Rec_Low!K3-Mag_Rec_Low!$C3)/Mag_Rec_Low!$C3</f>
        <v>#DIV/0!</v>
      </c>
      <c r="K3" s="25" t="e">
        <f>(Mag_Rec_Low!L3-Mag_Rec_Low!$C3)/Mag_Rec_Low!$C3</f>
        <v>#DIV/0!</v>
      </c>
      <c r="L3" s="25" t="e">
        <f>(Mag_Rec_Low!M3-Mag_Rec_Low!$C3)/Mag_Rec_Low!$C3</f>
        <v>#DIV/0!</v>
      </c>
      <c r="M3" s="25" t="e">
        <f>(Mag_Rec_Low!N3-Mag_Rec_Low!$C3)/Mag_Rec_Low!$C3</f>
        <v>#DIV/0!</v>
      </c>
      <c r="N3" s="26" t="e">
        <f>(Mag_Rec_Low!O3-Mag_Rec_Low!$C3)/Mag_Rec_Low!$C3</f>
        <v>#DIV/0!</v>
      </c>
    </row>
    <row r="4" spans="1:14" x14ac:dyDescent="0.25">
      <c r="A4" s="6">
        <f>Mag_Rec_Low!B4</f>
        <v>10</v>
      </c>
      <c r="B4" s="25">
        <f>(Mag_Rec_Low!C4-Mag_Rec_Low!$C4)/Mag_Rec_Low!$C4</f>
        <v>0</v>
      </c>
      <c r="C4" s="25">
        <f>(Mag_Rec_Low!D4-Mag_Rec_Low!$C4)/Mag_Rec_Low!$C4</f>
        <v>0.2559995958450681</v>
      </c>
      <c r="D4" s="25">
        <f>(Mag_Rec_Low!E4-Mag_Rec_Low!$C4)/Mag_Rec_Low!$C4</f>
        <v>7.833751009524785E-2</v>
      </c>
      <c r="E4" s="25">
        <f>(Mag_Rec_Low!F4-Mag_Rec_Low!$C4)/Mag_Rec_Low!$C4</f>
        <v>3.664415701108633E-2</v>
      </c>
      <c r="F4" s="25">
        <f>(Mag_Rec_Low!G4-Mag_Rec_Low!$C4)/Mag_Rec_Low!$C4</f>
        <v>0.20158616762755102</v>
      </c>
      <c r="G4" s="25">
        <f>(Mag_Rec_Low!H4-Mag_Rec_Low!$C4)/Mag_Rec_Low!$C4</f>
        <v>0.25587783647328155</v>
      </c>
      <c r="H4" s="25">
        <f>(Mag_Rec_Low!I4-Mag_Rec_Low!$C4)/Mag_Rec_Low!$C4</f>
        <v>0.3094653530616181</v>
      </c>
      <c r="I4" s="25">
        <f>(Mag_Rec_Low!J4-Mag_Rec_Low!$C4)/Mag_Rec_Low!$C4</f>
        <v>6.4555605734212929E-2</v>
      </c>
      <c r="J4" s="25">
        <f>(Mag_Rec_Low!K4-Mag_Rec_Low!$C4)/Mag_Rec_Low!$C4</f>
        <v>0.11242915580872435</v>
      </c>
      <c r="K4" s="25">
        <f>(Mag_Rec_Low!L4-Mag_Rec_Low!$C4)/Mag_Rec_Low!$C4</f>
        <v>0.13578585417510275</v>
      </c>
      <c r="L4" s="25">
        <f>(Mag_Rec_Low!M4-Mag_Rec_Low!$C4)/Mag_Rec_Low!$C4</f>
        <v>2.8285054730022775E-2</v>
      </c>
      <c r="M4" s="25">
        <f>(Mag_Rec_Low!N4-Mag_Rec_Low!$C4)/Mag_Rec_Low!$C4</f>
        <v>-3.1385606426106313E-2</v>
      </c>
      <c r="N4" s="26">
        <f>(Mag_Rec_Low!O4-Mag_Rec_Low!$C4)/Mag_Rec_Low!$C4</f>
        <v>5.0234979940463068E-2</v>
      </c>
    </row>
    <row r="5" spans="1:14" x14ac:dyDescent="0.25">
      <c r="A5" s="6">
        <f>Mag_Rec_Low!B5</f>
        <v>20</v>
      </c>
      <c r="B5" s="25">
        <f>(Mag_Rec_Low!C5-Mag_Rec_Low!$C5)/Mag_Rec_Low!$C5</f>
        <v>0</v>
      </c>
      <c r="C5" s="25">
        <f>(Mag_Rec_Low!D5-Mag_Rec_Low!$C5)/Mag_Rec_Low!$C5</f>
        <v>0.2620030313743919</v>
      </c>
      <c r="D5" s="25">
        <f>(Mag_Rec_Low!E5-Mag_Rec_Low!$C5)/Mag_Rec_Low!$C5</f>
        <v>9.9713397019066591E-2</v>
      </c>
      <c r="E5" s="25">
        <f>(Mag_Rec_Low!F5-Mag_Rec_Low!$C5)/Mag_Rec_Low!$C5</f>
        <v>5.6891099808148472E-2</v>
      </c>
      <c r="F5" s="25">
        <f>(Mag_Rec_Low!G5-Mag_Rec_Low!$C5)/Mag_Rec_Low!$C5</f>
        <v>0.19062964980586691</v>
      </c>
      <c r="G5" s="25">
        <f>(Mag_Rec_Low!H5-Mag_Rec_Low!$C5)/Mag_Rec_Low!$C5</f>
        <v>0.28716155295474549</v>
      </c>
      <c r="H5" s="25">
        <f>(Mag_Rec_Low!I5-Mag_Rec_Low!$C5)/Mag_Rec_Low!$C5</f>
        <v>0.338891747737945</v>
      </c>
      <c r="I5" s="25">
        <f>(Mag_Rec_Low!J5-Mag_Rec_Low!$C5)/Mag_Rec_Low!$C5</f>
        <v>9.1834272095662833E-2</v>
      </c>
      <c r="J5" s="25">
        <f>(Mag_Rec_Low!K5-Mag_Rec_Low!$C5)/Mag_Rec_Low!$C5</f>
        <v>0.12060022541357641</v>
      </c>
      <c r="K5" s="25">
        <f>(Mag_Rec_Low!L5-Mag_Rec_Low!$C5)/Mag_Rec_Low!$C5</f>
        <v>0.16127218284760259</v>
      </c>
      <c r="L5" s="25">
        <f>(Mag_Rec_Low!M5-Mag_Rec_Low!$C5)/Mag_Rec_Low!$C5</f>
        <v>4.6456619521555144E-2</v>
      </c>
      <c r="M5" s="25">
        <f>(Mag_Rec_Low!N5-Mag_Rec_Low!$C5)/Mag_Rec_Low!$C5</f>
        <v>-1.2826588848046444E-2</v>
      </c>
      <c r="N5" s="26">
        <f>(Mag_Rec_Low!O5-Mag_Rec_Low!$C5)/Mag_Rec_Low!$C5</f>
        <v>5.9690659921347533E-2</v>
      </c>
    </row>
    <row r="6" spans="1:14" x14ac:dyDescent="0.25">
      <c r="A6" s="6">
        <f>Mag_Rec_Low!B6</f>
        <v>50</v>
      </c>
      <c r="B6" s="25">
        <f>(Mag_Rec_Low!C6-Mag_Rec_Low!$C6)/Mag_Rec_Low!$C6</f>
        <v>0</v>
      </c>
      <c r="C6" s="25">
        <f>(Mag_Rec_Low!D6-Mag_Rec_Low!$C6)/Mag_Rec_Low!$C6</f>
        <v>0.27068294656634462</v>
      </c>
      <c r="D6" s="25">
        <f>(Mag_Rec_Low!E6-Mag_Rec_Low!$C6)/Mag_Rec_Low!$C6</f>
        <v>0.12651314656620519</v>
      </c>
      <c r="E6" s="25">
        <f>(Mag_Rec_Low!F6-Mag_Rec_Low!$C6)/Mag_Rec_Low!$C6</f>
        <v>8.0532215582851369E-2</v>
      </c>
      <c r="F6" s="25">
        <f>(Mag_Rec_Low!G6-Mag_Rec_Low!$C6)/Mag_Rec_Low!$C6</f>
        <v>0.17473182107282442</v>
      </c>
      <c r="G6" s="25">
        <f>(Mag_Rec_Low!H6-Mag_Rec_Low!$C6)/Mag_Rec_Low!$C6</f>
        <v>0.31966468783967766</v>
      </c>
      <c r="H6" s="25">
        <f>(Mag_Rec_Low!I6-Mag_Rec_Low!$C6)/Mag_Rec_Low!$C6</f>
        <v>0.37505662355604691</v>
      </c>
      <c r="I6" s="25">
        <f>(Mag_Rec_Low!J6-Mag_Rec_Low!$C6)/Mag_Rec_Low!$C6</f>
        <v>0.1236971061180043</v>
      </c>
      <c r="J6" s="25">
        <f>(Mag_Rec_Low!K6-Mag_Rec_Low!$C6)/Mag_Rec_Low!$C6</f>
        <v>0.13077681698018614</v>
      </c>
      <c r="K6" s="25">
        <f>(Mag_Rec_Low!L6-Mag_Rec_Low!$C6)/Mag_Rec_Low!$C6</f>
        <v>0.19254871539153137</v>
      </c>
      <c r="L6" s="25">
        <f>(Mag_Rec_Low!M6-Mag_Rec_Low!$C6)/Mag_Rec_Low!$C6</f>
        <v>6.6370223327044092E-2</v>
      </c>
      <c r="M6" s="25">
        <f>(Mag_Rec_Low!N6-Mag_Rec_Low!$C6)/Mag_Rec_Low!$C6</f>
        <v>5.5295808006177337E-3</v>
      </c>
      <c r="N6" s="26">
        <f>(Mag_Rec_Low!O6-Mag_Rec_Low!$C6)/Mag_Rec_Low!$C6</f>
        <v>7.1222284053927137E-2</v>
      </c>
    </row>
    <row r="7" spans="1:14" x14ac:dyDescent="0.25">
      <c r="A7" s="6">
        <f>Mag_Rec_Low!B7</f>
        <v>75</v>
      </c>
      <c r="B7" s="25">
        <f>(Mag_Rec_Low!C7-Mag_Rec_Low!$C7)/Mag_Rec_Low!$C7</f>
        <v>0</v>
      </c>
      <c r="C7" s="25">
        <f>(Mag_Rec_Low!D7-Mag_Rec_Low!$C7)/Mag_Rec_Low!$C7</f>
        <v>0.2746365916305511</v>
      </c>
      <c r="D7" s="25">
        <f>(Mag_Rec_Low!E7-Mag_Rec_Low!$C7)/Mag_Rec_Low!$C7</f>
        <v>0.13788503003955668</v>
      </c>
      <c r="E7" s="25">
        <f>(Mag_Rec_Low!F7-Mag_Rec_Low!$C7)/Mag_Rec_Low!$C7</f>
        <v>9.014852933270788E-2</v>
      </c>
      <c r="F7" s="25">
        <f>(Mag_Rec_Low!G7-Mag_Rec_Low!$C7)/Mag_Rec_Low!$C7</f>
        <v>0.16752150794244325</v>
      </c>
      <c r="G7" s="25">
        <f>(Mag_Rec_Low!H7-Mag_Rec_Low!$C7)/Mag_Rec_Low!$C7</f>
        <v>0.33186550453010027</v>
      </c>
      <c r="H7" s="25">
        <f>(Mag_Rec_Low!I7-Mag_Rec_Low!$C7)/Mag_Rec_Low!$C7</f>
        <v>0.39022965839943091</v>
      </c>
      <c r="I7" s="25">
        <f>(Mag_Rec_Low!J7-Mag_Rec_Low!$C7)/Mag_Rec_Low!$C7</f>
        <v>0.13666175810685682</v>
      </c>
      <c r="J7" s="25">
        <f>(Mag_Rec_Low!K7-Mag_Rec_Low!$C7)/Mag_Rec_Low!$C7</f>
        <v>0.13507652204109294</v>
      </c>
      <c r="K7" s="25">
        <f>(Mag_Rec_Low!L7-Mag_Rec_Low!$C7)/Mag_Rec_Low!$C7</f>
        <v>0.20565962242264499</v>
      </c>
      <c r="L7" s="25">
        <f>(Mag_Rec_Low!M7-Mag_Rec_Low!$C7)/Mag_Rec_Low!$C7</f>
        <v>7.4138674655432946E-2</v>
      </c>
      <c r="M7" s="25">
        <f>(Mag_Rec_Low!N7-Mag_Rec_Low!$C7)/Mag_Rec_Low!$C7</f>
        <v>1.2158643142364518E-2</v>
      </c>
      <c r="N7" s="26">
        <f>(Mag_Rec_Low!O7-Mag_Rec_Low!$C7)/Mag_Rec_Low!$C7</f>
        <v>7.603653291933507E-2</v>
      </c>
    </row>
    <row r="8" spans="1:14" x14ac:dyDescent="0.25">
      <c r="A8" s="6">
        <f>Mag_Rec_Low!B8</f>
        <v>100</v>
      </c>
      <c r="B8" s="25">
        <f>(Mag_Rec_Low!C8-Mag_Rec_Low!$C8)/Mag_Rec_Low!$C8</f>
        <v>0</v>
      </c>
      <c r="C8" s="25">
        <f>(Mag_Rec_Low!D8-Mag_Rec_Low!$C8)/Mag_Rec_Low!$C8</f>
        <v>0.27745882028923008</v>
      </c>
      <c r="D8" s="25">
        <f>(Mag_Rec_Low!E8-Mag_Rec_Low!$C8)/Mag_Rec_Low!$C8</f>
        <v>0.14578668276860249</v>
      </c>
      <c r="E8" s="25">
        <f>(Mag_Rec_Low!F8-Mag_Rec_Low!$C8)/Mag_Rec_Low!$C8</f>
        <v>9.6713910125447625E-2</v>
      </c>
      <c r="F8" s="25">
        <f>(Mag_Rec_Low!G8-Mag_Rec_Low!$C8)/Mag_Rec_Low!$C8</f>
        <v>0.162392152950916</v>
      </c>
      <c r="G8" s="25">
        <f>(Mag_Rec_Low!H8-Mag_Rec_Low!$C8)/Mag_Rec_Low!$C8</f>
        <v>0.33989871280370931</v>
      </c>
      <c r="H8" s="25">
        <f>(Mag_Rec_Low!I8-Mag_Rec_Low!$C8)/Mag_Rec_Low!$C8</f>
        <v>0.40072421286713567</v>
      </c>
      <c r="I8" s="25">
        <f>(Mag_Rec_Low!J8-Mag_Rec_Low!$C8)/Mag_Rec_Low!$C8</f>
        <v>0.14551457307511831</v>
      </c>
      <c r="J8" s="25">
        <f>(Mag_Rec_Low!K8-Mag_Rec_Low!$C8)/Mag_Rec_Low!$C8</f>
        <v>0.13805850212379367</v>
      </c>
      <c r="K8" s="25">
        <f>(Mag_Rec_Low!L8-Mag_Rec_Low!$C8)/Mag_Rec_Low!$C8</f>
        <v>0.21472470453019626</v>
      </c>
      <c r="L8" s="25">
        <f>(Mag_Rec_Low!M8-Mag_Rec_Low!$C8)/Mag_Rec_Low!$C8</f>
        <v>7.9345795258910196E-2</v>
      </c>
      <c r="M8" s="25">
        <f>(Mag_Rec_Low!N8-Mag_Rec_Low!$C8)/Mag_Rec_Low!$C8</f>
        <v>1.6441480010785433E-2</v>
      </c>
      <c r="N8" s="26">
        <f>(Mag_Rec_Low!O8-Mag_Rec_Low!$C8)/Mag_Rec_Low!$C8</f>
        <v>7.9359177007571835E-2</v>
      </c>
    </row>
    <row r="9" spans="1:14" x14ac:dyDescent="0.25">
      <c r="A9" s="6">
        <f>Mag_Rec_Low!B9</f>
        <v>200</v>
      </c>
      <c r="B9" s="25">
        <f>(Mag_Rec_Low!C9-Mag_Rec_Low!$C9)/Mag_Rec_Low!$C9</f>
        <v>0</v>
      </c>
      <c r="C9" s="25">
        <f>(Mag_Rec_Low!D9-Mag_Rec_Low!$C9)/Mag_Rec_Low!$C9</f>
        <v>0.28427483707185114</v>
      </c>
      <c r="D9" s="25">
        <f>(Mag_Rec_Low!E9-Mag_Rec_Low!$C9)/Mag_Rec_Low!$C9</f>
        <v>0.16429608986368957</v>
      </c>
      <c r="E9" s="25">
        <f>(Mag_Rec_Low!F9-Mag_Rec_Low!$C9)/Mag_Rec_Low!$C9</f>
        <v>0.1117730526497932</v>
      </c>
      <c r="F9" s="25">
        <f>(Mag_Rec_Low!G9-Mag_Rec_Low!$C9)/Mag_Rec_Low!$C9</f>
        <v>0.15007153225505268</v>
      </c>
      <c r="G9" s="25">
        <f>(Mag_Rec_Low!H9-Mag_Rec_Low!$C9)/Mag_Rec_Low!$C9</f>
        <v>0.35749748120600039</v>
      </c>
      <c r="H9" s="25">
        <f>(Mag_Rec_Low!I9-Mag_Rec_Low!$C9)/Mag_Rec_Low!$C9</f>
        <v>0.4251748978463834</v>
      </c>
      <c r="I9" s="25">
        <f>(Mag_Rec_Low!J9-Mag_Rec_Low!$C9)/Mag_Rec_Low!$C9</f>
        <v>0.16582481109329208</v>
      </c>
      <c r="J9" s="25">
        <f>(Mag_Rec_Low!K9-Mag_Rec_Low!$C9)/Mag_Rec_Low!$C9</f>
        <v>0.14502742086598705</v>
      </c>
      <c r="K9" s="25">
        <f>(Mag_Rec_Low!L9-Mag_Rec_Low!$C9)/Mag_Rec_Low!$C9</f>
        <v>0.23583613915461971</v>
      </c>
      <c r="L9" s="25">
        <f>(Mag_Rec_Low!M9-Mag_Rec_Low!$C9)/Mag_Rec_Low!$C9</f>
        <v>9.1019574378634532E-2</v>
      </c>
      <c r="M9" s="25">
        <f>(Mag_Rec_Low!N9-Mag_Rec_Low!$C9)/Mag_Rec_Low!$C9</f>
        <v>2.5588576054464487E-2</v>
      </c>
      <c r="N9" s="26">
        <f>(Mag_Rec_Low!O9-Mag_Rec_Low!$C9)/Mag_Rec_Low!$C9</f>
        <v>8.7079882638009573E-2</v>
      </c>
    </row>
    <row r="10" spans="1:14" x14ac:dyDescent="0.25">
      <c r="A10" s="6">
        <f>Mag_Rec_Low!B10</f>
        <v>300</v>
      </c>
      <c r="B10" s="25">
        <f>(Mag_Rec_Low!C10-Mag_Rec_Low!$C10)/Mag_Rec_Low!$C10</f>
        <v>0</v>
      </c>
      <c r="C10" s="25">
        <f>(Mag_Rec_Low!D10-Mag_Rec_Low!$C10)/Mag_Rec_Low!$C10</f>
        <v>0.28825369699478415</v>
      </c>
      <c r="D10" s="25">
        <f>(Mag_Rec_Low!E10-Mag_Rec_Low!$C10)/Mag_Rec_Low!$C10</f>
        <v>0.1748006600451803</v>
      </c>
      <c r="E10" s="25">
        <f>(Mag_Rec_Low!F10-Mag_Rec_Low!$C10)/Mag_Rec_Low!$C10</f>
        <v>0.12014585881546377</v>
      </c>
      <c r="F10" s="25">
        <f>(Mag_Rec_Low!G10-Mag_Rec_Low!$C10)/Mag_Rec_Low!$C10</f>
        <v>0.14292581664080783</v>
      </c>
      <c r="G10" s="25">
        <f>(Mag_Rec_Low!H10-Mag_Rec_Low!$C10)/Mag_Rec_Low!$C10</f>
        <v>0.36682539912956991</v>
      </c>
      <c r="H10" s="25">
        <f>(Mag_Rec_Low!I10-Mag_Rec_Low!$C10)/Mag_Rec_Low!$C10</f>
        <v>0.43897951904221094</v>
      </c>
      <c r="I10" s="25">
        <f>(Mag_Rec_Low!J10-Mag_Rec_Low!$C10)/Mag_Rec_Low!$C10</f>
        <v>0.17711981577840619</v>
      </c>
      <c r="J10" s="25">
        <f>(Mag_Rec_Low!K10-Mag_Rec_Low!$C10)/Mag_Rec_Low!$C10</f>
        <v>0.14897324419396182</v>
      </c>
      <c r="K10" s="25">
        <f>(Mag_Rec_Low!L10-Mag_Rec_Low!$C10)/Mag_Rec_Low!$C10</f>
        <v>0.2477506492063524</v>
      </c>
      <c r="L10" s="25">
        <f>(Mag_Rec_Low!M10-Mag_Rec_Low!$C10)/Mag_Rec_Low!$C10</f>
        <v>9.7360843344359765E-2</v>
      </c>
      <c r="M10" s="25">
        <f>(Mag_Rec_Low!N10-Mag_Rec_Low!$C10)/Mag_Rec_Low!$C10</f>
        <v>3.0301154134155465E-2</v>
      </c>
      <c r="N10" s="26">
        <f>(Mag_Rec_Low!O10-Mag_Rec_Low!$C10)/Mag_Rec_Low!$C10</f>
        <v>9.1427365174835434E-2</v>
      </c>
    </row>
    <row r="11" spans="1:14" ht="15.75" thickBot="1" x14ac:dyDescent="0.3">
      <c r="A11" s="9">
        <f>Mag_Rec_Low!B11</f>
        <v>500</v>
      </c>
      <c r="B11" s="27">
        <f>(Mag_Rec_Low!C11-Mag_Rec_Low!$C11)/Mag_Rec_Low!$C11</f>
        <v>0</v>
      </c>
      <c r="C11" s="27">
        <f>(Mag_Rec_Low!D11-Mag_Rec_Low!$C11)/Mag_Rec_Low!$C11</f>
        <v>0.2932422913907155</v>
      </c>
      <c r="D11" s="27">
        <f>(Mag_Rec_Low!E11-Mag_Rec_Low!$C11)/Mag_Rec_Low!$C11</f>
        <v>0.18772194420278554</v>
      </c>
      <c r="E11" s="27">
        <f>(Mag_Rec_Low!F11-Mag_Rec_Low!$C11)/Mag_Rec_Low!$C11</f>
        <v>0.13029596062469101</v>
      </c>
      <c r="F11" s="27">
        <f>(Mag_Rec_Low!G11-Mag_Rec_Low!$C11)/Mag_Rec_Low!$C11</f>
        <v>0.13401650739407134</v>
      </c>
      <c r="G11" s="27">
        <f>(Mag_Rec_Low!H11-Mag_Rec_Low!$C11)/Mag_Rec_Low!$C11</f>
        <v>0.3777343800925656</v>
      </c>
      <c r="H11" s="27">
        <f>(Mag_Rec_Low!I11-Mag_Rec_Low!$C11)/Mag_Rec_Low!$C11</f>
        <v>0.45589859521206649</v>
      </c>
      <c r="I11" s="27">
        <f>(Mag_Rec_Low!J11-Mag_Rec_Low!$C11)/Mag_Rec_Low!$C11</f>
        <v>0.19081487724513843</v>
      </c>
      <c r="J11" s="27">
        <f>(Mag_Rec_Low!K11-Mag_Rec_Low!$C11)/Mag_Rec_Low!$C11</f>
        <v>0.1538186141008519</v>
      </c>
      <c r="K11" s="27">
        <f>(Mag_Rec_Low!L11-Mag_Rec_Low!$C11)/Mag_Rec_Low!$C11</f>
        <v>0.26234904475156301</v>
      </c>
      <c r="L11" s="27">
        <f>(Mag_Rec_Low!M11-Mag_Rec_Low!$C11)/Mag_Rec_Low!$C11</f>
        <v>0.10491761920178619</v>
      </c>
      <c r="M11" s="27">
        <f>(Mag_Rec_Low!N11-Mag_Rec_Low!$C11)/Mag_Rec_Low!$C11</f>
        <v>3.5688742536934291E-2</v>
      </c>
      <c r="N11" s="28">
        <f>(Mag_Rec_Low!O11-Mag_Rec_Low!$C11)/Mag_Rec_Low!$C11</f>
        <v>9.6745413619328785E-2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Mag_Rec_Low!B15</f>
        <v>1</v>
      </c>
      <c r="B15" s="25" t="e">
        <f>(Mag_Rec_Low!C15-Mag_Rec_Low!$C15)/Mag_Rec_Low!$C15</f>
        <v>#DIV/0!</v>
      </c>
      <c r="C15" s="25" t="e">
        <f>(Mag_Rec_Low!D15-Mag_Rec_Low!$C15)/Mag_Rec_Low!$C15</f>
        <v>#DIV/0!</v>
      </c>
      <c r="D15" s="25" t="e">
        <f>(Mag_Rec_Low!E15-Mag_Rec_Low!$C15)/Mag_Rec_Low!$C15</f>
        <v>#DIV/0!</v>
      </c>
      <c r="E15" s="25" t="e">
        <f>(Mag_Rec_Low!F15-Mag_Rec_Low!$C15)/Mag_Rec_Low!$C15</f>
        <v>#DIV/0!</v>
      </c>
      <c r="F15" s="25" t="e">
        <f>(Mag_Rec_Low!G15-Mag_Rec_Low!$C15)/Mag_Rec_Low!$C15</f>
        <v>#N/A</v>
      </c>
      <c r="G15" s="25" t="e">
        <f>(Mag_Rec_Low!H15-Mag_Rec_Low!$C15)/Mag_Rec_Low!$C15</f>
        <v>#DIV/0!</v>
      </c>
      <c r="H15" s="25" t="e">
        <f>(Mag_Rec_Low!I15-Mag_Rec_Low!$C15)/Mag_Rec_Low!$C15</f>
        <v>#DIV/0!</v>
      </c>
      <c r="I15" s="25" t="e">
        <f>(Mag_Rec_Low!J15-Mag_Rec_Low!$C15)/Mag_Rec_Low!$C15</f>
        <v>#DIV/0!</v>
      </c>
      <c r="J15" s="25" t="e">
        <f>(Mag_Rec_Low!K15-Mag_Rec_Low!$C15)/Mag_Rec_Low!$C15</f>
        <v>#DIV/0!</v>
      </c>
      <c r="K15" s="25" t="e">
        <f>(Mag_Rec_Low!L15-Mag_Rec_Low!$C15)/Mag_Rec_Low!$C15</f>
        <v>#DIV/0!</v>
      </c>
      <c r="L15" s="25" t="e">
        <f>(Mag_Rec_Low!M15-Mag_Rec_Low!$C15)/Mag_Rec_Low!$C15</f>
        <v>#DIV/0!</v>
      </c>
      <c r="M15" s="25" t="e">
        <f>(Mag_Rec_Low!N15-Mag_Rec_Low!$C15)/Mag_Rec_Low!$C15</f>
        <v>#DIV/0!</v>
      </c>
      <c r="N15" s="26" t="e">
        <f>(Mag_Rec_Low!O15-Mag_Rec_Low!$C15)/Mag_Rec_Low!$C15</f>
        <v>#DIV/0!</v>
      </c>
    </row>
    <row r="16" spans="1:14" x14ac:dyDescent="0.25">
      <c r="A16" s="6">
        <f>Mag_Rec_Low!B16</f>
        <v>10</v>
      </c>
      <c r="B16" s="25">
        <f>(Mag_Rec_Low!C16-Mag_Rec_Low!$C16)/Mag_Rec_Low!$C16</f>
        <v>0</v>
      </c>
      <c r="C16" s="25">
        <f>(Mag_Rec_Low!D16-Mag_Rec_Low!$C16)/Mag_Rec_Low!$C16</f>
        <v>0.25822433388131871</v>
      </c>
      <c r="D16" s="25">
        <f>(Mag_Rec_Low!E16-Mag_Rec_Low!$C16)/Mag_Rec_Low!$C16</f>
        <v>7.6638517220495125E-2</v>
      </c>
      <c r="E16" s="25">
        <f>(Mag_Rec_Low!F16-Mag_Rec_Low!$C16)/Mag_Rec_Low!$C16</f>
        <v>3.5086544219035107E-2</v>
      </c>
      <c r="F16" s="25">
        <f>(Mag_Rec_Low!G16-Mag_Rec_Low!$C16)/Mag_Rec_Low!$C16</f>
        <v>0.19878590826433623</v>
      </c>
      <c r="G16" s="25">
        <f>(Mag_Rec_Low!H16-Mag_Rec_Low!$C16)/Mag_Rec_Low!$C16</f>
        <v>0.25457217507727437</v>
      </c>
      <c r="H16" s="25">
        <f>(Mag_Rec_Low!I16-Mag_Rec_Low!$C16)/Mag_Rec_Low!$C16</f>
        <v>0.30612142264447062</v>
      </c>
      <c r="I16" s="25">
        <f>(Mag_Rec_Low!J16-Mag_Rec_Low!$C16)/Mag_Rec_Low!$C16</f>
        <v>6.1691933498960086E-2</v>
      </c>
      <c r="J16" s="25">
        <f>(Mag_Rec_Low!K16-Mag_Rec_Low!$C16)/Mag_Rec_Low!$C16</f>
        <v>0.11179763248207651</v>
      </c>
      <c r="K16" s="25">
        <f>(Mag_Rec_Low!L16-Mag_Rec_Low!$C16)/Mag_Rec_Low!$C16</f>
        <v>0.13629105548747122</v>
      </c>
      <c r="L16" s="25">
        <f>(Mag_Rec_Low!M16-Mag_Rec_Low!$C16)/Mag_Rec_Low!$C16</f>
        <v>3.0542413397439797E-2</v>
      </c>
      <c r="M16" s="25">
        <f>(Mag_Rec_Low!N16-Mag_Rec_Low!$C16)/Mag_Rec_Low!$C16</f>
        <v>-2.4409336762337367E-2</v>
      </c>
      <c r="N16" s="26">
        <f>(Mag_Rec_Low!O16-Mag_Rec_Low!$C16)/Mag_Rec_Low!$C16</f>
        <v>5.1777857420371047E-2</v>
      </c>
    </row>
    <row r="17" spans="1:14" x14ac:dyDescent="0.25">
      <c r="A17" s="6">
        <f>Mag_Rec_Low!B17</f>
        <v>20</v>
      </c>
      <c r="B17" s="25">
        <f>(Mag_Rec_Low!C17-Mag_Rec_Low!$C17)/Mag_Rec_Low!$C17</f>
        <v>0</v>
      </c>
      <c r="C17" s="25">
        <f>(Mag_Rec_Low!D17-Mag_Rec_Low!$C17)/Mag_Rec_Low!$C17</f>
        <v>0.26706981814637598</v>
      </c>
      <c r="D17" s="25">
        <f>(Mag_Rec_Low!E17-Mag_Rec_Low!$C17)/Mag_Rec_Low!$C17</f>
        <v>9.8583380658884362E-2</v>
      </c>
      <c r="E17" s="25">
        <f>(Mag_Rec_Low!F17-Mag_Rec_Low!$C17)/Mag_Rec_Low!$C17</f>
        <v>5.5847184104310041E-2</v>
      </c>
      <c r="F17" s="25">
        <f>(Mag_Rec_Low!G17-Mag_Rec_Low!$C17)/Mag_Rec_Low!$C17</f>
        <v>0.18741764066284916</v>
      </c>
      <c r="G17" s="25">
        <f>(Mag_Rec_Low!H17-Mag_Rec_Low!$C17)/Mag_Rec_Low!$C17</f>
        <v>0.28662865184014646</v>
      </c>
      <c r="H17" s="25">
        <f>(Mag_Rec_Low!I17-Mag_Rec_Low!$C17)/Mag_Rec_Low!$C17</f>
        <v>0.33590539991766727</v>
      </c>
      <c r="I17" s="25">
        <f>(Mag_Rec_Low!J17-Mag_Rec_Low!$C17)/Mag_Rec_Low!$C17</f>
        <v>8.8798535569507259E-2</v>
      </c>
      <c r="J17" s="25">
        <f>(Mag_Rec_Low!K17-Mag_Rec_Low!$C17)/Mag_Rec_Low!$C17</f>
        <v>0.12092939025614523</v>
      </c>
      <c r="K17" s="25">
        <f>(Mag_Rec_Low!L17-Mag_Rec_Low!$C17)/Mag_Rec_Low!$C17</f>
        <v>0.16233800340118548</v>
      </c>
      <c r="L17" s="25">
        <f>(Mag_Rec_Low!M17-Mag_Rec_Low!$C17)/Mag_Rec_Low!$C17</f>
        <v>4.9887645532566124E-2</v>
      </c>
      <c r="M17" s="25">
        <f>(Mag_Rec_Low!N17-Mag_Rec_Low!$C17)/Mag_Rec_Low!$C17</f>
        <v>-4.9701271233121005E-3</v>
      </c>
      <c r="N17" s="26">
        <f>(Mag_Rec_Low!O17-Mag_Rec_Low!$C17)/Mag_Rec_Low!$C17</f>
        <v>6.2444117051804346E-2</v>
      </c>
    </row>
    <row r="18" spans="1:14" x14ac:dyDescent="0.25">
      <c r="A18" s="6">
        <f>Mag_Rec_Low!B18</f>
        <v>50</v>
      </c>
      <c r="B18" s="25">
        <f>(Mag_Rec_Low!C18-Mag_Rec_Low!$C18)/Mag_Rec_Low!$C18</f>
        <v>0</v>
      </c>
      <c r="C18" s="25">
        <f>(Mag_Rec_Low!D18-Mag_Rec_Low!$C18)/Mag_Rec_Low!$C18</f>
        <v>0.27943273225565218</v>
      </c>
      <c r="D18" s="25">
        <f>(Mag_Rec_Low!E18-Mag_Rec_Low!$C18)/Mag_Rec_Low!$C18</f>
        <v>0.1261450771220724</v>
      </c>
      <c r="E18" s="25">
        <f>(Mag_Rec_Low!F18-Mag_Rec_Low!$C18)/Mag_Rec_Low!$C18</f>
        <v>8.0163089927397471E-2</v>
      </c>
      <c r="F18" s="25">
        <f>(Mag_Rec_Low!G18-Mag_Rec_Low!$C18)/Mag_Rec_Low!$C18</f>
        <v>0.17106630935397246</v>
      </c>
      <c r="G18" s="25">
        <f>(Mag_Rec_Low!H18-Mag_Rec_Low!$C18)/Mag_Rec_Low!$C18</f>
        <v>0.32012821784135193</v>
      </c>
      <c r="H18" s="25">
        <f>(Mag_Rec_Low!I18-Mag_Rec_Low!$C18)/Mag_Rec_Low!$C18</f>
        <v>0.3725717887051847</v>
      </c>
      <c r="I18" s="25">
        <f>(Mag_Rec_Low!J18-Mag_Rec_Low!$C18)/Mag_Rec_Low!$C18</f>
        <v>0.12048515695589433</v>
      </c>
      <c r="J18" s="25">
        <f>(Mag_Rec_Low!K18-Mag_Rec_Low!$C18)/Mag_Rec_Low!$C18</f>
        <v>0.13230313403988955</v>
      </c>
      <c r="K18" s="25">
        <f>(Mag_Rec_Low!L18-Mag_Rec_Low!$C18)/Mag_Rec_Low!$C18</f>
        <v>0.19427811736796929</v>
      </c>
      <c r="L18" s="25">
        <f>(Mag_Rec_Low!M18-Mag_Rec_Low!$C18)/Mag_Rec_Low!$C18</f>
        <v>7.1249090684821825E-2</v>
      </c>
      <c r="M18" s="25">
        <f>(Mag_Rec_Low!N18-Mag_Rec_Low!$C18)/Mag_Rec_Low!$C18</f>
        <v>1.4300590476507342E-2</v>
      </c>
      <c r="N18" s="26">
        <f>(Mag_Rec_Low!O18-Mag_Rec_Low!$C18)/Mag_Rec_Low!$C18</f>
        <v>7.5486077969615761E-2</v>
      </c>
    </row>
    <row r="19" spans="1:14" x14ac:dyDescent="0.25">
      <c r="A19" s="6">
        <f>Mag_Rec_Low!B19</f>
        <v>75</v>
      </c>
      <c r="B19" s="25">
        <f>(Mag_Rec_Low!C19-Mag_Rec_Low!$C19)/Mag_Rec_Low!$C19</f>
        <v>0</v>
      </c>
      <c r="C19" s="25">
        <f>(Mag_Rec_Low!D19-Mag_Rec_Low!$C19)/Mag_Rec_Low!$C19</f>
        <v>0.28497859746762572</v>
      </c>
      <c r="D19" s="25">
        <f>(Mag_Rec_Low!E19-Mag_Rec_Low!$C19)/Mag_Rec_Low!$C19</f>
        <v>0.13785350244392408</v>
      </c>
      <c r="E19" s="25">
        <f>(Mag_Rec_Low!F19-Mag_Rec_Low!$C19)/Mag_Rec_Low!$C19</f>
        <v>9.0074194451502054E-2</v>
      </c>
      <c r="F19" s="25">
        <f>(Mag_Rec_Low!G19-Mag_Rec_Low!$C19)/Mag_Rec_Low!$C19</f>
        <v>0.16367976159200406</v>
      </c>
      <c r="G19" s="25">
        <f>(Mag_Rec_Low!H19-Mag_Rec_Low!$C19)/Mag_Rec_Low!$C19</f>
        <v>0.33275922161650762</v>
      </c>
      <c r="H19" s="25">
        <f>(Mag_Rec_Low!I19-Mag_Rec_Low!$C19)/Mag_Rec_Low!$C19</f>
        <v>0.38797231440736363</v>
      </c>
      <c r="I19" s="25">
        <f>(Mag_Rec_Low!J19-Mag_Rec_Low!$C19)/Mag_Rec_Low!$C19</f>
        <v>0.13338588405502461</v>
      </c>
      <c r="J19" s="25">
        <f>(Mag_Rec_Low!K19-Mag_Rec_Low!$C19)/Mag_Rec_Low!$C19</f>
        <v>0.13710955461778618</v>
      </c>
      <c r="K19" s="25">
        <f>(Mag_Rec_Low!L19-Mag_Rec_Low!$C19)/Mag_Rec_Low!$C19</f>
        <v>0.2076629936395262</v>
      </c>
      <c r="L19" s="25">
        <f>(Mag_Rec_Low!M19-Mag_Rec_Low!$C19)/Mag_Rec_Low!$C19</f>
        <v>7.9626947542237939E-2</v>
      </c>
      <c r="M19" s="25">
        <f>(Mag_Rec_Low!N19-Mag_Rec_Low!$C19)/Mag_Rec_Low!$C19</f>
        <v>2.1273717444182955E-2</v>
      </c>
      <c r="N19" s="26">
        <f>(Mag_Rec_Low!O19-Mag_Rec_Low!$C19)/Mag_Rec_Low!$C19</f>
        <v>8.0940001611237739E-2</v>
      </c>
    </row>
    <row r="20" spans="1:14" x14ac:dyDescent="0.25">
      <c r="A20" s="6">
        <f>Mag_Rec_Low!B20</f>
        <v>100</v>
      </c>
      <c r="B20" s="25">
        <f>(Mag_Rec_Low!C20-Mag_Rec_Low!$C20)/Mag_Rec_Low!$C20</f>
        <v>0</v>
      </c>
      <c r="C20" s="25">
        <f>(Mag_Rec_Low!D20-Mag_Rec_Low!$C20)/Mag_Rec_Low!$C20</f>
        <v>0.28891565019453835</v>
      </c>
      <c r="D20" s="25">
        <f>(Mag_Rec_Low!E20-Mag_Rec_Low!$C20)/Mag_Rec_Low!$C20</f>
        <v>0.14599311882361465</v>
      </c>
      <c r="E20" s="25">
        <f>(Mag_Rec_Low!F20-Mag_Rec_Low!$C20)/Mag_Rec_Low!$C20</f>
        <v>9.6847057807329037E-2</v>
      </c>
      <c r="F20" s="25">
        <f>(Mag_Rec_Low!G20-Mag_Rec_Low!$C20)/Mag_Rec_Low!$C20</f>
        <v>0.15843275984812541</v>
      </c>
      <c r="G20" s="25">
        <f>(Mag_Rec_Low!H20-Mag_Rec_Low!$C20)/Mag_Rec_Low!$C20</f>
        <v>0.34109358195874656</v>
      </c>
      <c r="H20" s="25">
        <f>(Mag_Rec_Low!I20-Mag_Rec_Low!$C20)/Mag_Rec_Low!$C20</f>
        <v>0.39862956157612239</v>
      </c>
      <c r="I20" s="25">
        <f>(Mag_Rec_Low!J20-Mag_Rec_Low!$C20)/Mag_Rec_Low!$C20</f>
        <v>0.14219767603195821</v>
      </c>
      <c r="J20" s="25">
        <f>(Mag_Rec_Low!K20-Mag_Rec_Low!$C20)/Mag_Rec_Low!$C20</f>
        <v>0.14044339454276944</v>
      </c>
      <c r="K20" s="25">
        <f>(Mag_Rec_Low!L20-Mag_Rec_Low!$C20)/Mag_Rec_Low!$C20</f>
        <v>0.21691674735324748</v>
      </c>
      <c r="L20" s="25">
        <f>(Mag_Rec_Low!M20-Mag_Rec_Low!$C20)/Mag_Rec_Low!$C20</f>
        <v>8.525628217209559E-2</v>
      </c>
      <c r="M20" s="25">
        <f>(Mag_Rec_Low!N20-Mag_Rec_Low!$C20)/Mag_Rec_Low!$C20</f>
        <v>2.5783477485999098E-2</v>
      </c>
      <c r="N20" s="26">
        <f>(Mag_Rec_Low!O20-Mag_Rec_Low!$C20)/Mag_Rec_Low!$C20</f>
        <v>8.4706930692905483E-2</v>
      </c>
    </row>
    <row r="21" spans="1:14" x14ac:dyDescent="0.25">
      <c r="A21" s="6">
        <f>Mag_Rec_Low!B21</f>
        <v>200</v>
      </c>
      <c r="B21" s="25">
        <f>(Mag_Rec_Low!C21-Mag_Rec_Low!$C21)/Mag_Rec_Low!$C21</f>
        <v>0</v>
      </c>
      <c r="C21" s="25">
        <f>(Mag_Rec_Low!D21-Mag_Rec_Low!$C21)/Mag_Rec_Low!$C21</f>
        <v>0.29836701218695894</v>
      </c>
      <c r="D21" s="25">
        <f>(Mag_Rec_Low!E21-Mag_Rec_Low!$C21)/Mag_Rec_Low!$C21</f>
        <v>0.16507224528783454</v>
      </c>
      <c r="E21" s="25">
        <f>(Mag_Rec_Low!F21-Mag_Rec_Low!$C21)/Mag_Rec_Low!$C21</f>
        <v>0.11240015310700245</v>
      </c>
      <c r="F21" s="25">
        <f>(Mag_Rec_Low!G21-Mag_Rec_Low!$C21)/Mag_Rec_Low!$C21</f>
        <v>0.14585033602698605</v>
      </c>
      <c r="G21" s="25">
        <f>(Mag_Rec_Low!H21-Mag_Rec_Low!$C21)/Mag_Rec_Low!$C21</f>
        <v>0.35940431594125033</v>
      </c>
      <c r="H21" s="25">
        <f>(Mag_Rec_Low!I21-Mag_Rec_Low!$C21)/Mag_Rec_Low!$C21</f>
        <v>0.42347524936036923</v>
      </c>
      <c r="I21" s="25">
        <f>(Mag_Rec_Low!J21-Mag_Rec_Low!$C21)/Mag_Rec_Low!$C21</f>
        <v>0.16242197362845276</v>
      </c>
      <c r="J21" s="25">
        <f>(Mag_Rec_Low!K21-Mag_Rec_Low!$C21)/Mag_Rec_Low!$C21</f>
        <v>0.14823623303675149</v>
      </c>
      <c r="K21" s="25">
        <f>(Mag_Rec_Low!L21-Mag_Rec_Low!$C21)/Mag_Rec_Low!$C21</f>
        <v>0.23846651770015345</v>
      </c>
      <c r="L21" s="25">
        <f>(Mag_Rec_Low!M21-Mag_Rec_Low!$C21)/Mag_Rec_Low!$C21</f>
        <v>9.7916090014422474E-2</v>
      </c>
      <c r="M21" s="25">
        <f>(Mag_Rec_Low!N21-Mag_Rec_Low!$C21)/Mag_Rec_Low!$C21</f>
        <v>3.5429087716717718E-2</v>
      </c>
      <c r="N21" s="26">
        <f>(Mag_Rec_Low!O21-Mag_Rec_Low!$C21)/Mag_Rec_Low!$C21</f>
        <v>9.3468213890146243E-2</v>
      </c>
    </row>
    <row r="22" spans="1:14" x14ac:dyDescent="0.25">
      <c r="A22" s="6">
        <f>Mag_Rec_Low!B22</f>
        <v>300</v>
      </c>
      <c r="B22" s="25">
        <f>(Mag_Rec_Low!C22-Mag_Rec_Low!$C22)/Mag_Rec_Low!$C22</f>
        <v>0</v>
      </c>
      <c r="C22" s="25">
        <f>(Mag_Rec_Low!D22-Mag_Rec_Low!$C22)/Mag_Rec_Low!$C22</f>
        <v>0.30385480210813731</v>
      </c>
      <c r="D22" s="25">
        <f>(Mag_Rec_Low!E22-Mag_Rec_Low!$C22)/Mag_Rec_Low!$C22</f>
        <v>0.1759073702148263</v>
      </c>
      <c r="E22" s="25">
        <f>(Mag_Rec_Low!F22-Mag_Rec_Low!$C22)/Mag_Rec_Low!$C22</f>
        <v>0.1210579594812045</v>
      </c>
      <c r="F22" s="25">
        <f>(Mag_Rec_Low!G22-Mag_Rec_Low!$C22)/Mag_Rec_Low!$C22</f>
        <v>0.13856382098330289</v>
      </c>
      <c r="G22" s="25">
        <f>(Mag_Rec_Low!H22-Mag_Rec_Low!$C22)/Mag_Rec_Low!$C22</f>
        <v>0.36914002921783473</v>
      </c>
      <c r="H22" s="25">
        <f>(Mag_Rec_Low!I22-Mag_Rec_Low!$C22)/Mag_Rec_Low!$C22</f>
        <v>0.4375122679251443</v>
      </c>
      <c r="I22" s="25">
        <f>(Mag_Rec_Low!J22-Mag_Rec_Low!$C22)/Mag_Rec_Low!$C22</f>
        <v>0.17367418184809999</v>
      </c>
      <c r="J22" s="25">
        <f>(Mag_Rec_Low!K22-Mag_Rec_Low!$C22)/Mag_Rec_Low!$C22</f>
        <v>0.15264967818287811</v>
      </c>
      <c r="K22" s="25">
        <f>(Mag_Rec_Low!L22-Mag_Rec_Low!$C22)/Mag_Rec_Low!$C22</f>
        <v>0.25062842084899123</v>
      </c>
      <c r="L22" s="25">
        <f>(Mag_Rec_Low!M22-Mag_Rec_Low!$C22)/Mag_Rec_Low!$C22</f>
        <v>0.10481554200994957</v>
      </c>
      <c r="M22" s="25">
        <f>(Mag_Rec_Low!N22-Mag_Rec_Low!$C22)/Mag_Rec_Low!$C22</f>
        <v>4.0406823115511518E-2</v>
      </c>
      <c r="N22" s="26">
        <f>(Mag_Rec_Low!O22-Mag_Rec_Low!$C22)/Mag_Rec_Low!$C22</f>
        <v>9.8406385779948882E-2</v>
      </c>
    </row>
    <row r="23" spans="1:14" ht="15.75" thickBot="1" x14ac:dyDescent="0.3">
      <c r="A23" s="9">
        <f>Mag_Rec_Low!B23</f>
        <v>500</v>
      </c>
      <c r="B23" s="27">
        <f>(Mag_Rec_Low!C23-Mag_Rec_Low!$C23)/Mag_Rec_Low!$C23</f>
        <v>0</v>
      </c>
      <c r="C23" s="27">
        <f>(Mag_Rec_Low!D23-Mag_Rec_Low!$C23)/Mag_Rec_Low!$C23</f>
        <v>0.31071125039727526</v>
      </c>
      <c r="D23" s="27">
        <f>(Mag_Rec_Low!E23-Mag_Rec_Low!$C23)/Mag_Rec_Low!$C23</f>
        <v>0.18924203899263733</v>
      </c>
      <c r="E23" s="27">
        <f>(Mag_Rec_Low!F23-Mag_Rec_Low!$C23)/Mag_Rec_Low!$C23</f>
        <v>0.13156301987020261</v>
      </c>
      <c r="F23" s="27">
        <f>(Mag_Rec_Low!G23-Mag_Rec_Low!$C23)/Mag_Rec_Low!$C23</f>
        <v>0.12948830246291934</v>
      </c>
      <c r="G23" s="27">
        <f>(Mag_Rec_Low!H23-Mag_Rec_Low!$C23)/Mag_Rec_Low!$C23</f>
        <v>0.38055402568394398</v>
      </c>
      <c r="H23" s="27">
        <f>(Mag_Rec_Low!I23-Mag_Rec_Low!$C23)/Mag_Rec_Low!$C23</f>
        <v>0.45472498291413033</v>
      </c>
      <c r="I23" s="27">
        <f>(Mag_Rec_Low!J23-Mag_Rec_Low!$C23)/Mag_Rec_Low!$C23</f>
        <v>0.18732222005569471</v>
      </c>
      <c r="J23" s="27">
        <f>(Mag_Rec_Low!K23-Mag_Rec_Low!$C23)/Mag_Rec_Low!$C23</f>
        <v>0.15807048052933725</v>
      </c>
      <c r="K23" s="27">
        <f>(Mag_Rec_Low!L23-Mag_Rec_Low!$C23)/Mag_Rec_Low!$C23</f>
        <v>0.26553057089762822</v>
      </c>
      <c r="L23" s="27">
        <f>(Mag_Rec_Low!M23-Mag_Rec_Low!$C23)/Mag_Rec_Low!$C23</f>
        <v>0.11305792609698544</v>
      </c>
      <c r="M23" s="27">
        <f>(Mag_Rec_Low!N23-Mag_Rec_Low!$C23)/Mag_Rec_Low!$C23</f>
        <v>4.6105478686055537E-2</v>
      </c>
      <c r="N23" s="28">
        <f>(Mag_Rec_Low!O23-Mag_Rec_Low!$C23)/Mag_Rec_Low!$C23</f>
        <v>0.10445136568565912</v>
      </c>
    </row>
    <row r="24" spans="1:14" ht="15.75" thickBot="1" x14ac:dyDescent="0.3"/>
    <row r="25" spans="1:14" x14ac:dyDescent="0.25">
      <c r="A25" s="13"/>
      <c r="B25" s="39" t="s">
        <v>18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Mag_Rec_Low!B27</f>
        <v>1</v>
      </c>
      <c r="B27" s="25" t="e">
        <f>(Mag_Rec_Low!C27-Mag_Rec_Low!$C27)/Mag_Rec_Low!$C27</f>
        <v>#DIV/0!</v>
      </c>
      <c r="C27" s="25" t="e">
        <f>(Mag_Rec_Low!D27-Mag_Rec_Low!$C27)/Mag_Rec_Low!$C27</f>
        <v>#DIV/0!</v>
      </c>
      <c r="D27" s="25" t="e">
        <f>(Mag_Rec_Low!E27-Mag_Rec_Low!$C27)/Mag_Rec_Low!$C27</f>
        <v>#DIV/0!</v>
      </c>
      <c r="E27" s="25" t="e">
        <f>(Mag_Rec_Low!F27-Mag_Rec_Low!$C27)/Mag_Rec_Low!$C27</f>
        <v>#DIV/0!</v>
      </c>
      <c r="F27" s="25" t="e">
        <f>(Mag_Rec_Low!G27-Mag_Rec_Low!$C27)/Mag_Rec_Low!$C27</f>
        <v>#N/A</v>
      </c>
      <c r="G27" s="25" t="e">
        <f>(Mag_Rec_Low!H27-Mag_Rec_Low!$C27)/Mag_Rec_Low!$C27</f>
        <v>#DIV/0!</v>
      </c>
      <c r="H27" s="25" t="e">
        <f>(Mag_Rec_Low!I27-Mag_Rec_Low!$C27)/Mag_Rec_Low!$C27</f>
        <v>#DIV/0!</v>
      </c>
      <c r="I27" s="25" t="e">
        <f>(Mag_Rec_Low!J27-Mag_Rec_Low!$C27)/Mag_Rec_Low!$C27</f>
        <v>#DIV/0!</v>
      </c>
      <c r="J27" s="25" t="e">
        <f>(Mag_Rec_Low!K27-Mag_Rec_Low!$C27)/Mag_Rec_Low!$C27</f>
        <v>#DIV/0!</v>
      </c>
      <c r="K27" s="25" t="e">
        <f>(Mag_Rec_Low!L27-Mag_Rec_Low!$C27)/Mag_Rec_Low!$C27</f>
        <v>#DIV/0!</v>
      </c>
      <c r="L27" s="25" t="e">
        <f>(Mag_Rec_Low!M27-Mag_Rec_Low!$C27)/Mag_Rec_Low!$C27</f>
        <v>#DIV/0!</v>
      </c>
      <c r="M27" s="25" t="e">
        <f>(Mag_Rec_Low!N27-Mag_Rec_Low!$C27)/Mag_Rec_Low!$C27</f>
        <v>#DIV/0!</v>
      </c>
      <c r="N27" s="26" t="e">
        <f>(Mag_Rec_Low!O27-Mag_Rec_Low!$C27)/Mag_Rec_Low!$C27</f>
        <v>#DIV/0!</v>
      </c>
    </row>
    <row r="28" spans="1:14" x14ac:dyDescent="0.25">
      <c r="A28" s="6">
        <f>Mag_Rec_Low!B28</f>
        <v>10</v>
      </c>
      <c r="B28" s="25">
        <f>(Mag_Rec_Low!C28-Mag_Rec_Low!$C28)/Mag_Rec_Low!$C28</f>
        <v>0</v>
      </c>
      <c r="C28" s="25">
        <f>(Mag_Rec_Low!D28-Mag_Rec_Low!$C28)/Mag_Rec_Low!$C28</f>
        <v>0.25277738385528453</v>
      </c>
      <c r="D28" s="25">
        <f>(Mag_Rec_Low!E28-Mag_Rec_Low!$C28)/Mag_Rec_Low!$C28</f>
        <v>6.9155624457524975E-2</v>
      </c>
      <c r="E28" s="25">
        <f>(Mag_Rec_Low!F28-Mag_Rec_Low!$C28)/Mag_Rec_Low!$C28</f>
        <v>2.5417480022480392E-2</v>
      </c>
      <c r="F28" s="25">
        <f>(Mag_Rec_Low!G28-Mag_Rec_Low!$C28)/Mag_Rec_Low!$C28</f>
        <v>0.18925462481501037</v>
      </c>
      <c r="G28" s="25">
        <f>(Mag_Rec_Low!H28-Mag_Rec_Low!$C28)/Mag_Rec_Low!$C28</f>
        <v>0.24374741481453255</v>
      </c>
      <c r="H28" s="25">
        <f>(Mag_Rec_Low!I28-Mag_Rec_Low!$C28)/Mag_Rec_Low!$C28</f>
        <v>0.29680072998528934</v>
      </c>
      <c r="I28" s="25">
        <f>(Mag_Rec_Low!J28-Mag_Rec_Low!$C28)/Mag_Rec_Low!$C28</f>
        <v>5.155344784123958E-2</v>
      </c>
      <c r="J28" s="25">
        <f>(Mag_Rec_Low!K28-Mag_Rec_Low!$C28)/Mag_Rec_Low!$C28</f>
        <v>0.10682684814486265</v>
      </c>
      <c r="K28" s="25">
        <f>(Mag_Rec_Low!L28-Mag_Rec_Low!$C28)/Mag_Rec_Low!$C28</f>
        <v>0.13434686828372042</v>
      </c>
      <c r="L28" s="25">
        <f>(Mag_Rec_Low!M28-Mag_Rec_Low!$C28)/Mag_Rec_Low!$C28</f>
        <v>2.848192511446453E-2</v>
      </c>
      <c r="M28" s="25">
        <f>(Mag_Rec_Low!N28-Mag_Rec_Low!$C28)/Mag_Rec_Low!$C28</f>
        <v>-1.0688293418442924E-2</v>
      </c>
      <c r="N28" s="26">
        <f>(Mag_Rec_Low!O28-Mag_Rec_Low!$C28)/Mag_Rec_Low!$C28</f>
        <v>4.9498514600862992E-2</v>
      </c>
    </row>
    <row r="29" spans="1:14" x14ac:dyDescent="0.25">
      <c r="A29" s="6">
        <f>Mag_Rec_Low!B29</f>
        <v>20</v>
      </c>
      <c r="B29" s="25">
        <f>(Mag_Rec_Low!C29-Mag_Rec_Low!$C29)/Mag_Rec_Low!$C29</f>
        <v>0</v>
      </c>
      <c r="C29" s="25">
        <f>(Mag_Rec_Low!D29-Mag_Rec_Low!$C29)/Mag_Rec_Low!$C29</f>
        <v>0.26421252802228123</v>
      </c>
      <c r="D29" s="25">
        <f>(Mag_Rec_Low!E29-Mag_Rec_Low!$C29)/Mag_Rec_Low!$C29</f>
        <v>9.1733294394688442E-2</v>
      </c>
      <c r="E29" s="25">
        <f>(Mag_Rec_Low!F29-Mag_Rec_Low!$C29)/Mag_Rec_Low!$C29</f>
        <v>4.6648132246864503E-2</v>
      </c>
      <c r="F29" s="25">
        <f>(Mag_Rec_Low!G29-Mag_Rec_Low!$C29)/Mag_Rec_Low!$C29</f>
        <v>0.17784215543556353</v>
      </c>
      <c r="G29" s="25">
        <f>(Mag_Rec_Low!H29-Mag_Rec_Low!$C29)/Mag_Rec_Low!$C29</f>
        <v>0.27643260960497357</v>
      </c>
      <c r="H29" s="25">
        <f>(Mag_Rec_Low!I29-Mag_Rec_Low!$C29)/Mag_Rec_Low!$C29</f>
        <v>0.32731126246407244</v>
      </c>
      <c r="I29" s="25">
        <f>(Mag_Rec_Low!J29-Mag_Rec_Low!$C29)/Mag_Rec_Low!$C29</f>
        <v>7.8881245141539852E-2</v>
      </c>
      <c r="J29" s="25">
        <f>(Mag_Rec_Low!K29-Mag_Rec_Low!$C29)/Mag_Rec_Low!$C29</f>
        <v>0.11815055224138819</v>
      </c>
      <c r="K29" s="25">
        <f>(Mag_Rec_Low!L29-Mag_Rec_Low!$C29)/Mag_Rec_Low!$C29</f>
        <v>0.16192055778909442</v>
      </c>
      <c r="L29" s="25">
        <f>(Mag_Rec_Low!M29-Mag_Rec_Low!$C29)/Mag_Rec_Low!$C29</f>
        <v>4.7858282021492109E-2</v>
      </c>
      <c r="M29" s="25">
        <f>(Mag_Rec_Low!N29-Mag_Rec_Low!$C29)/Mag_Rec_Low!$C29</f>
        <v>1.1415905051337723E-2</v>
      </c>
      <c r="N29" s="26">
        <f>(Mag_Rec_Low!O29-Mag_Rec_Low!$C29)/Mag_Rec_Low!$C29</f>
        <v>6.1750538009312475E-2</v>
      </c>
    </row>
    <row r="30" spans="1:14" x14ac:dyDescent="0.25">
      <c r="A30" s="6">
        <f>Mag_Rec_Low!B30</f>
        <v>50</v>
      </c>
      <c r="B30" s="25">
        <f>(Mag_Rec_Low!C30-Mag_Rec_Low!$C30)/Mag_Rec_Low!$C30</f>
        <v>0</v>
      </c>
      <c r="C30" s="25">
        <f>(Mag_Rec_Low!D30-Mag_Rec_Low!$C30)/Mag_Rec_Low!$C30</f>
        <v>0.28017279592194866</v>
      </c>
      <c r="D30" s="25">
        <f>(Mag_Rec_Low!E30-Mag_Rec_Low!$C30)/Mag_Rec_Low!$C30</f>
        <v>0.12028517804262057</v>
      </c>
      <c r="E30" s="25">
        <f>(Mag_Rec_Low!F30-Mag_Rec_Low!$C30)/Mag_Rec_Low!$C30</f>
        <v>7.1802968002846426E-2</v>
      </c>
      <c r="F30" s="25">
        <f>(Mag_Rec_Low!G30-Mag_Rec_Low!$C30)/Mag_Rec_Low!$C30</f>
        <v>0.1616586575190011</v>
      </c>
      <c r="G30" s="25">
        <f>(Mag_Rec_Low!H30-Mag_Rec_Low!$C30)/Mag_Rec_Low!$C30</f>
        <v>0.31101924060417591</v>
      </c>
      <c r="H30" s="25">
        <f>(Mag_Rec_Low!I30-Mag_Rec_Low!$C30)/Mag_Rec_Low!$C30</f>
        <v>0.36513768704335059</v>
      </c>
      <c r="I30" s="25">
        <f>(Mag_Rec_Low!J30-Mag_Rec_Low!$C30)/Mag_Rec_Low!$C30</f>
        <v>0.11117707241451158</v>
      </c>
      <c r="J30" s="25">
        <f>(Mag_Rec_Low!K30-Mag_Rec_Low!$C30)/Mag_Rec_Low!$C30</f>
        <v>0.13245989310902689</v>
      </c>
      <c r="K30" s="25">
        <f>(Mag_Rec_Low!L30-Mag_Rec_Low!$C30)/Mag_Rec_Low!$C30</f>
        <v>0.19585095451779622</v>
      </c>
      <c r="L30" s="25">
        <f>(Mag_Rec_Low!M30-Mag_Rec_Low!$C30)/Mag_Rec_Low!$C30</f>
        <v>6.930304803654376E-2</v>
      </c>
      <c r="M30" s="25">
        <f>(Mag_Rec_Low!N30-Mag_Rec_Low!$C30)/Mag_Rec_Low!$C30</f>
        <v>3.377125906676489E-2</v>
      </c>
      <c r="N30" s="26">
        <f>(Mag_Rec_Low!O30-Mag_Rec_Low!$C30)/Mag_Rec_Low!$C30</f>
        <v>7.6874288990000969E-2</v>
      </c>
    </row>
    <row r="31" spans="1:14" x14ac:dyDescent="0.25">
      <c r="A31" s="6">
        <f>Mag_Rec_Low!B31</f>
        <v>75</v>
      </c>
      <c r="B31" s="25">
        <f>(Mag_Rec_Low!C31-Mag_Rec_Low!$C31)/Mag_Rec_Low!$C31</f>
        <v>0</v>
      </c>
      <c r="C31" s="25">
        <f>(Mag_Rec_Low!D31-Mag_Rec_Low!$C31)/Mag_Rec_Low!$C31</f>
        <v>0.28733125571251944</v>
      </c>
      <c r="D31" s="25">
        <f>(Mag_Rec_Low!E31-Mag_Rec_Low!$C31)/Mag_Rec_Low!$C31</f>
        <v>0.13246524450799715</v>
      </c>
      <c r="E31" s="25">
        <f>(Mag_Rec_Low!F31-Mag_Rec_Low!$C31)/Mag_Rec_Low!$C31</f>
        <v>8.2133112799655128E-2</v>
      </c>
      <c r="F31" s="25">
        <f>(Mag_Rec_Low!G31-Mag_Rec_Low!$C31)/Mag_Rec_Low!$C31</f>
        <v>0.15439435749997218</v>
      </c>
      <c r="G31" s="25">
        <f>(Mag_Rec_Low!H31-Mag_Rec_Low!$C31)/Mag_Rec_Low!$C31</f>
        <v>0.32418681170247887</v>
      </c>
      <c r="H31" s="25">
        <f>(Mag_Rec_Low!I31-Mag_Rec_Low!$C31)/Mag_Rec_Low!$C31</f>
        <v>0.38109586005161028</v>
      </c>
      <c r="I31" s="25">
        <f>(Mag_Rec_Low!J31-Mag_Rec_Low!$C31)/Mag_Rec_Low!$C31</f>
        <v>0.12442020438078917</v>
      </c>
      <c r="J31" s="25">
        <f>(Mag_Rec_Low!K31-Mag_Rec_Low!$C31)/Mag_Rec_Low!$C31</f>
        <v>0.13855840915664458</v>
      </c>
      <c r="K31" s="25">
        <f>(Mag_Rec_Low!L31-Mag_Rec_Low!$C31)/Mag_Rec_Low!$C31</f>
        <v>0.21010413944840994</v>
      </c>
      <c r="L31" s="25">
        <f>(Mag_Rec_Low!M31-Mag_Rec_Low!$C31)/Mag_Rec_Low!$C31</f>
        <v>7.7729847440405342E-2</v>
      </c>
      <c r="M31" s="25">
        <f>(Mag_Rec_Low!N31-Mag_Rec_Low!$C31)/Mag_Rec_Low!$C31</f>
        <v>4.1995084213089548E-2</v>
      </c>
      <c r="N31" s="26">
        <f>(Mag_Rec_Low!O31-Mag_Rec_Low!$C31)/Mag_Rec_Low!$C31</f>
        <v>8.3235872163719846E-2</v>
      </c>
    </row>
    <row r="32" spans="1:14" x14ac:dyDescent="0.25">
      <c r="A32" s="6">
        <f>Mag_Rec_Low!B32</f>
        <v>100</v>
      </c>
      <c r="B32" s="25">
        <f>(Mag_Rec_Low!C32-Mag_Rec_Low!$C32)/Mag_Rec_Low!$C32</f>
        <v>0</v>
      </c>
      <c r="C32" s="25">
        <f>(Mag_Rec_Low!D32-Mag_Rec_Low!$C32)/Mag_Rec_Low!$C32</f>
        <v>0.29241373748434685</v>
      </c>
      <c r="D32" s="25">
        <f>(Mag_Rec_Low!E32-Mag_Rec_Low!$C32)/Mag_Rec_Low!$C32</f>
        <v>0.14094824501380038</v>
      </c>
      <c r="E32" s="25">
        <f>(Mag_Rec_Low!F32-Mag_Rec_Low!$C32)/Mag_Rec_Low!$C32</f>
        <v>8.9215744822529378E-2</v>
      </c>
      <c r="F32" s="25">
        <f>(Mag_Rec_Low!G32-Mag_Rec_Low!$C32)/Mag_Rec_Low!$C32</f>
        <v>0.14924602871223935</v>
      </c>
      <c r="G32" s="25">
        <f>(Mag_Rec_Low!H32-Mag_Rec_Low!$C32)/Mag_Rec_Low!$C32</f>
        <v>0.33291601517548103</v>
      </c>
      <c r="H32" s="25">
        <f>(Mag_Rec_Low!I32-Mag_Rec_Low!$C32)/Mag_Rec_Low!$C32</f>
        <v>0.39216052118511385</v>
      </c>
      <c r="I32" s="25">
        <f>(Mag_Rec_Low!J32-Mag_Rec_Low!$C32)/Mag_Rec_Low!$C32</f>
        <v>0.13349466280031028</v>
      </c>
      <c r="J32" s="25">
        <f>(Mag_Rec_Low!K32-Mag_Rec_Low!$C32)/Mag_Rec_Low!$C32</f>
        <v>0.14280360001278891</v>
      </c>
      <c r="K32" s="25">
        <f>(Mag_Rec_Low!L32-Mag_Rec_Low!$C32)/Mag_Rec_Low!$C32</f>
        <v>0.21996935505149509</v>
      </c>
      <c r="L32" s="25">
        <f>(Mag_Rec_Low!M32-Mag_Rec_Low!$C32)/Mag_Rec_Low!$C32</f>
        <v>8.3397693847811899E-2</v>
      </c>
      <c r="M32" s="25">
        <f>(Mag_Rec_Low!N32-Mag_Rec_Low!$C32)/Mag_Rec_Low!$C32</f>
        <v>4.7358133170838007E-2</v>
      </c>
      <c r="N32" s="26">
        <f>(Mag_Rec_Low!O32-Mag_Rec_Low!$C32)/Mag_Rec_Low!$C32</f>
        <v>8.7640847101173563E-2</v>
      </c>
    </row>
    <row r="33" spans="1:14" x14ac:dyDescent="0.25">
      <c r="A33" s="6">
        <f>Mag_Rec_Low!B33</f>
        <v>200</v>
      </c>
      <c r="B33" s="25">
        <f>(Mag_Rec_Low!C33-Mag_Rec_Low!$C33)/Mag_Rec_Low!$C33</f>
        <v>0</v>
      </c>
      <c r="C33" s="25">
        <f>(Mag_Rec_Low!D33-Mag_Rec_Low!$C33)/Mag_Rec_Low!$C33</f>
        <v>0.30461881509658473</v>
      </c>
      <c r="D33" s="25">
        <f>(Mag_Rec_Low!E33-Mag_Rec_Low!$C33)/Mag_Rec_Low!$C33</f>
        <v>0.16087785839687396</v>
      </c>
      <c r="E33" s="25">
        <f>(Mag_Rec_Low!F33-Mag_Rec_Low!$C33)/Mag_Rec_Low!$C33</f>
        <v>0.10554781621321191</v>
      </c>
      <c r="F33" s="25">
        <f>(Mag_Rec_Low!G33-Mag_Rec_Low!$C33)/Mag_Rec_Low!$C33</f>
        <v>0.13693110181177084</v>
      </c>
      <c r="G33" s="25">
        <f>(Mag_Rec_Low!H33-Mag_Rec_Low!$C33)/Mag_Rec_Low!$C33</f>
        <v>0.35221411406921393</v>
      </c>
      <c r="H33" s="25">
        <f>(Mag_Rec_Low!I33-Mag_Rec_Low!$C33)/Mag_Rec_Low!$C33</f>
        <v>0.41801926393968003</v>
      </c>
      <c r="I33" s="25">
        <f>(Mag_Rec_Low!J33-Mag_Rec_Low!$C33)/Mag_Rec_Low!$C33</f>
        <v>0.15440519814488188</v>
      </c>
      <c r="J33" s="25">
        <f>(Mag_Rec_Low!K33-Mag_Rec_Low!$C33)/Mag_Rec_Low!$C33</f>
        <v>0.15276988210957632</v>
      </c>
      <c r="K33" s="25">
        <f>(Mag_Rec_Low!L33-Mag_Rec_Low!$C33)/Mag_Rec_Low!$C33</f>
        <v>0.24297730605096057</v>
      </c>
      <c r="L33" s="25">
        <f>(Mag_Rec_Low!M33-Mag_Rec_Low!$C33)/Mag_Rec_Low!$C33</f>
        <v>9.6161633964988807E-2</v>
      </c>
      <c r="M33" s="25">
        <f>(Mag_Rec_Low!N33-Mag_Rec_Low!$C33)/Mag_Rec_Low!$C33</f>
        <v>5.8960350342670928E-2</v>
      </c>
      <c r="N33" s="26">
        <f>(Mag_Rec_Low!O33-Mag_Rec_Low!$C33)/Mag_Rec_Low!$C33</f>
        <v>9.7918381714777916E-2</v>
      </c>
    </row>
    <row r="34" spans="1:14" x14ac:dyDescent="0.25">
      <c r="A34" s="6">
        <f>Mag_Rec_Low!B34</f>
        <v>300</v>
      </c>
      <c r="B34" s="25">
        <f>(Mag_Rec_Low!C34-Mag_Rec_Low!$C34)/Mag_Rec_Low!$C34</f>
        <v>0</v>
      </c>
      <c r="C34" s="25">
        <f>(Mag_Rec_Low!D34-Mag_Rec_Low!$C34)/Mag_Rec_Low!$C34</f>
        <v>0.31170893144910267</v>
      </c>
      <c r="D34" s="25">
        <f>(Mag_Rec_Low!E34-Mag_Rec_Low!$C34)/Mag_Rec_Low!$C34</f>
        <v>0.17222246483698184</v>
      </c>
      <c r="E34" s="25">
        <f>(Mag_Rec_Low!F34-Mag_Rec_Low!$C34)/Mag_Rec_Low!$C34</f>
        <v>0.11467793545915354</v>
      </c>
      <c r="F34" s="25">
        <f>(Mag_Rec_Low!G34-Mag_Rec_Low!$C34)/Mag_Rec_Low!$C34</f>
        <v>0.12981532742204055</v>
      </c>
      <c r="G34" s="25">
        <f>(Mag_Rec_Low!H34-Mag_Rec_Low!$C34)/Mag_Rec_Low!$C34</f>
        <v>0.3625451134809391</v>
      </c>
      <c r="H34" s="25">
        <f>(Mag_Rec_Low!I34-Mag_Rec_Low!$C34)/Mag_Rec_Low!$C34</f>
        <v>0.43266533030745946</v>
      </c>
      <c r="I34" s="25">
        <f>(Mag_Rec_Low!J34-Mag_Rec_Low!$C34)/Mag_Rec_Low!$C34</f>
        <v>0.1660870288952056</v>
      </c>
      <c r="J34" s="25">
        <f>(Mag_Rec_Low!K34-Mag_Rec_Low!$C34)/Mag_Rec_Low!$C34</f>
        <v>0.15843860224342154</v>
      </c>
      <c r="K34" s="25">
        <f>(Mag_Rec_Low!L34-Mag_Rec_Low!$C34)/Mag_Rec_Low!$C34</f>
        <v>0.25598282302852254</v>
      </c>
      <c r="L34" s="25">
        <f>(Mag_Rec_Low!M34-Mag_Rec_Low!$C34)/Mag_Rec_Low!$C34</f>
        <v>0.10312858301901577</v>
      </c>
      <c r="M34" s="25">
        <f>(Mag_Rec_Low!N34-Mag_Rec_Low!$C34)/Mag_Rec_Low!$C34</f>
        <v>6.5026164884733686E-2</v>
      </c>
      <c r="N34" s="26">
        <f>(Mag_Rec_Low!O34-Mag_Rec_Low!$C34)/Mag_Rec_Low!$C34</f>
        <v>0.10372963726016078</v>
      </c>
    </row>
    <row r="35" spans="1:14" ht="15.75" thickBot="1" x14ac:dyDescent="0.3">
      <c r="A35" s="9">
        <f>Mag_Rec_Low!B35</f>
        <v>500</v>
      </c>
      <c r="B35" s="27">
        <f>(Mag_Rec_Low!C35-Mag_Rec_Low!$C35)/Mag_Rec_Low!$C35</f>
        <v>0</v>
      </c>
      <c r="C35" s="27">
        <f>(Mag_Rec_Low!D35-Mag_Rec_Low!$C35)/Mag_Rec_Low!$C35</f>
        <v>0.32057160730113754</v>
      </c>
      <c r="D35" s="27">
        <f>(Mag_Rec_Low!E35-Mag_Rec_Low!$C35)/Mag_Rec_Low!$C35</f>
        <v>0.18620875689575139</v>
      </c>
      <c r="E35" s="27">
        <f>(Mag_Rec_Low!F35-Mag_Rec_Low!$C35)/Mag_Rec_Low!$C35</f>
        <v>0.12579126505192895</v>
      </c>
      <c r="F35" s="27">
        <f>(Mag_Rec_Low!G35-Mag_Rec_Low!$C35)/Mag_Rec_Low!$C35</f>
        <v>0.12096523643616416</v>
      </c>
      <c r="G35" s="27">
        <f>(Mag_Rec_Low!H35-Mag_Rec_Low!$C35)/Mag_Rec_Low!$C35</f>
        <v>0.37472237114769996</v>
      </c>
      <c r="H35" s="27">
        <f>(Mag_Rec_Low!I35-Mag_Rec_Low!$C35)/Mag_Rec_Low!$C35</f>
        <v>0.45065891278822939</v>
      </c>
      <c r="I35" s="27">
        <f>(Mag_Rec_Low!J35-Mag_Rec_Low!$C35)/Mag_Rec_Low!$C35</f>
        <v>0.18029976508596396</v>
      </c>
      <c r="J35" s="27">
        <f>(Mag_Rec_Low!K35-Mag_Rec_Low!$C35)/Mag_Rec_Low!$C35</f>
        <v>0.16542308444016793</v>
      </c>
      <c r="K35" s="27">
        <f>(Mag_Rec_Low!L35-Mag_Rec_Low!$C35)/Mag_Rec_Low!$C35</f>
        <v>0.27193862191912482</v>
      </c>
      <c r="L35" s="27">
        <f>(Mag_Rec_Low!M35-Mag_Rec_Low!$C35)/Mag_Rec_Low!$C35</f>
        <v>0.11146206599799902</v>
      </c>
      <c r="M35" s="27">
        <f>(Mag_Rec_Low!N35-Mag_Rec_Low!$C35)/Mag_Rec_Low!$C35</f>
        <v>7.2044562920362099E-2</v>
      </c>
      <c r="N35" s="28">
        <f>(Mag_Rec_Low!O35-Mag_Rec_Low!$C35)/Mag_Rec_Low!$C35</f>
        <v>0.11086025247813762</v>
      </c>
    </row>
    <row r="36" spans="1:14" ht="15.75" thickBot="1" x14ac:dyDescent="0.3"/>
    <row r="37" spans="1:14" x14ac:dyDescent="0.25">
      <c r="A37" s="13"/>
      <c r="B37" s="39" t="s">
        <v>19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Mag_Rec_Low!B39</f>
        <v>1</v>
      </c>
      <c r="B39" s="25" t="e">
        <f>(Mag_Rec_Low!C39-Mag_Rec_Low!$C39)/Mag_Rec_Low!$C39</f>
        <v>#DIV/0!</v>
      </c>
      <c r="C39" s="25" t="e">
        <f>(Mag_Rec_Low!D39-Mag_Rec_Low!$C39)/Mag_Rec_Low!$C39</f>
        <v>#DIV/0!</v>
      </c>
      <c r="D39" s="25" t="e">
        <f>(Mag_Rec_Low!E39-Mag_Rec_Low!$C39)/Mag_Rec_Low!$C39</f>
        <v>#DIV/0!</v>
      </c>
      <c r="E39" s="25" t="e">
        <f>(Mag_Rec_Low!F39-Mag_Rec_Low!$C39)/Mag_Rec_Low!$C39</f>
        <v>#DIV/0!</v>
      </c>
      <c r="F39" s="25" t="e">
        <f>(Mag_Rec_Low!G39-Mag_Rec_Low!$C39)/Mag_Rec_Low!$C39</f>
        <v>#N/A</v>
      </c>
      <c r="G39" s="25" t="e">
        <f>(Mag_Rec_Low!H39-Mag_Rec_Low!$C39)/Mag_Rec_Low!$C39</f>
        <v>#DIV/0!</v>
      </c>
      <c r="H39" s="25" t="e">
        <f>(Mag_Rec_Low!I39-Mag_Rec_Low!$C39)/Mag_Rec_Low!$C39</f>
        <v>#DIV/0!</v>
      </c>
      <c r="I39" s="25" t="e">
        <f>(Mag_Rec_Low!J39-Mag_Rec_Low!$C39)/Mag_Rec_Low!$C39</f>
        <v>#DIV/0!</v>
      </c>
      <c r="J39" s="25" t="e">
        <f>(Mag_Rec_Low!K39-Mag_Rec_Low!$C39)/Mag_Rec_Low!$C39</f>
        <v>#DIV/0!</v>
      </c>
      <c r="K39" s="25" t="e">
        <f>(Mag_Rec_Low!L39-Mag_Rec_Low!$C39)/Mag_Rec_Low!$C39</f>
        <v>#DIV/0!</v>
      </c>
      <c r="L39" s="25" t="e">
        <f>(Mag_Rec_Low!M39-Mag_Rec_Low!$C39)/Mag_Rec_Low!$C39</f>
        <v>#DIV/0!</v>
      </c>
      <c r="M39" s="25" t="e">
        <f>(Mag_Rec_Low!N39-Mag_Rec_Low!$C39)/Mag_Rec_Low!$C39</f>
        <v>#DIV/0!</v>
      </c>
      <c r="N39" s="26" t="e">
        <f>(Mag_Rec_Low!O39-Mag_Rec_Low!$C39)/Mag_Rec_Low!$C39</f>
        <v>#DIV/0!</v>
      </c>
    </row>
    <row r="40" spans="1:14" x14ac:dyDescent="0.25">
      <c r="A40" s="6">
        <f>Mag_Rec_Low!B40</f>
        <v>10</v>
      </c>
      <c r="B40" s="25">
        <f>(Mag_Rec_Low!C40-Mag_Rec_Low!$C40)/Mag_Rec_Low!$C40</f>
        <v>0</v>
      </c>
      <c r="C40" s="25">
        <f>(Mag_Rec_Low!D40-Mag_Rec_Low!$C40)/Mag_Rec_Low!$C40</f>
        <v>0.23476472103884533</v>
      </c>
      <c r="D40" s="25">
        <f>(Mag_Rec_Low!E40-Mag_Rec_Low!$C40)/Mag_Rec_Low!$C40</f>
        <v>5.2371483127440346E-2</v>
      </c>
      <c r="E40" s="25">
        <f>(Mag_Rec_Low!F40-Mag_Rec_Low!$C40)/Mag_Rec_Low!$C40</f>
        <v>3.0554900504592901E-3</v>
      </c>
      <c r="F40" s="25">
        <f>(Mag_Rec_Low!G40-Mag_Rec_Low!$C40)/Mag_Rec_Low!$C40</f>
        <v>0.16979459712667758</v>
      </c>
      <c r="G40" s="25">
        <f>(Mag_Rec_Low!H40-Mag_Rec_Low!$C40)/Mag_Rec_Low!$C40</f>
        <v>0.22284730068189018</v>
      </c>
      <c r="H40" s="25">
        <f>(Mag_Rec_Low!I40-Mag_Rec_Low!$C40)/Mag_Rec_Low!$C40</f>
        <v>0.28003810995244693</v>
      </c>
      <c r="I40" s="25">
        <f>(Mag_Rec_Low!J40-Mag_Rec_Low!$C40)/Mag_Rec_Low!$C40</f>
        <v>3.2055726187751675E-2</v>
      </c>
      <c r="J40" s="25">
        <f>(Mag_Rec_Low!K40-Mag_Rec_Low!$C40)/Mag_Rec_Low!$C40</f>
        <v>9.7007359881935609E-2</v>
      </c>
      <c r="K40" s="25">
        <f>(Mag_Rec_Low!L40-Mag_Rec_Low!$C40)/Mag_Rec_Low!$C40</f>
        <v>0.12063526098080395</v>
      </c>
      <c r="L40" s="25">
        <f>(Mag_Rec_Low!M40-Mag_Rec_Low!$C40)/Mag_Rec_Low!$C40</f>
        <v>1.3870071798970684E-2</v>
      </c>
      <c r="M40" s="25">
        <f>(Mag_Rec_Low!N40-Mag_Rec_Low!$C40)/Mag_Rec_Low!$C40</f>
        <v>-2.1493285227895963E-2</v>
      </c>
      <c r="N40" s="26">
        <f>(Mag_Rec_Low!O40-Mag_Rec_Low!$C40)/Mag_Rec_Low!$C40</f>
        <v>3.9533748539540135E-2</v>
      </c>
    </row>
    <row r="41" spans="1:14" x14ac:dyDescent="0.25">
      <c r="A41" s="6">
        <f>Mag_Rec_Low!B41</f>
        <v>20</v>
      </c>
      <c r="B41" s="25">
        <f>(Mag_Rec_Low!C41-Mag_Rec_Low!$C41)/Mag_Rec_Low!$C41</f>
        <v>0</v>
      </c>
      <c r="C41" s="25">
        <f>(Mag_Rec_Low!D41-Mag_Rec_Low!$C41)/Mag_Rec_Low!$C41</f>
        <v>0.25026328129851488</v>
      </c>
      <c r="D41" s="25">
        <f>(Mag_Rec_Low!E41-Mag_Rec_Low!$C41)/Mag_Rec_Low!$C41</f>
        <v>7.6718074242526385E-2</v>
      </c>
      <c r="E41" s="25">
        <f>(Mag_Rec_Low!F41-Mag_Rec_Low!$C41)/Mag_Rec_Low!$C41</f>
        <v>2.3886509789478785E-2</v>
      </c>
      <c r="F41" s="25">
        <f>(Mag_Rec_Low!G41-Mag_Rec_Low!$C41)/Mag_Rec_Low!$C41</f>
        <v>0.16001498315474333</v>
      </c>
      <c r="G41" s="25">
        <f>(Mag_Rec_Low!H41-Mag_Rec_Low!$C41)/Mag_Rec_Low!$C41</f>
        <v>0.25827943905125822</v>
      </c>
      <c r="H41" s="25">
        <f>(Mag_Rec_Low!I41-Mag_Rec_Low!$C41)/Mag_Rec_Low!$C41</f>
        <v>0.31589883223127441</v>
      </c>
      <c r="I41" s="25">
        <f>(Mag_Rec_Low!J41-Mag_Rec_Low!$C41)/Mag_Rec_Low!$C41</f>
        <v>6.2546771289649458E-2</v>
      </c>
      <c r="J41" s="25">
        <f>(Mag_Rec_Low!K41-Mag_Rec_Low!$C41)/Mag_Rec_Low!$C41</f>
        <v>0.11448511764445621</v>
      </c>
      <c r="K41" s="25">
        <f>(Mag_Rec_Low!L41-Mag_Rec_Low!$C41)/Mag_Rec_Low!$C41</f>
        <v>0.14802969699745458</v>
      </c>
      <c r="L41" s="25">
        <f>(Mag_Rec_Low!M41-Mag_Rec_Low!$C41)/Mag_Rec_Low!$C41</f>
        <v>3.3540971297917194E-2</v>
      </c>
      <c r="M41" s="25">
        <f>(Mag_Rec_Low!N41-Mag_Rec_Low!$C41)/Mag_Rec_Low!$C41</f>
        <v>6.3345919453644322E-4</v>
      </c>
      <c r="N41" s="26">
        <f>(Mag_Rec_Low!O41-Mag_Rec_Low!$C41)/Mag_Rec_Low!$C41</f>
        <v>5.3247385076414917E-2</v>
      </c>
    </row>
    <row r="42" spans="1:14" x14ac:dyDescent="0.25">
      <c r="A42" s="6">
        <f>Mag_Rec_Low!B42</f>
        <v>50</v>
      </c>
      <c r="B42" s="25">
        <f>(Mag_Rec_Low!C42-Mag_Rec_Low!$C42)/Mag_Rec_Low!$C42</f>
        <v>0</v>
      </c>
      <c r="C42" s="25">
        <f>(Mag_Rec_Low!D42-Mag_Rec_Low!$C42)/Mag_Rec_Low!$C42</f>
        <v>0.27193604379044006</v>
      </c>
      <c r="D42" s="25">
        <f>(Mag_Rec_Low!E42-Mag_Rec_Low!$C42)/Mag_Rec_Low!$C42</f>
        <v>0.10802892723532677</v>
      </c>
      <c r="E42" s="25">
        <f>(Mag_Rec_Low!F42-Mag_Rec_Low!$C42)/Mag_Rec_Low!$C42</f>
        <v>4.9130669279158171E-2</v>
      </c>
      <c r="F42" s="25">
        <f>(Mag_Rec_Low!G42-Mag_Rec_Low!$C42)/Mag_Rec_Low!$C42</f>
        <v>0.14629342275056478</v>
      </c>
      <c r="G42" s="25">
        <f>(Mag_Rec_Low!H42-Mag_Rec_Low!$C42)/Mag_Rec_Low!$C42</f>
        <v>0.2970344752650978</v>
      </c>
      <c r="H42" s="25">
        <f>(Mag_Rec_Low!I42-Mag_Rec_Low!$C42)/Mag_Rec_Low!$C42</f>
        <v>0.36134161955676453</v>
      </c>
      <c r="I42" s="25">
        <f>(Mag_Rec_Low!J42-Mag_Rec_Low!$C42)/Mag_Rec_Low!$C42</f>
        <v>9.9518423833813846E-2</v>
      </c>
      <c r="J42" s="25">
        <f>(Mag_Rec_Low!K42-Mag_Rec_Low!$C42)/Mag_Rec_Low!$C42</f>
        <v>0.1370706613512718</v>
      </c>
      <c r="K42" s="25">
        <f>(Mag_Rec_Low!L42-Mag_Rec_Low!$C42)/Mag_Rec_Low!$C42</f>
        <v>0.18209806672573906</v>
      </c>
      <c r="L42" s="25">
        <f>(Mag_Rec_Low!M42-Mag_Rec_Low!$C42)/Mag_Rec_Low!$C42</f>
        <v>5.5785789987973351E-2</v>
      </c>
      <c r="M42" s="25">
        <f>(Mag_Rec_Low!N42-Mag_Rec_Low!$C42)/Mag_Rec_Low!$C42</f>
        <v>2.3618868470378192E-2</v>
      </c>
      <c r="N42" s="26">
        <f>(Mag_Rec_Low!O42-Mag_Rec_Low!$C42)/Mag_Rec_Low!$C42</f>
        <v>7.0583157692385587E-2</v>
      </c>
    </row>
    <row r="43" spans="1:14" x14ac:dyDescent="0.25">
      <c r="A43" s="6">
        <f>Mag_Rec_Low!B43</f>
        <v>75</v>
      </c>
      <c r="B43" s="25">
        <f>(Mag_Rec_Low!C43-Mag_Rec_Low!$C43)/Mag_Rec_Low!$C43</f>
        <v>0</v>
      </c>
      <c r="C43" s="25">
        <f>(Mag_Rec_Low!D43-Mag_Rec_Low!$C43)/Mag_Rec_Low!$C43</f>
        <v>0.28167591337233394</v>
      </c>
      <c r="D43" s="25">
        <f>(Mag_Rec_Low!E43-Mag_Rec_Low!$C43)/Mag_Rec_Low!$C43</f>
        <v>0.12152247913745702</v>
      </c>
      <c r="E43" s="25">
        <f>(Mag_Rec_Low!F43-Mag_Rec_Low!$C43)/Mag_Rec_Low!$C43</f>
        <v>5.9648137904051109E-2</v>
      </c>
      <c r="F43" s="25">
        <f>(Mag_Rec_Low!G43-Mag_Rec_Low!$C43)/Mag_Rec_Low!$C43</f>
        <v>0.14016115877525764</v>
      </c>
      <c r="G43" s="25">
        <f>(Mag_Rec_Low!H43-Mag_Rec_Low!$C43)/Mag_Rec_Low!$C43</f>
        <v>0.31215586061365358</v>
      </c>
      <c r="H43" s="25">
        <f>(Mag_Rec_Low!I43-Mag_Rec_Low!$C43)/Mag_Rec_Low!$C43</f>
        <v>0.38077091167159094</v>
      </c>
      <c r="I43" s="25">
        <f>(Mag_Rec_Low!J43-Mag_Rec_Low!$C43)/Mag_Rec_Low!$C43</f>
        <v>0.11493124951029378</v>
      </c>
      <c r="J43" s="25">
        <f>(Mag_Rec_Low!K43-Mag_Rec_Low!$C43)/Mag_Rec_Low!$C43</f>
        <v>0.14682536446174171</v>
      </c>
      <c r="K43" s="25">
        <f>(Mag_Rec_Low!L43-Mag_Rec_Low!$C43)/Mag_Rec_Low!$C43</f>
        <v>0.19650914102566758</v>
      </c>
      <c r="L43" s="25">
        <f>(Mag_Rec_Low!M43-Mag_Rec_Low!$C43)/Mag_Rec_Low!$C43</f>
        <v>6.4661746434200945E-2</v>
      </c>
      <c r="M43" s="25">
        <f>(Mag_Rec_Low!N43-Mag_Rec_Low!$C43)/Mag_Rec_Low!$C43</f>
        <v>3.2259571952775401E-2</v>
      </c>
      <c r="N43" s="26">
        <f>(Mag_Rec_Low!O43-Mag_Rec_Low!$C43)/Mag_Rec_Low!$C43</f>
        <v>7.7979680826227998E-2</v>
      </c>
    </row>
    <row r="44" spans="1:14" x14ac:dyDescent="0.25">
      <c r="A44" s="6">
        <f>Mag_Rec_Low!B44</f>
        <v>100</v>
      </c>
      <c r="B44" s="25">
        <f>(Mag_Rec_Low!C44-Mag_Rec_Low!$C44)/Mag_Rec_Low!$C44</f>
        <v>0</v>
      </c>
      <c r="C44" s="25">
        <f>(Mag_Rec_Low!D44-Mag_Rec_Low!$C44)/Mag_Rec_Low!$C44</f>
        <v>0.28859918898955544</v>
      </c>
      <c r="D44" s="25">
        <f>(Mag_Rec_Low!E44-Mag_Rec_Low!$C44)/Mag_Rec_Low!$C44</f>
        <v>0.13096193811553211</v>
      </c>
      <c r="E44" s="25">
        <f>(Mag_Rec_Low!F44-Mag_Rec_Low!$C44)/Mag_Rec_Low!$C44</f>
        <v>6.6905183259641746E-2</v>
      </c>
      <c r="F44" s="25">
        <f>(Mag_Rec_Low!G44-Mag_Rec_Low!$C44)/Mag_Rec_Low!$C44</f>
        <v>0.1358211875149265</v>
      </c>
      <c r="G44" s="25">
        <f>(Mag_Rec_Low!H44-Mag_Rec_Low!$C44)/Mag_Rec_Low!$C44</f>
        <v>0.32229749274962755</v>
      </c>
      <c r="H44" s="25">
        <f>(Mag_Rec_Low!I44-Mag_Rec_Low!$C44)/Mag_Rec_Low!$C44</f>
        <v>0.39432048445281087</v>
      </c>
      <c r="I44" s="25">
        <f>(Mag_Rec_Low!J44-Mag_Rec_Low!$C44)/Mag_Rec_Low!$C44</f>
        <v>0.12556957665386601</v>
      </c>
      <c r="J44" s="25">
        <f>(Mag_Rec_Low!K44-Mag_Rec_Low!$C44)/Mag_Rec_Low!$C44</f>
        <v>0.15365448722745501</v>
      </c>
      <c r="K44" s="25">
        <f>(Mag_Rec_Low!L44-Mag_Rec_Low!$C44)/Mag_Rec_Low!$C44</f>
        <v>0.20651541772177584</v>
      </c>
      <c r="L44" s="25">
        <f>(Mag_Rec_Low!M44-Mag_Rec_Low!$C44)/Mag_Rec_Low!$C44</f>
        <v>7.0674175713533419E-2</v>
      </c>
      <c r="M44" s="25">
        <f>(Mag_Rec_Low!N44-Mag_Rec_Low!$C44)/Mag_Rec_Low!$C44</f>
        <v>3.7955541230358159E-2</v>
      </c>
      <c r="N44" s="26">
        <f>(Mag_Rec_Low!O44-Mag_Rec_Low!$C44)/Mag_Rec_Low!$C44</f>
        <v>8.3132480261955369E-2</v>
      </c>
    </row>
    <row r="45" spans="1:14" x14ac:dyDescent="0.25">
      <c r="A45" s="6">
        <f>Mag_Rec_Low!B45</f>
        <v>200</v>
      </c>
      <c r="B45" s="25">
        <f>(Mag_Rec_Low!C45-Mag_Rec_Low!$C45)/Mag_Rec_Low!$C45</f>
        <v>0</v>
      </c>
      <c r="C45" s="25">
        <f>(Mag_Rec_Low!D45-Mag_Rec_Low!$C45)/Mag_Rec_Low!$C45</f>
        <v>0.30525353224914364</v>
      </c>
      <c r="D45" s="25">
        <f>(Mag_Rec_Low!E45-Mag_Rec_Low!$C45)/Mag_Rec_Low!$C45</f>
        <v>0.15326177591666126</v>
      </c>
      <c r="E45" s="25">
        <f>(Mag_Rec_Low!F45-Mag_Rec_Low!$C45)/Mag_Rec_Low!$C45</f>
        <v>8.3773296178866752E-2</v>
      </c>
      <c r="F45" s="25">
        <f>(Mag_Rec_Low!G45-Mag_Rec_Low!$C45)/Mag_Rec_Low!$C45</f>
        <v>0.12545354017230251</v>
      </c>
      <c r="G45" s="25">
        <f>(Mag_Rec_Low!H45-Mag_Rec_Low!$C45)/Mag_Rec_Low!$C45</f>
        <v>0.34506166584946379</v>
      </c>
      <c r="H45" s="25">
        <f>(Mag_Rec_Low!I45-Mag_Rec_Low!$C45)/Mag_Rec_Low!$C45</f>
        <v>0.42621524706960723</v>
      </c>
      <c r="I45" s="25">
        <f>(Mag_Rec_Low!J45-Mag_Rec_Low!$C45)/Mag_Rec_Low!$C45</f>
        <v>0.15030831289384061</v>
      </c>
      <c r="J45" s="25">
        <f>(Mag_Rec_Low!K45-Mag_Rec_Low!$C45)/Mag_Rec_Low!$C45</f>
        <v>0.1698005325843773</v>
      </c>
      <c r="K45" s="25">
        <f>(Mag_Rec_Low!L45-Mag_Rec_Low!$C45)/Mag_Rec_Low!$C45</f>
        <v>0.22994866806030625</v>
      </c>
      <c r="L45" s="25">
        <f>(Mag_Rec_Low!M45-Mag_Rec_Low!$C45)/Mag_Rec_Low!$C45</f>
        <v>8.4338688995145725E-2</v>
      </c>
      <c r="M45" s="25">
        <f>(Mag_Rec_Low!N45-Mag_Rec_Low!$C45)/Mag_Rec_Low!$C45</f>
        <v>5.0459362075262172E-2</v>
      </c>
      <c r="N45" s="26">
        <f>(Mag_Rec_Low!O45-Mag_Rec_Low!$C45)/Mag_Rec_Low!$C45</f>
        <v>9.5245056149749624E-2</v>
      </c>
    </row>
    <row r="46" spans="1:14" x14ac:dyDescent="0.25">
      <c r="A46" s="6">
        <f>Mag_Rec_Low!B46</f>
        <v>300</v>
      </c>
      <c r="B46" s="25">
        <f>(Mag_Rec_Low!C46-Mag_Rec_Low!$C46)/Mag_Rec_Low!$C46</f>
        <v>0</v>
      </c>
      <c r="C46" s="25">
        <f>(Mag_Rec_Low!D46-Mag_Rec_Low!$C46)/Mag_Rec_Low!$C46</f>
        <v>0.31494782889259776</v>
      </c>
      <c r="D46" s="25">
        <f>(Mag_Rec_Low!E46-Mag_Rec_Low!$C46)/Mag_Rec_Low!$C46</f>
        <v>0.16602745898951321</v>
      </c>
      <c r="E46" s="25">
        <f>(Mag_Rec_Low!F46-Mag_Rec_Low!$C46)/Mag_Rec_Low!$C46</f>
        <v>9.328022596193164E-2</v>
      </c>
      <c r="F46" s="25">
        <f>(Mag_Rec_Low!G46-Mag_Rec_Low!$C46)/Mag_Rec_Low!$C46</f>
        <v>0.11946863673402819</v>
      </c>
      <c r="G46" s="25">
        <f>(Mag_Rec_Low!H46-Mag_Rec_Low!$C46)/Mag_Rec_Low!$C46</f>
        <v>0.35744899641892613</v>
      </c>
      <c r="H46" s="25">
        <f>(Mag_Rec_Low!I46-Mag_Rec_Low!$C46)/Mag_Rec_Low!$C46</f>
        <v>0.4444120413313617</v>
      </c>
      <c r="I46" s="25">
        <f>(Mag_Rec_Low!J46-Mag_Rec_Low!$C46)/Mag_Rec_Low!$C46</f>
        <v>0.16425809642472883</v>
      </c>
      <c r="J46" s="25">
        <f>(Mag_Rec_Low!K46-Mag_Rec_Low!$C46)/Mag_Rec_Low!$C46</f>
        <v>0.17904975703911585</v>
      </c>
      <c r="K46" s="25">
        <f>(Mag_Rec_Low!L46-Mag_Rec_Low!$C46)/Mag_Rec_Low!$C46</f>
        <v>0.24325214059623959</v>
      </c>
      <c r="L46" s="25">
        <f>(Mag_Rec_Low!M46-Mag_Rec_Low!$C46)/Mag_Rec_Low!$C46</f>
        <v>9.186973990113427E-2</v>
      </c>
      <c r="M46" s="25">
        <f>(Mag_Rec_Low!N46-Mag_Rec_Low!$C46)/Mag_Rec_Low!$C46</f>
        <v>5.7104435960236691E-2</v>
      </c>
      <c r="N46" s="26">
        <f>(Mag_Rec_Low!O46-Mag_Rec_Low!$C46)/Mag_Rec_Low!$C46</f>
        <v>0.10214555185005599</v>
      </c>
    </row>
    <row r="47" spans="1:14" ht="15.75" thickBot="1" x14ac:dyDescent="0.3">
      <c r="A47" s="9">
        <f>Mag_Rec_Low!B47</f>
        <v>500</v>
      </c>
      <c r="B47" s="27">
        <f>(Mag_Rec_Low!C47-Mag_Rec_Low!$C47)/Mag_Rec_Low!$C47</f>
        <v>0</v>
      </c>
      <c r="C47" s="27">
        <f>(Mag_Rec_Low!D47-Mag_Rec_Low!$C47)/Mag_Rec_Low!$C47</f>
        <v>0.32708679842096361</v>
      </c>
      <c r="D47" s="27">
        <f>(Mag_Rec_Low!E47-Mag_Rec_Low!$C47)/Mag_Rec_Low!$C47</f>
        <v>0.1818328897854242</v>
      </c>
      <c r="E47" s="27">
        <f>(Mag_Rec_Low!F47-Mag_Rec_Low!$C47)/Mag_Rec_Low!$C47</f>
        <v>0.10492305458615678</v>
      </c>
      <c r="F47" s="27">
        <f>(Mag_Rec_Low!G47-Mag_Rec_Low!$C47)/Mag_Rec_Low!$C47</f>
        <v>0.11202817719194225</v>
      </c>
      <c r="G47" s="27">
        <f>(Mag_Rec_Low!H47-Mag_Rec_Low!$C47)/Mag_Rec_Low!$C47</f>
        <v>0.37223620223036236</v>
      </c>
      <c r="H47" s="27">
        <f>(Mag_Rec_Low!I47-Mag_Rec_Low!$C47)/Mag_Rec_Low!$C47</f>
        <v>0.46688960358677023</v>
      </c>
      <c r="I47" s="27">
        <f>(Mag_Rec_Low!J47-Mag_Rec_Low!$C47)/Mag_Rec_Low!$C47</f>
        <v>0.18134866944138914</v>
      </c>
      <c r="J47" s="27">
        <f>(Mag_Rec_Low!K47-Mag_Rec_Low!$C47)/Mag_Rec_Low!$C47</f>
        <v>0.19050623585268073</v>
      </c>
      <c r="K47" s="27">
        <f>(Mag_Rec_Low!L47-Mag_Rec_Low!$C47)/Mag_Rec_Low!$C47</f>
        <v>0.25962854757851433</v>
      </c>
      <c r="L47" s="27">
        <f>(Mag_Rec_Low!M47-Mag_Rec_Low!$C47)/Mag_Rec_Low!$C47</f>
        <v>0.10094504630394954</v>
      </c>
      <c r="M47" s="27">
        <f>(Mag_Rec_Low!N47-Mag_Rec_Low!$C47)/Mag_Rec_Low!$C47</f>
        <v>6.48948675471306E-2</v>
      </c>
      <c r="N47" s="28">
        <f>(Mag_Rec_Low!O47-Mag_Rec_Low!$C47)/Mag_Rec_Low!$C47</f>
        <v>0.11065990494992411</v>
      </c>
    </row>
    <row r="48" spans="1:14" ht="15.75" thickBot="1" x14ac:dyDescent="0.3"/>
    <row r="49" spans="1:14" x14ac:dyDescent="0.25">
      <c r="A49" s="13"/>
      <c r="B49" s="39" t="s">
        <v>20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Mag_Rec_Low!B51</f>
        <v>1</v>
      </c>
      <c r="B51" s="25" t="e">
        <f>(Mag_Rec_Low!C51-Mag_Rec_Low!$C51)/Mag_Rec_Low!$C51</f>
        <v>#DIV/0!</v>
      </c>
      <c r="C51" s="25" t="e">
        <f>(Mag_Rec_Low!D51-Mag_Rec_Low!$C51)/Mag_Rec_Low!$C51</f>
        <v>#DIV/0!</v>
      </c>
      <c r="D51" s="25" t="e">
        <f>(Mag_Rec_Low!E51-Mag_Rec_Low!$C51)/Mag_Rec_Low!$C51</f>
        <v>#DIV/0!</v>
      </c>
      <c r="E51" s="25" t="e">
        <f>(Mag_Rec_Low!F51-Mag_Rec_Low!$C51)/Mag_Rec_Low!$C51</f>
        <v>#DIV/0!</v>
      </c>
      <c r="F51" s="25" t="e">
        <f>(Mag_Rec_Low!G51-Mag_Rec_Low!$C51)/Mag_Rec_Low!$C51</f>
        <v>#N/A</v>
      </c>
      <c r="G51" s="25" t="e">
        <f>(Mag_Rec_Low!H51-Mag_Rec_Low!$C51)/Mag_Rec_Low!$C51</f>
        <v>#DIV/0!</v>
      </c>
      <c r="H51" s="25" t="e">
        <f>(Mag_Rec_Low!I51-Mag_Rec_Low!$C51)/Mag_Rec_Low!$C51</f>
        <v>#DIV/0!</v>
      </c>
      <c r="I51" s="25" t="e">
        <f>(Mag_Rec_Low!J51-Mag_Rec_Low!$C51)/Mag_Rec_Low!$C51</f>
        <v>#DIV/0!</v>
      </c>
      <c r="J51" s="25" t="e">
        <f>(Mag_Rec_Low!K51-Mag_Rec_Low!$C51)/Mag_Rec_Low!$C51</f>
        <v>#DIV/0!</v>
      </c>
      <c r="K51" s="25" t="e">
        <f>(Mag_Rec_Low!L51-Mag_Rec_Low!$C51)/Mag_Rec_Low!$C51</f>
        <v>#DIV/0!</v>
      </c>
      <c r="L51" s="25" t="e">
        <f>(Mag_Rec_Low!M51-Mag_Rec_Low!$C51)/Mag_Rec_Low!$C51</f>
        <v>#DIV/0!</v>
      </c>
      <c r="M51" s="25" t="e">
        <f>(Mag_Rec_Low!N51-Mag_Rec_Low!$C51)/Mag_Rec_Low!$C51</f>
        <v>#DIV/0!</v>
      </c>
      <c r="N51" s="26" t="e">
        <f>(Mag_Rec_Low!O51-Mag_Rec_Low!$C51)/Mag_Rec_Low!$C51</f>
        <v>#DIV/0!</v>
      </c>
    </row>
    <row r="52" spans="1:14" x14ac:dyDescent="0.25">
      <c r="A52" s="6">
        <f>Mag_Rec_Low!B52</f>
        <v>10</v>
      </c>
      <c r="B52" s="25">
        <f>(Mag_Rec_Low!C52-Mag_Rec_Low!$C52)/Mag_Rec_Low!$C52</f>
        <v>0</v>
      </c>
      <c r="C52" s="25">
        <f>(Mag_Rec_Low!D52-Mag_Rec_Low!$C52)/Mag_Rec_Low!$C52</f>
        <v>0.25136708781580375</v>
      </c>
      <c r="D52" s="25">
        <f>(Mag_Rec_Low!E52-Mag_Rec_Low!$C52)/Mag_Rec_Low!$C52</f>
        <v>6.5685529551247041E-2</v>
      </c>
      <c r="E52" s="25">
        <f>(Mag_Rec_Low!F52-Mag_Rec_Low!$C52)/Mag_Rec_Low!$C52</f>
        <v>-6.1626862823690436E-3</v>
      </c>
      <c r="F52" s="25">
        <f>(Mag_Rec_Low!G52-Mag_Rec_Low!$C52)/Mag_Rec_Low!$C52</f>
        <v>0.16379708685654487</v>
      </c>
      <c r="G52" s="25">
        <f>(Mag_Rec_Low!H52-Mag_Rec_Low!$C52)/Mag_Rec_Low!$C52</f>
        <v>0.21551636987789305</v>
      </c>
      <c r="H52" s="25">
        <f>(Mag_Rec_Low!I52-Mag_Rec_Low!$C52)/Mag_Rec_Low!$C52</f>
        <v>0.27272606691585899</v>
      </c>
      <c r="I52" s="25">
        <f>(Mag_Rec_Low!J52-Mag_Rec_Low!$C52)/Mag_Rec_Low!$C52</f>
        <v>2.9848376847131923E-2</v>
      </c>
      <c r="J52" s="25">
        <f>(Mag_Rec_Low!K52-Mag_Rec_Low!$C52)/Mag_Rec_Low!$C52</f>
        <v>9.1713997052396551E-2</v>
      </c>
      <c r="K52" s="25">
        <f>(Mag_Rec_Low!L52-Mag_Rec_Low!$C52)/Mag_Rec_Low!$C52</f>
        <v>0.126514817823937</v>
      </c>
      <c r="L52" s="25">
        <f>(Mag_Rec_Low!M52-Mag_Rec_Low!$C52)/Mag_Rec_Low!$C52</f>
        <v>-2.4167044323409425E-3</v>
      </c>
      <c r="M52" s="25">
        <f>(Mag_Rec_Low!N52-Mag_Rec_Low!$C52)/Mag_Rec_Low!$C52</f>
        <v>-3.0759774901188076E-2</v>
      </c>
      <c r="N52" s="26">
        <f>(Mag_Rec_Low!O52-Mag_Rec_Low!$C52)/Mag_Rec_Low!$C52</f>
        <v>4.6332324002304727E-2</v>
      </c>
    </row>
    <row r="53" spans="1:14" x14ac:dyDescent="0.25">
      <c r="A53" s="6">
        <f>Mag_Rec_Low!B53</f>
        <v>20</v>
      </c>
      <c r="B53" s="25">
        <f>(Mag_Rec_Low!C53-Mag_Rec_Low!$C53)/Mag_Rec_Low!$C53</f>
        <v>0</v>
      </c>
      <c r="C53" s="25">
        <f>(Mag_Rec_Low!D53-Mag_Rec_Low!$C53)/Mag_Rec_Low!$C53</f>
        <v>0.27490818019845409</v>
      </c>
      <c r="D53" s="25">
        <f>(Mag_Rec_Low!E53-Mag_Rec_Low!$C53)/Mag_Rec_Low!$C53</f>
        <v>0.10008881018337701</v>
      </c>
      <c r="E53" s="25">
        <f>(Mag_Rec_Low!F53-Mag_Rec_Low!$C53)/Mag_Rec_Low!$C53</f>
        <v>1.2652743008943512E-2</v>
      </c>
      <c r="F53" s="25">
        <f>(Mag_Rec_Low!G53-Mag_Rec_Low!$C53)/Mag_Rec_Low!$C53</f>
        <v>0.15516096623571221</v>
      </c>
      <c r="G53" s="25">
        <f>(Mag_Rec_Low!H53-Mag_Rec_Low!$C53)/Mag_Rec_Low!$C53</f>
        <v>0.25190154924495201</v>
      </c>
      <c r="H53" s="25">
        <f>(Mag_Rec_Low!I53-Mag_Rec_Low!$C53)/Mag_Rec_Low!$C53</f>
        <v>0.31194063654293203</v>
      </c>
      <c r="I53" s="25">
        <f>(Mag_Rec_Low!J53-Mag_Rec_Low!$C53)/Mag_Rec_Low!$C53</f>
        <v>6.3881984224960692E-2</v>
      </c>
      <c r="J53" s="25">
        <f>(Mag_Rec_Low!K53-Mag_Rec_Low!$C53)/Mag_Rec_Low!$C53</f>
        <v>0.1083895372330405</v>
      </c>
      <c r="K53" s="25">
        <f>(Mag_Rec_Low!L53-Mag_Rec_Low!$C53)/Mag_Rec_Low!$C53</f>
        <v>0.15026162315275576</v>
      </c>
      <c r="L53" s="25">
        <f>(Mag_Rec_Low!M53-Mag_Rec_Low!$C53)/Mag_Rec_Low!$C53</f>
        <v>1.2560526762133333E-2</v>
      </c>
      <c r="M53" s="25">
        <f>(Mag_Rec_Low!N53-Mag_Rec_Low!$C53)/Mag_Rec_Low!$C53</f>
        <v>-1.3650329762495935E-2</v>
      </c>
      <c r="N53" s="26">
        <f>(Mag_Rec_Low!O53-Mag_Rec_Low!$C53)/Mag_Rec_Low!$C53</f>
        <v>6.3064481474074008E-2</v>
      </c>
    </row>
    <row r="54" spans="1:14" x14ac:dyDescent="0.25">
      <c r="A54" s="6">
        <f>Mag_Rec_Low!B54</f>
        <v>50</v>
      </c>
      <c r="B54" s="25">
        <f>(Mag_Rec_Low!C54-Mag_Rec_Low!$C54)/Mag_Rec_Low!$C54</f>
        <v>0</v>
      </c>
      <c r="C54" s="25">
        <f>(Mag_Rec_Low!D54-Mag_Rec_Low!$C54)/Mag_Rec_Low!$C54</f>
        <v>0.30655746432887621</v>
      </c>
      <c r="D54" s="25">
        <f>(Mag_Rec_Low!E54-Mag_Rec_Low!$C54)/Mag_Rec_Low!$C54</f>
        <v>0.14432458725220162</v>
      </c>
      <c r="E54" s="25">
        <f>(Mag_Rec_Low!F54-Mag_Rec_Low!$C54)/Mag_Rec_Low!$C54</f>
        <v>3.5313510496134022E-2</v>
      </c>
      <c r="F54" s="25">
        <f>(Mag_Rec_Low!G54-Mag_Rec_Low!$C54)/Mag_Rec_Low!$C54</f>
        <v>0.14281332620206047</v>
      </c>
      <c r="G54" s="25">
        <f>(Mag_Rec_Low!H54-Mag_Rec_Low!$C54)/Mag_Rec_Low!$C54</f>
        <v>0.29181030612410142</v>
      </c>
      <c r="H54" s="25">
        <f>(Mag_Rec_Low!I54-Mag_Rec_Low!$C54)/Mag_Rec_Low!$C54</f>
        <v>0.36165543202277417</v>
      </c>
      <c r="I54" s="25">
        <f>(Mag_Rec_Low!J54-Mag_Rec_Low!$C54)/Mag_Rec_Low!$C54</f>
        <v>0.10541495580461829</v>
      </c>
      <c r="J54" s="25">
        <f>(Mag_Rec_Low!K54-Mag_Rec_Low!$C54)/Mag_Rec_Low!$C54</f>
        <v>0.12970406734543388</v>
      </c>
      <c r="K54" s="25">
        <f>(Mag_Rec_Low!L54-Mag_Rec_Low!$C54)/Mag_Rec_Low!$C54</f>
        <v>0.17921810111434033</v>
      </c>
      <c r="L54" s="25">
        <f>(Mag_Rec_Low!M54-Mag_Rec_Low!$C54)/Mag_Rec_Low!$C54</f>
        <v>2.9017186888088336E-2</v>
      </c>
      <c r="M54" s="25">
        <f>(Mag_Rec_Low!N54-Mag_Rec_Low!$C54)/Mag_Rec_Low!$C54</f>
        <v>3.2811914801717038E-3</v>
      </c>
      <c r="N54" s="26">
        <f>(Mag_Rec_Low!O54-Mag_Rec_Low!$C54)/Mag_Rec_Low!$C54</f>
        <v>8.4054527739861579E-2</v>
      </c>
    </row>
    <row r="55" spans="1:14" x14ac:dyDescent="0.25">
      <c r="A55" s="6">
        <f>Mag_Rec_Low!B55</f>
        <v>75</v>
      </c>
      <c r="B55" s="25">
        <f>(Mag_Rec_Low!C55-Mag_Rec_Low!$C55)/Mag_Rec_Low!$C55</f>
        <v>0</v>
      </c>
      <c r="C55" s="25">
        <f>(Mag_Rec_Low!D55-Mag_Rec_Low!$C55)/Mag_Rec_Low!$C55</f>
        <v>0.32050727312343485</v>
      </c>
      <c r="D55" s="25">
        <f>(Mag_Rec_Low!E55-Mag_Rec_Low!$C55)/Mag_Rec_Low!$C55</f>
        <v>0.16338222186110818</v>
      </c>
      <c r="E55" s="25">
        <f>(Mag_Rec_Low!F55-Mag_Rec_Low!$C55)/Mag_Rec_Low!$C55</f>
        <v>4.4715870015603773E-2</v>
      </c>
      <c r="F55" s="25">
        <f>(Mag_Rec_Low!G55-Mag_Rec_Low!$C55)/Mag_Rec_Low!$C55</f>
        <v>0.13724703614986081</v>
      </c>
      <c r="G55" s="25">
        <f>(Mag_Rec_Low!H55-Mag_Rec_Low!$C55)/Mag_Rec_Low!$C55</f>
        <v>0.30740913032611455</v>
      </c>
      <c r="H55" s="25">
        <f>(Mag_Rec_Low!I55-Mag_Rec_Low!$C55)/Mag_Rec_Low!$C55</f>
        <v>0.38290779788644463</v>
      </c>
      <c r="I55" s="25">
        <f>(Mag_Rec_Low!J55-Mag_Rec_Low!$C55)/Mag_Rec_Low!$C55</f>
        <v>0.12278938806650022</v>
      </c>
      <c r="J55" s="25">
        <f>(Mag_Rec_Low!K55-Mag_Rec_Low!$C55)/Mag_Rec_Low!$C55</f>
        <v>0.13885078002012918</v>
      </c>
      <c r="K55" s="25">
        <f>(Mag_Rec_Low!L55-Mag_Rec_Low!$C55)/Mag_Rec_Low!$C55</f>
        <v>0.19132176609617799</v>
      </c>
      <c r="L55" s="25">
        <f>(Mag_Rec_Low!M55-Mag_Rec_Low!$C55)/Mag_Rec_Low!$C55</f>
        <v>3.5456400504089394E-2</v>
      </c>
      <c r="M55" s="25">
        <f>(Mag_Rec_Low!N55-Mag_Rec_Low!$C55)/Mag_Rec_Low!$C55</f>
        <v>9.4094990158148911E-3</v>
      </c>
      <c r="N55" s="26">
        <f>(Mag_Rec_Low!O55-Mag_Rec_Low!$C55)/Mag_Rec_Low!$C55</f>
        <v>9.2969785732466045E-2</v>
      </c>
    </row>
    <row r="56" spans="1:14" x14ac:dyDescent="0.25">
      <c r="A56" s="6">
        <f>Mag_Rec_Low!B56</f>
        <v>100</v>
      </c>
      <c r="B56" s="25">
        <f>(Mag_Rec_Low!C56-Mag_Rec_Low!$C56)/Mag_Rec_Low!$C56</f>
        <v>0</v>
      </c>
      <c r="C56" s="25">
        <f>(Mag_Rec_Low!D56-Mag_Rec_Low!$C56)/Mag_Rec_Low!$C56</f>
        <v>0.33034962603879942</v>
      </c>
      <c r="D56" s="25">
        <f>(Mag_Rec_Low!E56-Mag_Rec_Low!$C56)/Mag_Rec_Low!$C56</f>
        <v>0.17671100737925427</v>
      </c>
      <c r="E56" s="25">
        <f>(Mag_Rec_Low!F56-Mag_Rec_Low!$C56)/Mag_Rec_Low!$C56</f>
        <v>5.1191443279683058E-2</v>
      </c>
      <c r="F56" s="25">
        <f>(Mag_Rec_Low!G56-Mag_Rec_Low!$C56)/Mag_Rec_Low!$C56</f>
        <v>0.13329488401221554</v>
      </c>
      <c r="G56" s="25">
        <f>(Mag_Rec_Low!H56-Mag_Rec_Low!$C56)/Mag_Rec_Low!$C56</f>
        <v>0.31787859284760334</v>
      </c>
      <c r="H56" s="25">
        <f>(Mag_Rec_Low!I56-Mag_Rec_Low!$C56)/Mag_Rec_Low!$C56</f>
        <v>0.3977255758235087</v>
      </c>
      <c r="I56" s="25">
        <f>(Mag_Rec_Low!J56-Mag_Rec_Low!$C56)/Mag_Rec_Low!$C56</f>
        <v>0.13479744005250424</v>
      </c>
      <c r="J56" s="25">
        <f>(Mag_Rec_Low!K56-Mag_Rec_Low!$C56)/Mag_Rec_Low!$C56</f>
        <v>0.14523682387745229</v>
      </c>
      <c r="K56" s="25">
        <f>(Mag_Rec_Low!L56-Mag_Rec_Low!$C56)/Mag_Rec_Low!$C56</f>
        <v>0.19968350456703124</v>
      </c>
      <c r="L56" s="25">
        <f>(Mag_Rec_Low!M56-Mag_Rec_Low!$C56)/Mag_Rec_Low!$C56</f>
        <v>3.9780112951705852E-2</v>
      </c>
      <c r="M56" s="25">
        <f>(Mag_Rec_Low!N56-Mag_Rec_Low!$C56)/Mag_Rec_Low!$C56</f>
        <v>1.3375459113430391E-2</v>
      </c>
      <c r="N56" s="26">
        <f>(Mag_Rec_Low!O56-Mag_Rec_Low!$C56)/Mag_Rec_Low!$C56</f>
        <v>9.9168727246643135E-2</v>
      </c>
    </row>
    <row r="57" spans="1:14" x14ac:dyDescent="0.25">
      <c r="A57" s="6">
        <f>Mag_Rec_Low!B57</f>
        <v>200</v>
      </c>
      <c r="B57" s="25">
        <f>(Mag_Rec_Low!C57-Mag_Rec_Low!$C57)/Mag_Rec_Low!$C57</f>
        <v>0</v>
      </c>
      <c r="C57" s="25">
        <f>(Mag_Rec_Low!D57-Mag_Rec_Low!$C57)/Mag_Rec_Low!$C57</f>
        <v>0.35382561818073882</v>
      </c>
      <c r="D57" s="25">
        <f>(Mag_Rec_Low!E57-Mag_Rec_Low!$C57)/Mag_Rec_Low!$C57</f>
        <v>0.20818678842780455</v>
      </c>
      <c r="E57" s="25">
        <f>(Mag_Rec_Low!F57-Mag_Rec_Low!$C57)/Mag_Rec_Low!$C57</f>
        <v>6.6207552400452105E-2</v>
      </c>
      <c r="F57" s="25">
        <f>(Mag_Rec_Low!G57-Mag_Rec_Low!$C57)/Mag_Rec_Low!$C57</f>
        <v>0.12381916808132871</v>
      </c>
      <c r="G57" s="25">
        <f>(Mag_Rec_Low!H57-Mag_Rec_Low!$C57)/Mag_Rec_Low!$C57</f>
        <v>0.34139881639054653</v>
      </c>
      <c r="H57" s="25">
        <f>(Mag_Rec_Low!I57-Mag_Rec_Low!$C57)/Mag_Rec_Low!$C57</f>
        <v>0.43259164137584405</v>
      </c>
      <c r="I57" s="25">
        <f>(Mag_Rec_Low!J57-Mag_Rec_Low!$C57)/Mag_Rec_Low!$C57</f>
        <v>0.16276178209215886</v>
      </c>
      <c r="J57" s="25">
        <f>(Mag_Rec_Low!K57-Mag_Rec_Low!$C57)/Mag_Rec_Low!$C57</f>
        <v>0.1602850380916559</v>
      </c>
      <c r="K57" s="25">
        <f>(Mag_Rec_Low!L57-Mag_Rec_Low!$C57)/Mag_Rec_Low!$C57</f>
        <v>0.2191452097542039</v>
      </c>
      <c r="L57" s="25">
        <f>(Mag_Rec_Low!M57-Mag_Rec_Low!$C57)/Mag_Rec_Low!$C57</f>
        <v>4.9498583954964349E-2</v>
      </c>
      <c r="M57" s="25">
        <f>(Mag_Rec_Low!N57-Mag_Rec_Low!$C57)/Mag_Rec_Low!$C57</f>
        <v>2.1869457874332351E-2</v>
      </c>
      <c r="N57" s="26">
        <f>(Mag_Rec_Low!O57-Mag_Rec_Low!$C57)/Mag_Rec_Low!$C57</f>
        <v>0.11370628840779259</v>
      </c>
    </row>
    <row r="58" spans="1:14" x14ac:dyDescent="0.25">
      <c r="A58" s="6">
        <f>Mag_Rec_Low!B58</f>
        <v>300</v>
      </c>
      <c r="B58" s="25">
        <f>(Mag_Rec_Low!C58-Mag_Rec_Low!$C58)/Mag_Rec_Low!$C58</f>
        <v>0</v>
      </c>
      <c r="C58" s="25">
        <f>(Mag_Rec_Low!D58-Mag_Rec_Low!$C58)/Mag_Rec_Low!$C58</f>
        <v>0.36738293485075008</v>
      </c>
      <c r="D58" s="25">
        <f>(Mag_Rec_Low!E58-Mag_Rec_Low!$C58)/Mag_Rec_Low!$C58</f>
        <v>0.22619628124726229</v>
      </c>
      <c r="E58" s="25">
        <f>(Mag_Rec_Low!F58-Mag_Rec_Low!$C58)/Mag_Rec_Low!$C58</f>
        <v>7.4649997794799014E-2</v>
      </c>
      <c r="F58" s="25">
        <f>(Mag_Rec_Low!G58-Mag_Rec_Low!$C58)/Mag_Rec_Low!$C58</f>
        <v>0.11833059805056721</v>
      </c>
      <c r="G58" s="25">
        <f>(Mag_Rec_Low!H58-Mag_Rec_Low!$C58)/Mag_Rec_Low!$C58</f>
        <v>0.35420816223940382</v>
      </c>
      <c r="H58" s="25">
        <f>(Mag_Rec_Low!I58-Mag_Rec_Low!$C58)/Mag_Rec_Low!$C58</f>
        <v>0.45247304116081094</v>
      </c>
      <c r="I58" s="25">
        <f>(Mag_Rec_Low!J58-Mag_Rec_Low!$C58)/Mag_Rec_Low!$C58</f>
        <v>0.17855062528010843</v>
      </c>
      <c r="J58" s="25">
        <f>(Mag_Rec_Low!K58-Mag_Rec_Low!$C58)/Mag_Rec_Low!$C58</f>
        <v>0.16887683945205839</v>
      </c>
      <c r="K58" s="25">
        <f>(Mag_Rec_Low!L58-Mag_Rec_Low!$C58)/Mag_Rec_Low!$C58</f>
        <v>0.2301266764528401</v>
      </c>
      <c r="L58" s="25">
        <f>(Mag_Rec_Low!M58-Mag_Rec_Low!$C58)/Mag_Rec_Low!$C58</f>
        <v>5.4793981531699183E-2</v>
      </c>
      <c r="M58" s="25">
        <f>(Mag_Rec_Low!N58-Mag_Rec_Low!$C58)/Mag_Rec_Low!$C58</f>
        <v>2.626164121663396E-2</v>
      </c>
      <c r="N58" s="26">
        <f>(Mag_Rec_Low!O58-Mag_Rec_Low!$C58)/Mag_Rec_Low!$C58</f>
        <v>0.12196889488559057</v>
      </c>
    </row>
    <row r="59" spans="1:14" ht="15.75" thickBot="1" x14ac:dyDescent="0.3">
      <c r="A59" s="9">
        <f>Mag_Rec_Low!B59</f>
        <v>500</v>
      </c>
      <c r="B59" s="27">
        <f>(Mag_Rec_Low!C59-Mag_Rec_Low!$C59)/Mag_Rec_Low!$C59</f>
        <v>0</v>
      </c>
      <c r="C59" s="27">
        <f>(Mag_Rec_Low!D59-Mag_Rec_Low!$C59)/Mag_Rec_Low!$C59</f>
        <v>0.38426672783373805</v>
      </c>
      <c r="D59" s="27">
        <f>(Mag_Rec_Low!E59-Mag_Rec_Low!$C59)/Mag_Rec_Low!$C59</f>
        <v>0.2484837429494664</v>
      </c>
      <c r="E59" s="27">
        <f>(Mag_Rec_Low!F59-Mag_Rec_Low!$C59)/Mag_Rec_Low!$C59</f>
        <v>8.4970025434248322E-2</v>
      </c>
      <c r="F59" s="27">
        <f>(Mag_Rec_Low!G59-Mag_Rec_Low!$C59)/Mag_Rec_Low!$C59</f>
        <v>0.11149124489324398</v>
      </c>
      <c r="G59" s="27">
        <f>(Mag_Rec_Low!H59-Mag_Rec_Low!$C59)/Mag_Rec_Low!$C59</f>
        <v>0.36950778581066324</v>
      </c>
      <c r="H59" s="27">
        <f>(Mag_Rec_Low!I59-Mag_Rec_Low!$C59)/Mag_Rec_Low!$C59</f>
        <v>0.47701919803807186</v>
      </c>
      <c r="I59" s="27">
        <f>(Mag_Rec_Low!J59-Mag_Rec_Low!$C59)/Mag_Rec_Low!$C59</f>
        <v>0.19790973725932218</v>
      </c>
      <c r="J59" s="27">
        <f>(Mag_Rec_Low!K59-Mag_Rec_Low!$C59)/Mag_Rec_Low!$C59</f>
        <v>0.17949317680669699</v>
      </c>
      <c r="K59" s="27">
        <f>(Mag_Rec_Low!L59-Mag_Rec_Low!$C59)/Mag_Rec_Low!$C59</f>
        <v>0.24358493741149459</v>
      </c>
      <c r="L59" s="27">
        <f>(Mag_Rec_Low!M59-Mag_Rec_Low!$C59)/Mag_Rec_Low!$C59</f>
        <v>6.1121001350257269E-2</v>
      </c>
      <c r="M59" s="27">
        <f>(Mag_Rec_Low!N59-Mag_Rec_Low!$C59)/Mag_Rec_Low!$C59</f>
        <v>3.1299968563921761E-2</v>
      </c>
      <c r="N59" s="28">
        <f>(Mag_Rec_Low!O59-Mag_Rec_Low!$C59)/Mag_Rec_Low!$C59</f>
        <v>0.13214633491498429</v>
      </c>
    </row>
    <row r="60" spans="1:14" ht="15.75" thickBot="1" x14ac:dyDescent="0.3"/>
    <row r="61" spans="1:14" x14ac:dyDescent="0.25">
      <c r="A61" s="13"/>
      <c r="B61" s="39" t="s">
        <v>21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Mag_Rec_Low!B63</f>
        <v>1</v>
      </c>
      <c r="B63" s="25" t="e">
        <f>(Mag_Rec_Low!C63-Mag_Rec_Low!$C63)/Mag_Rec_Low!$C63</f>
        <v>#DIV/0!</v>
      </c>
      <c r="C63" s="25" t="e">
        <f>(Mag_Rec_Low!D63-Mag_Rec_Low!$C63)/Mag_Rec_Low!$C63</f>
        <v>#DIV/0!</v>
      </c>
      <c r="D63" s="25" t="e">
        <f>(Mag_Rec_Low!E63-Mag_Rec_Low!$C63)/Mag_Rec_Low!$C63</f>
        <v>#DIV/0!</v>
      </c>
      <c r="E63" s="25" t="e">
        <f>(Mag_Rec_Low!F63-Mag_Rec_Low!$C63)/Mag_Rec_Low!$C63</f>
        <v>#DIV/0!</v>
      </c>
      <c r="F63" s="25" t="e">
        <f>(Mag_Rec_Low!G63-Mag_Rec_Low!$C63)/Mag_Rec_Low!$C63</f>
        <v>#N/A</v>
      </c>
      <c r="G63" s="25" t="e">
        <f>(Mag_Rec_Low!H63-Mag_Rec_Low!$C63)/Mag_Rec_Low!$C63</f>
        <v>#DIV/0!</v>
      </c>
      <c r="H63" s="25" t="e">
        <f>(Mag_Rec_Low!I63-Mag_Rec_Low!$C63)/Mag_Rec_Low!$C63</f>
        <v>#DIV/0!</v>
      </c>
      <c r="I63" s="25" t="e">
        <f>(Mag_Rec_Low!J63-Mag_Rec_Low!$C63)/Mag_Rec_Low!$C63</f>
        <v>#DIV/0!</v>
      </c>
      <c r="J63" s="25" t="e">
        <f>(Mag_Rec_Low!K63-Mag_Rec_Low!$C63)/Mag_Rec_Low!$C63</f>
        <v>#DIV/0!</v>
      </c>
      <c r="K63" s="25" t="e">
        <f>(Mag_Rec_Low!L63-Mag_Rec_Low!$C63)/Mag_Rec_Low!$C63</f>
        <v>#DIV/0!</v>
      </c>
      <c r="L63" s="25" t="e">
        <f>(Mag_Rec_Low!M63-Mag_Rec_Low!$C63)/Mag_Rec_Low!$C63</f>
        <v>#DIV/0!</v>
      </c>
      <c r="M63" s="25" t="e">
        <f>(Mag_Rec_Low!N63-Mag_Rec_Low!$C63)/Mag_Rec_Low!$C63</f>
        <v>#DIV/0!</v>
      </c>
      <c r="N63" s="26" t="e">
        <f>(Mag_Rec_Low!O63-Mag_Rec_Low!$C63)/Mag_Rec_Low!$C63</f>
        <v>#DIV/0!</v>
      </c>
    </row>
    <row r="64" spans="1:14" x14ac:dyDescent="0.25">
      <c r="A64" s="6">
        <f>Mag_Rec_Low!B64</f>
        <v>10</v>
      </c>
      <c r="B64" s="25">
        <f>(Mag_Rec_Low!C64-Mag_Rec_Low!$C64)/Mag_Rec_Low!$C64</f>
        <v>0</v>
      </c>
      <c r="C64" s="25">
        <f>(Mag_Rec_Low!D64-Mag_Rec_Low!$C64)/Mag_Rec_Low!$C64</f>
        <v>0.25253901408118856</v>
      </c>
      <c r="D64" s="25">
        <f>(Mag_Rec_Low!E64-Mag_Rec_Low!$C64)/Mag_Rec_Low!$C64</f>
        <v>5.9220025682638629E-2</v>
      </c>
      <c r="E64" s="25">
        <f>(Mag_Rec_Low!F64-Mag_Rec_Low!$C64)/Mag_Rec_Low!$C64</f>
        <v>-2.477766923277196E-2</v>
      </c>
      <c r="F64" s="25">
        <f>(Mag_Rec_Low!G64-Mag_Rec_Low!$C64)/Mag_Rec_Low!$C64</f>
        <v>0.14816091729325456</v>
      </c>
      <c r="G64" s="25">
        <f>(Mag_Rec_Low!H64-Mag_Rec_Low!$C64)/Mag_Rec_Low!$C64</f>
        <v>0.20121307225562121</v>
      </c>
      <c r="H64" s="25">
        <f>(Mag_Rec_Low!I64-Mag_Rec_Low!$C64)/Mag_Rec_Low!$C64</f>
        <v>0.25330104456945335</v>
      </c>
      <c r="I64" s="25">
        <f>(Mag_Rec_Low!J64-Mag_Rec_Low!$C64)/Mag_Rec_Low!$C64</f>
        <v>1.8088746579732855E-2</v>
      </c>
      <c r="J64" s="25">
        <f>(Mag_Rec_Low!K64-Mag_Rec_Low!$C64)/Mag_Rec_Low!$C64</f>
        <v>7.5312812500923781E-2</v>
      </c>
      <c r="K64" s="25">
        <f>(Mag_Rec_Low!L64-Mag_Rec_Low!$C64)/Mag_Rec_Low!$C64</f>
        <v>0.10613284393162285</v>
      </c>
      <c r="L64" s="25">
        <f>(Mag_Rec_Low!M64-Mag_Rec_Low!$C64)/Mag_Rec_Low!$C64</f>
        <v>-2.8771403074761403E-2</v>
      </c>
      <c r="M64" s="25">
        <f>(Mag_Rec_Low!N64-Mag_Rec_Low!$C64)/Mag_Rec_Low!$C64</f>
        <v>-5.7875478143947612E-2</v>
      </c>
      <c r="N64" s="26">
        <f>(Mag_Rec_Low!O64-Mag_Rec_Low!$C64)/Mag_Rec_Low!$C64</f>
        <v>2.8810486658341142E-2</v>
      </c>
    </row>
    <row r="65" spans="1:14" x14ac:dyDescent="0.25">
      <c r="A65" s="6">
        <f>Mag_Rec_Low!B65</f>
        <v>20</v>
      </c>
      <c r="B65" s="25">
        <f>(Mag_Rec_Low!C65-Mag_Rec_Low!$C65)/Mag_Rec_Low!$C65</f>
        <v>0</v>
      </c>
      <c r="C65" s="25">
        <f>(Mag_Rec_Low!D65-Mag_Rec_Low!$C65)/Mag_Rec_Low!$C65</f>
        <v>0.27917037716358312</v>
      </c>
      <c r="D65" s="25">
        <f>(Mag_Rec_Low!E65-Mag_Rec_Low!$C65)/Mag_Rec_Low!$C65</f>
        <v>9.4011939929820015E-2</v>
      </c>
      <c r="E65" s="25">
        <f>(Mag_Rec_Low!F65-Mag_Rec_Low!$C65)/Mag_Rec_Low!$C65</f>
        <v>-9.7278222891932099E-3</v>
      </c>
      <c r="F65" s="25">
        <f>(Mag_Rec_Low!G65-Mag_Rec_Low!$C65)/Mag_Rec_Low!$C65</f>
        <v>0.13654645736681542</v>
      </c>
      <c r="G65" s="25">
        <f>(Mag_Rec_Low!H65-Mag_Rec_Low!$C65)/Mag_Rec_Low!$C65</f>
        <v>0.23526701377916942</v>
      </c>
      <c r="H65" s="25">
        <f>(Mag_Rec_Low!I65-Mag_Rec_Low!$C65)/Mag_Rec_Low!$C65</f>
        <v>0.288905083588895</v>
      </c>
      <c r="I65" s="25">
        <f>(Mag_Rec_Low!J65-Mag_Rec_Low!$C65)/Mag_Rec_Low!$C65</f>
        <v>4.4682834032311672E-2</v>
      </c>
      <c r="J65" s="25">
        <f>(Mag_Rec_Low!K65-Mag_Rec_Low!$C65)/Mag_Rec_Low!$C65</f>
        <v>8.6809779481218596E-2</v>
      </c>
      <c r="K65" s="25">
        <f>(Mag_Rec_Low!L65-Mag_Rec_Low!$C65)/Mag_Rec_Low!$C65</f>
        <v>0.12169493194494728</v>
      </c>
      <c r="L65" s="25">
        <f>(Mag_Rec_Low!M65-Mag_Rec_Low!$C65)/Mag_Rec_Low!$C65</f>
        <v>-2.1269787961805231E-2</v>
      </c>
      <c r="M65" s="25">
        <f>(Mag_Rec_Low!N65-Mag_Rec_Low!$C65)/Mag_Rec_Low!$C65</f>
        <v>-4.753605529228052E-2</v>
      </c>
      <c r="N65" s="26">
        <f>(Mag_Rec_Low!O65-Mag_Rec_Low!$C65)/Mag_Rec_Low!$C65</f>
        <v>4.0917699426917871E-2</v>
      </c>
    </row>
    <row r="66" spans="1:14" x14ac:dyDescent="0.25">
      <c r="A66" s="6">
        <f>Mag_Rec_Low!B66</f>
        <v>50</v>
      </c>
      <c r="B66" s="25">
        <f>(Mag_Rec_Low!C66-Mag_Rec_Low!$C66)/Mag_Rec_Low!$C66</f>
        <v>0</v>
      </c>
      <c r="C66" s="25">
        <f>(Mag_Rec_Low!D66-Mag_Rec_Low!$C66)/Mag_Rec_Low!$C66</f>
        <v>0.31410582436036572</v>
      </c>
      <c r="D66" s="25">
        <f>(Mag_Rec_Low!E66-Mag_Rec_Low!$C66)/Mag_Rec_Low!$C66</f>
        <v>0.13842923992277051</v>
      </c>
      <c r="E66" s="25">
        <f>(Mag_Rec_Low!F66-Mag_Rec_Low!$C66)/Mag_Rec_Low!$C66</f>
        <v>8.0974473687986312E-3</v>
      </c>
      <c r="F66" s="25">
        <f>(Mag_Rec_Low!G66-Mag_Rec_Low!$C66)/Mag_Rec_Low!$C66</f>
        <v>0.12048974856204529</v>
      </c>
      <c r="G66" s="25">
        <f>(Mag_Rec_Low!H66-Mag_Rec_Low!$C66)/Mag_Rec_Low!$C66</f>
        <v>0.27186256325634145</v>
      </c>
      <c r="H66" s="25">
        <f>(Mag_Rec_Low!I66-Mag_Rec_Low!$C66)/Mag_Rec_Low!$C66</f>
        <v>0.33360309037730357</v>
      </c>
      <c r="I66" s="25">
        <f>(Mag_Rec_Low!J66-Mag_Rec_Low!$C66)/Mag_Rec_Low!$C66</f>
        <v>7.6307575379785691E-2</v>
      </c>
      <c r="J66" s="25">
        <f>(Mag_Rec_Low!K66-Mag_Rec_Low!$C66)/Mag_Rec_Low!$C66</f>
        <v>0.10141300806519921</v>
      </c>
      <c r="K66" s="25">
        <f>(Mag_Rec_Low!L66-Mag_Rec_Low!$C66)/Mag_Rec_Low!$C66</f>
        <v>0.14029478503982873</v>
      </c>
      <c r="L66" s="25">
        <f>(Mag_Rec_Low!M66-Mag_Rec_Low!$C66)/Mag_Rec_Low!$C66</f>
        <v>-1.405816681374608E-2</v>
      </c>
      <c r="M66" s="25">
        <f>(Mag_Rec_Low!N66-Mag_Rec_Low!$C66)/Mag_Rec_Low!$C66</f>
        <v>-3.8651842853545455E-2</v>
      </c>
      <c r="N66" s="26">
        <f>(Mag_Rec_Low!O66-Mag_Rec_Low!$C66)/Mag_Rec_Low!$C66</f>
        <v>5.5980913822385556E-2</v>
      </c>
    </row>
    <row r="67" spans="1:14" x14ac:dyDescent="0.25">
      <c r="A67" s="6">
        <f>Mag_Rec_Low!B67</f>
        <v>75</v>
      </c>
      <c r="B67" s="25">
        <f>(Mag_Rec_Low!C67-Mag_Rec_Low!$C67)/Mag_Rec_Low!$C67</f>
        <v>0</v>
      </c>
      <c r="C67" s="25">
        <f>(Mag_Rec_Low!D67-Mag_Rec_Low!$C67)/Mag_Rec_Low!$C67</f>
        <v>0.32928431092448712</v>
      </c>
      <c r="D67" s="25">
        <f>(Mag_Rec_Low!E67-Mag_Rec_Low!$C67)/Mag_Rec_Low!$C67</f>
        <v>0.15745631361175905</v>
      </c>
      <c r="E67" s="25">
        <f>(Mag_Rec_Low!F67-Mag_Rec_Low!$C67)/Mag_Rec_Low!$C67</f>
        <v>1.5409022735157015E-2</v>
      </c>
      <c r="F67" s="25">
        <f>(Mag_Rec_Low!G67-Mag_Rec_Low!$C67)/Mag_Rec_Low!$C67</f>
        <v>0.11337136267187331</v>
      </c>
      <c r="G67" s="25">
        <f>(Mag_Rec_Low!H67-Mag_Rec_Low!$C67)/Mag_Rec_Low!$C67</f>
        <v>0.28595008555361734</v>
      </c>
      <c r="H67" s="25">
        <f>(Mag_Rec_Low!I67-Mag_Rec_Low!$C67)/Mag_Rec_Low!$C67</f>
        <v>0.35257347727125293</v>
      </c>
      <c r="I67" s="25">
        <f>(Mag_Rec_Low!J67-Mag_Rec_Low!$C67)/Mag_Rec_Low!$C67</f>
        <v>8.9313910865369314E-2</v>
      </c>
      <c r="J67" s="25">
        <f>(Mag_Rec_Low!K67-Mag_Rec_Low!$C67)/Mag_Rec_Low!$C67</f>
        <v>0.10764666063895659</v>
      </c>
      <c r="K67" s="25">
        <f>(Mag_Rec_Low!L67-Mag_Rec_Low!$C67)/Mag_Rec_Low!$C67</f>
        <v>0.14796542858128289</v>
      </c>
      <c r="L67" s="25">
        <f>(Mag_Rec_Low!M67-Mag_Rec_Low!$C67)/Mag_Rec_Low!$C67</f>
        <v>-1.1511605283227557E-2</v>
      </c>
      <c r="M67" s="25">
        <f>(Mag_Rec_Low!N67-Mag_Rec_Low!$C67)/Mag_Rec_Low!$C67</f>
        <v>-3.5830350289871443E-2</v>
      </c>
      <c r="N67" s="26">
        <f>(Mag_Rec_Low!O67-Mag_Rec_Low!$C67)/Mag_Rec_Low!$C67</f>
        <v>6.2338277215282942E-2</v>
      </c>
    </row>
    <row r="68" spans="1:14" x14ac:dyDescent="0.25">
      <c r="A68" s="6">
        <f>Mag_Rec_Low!B68</f>
        <v>100</v>
      </c>
      <c r="B68" s="25">
        <f>(Mag_Rec_Low!C68-Mag_Rec_Low!$C68)/Mag_Rec_Low!$C68</f>
        <v>0</v>
      </c>
      <c r="C68" s="25">
        <f>(Mag_Rec_Low!D68-Mag_Rec_Low!$C68)/Mag_Rec_Low!$C68</f>
        <v>0.33992739857870263</v>
      </c>
      <c r="D68" s="25">
        <f>(Mag_Rec_Low!E68-Mag_Rec_Low!$C68)/Mag_Rec_Low!$C68</f>
        <v>0.17072503989258664</v>
      </c>
      <c r="E68" s="25">
        <f>(Mag_Rec_Low!F68-Mag_Rec_Low!$C68)/Mag_Rec_Low!$C68</f>
        <v>2.0418002779153958E-2</v>
      </c>
      <c r="F68" s="25">
        <f>(Mag_Rec_Low!G68-Mag_Rec_Low!$C68)/Mag_Rec_Low!$C68</f>
        <v>0.10835039525003412</v>
      </c>
      <c r="G68" s="25">
        <f>(Mag_Rec_Low!H68-Mag_Rec_Low!$C68)/Mag_Rec_Low!$C68</f>
        <v>0.29533696044407853</v>
      </c>
      <c r="H68" s="25">
        <f>(Mag_Rec_Low!I68-Mag_Rec_Low!$C68)/Mag_Rec_Low!$C68</f>
        <v>0.36575370942058899</v>
      </c>
      <c r="I68" s="25">
        <f>(Mag_Rec_Low!J68-Mag_Rec_Low!$C68)/Mag_Rec_Low!$C68</f>
        <v>9.8234722837444693E-2</v>
      </c>
      <c r="J68" s="25">
        <f>(Mag_Rec_Low!K68-Mag_Rec_Low!$C68)/Mag_Rec_Low!$C68</f>
        <v>0.11198693503488617</v>
      </c>
      <c r="K68" s="25">
        <f>(Mag_Rec_Low!L68-Mag_Rec_Low!$C68)/Mag_Rec_Low!$C68</f>
        <v>0.15323220532520598</v>
      </c>
      <c r="L68" s="25">
        <f>(Mag_Rec_Low!M68-Mag_Rec_Low!$C68)/Mag_Rec_Low!$C68</f>
        <v>-9.8843861015223914E-3</v>
      </c>
      <c r="M68" s="25">
        <f>(Mag_Rec_Low!N68-Mag_Rec_Low!$C68)/Mag_Rec_Low!$C68</f>
        <v>-3.4131160424188768E-2</v>
      </c>
      <c r="N68" s="26">
        <f>(Mag_Rec_Low!O68-Mag_Rec_Low!$C68)/Mag_Rec_Low!$C68</f>
        <v>6.6744704410936759E-2</v>
      </c>
    </row>
    <row r="69" spans="1:14" x14ac:dyDescent="0.25">
      <c r="A69" s="6">
        <f>Mag_Rec_Low!B69</f>
        <v>200</v>
      </c>
      <c r="B69" s="25">
        <f>(Mag_Rec_Low!C69-Mag_Rec_Low!$C69)/Mag_Rec_Low!$C69</f>
        <v>0</v>
      </c>
      <c r="C69" s="25">
        <f>(Mag_Rec_Low!D69-Mag_Rec_Low!$C69)/Mag_Rec_Low!$C69</f>
        <v>0.36511781906340984</v>
      </c>
      <c r="D69" s="25">
        <f>(Mag_Rec_Low!E69-Mag_Rec_Low!$C69)/Mag_Rec_Low!$C69</f>
        <v>0.20193310749856899</v>
      </c>
      <c r="E69" s="25">
        <f>(Mag_Rec_Low!F69-Mag_Rec_Low!$C69)/Mag_Rec_Low!$C69</f>
        <v>3.195379891453775E-2</v>
      </c>
      <c r="F69" s="25">
        <f>(Mag_Rec_Low!G69-Mag_Rec_Low!$C69)/Mag_Rec_Low!$C69</f>
        <v>9.6405154451620359E-2</v>
      </c>
      <c r="G69" s="25">
        <f>(Mag_Rec_Low!H69-Mag_Rec_Low!$C69)/Mag_Rec_Low!$C69</f>
        <v>0.31622538305882625</v>
      </c>
      <c r="H69" s="25">
        <f>(Mag_Rec_Low!I69-Mag_Rec_Low!$C69)/Mag_Rec_Low!$C69</f>
        <v>0.39662020709480139</v>
      </c>
      <c r="I69" s="25">
        <f>(Mag_Rec_Low!J69-Mag_Rec_Low!$C69)/Mag_Rec_Low!$C69</f>
        <v>0.1188096878252651</v>
      </c>
      <c r="J69" s="25">
        <f>(Mag_Rec_Low!K69-Mag_Rec_Low!$C69)/Mag_Rec_Low!$C69</f>
        <v>0.12217545499363086</v>
      </c>
      <c r="K69" s="25">
        <f>(Mag_Rec_Low!L69-Mag_Rec_Low!$C69)/Mag_Rec_Low!$C69</f>
        <v>0.16539429391056709</v>
      </c>
      <c r="L69" s="25">
        <f>(Mag_Rec_Low!M69-Mag_Rec_Low!$C69)/Mag_Rec_Low!$C69</f>
        <v>-6.460405371943651E-3</v>
      </c>
      <c r="M69" s="25">
        <f>(Mag_Rec_Low!N69-Mag_Rec_Low!$C69)/Mag_Rec_Low!$C69</f>
        <v>-3.0860403797945041E-2</v>
      </c>
      <c r="N69" s="26">
        <f>(Mag_Rec_Low!O69-Mag_Rec_Low!$C69)/Mag_Rec_Low!$C69</f>
        <v>7.7034171601224971E-2</v>
      </c>
    </row>
    <row r="70" spans="1:14" x14ac:dyDescent="0.25">
      <c r="A70" s="6">
        <f>Mag_Rec_Low!B70</f>
        <v>300</v>
      </c>
      <c r="B70" s="25">
        <f>(Mag_Rec_Low!C70-Mag_Rec_Low!$C70)/Mag_Rec_Low!$C70</f>
        <v>0</v>
      </c>
      <c r="C70" s="25">
        <f>(Mag_Rec_Low!D70-Mag_Rec_Low!$C70)/Mag_Rec_Low!$C70</f>
        <v>0.37955165384024103</v>
      </c>
      <c r="D70" s="25">
        <f>(Mag_Rec_Low!E70-Mag_Rec_Low!$C70)/Mag_Rec_Low!$C70</f>
        <v>0.21971016319399367</v>
      </c>
      <c r="E70" s="25">
        <f>(Mag_Rec_Low!F70-Mag_Rec_Low!$C70)/Mag_Rec_Low!$C70</f>
        <v>3.8392824870549944E-2</v>
      </c>
      <c r="F70" s="25">
        <f>(Mag_Rec_Low!G70-Mag_Rec_Low!$C70)/Mag_Rec_Low!$C70</f>
        <v>8.953771536394009E-2</v>
      </c>
      <c r="G70" s="25">
        <f>(Mag_Rec_Low!H70-Mag_Rec_Low!$C70)/Mag_Rec_Low!$C70</f>
        <v>0.32748540624906364</v>
      </c>
      <c r="H70" s="25">
        <f>(Mag_Rec_Low!I70-Mag_Rec_Low!$C70)/Mag_Rec_Low!$C70</f>
        <v>0.41413106733221888</v>
      </c>
      <c r="I70" s="25">
        <f>(Mag_Rec_Low!J70-Mag_Rec_Low!$C70)/Mag_Rec_Low!$C70</f>
        <v>0.13031121359065972</v>
      </c>
      <c r="J70" s="25">
        <f>(Mag_Rec_Low!K70-Mag_Rec_Low!$C70)/Mag_Rec_Low!$C70</f>
        <v>0.12796799602961073</v>
      </c>
      <c r="K70" s="25">
        <f>(Mag_Rec_Low!L70-Mag_Rec_Low!$C70)/Mag_Rec_Low!$C70</f>
        <v>0.17220071412725041</v>
      </c>
      <c r="L70" s="25">
        <f>(Mag_Rec_Low!M70-Mag_Rec_Low!$C70)/Mag_Rec_Low!$C70</f>
        <v>-4.7259353308873025E-3</v>
      </c>
      <c r="M70" s="25">
        <f>(Mag_Rec_Low!N70-Mag_Rec_Low!$C70)/Mag_Rec_Low!$C70</f>
        <v>-2.9384711740785014E-2</v>
      </c>
      <c r="N70" s="26">
        <f>(Mag_Rec_Low!O70-Mag_Rec_Low!$C70)/Mag_Rec_Low!$C70</f>
        <v>8.285491430477146E-2</v>
      </c>
    </row>
    <row r="71" spans="1:14" ht="15.75" thickBot="1" x14ac:dyDescent="0.3">
      <c r="A71" s="9">
        <f>Mag_Rec_Low!B71</f>
        <v>500</v>
      </c>
      <c r="B71" s="27">
        <f>(Mag_Rec_Low!C71-Mag_Rec_Low!$C71)/Mag_Rec_Low!$C71</f>
        <v>0</v>
      </c>
      <c r="C71" s="27">
        <f>(Mag_Rec_Low!D71-Mag_Rec_Low!$C71)/Mag_Rec_Low!$C71</f>
        <v>0.3974213259700618</v>
      </c>
      <c r="D71" s="27">
        <f>(Mag_Rec_Low!E71-Mag_Rec_Low!$C71)/Mag_Rec_Low!$C71</f>
        <v>0.24163043549708413</v>
      </c>
      <c r="E71" s="27">
        <f>(Mag_Rec_Low!F71-Mag_Rec_Low!$C71)/Mag_Rec_Low!$C71</f>
        <v>4.6220143502653792E-2</v>
      </c>
      <c r="F71" s="27">
        <f>(Mag_Rec_Low!G71-Mag_Rec_Low!$C71)/Mag_Rec_Low!$C71</f>
        <v>8.1025826089401176E-2</v>
      </c>
      <c r="G71" s="27">
        <f>(Mag_Rec_Low!H71-Mag_Rec_Low!$C71)/Mag_Rec_Low!$C71</f>
        <v>0.34082763368381913</v>
      </c>
      <c r="H71" s="27">
        <f>(Mag_Rec_Low!I71-Mag_Rec_Low!$C71)/Mag_Rec_Low!$C71</f>
        <v>0.4356624316948764</v>
      </c>
      <c r="I71" s="27">
        <f>(Mag_Rec_Low!J71-Mag_Rec_Low!$C71)/Mag_Rec_Low!$C71</f>
        <v>0.14430774818518563</v>
      </c>
      <c r="J71" s="27">
        <f>(Mag_Rec_Low!K71-Mag_Rec_Low!$C71)/Mag_Rec_Low!$C71</f>
        <v>0.13510075505366048</v>
      </c>
      <c r="K71" s="27">
        <f>(Mag_Rec_Low!L71-Mag_Rec_Low!$C71)/Mag_Rec_Low!$C71</f>
        <v>0.18049002783995508</v>
      </c>
      <c r="L71" s="27">
        <f>(Mag_Rec_Low!M71-Mag_Rec_Low!$C71)/Mag_Rec_Low!$C71</f>
        <v>-2.7700257956517777E-3</v>
      </c>
      <c r="M71" s="27">
        <f>(Mag_Rec_Low!N71-Mag_Rec_Low!$C71)/Mag_Rec_Low!$C71</f>
        <v>-2.7891951021340684E-2</v>
      </c>
      <c r="N71" s="28">
        <f>(Mag_Rec_Low!O71-Mag_Rec_Low!$C71)/Mag_Rec_Low!$C71</f>
        <v>8.9997601636145702E-2</v>
      </c>
    </row>
    <row r="72" spans="1:14" ht="15.75" thickBot="1" x14ac:dyDescent="0.3"/>
    <row r="73" spans="1:14" x14ac:dyDescent="0.25">
      <c r="A73" s="13"/>
      <c r="B73" s="39" t="s">
        <v>22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Mag_Rec_Low!B75</f>
        <v>1</v>
      </c>
      <c r="B75" s="25" t="e">
        <f>(Mag_Rec_Low!C75-Mag_Rec_Low!$C75)/Mag_Rec_Low!$C75</f>
        <v>#DIV/0!</v>
      </c>
      <c r="C75" s="25" t="e">
        <f>(Mag_Rec_Low!D75-Mag_Rec_Low!$C75)/Mag_Rec_Low!$C75</f>
        <v>#DIV/0!</v>
      </c>
      <c r="D75" s="25" t="e">
        <f>(Mag_Rec_Low!E75-Mag_Rec_Low!$C75)/Mag_Rec_Low!$C75</f>
        <v>#DIV/0!</v>
      </c>
      <c r="E75" s="25" t="e">
        <f>(Mag_Rec_Low!F75-Mag_Rec_Low!$C75)/Mag_Rec_Low!$C75</f>
        <v>#DIV/0!</v>
      </c>
      <c r="F75" s="25" t="e">
        <f>(Mag_Rec_Low!G75-Mag_Rec_Low!$C75)/Mag_Rec_Low!$C75</f>
        <v>#N/A</v>
      </c>
      <c r="G75" s="25" t="e">
        <f>(Mag_Rec_Low!H75-Mag_Rec_Low!$C75)/Mag_Rec_Low!$C75</f>
        <v>#DIV/0!</v>
      </c>
      <c r="H75" s="25" t="e">
        <f>(Mag_Rec_Low!I75-Mag_Rec_Low!$C75)/Mag_Rec_Low!$C75</f>
        <v>#DIV/0!</v>
      </c>
      <c r="I75" s="25" t="e">
        <f>(Mag_Rec_Low!J75-Mag_Rec_Low!$C75)/Mag_Rec_Low!$C75</f>
        <v>#DIV/0!</v>
      </c>
      <c r="J75" s="25" t="e">
        <f>(Mag_Rec_Low!K75-Mag_Rec_Low!$C75)/Mag_Rec_Low!$C75</f>
        <v>#DIV/0!</v>
      </c>
      <c r="K75" s="25" t="e">
        <f>(Mag_Rec_Low!L75-Mag_Rec_Low!$C75)/Mag_Rec_Low!$C75</f>
        <v>#DIV/0!</v>
      </c>
      <c r="L75" s="25" t="e">
        <f>(Mag_Rec_Low!M75-Mag_Rec_Low!$C75)/Mag_Rec_Low!$C75</f>
        <v>#DIV/0!</v>
      </c>
      <c r="M75" s="25" t="e">
        <f>(Mag_Rec_Low!N75-Mag_Rec_Low!$C75)/Mag_Rec_Low!$C75</f>
        <v>#N/A</v>
      </c>
      <c r="N75" s="26" t="e">
        <f>(Mag_Rec_Low!O75-Mag_Rec_Low!$C75)/Mag_Rec_Low!$C75</f>
        <v>#DIV/0!</v>
      </c>
    </row>
    <row r="76" spans="1:14" x14ac:dyDescent="0.25">
      <c r="A76" s="6">
        <f>Mag_Rec_Low!B76</f>
        <v>10</v>
      </c>
      <c r="B76" s="25">
        <f>(Mag_Rec_Low!C76-Mag_Rec_Low!$C76)/Mag_Rec_Low!$C76</f>
        <v>0</v>
      </c>
      <c r="C76" s="25">
        <f>(Mag_Rec_Low!D76-Mag_Rec_Low!$C76)/Mag_Rec_Low!$C76</f>
        <v>0.24336666378648664</v>
      </c>
      <c r="D76" s="25">
        <f>(Mag_Rec_Low!E76-Mag_Rec_Low!$C76)/Mag_Rec_Low!$C76</f>
        <v>5.2188645532949017E-2</v>
      </c>
      <c r="E76" s="25">
        <f>(Mag_Rec_Low!F76-Mag_Rec_Low!$C76)/Mag_Rec_Low!$C76</f>
        <v>-2.7904492634395976E-2</v>
      </c>
      <c r="F76" s="25">
        <f>(Mag_Rec_Low!G76-Mag_Rec_Low!$C76)/Mag_Rec_Low!$C76</f>
        <v>0.1454842191664461</v>
      </c>
      <c r="G76" s="25">
        <f>(Mag_Rec_Low!H76-Mag_Rec_Low!$C76)/Mag_Rec_Low!$C76</f>
        <v>0.19046165774813451</v>
      </c>
      <c r="H76" s="25">
        <f>(Mag_Rec_Low!I76-Mag_Rec_Low!$C76)/Mag_Rec_Low!$C76</f>
        <v>0.23627769253280195</v>
      </c>
      <c r="I76" s="25">
        <f>(Mag_Rec_Low!J76-Mag_Rec_Low!$C76)/Mag_Rec_Low!$C76</f>
        <v>1.6878011882368624E-2</v>
      </c>
      <c r="J76" s="25">
        <f>(Mag_Rec_Low!K76-Mag_Rec_Low!$C76)/Mag_Rec_Low!$C76</f>
        <v>7.3512658421138702E-2</v>
      </c>
      <c r="K76" s="25">
        <f>(Mag_Rec_Low!L76-Mag_Rec_Low!$C76)/Mag_Rec_Low!$C76</f>
        <v>0.1102819805996791</v>
      </c>
      <c r="L76" s="25">
        <f>(Mag_Rec_Low!M76-Mag_Rec_Low!$C76)/Mag_Rec_Low!$C76</f>
        <v>-3.2860970689459507E-2</v>
      </c>
      <c r="M76" s="25">
        <f>(Mag_Rec_Low!N76-Mag_Rec_Low!$C76)/Mag_Rec_Low!$C76</f>
        <v>-7.240664734181454E-2</v>
      </c>
      <c r="N76" s="26">
        <f>(Mag_Rec_Low!O76-Mag_Rec_Low!$C76)/Mag_Rec_Low!$C76</f>
        <v>2.732366695817608E-2</v>
      </c>
    </row>
    <row r="77" spans="1:14" x14ac:dyDescent="0.25">
      <c r="A77" s="6">
        <f>Mag_Rec_Low!B77</f>
        <v>20</v>
      </c>
      <c r="B77" s="25">
        <f>(Mag_Rec_Low!C77-Mag_Rec_Low!$C77)/Mag_Rec_Low!$C77</f>
        <v>0</v>
      </c>
      <c r="C77" s="25">
        <f>(Mag_Rec_Low!D77-Mag_Rec_Low!$C77)/Mag_Rec_Low!$C77</f>
        <v>0.26851704855139669</v>
      </c>
      <c r="D77" s="25">
        <f>(Mag_Rec_Low!E77-Mag_Rec_Low!$C77)/Mag_Rec_Low!$C77</f>
        <v>8.1890514099341394E-2</v>
      </c>
      <c r="E77" s="25">
        <f>(Mag_Rec_Low!F77-Mag_Rec_Low!$C77)/Mag_Rec_Low!$C77</f>
        <v>-1.6086874488970015E-2</v>
      </c>
      <c r="F77" s="25">
        <f>(Mag_Rec_Low!G77-Mag_Rec_Low!$C77)/Mag_Rec_Low!$C77</f>
        <v>0.13124677161954454</v>
      </c>
      <c r="G77" s="25">
        <f>(Mag_Rec_Low!H77-Mag_Rec_Low!$C77)/Mag_Rec_Low!$C77</f>
        <v>0.21992555852695209</v>
      </c>
      <c r="H77" s="25">
        <f>(Mag_Rec_Low!I77-Mag_Rec_Low!$C77)/Mag_Rec_Low!$C77</f>
        <v>0.26396651493776957</v>
      </c>
      <c r="I77" s="25">
        <f>(Mag_Rec_Low!J77-Mag_Rec_Low!$C77)/Mag_Rec_Low!$C77</f>
        <v>3.6257960001852114E-2</v>
      </c>
      <c r="J77" s="25">
        <f>(Mag_Rec_Low!K77-Mag_Rec_Low!$C77)/Mag_Rec_Low!$C77</f>
        <v>8.2405099835674747E-2</v>
      </c>
      <c r="K77" s="25">
        <f>(Mag_Rec_Low!L77-Mag_Rec_Low!$C77)/Mag_Rec_Low!$C77</f>
        <v>0.12299197165235846</v>
      </c>
      <c r="L77" s="25">
        <f>(Mag_Rec_Low!M77-Mag_Rec_Low!$C77)/Mag_Rec_Low!$C77</f>
        <v>-2.9560102112893342E-2</v>
      </c>
      <c r="M77" s="25">
        <f>(Mag_Rec_Low!N77-Mag_Rec_Low!$C77)/Mag_Rec_Low!$C77</f>
        <v>-6.9005611915183063E-2</v>
      </c>
      <c r="N77" s="26">
        <f>(Mag_Rec_Low!O77-Mag_Rec_Low!$C77)/Mag_Rec_Low!$C77</f>
        <v>3.8955194519809722E-2</v>
      </c>
    </row>
    <row r="78" spans="1:14" x14ac:dyDescent="0.25">
      <c r="A78" s="6">
        <f>Mag_Rec_Low!B78</f>
        <v>50</v>
      </c>
      <c r="B78" s="25">
        <f>(Mag_Rec_Low!C78-Mag_Rec_Low!$C78)/Mag_Rec_Low!$C78</f>
        <v>0</v>
      </c>
      <c r="C78" s="25">
        <f>(Mag_Rec_Low!D78-Mag_Rec_Low!$C78)/Mag_Rec_Low!$C78</f>
        <v>0.30109932366787068</v>
      </c>
      <c r="D78" s="25">
        <f>(Mag_Rec_Low!E78-Mag_Rec_Low!$C78)/Mag_Rec_Low!$C78</f>
        <v>0.11914867418466528</v>
      </c>
      <c r="E78" s="25">
        <f>(Mag_Rec_Low!F78-Mag_Rec_Low!$C78)/Mag_Rec_Low!$C78</f>
        <v>-2.7726276430251199E-3</v>
      </c>
      <c r="F78" s="25">
        <f>(Mag_Rec_Low!G78-Mag_Rec_Low!$C78)/Mag_Rec_Low!$C78</f>
        <v>0.1115645500028824</v>
      </c>
      <c r="G78" s="25">
        <f>(Mag_Rec_Low!H78-Mag_Rec_Low!$C78)/Mag_Rec_Low!$C78</f>
        <v>0.25025930356411852</v>
      </c>
      <c r="H78" s="25">
        <f>(Mag_Rec_Low!I78-Mag_Rec_Low!$C78)/Mag_Rec_Low!$C78</f>
        <v>0.2980118179650863</v>
      </c>
      <c r="I78" s="25">
        <f>(Mag_Rec_Low!J78-Mag_Rec_Low!$C78)/Mag_Rec_Low!$C78</f>
        <v>5.7929727659570412E-2</v>
      </c>
      <c r="J78" s="25">
        <f>(Mag_Rec_Low!K78-Mag_Rec_Low!$C78)/Mag_Rec_Low!$C78</f>
        <v>9.343896341758666E-2</v>
      </c>
      <c r="K78" s="25">
        <f>(Mag_Rec_Low!L78-Mag_Rec_Low!$C78)/Mag_Rec_Low!$C78</f>
        <v>0.13755714028521526</v>
      </c>
      <c r="L78" s="25">
        <f>(Mag_Rec_Low!M78-Mag_Rec_Low!$C78)/Mag_Rec_Low!$C78</f>
        <v>-2.7984072652496129E-2</v>
      </c>
      <c r="M78" s="25">
        <f>(Mag_Rec_Low!N78-Mag_Rec_Low!$C78)/Mag_Rec_Low!$C78</f>
        <v>-6.8647766326570978E-2</v>
      </c>
      <c r="N78" s="26">
        <f>(Mag_Rec_Low!O78-Mag_Rec_Low!$C78)/Mag_Rec_Low!$C78</f>
        <v>5.3038792413814574E-2</v>
      </c>
    </row>
    <row r="79" spans="1:14" x14ac:dyDescent="0.25">
      <c r="A79" s="6">
        <f>Mag_Rec_Low!B79</f>
        <v>75</v>
      </c>
      <c r="B79" s="25">
        <f>(Mag_Rec_Low!C79-Mag_Rec_Low!$C79)/Mag_Rec_Low!$C79</f>
        <v>0</v>
      </c>
      <c r="C79" s="25">
        <f>(Mag_Rec_Low!D79-Mag_Rec_Low!$C79)/Mag_Rec_Low!$C79</f>
        <v>0.31513520048347793</v>
      </c>
      <c r="D79" s="25">
        <f>(Mag_Rec_Low!E79-Mag_Rec_Low!$C79)/Mag_Rec_Low!$C79</f>
        <v>0.13492469755837122</v>
      </c>
      <c r="E79" s="25">
        <f>(Mag_Rec_Low!F79-Mag_Rec_Low!$C79)/Mag_Rec_Low!$C79</f>
        <v>2.5119891398015025E-3</v>
      </c>
      <c r="F79" s="25">
        <f>(Mag_Rec_Low!G79-Mag_Rec_Low!$C79)/Mag_Rec_Low!$C79</f>
        <v>0.10285302544113659</v>
      </c>
      <c r="G79" s="25">
        <f>(Mag_Rec_Low!H79-Mag_Rec_Low!$C79)/Mag_Rec_Low!$C79</f>
        <v>0.2615626612149678</v>
      </c>
      <c r="H79" s="25">
        <f>(Mag_Rec_Low!I79-Mag_Rec_Low!$C79)/Mag_Rec_Low!$C79</f>
        <v>0.31226552532136831</v>
      </c>
      <c r="I79" s="25">
        <f>(Mag_Rec_Low!J79-Mag_Rec_Low!$C79)/Mag_Rec_Low!$C79</f>
        <v>6.6490092420768768E-2</v>
      </c>
      <c r="J79" s="25">
        <f>(Mag_Rec_Low!K79-Mag_Rec_Low!$C79)/Mag_Rec_Low!$C79</f>
        <v>9.8080484760670258E-2</v>
      </c>
      <c r="K79" s="25">
        <f>(Mag_Rec_Low!L79-Mag_Rec_Low!$C79)/Mag_Rec_Low!$C79</f>
        <v>0.14340160782435052</v>
      </c>
      <c r="L79" s="25">
        <f>(Mag_Rec_Low!M79-Mag_Rec_Low!$C79)/Mag_Rec_Low!$C79</f>
        <v>-2.7905539280112929E-2</v>
      </c>
      <c r="M79" s="25">
        <f>(Mag_Rec_Low!N79-Mag_Rec_Low!$C79)/Mag_Rec_Low!$C79</f>
        <v>-6.9386794547293434E-2</v>
      </c>
      <c r="N79" s="26">
        <f>(Mag_Rec_Low!O79-Mag_Rec_Low!$C79)/Mag_Rec_Low!$C79</f>
        <v>5.8881806382163927E-2</v>
      </c>
    </row>
    <row r="80" spans="1:14" x14ac:dyDescent="0.25">
      <c r="A80" s="6">
        <f>Mag_Rec_Low!B80</f>
        <v>100</v>
      </c>
      <c r="B80" s="25">
        <f>(Mag_Rec_Low!C80-Mag_Rec_Low!$C80)/Mag_Rec_Low!$C80</f>
        <v>0</v>
      </c>
      <c r="C80" s="25">
        <f>(Mag_Rec_Low!D80-Mag_Rec_Low!$C80)/Mag_Rec_Low!$C80</f>
        <v>0.32493739952518069</v>
      </c>
      <c r="D80" s="25">
        <f>(Mag_Rec_Low!E80-Mag_Rec_Low!$C80)/Mag_Rec_Low!$C80</f>
        <v>0.14586784868953295</v>
      </c>
      <c r="E80" s="25">
        <f>(Mag_Rec_Low!F80-Mag_Rec_Low!$C80)/Mag_Rec_Low!$C80</f>
        <v>6.0799717495003264E-3</v>
      </c>
      <c r="F80" s="25">
        <f>(Mag_Rec_Low!G80-Mag_Rec_Low!$C80)/Mag_Rec_Low!$C80</f>
        <v>9.6715588561079563E-2</v>
      </c>
      <c r="G80" s="25">
        <f>(Mag_Rec_Low!H80-Mag_Rec_Low!$C80)/Mag_Rec_Low!$C80</f>
        <v>0.26897805188113749</v>
      </c>
      <c r="H80" s="25">
        <f>(Mag_Rec_Low!I80-Mag_Rec_Low!$C80)/Mag_Rec_Low!$C80</f>
        <v>0.32210777342577868</v>
      </c>
      <c r="I80" s="25">
        <f>(Mag_Rec_Low!J80-Mag_Rec_Low!$C80)/Mag_Rec_Low!$C80</f>
        <v>7.2257634858353584E-2</v>
      </c>
      <c r="J80" s="25">
        <f>(Mag_Rec_Low!K80-Mag_Rec_Low!$C80)/Mag_Rec_Low!$C80</f>
        <v>0.10129132665304989</v>
      </c>
      <c r="K80" s="25">
        <f>(Mag_Rec_Low!L80-Mag_Rec_Low!$C80)/Mag_Rec_Low!$C80</f>
        <v>0.14736620405003806</v>
      </c>
      <c r="L80" s="25">
        <f>(Mag_Rec_Low!M80-Mag_Rec_Low!$C80)/Mag_Rec_Low!$C80</f>
        <v>-2.8012172266302721E-2</v>
      </c>
      <c r="M80" s="25">
        <f>(Mag_Rec_Low!N80-Mag_Rec_Low!$C80)/Mag_Rec_Low!$C80</f>
        <v>-7.0141651523883061E-2</v>
      </c>
      <c r="N80" s="26">
        <f>(Mag_Rec_Low!O80-Mag_Rec_Low!$C80)/Mag_Rec_Low!$C80</f>
        <v>6.290127483278829E-2</v>
      </c>
    </row>
    <row r="81" spans="1:14" x14ac:dyDescent="0.25">
      <c r="A81" s="6">
        <f>Mag_Rec_Low!B81</f>
        <v>200</v>
      </c>
      <c r="B81" s="25">
        <f>(Mag_Rec_Low!C81-Mag_Rec_Low!$C81)/Mag_Rec_Low!$C81</f>
        <v>0</v>
      </c>
      <c r="C81" s="25">
        <f>(Mag_Rec_Low!D81-Mag_Rec_Low!$C81)/Mag_Rec_Low!$C81</f>
        <v>0.34801352772363114</v>
      </c>
      <c r="D81" s="25">
        <f>(Mag_Rec_Low!E81-Mag_Rec_Low!$C81)/Mag_Rec_Low!$C81</f>
        <v>0.1714295058449527</v>
      </c>
      <c r="E81" s="25">
        <f>(Mag_Rec_Low!F81-Mag_Rec_Low!$C81)/Mag_Rec_Low!$C81</f>
        <v>1.4148350618765558E-2</v>
      </c>
      <c r="F81" s="25">
        <f>(Mag_Rec_Low!G81-Mag_Rec_Low!$C81)/Mag_Rec_Low!$C81</f>
        <v>8.2141747295957107E-2</v>
      </c>
      <c r="G81" s="25">
        <f>(Mag_Rec_Low!H81-Mag_Rec_Low!$C81)/Mag_Rec_Low!$C81</f>
        <v>0.28514417541759218</v>
      </c>
      <c r="H81" s="25">
        <f>(Mag_Rec_Low!I81-Mag_Rec_Low!$C81)/Mag_Rec_Low!$C81</f>
        <v>0.34497561204276378</v>
      </c>
      <c r="I81" s="25">
        <f>(Mag_Rec_Low!J81-Mag_Rec_Low!$C81)/Mag_Rec_Low!$C81</f>
        <v>8.5266328019603987E-2</v>
      </c>
      <c r="J81" s="25">
        <f>(Mag_Rec_Low!K81-Mag_Rec_Low!$C81)/Mag_Rec_Low!$C81</f>
        <v>0.10876703597017945</v>
      </c>
      <c r="K81" s="25">
        <f>(Mag_Rec_Low!L81-Mag_Rec_Low!$C81)/Mag_Rec_Low!$C81</f>
        <v>0.15638339655453817</v>
      </c>
      <c r="L81" s="25">
        <f>(Mag_Rec_Low!M81-Mag_Rec_Low!$C81)/Mag_Rec_Low!$C81</f>
        <v>-2.8696324993440527E-2</v>
      </c>
      <c r="M81" s="25">
        <f>(Mag_Rec_Low!N81-Mag_Rec_Low!$C81)/Mag_Rec_Low!$C81</f>
        <v>-7.2556022422754093E-2</v>
      </c>
      <c r="N81" s="26">
        <f>(Mag_Rec_Low!O81-Mag_Rec_Low!$C81)/Mag_Rec_Low!$C81</f>
        <v>7.2198478402482474E-2</v>
      </c>
    </row>
    <row r="82" spans="1:14" x14ac:dyDescent="0.25">
      <c r="A82" s="6">
        <f>Mag_Rec_Low!B82</f>
        <v>300</v>
      </c>
      <c r="B82" s="25">
        <f>(Mag_Rec_Low!C82-Mag_Rec_Low!$C82)/Mag_Rec_Low!$C82</f>
        <v>0</v>
      </c>
      <c r="C82" s="25">
        <f>(Mag_Rec_Low!D82-Mag_Rec_Low!$C82)/Mag_Rec_Low!$C82</f>
        <v>0.36116022423446525</v>
      </c>
      <c r="D82" s="25">
        <f>(Mag_Rec_Low!E82-Mag_Rec_Low!$C82)/Mag_Rec_Low!$C82</f>
        <v>0.18588538771054536</v>
      </c>
      <c r="E82" s="25">
        <f>(Mag_Rec_Low!F82-Mag_Rec_Low!$C82)/Mag_Rec_Low!$C82</f>
        <v>1.8568290624299516E-2</v>
      </c>
      <c r="F82" s="25">
        <f>(Mag_Rec_Low!G82-Mag_Rec_Low!$C82)/Mag_Rec_Low!$C82</f>
        <v>7.3782259262696478E-2</v>
      </c>
      <c r="G82" s="25">
        <f>(Mag_Rec_Low!H82-Mag_Rec_Low!$C82)/Mag_Rec_Low!$C82</f>
        <v>0.2936663043064936</v>
      </c>
      <c r="H82" s="25">
        <f>(Mag_Rec_Low!I82-Mag_Rec_Low!$C82)/Mag_Rec_Low!$C82</f>
        <v>0.3578424124264073</v>
      </c>
      <c r="I82" s="25">
        <f>(Mag_Rec_Low!J82-Mag_Rec_Low!$C82)/Mag_Rec_Low!$C82</f>
        <v>9.237405724308459E-2</v>
      </c>
      <c r="J82" s="25">
        <f>(Mag_Rec_Low!K82-Mag_Rec_Low!$C82)/Mag_Rec_Low!$C82</f>
        <v>0.11298151239776659</v>
      </c>
      <c r="K82" s="25">
        <f>(Mag_Rec_Low!L82-Mag_Rec_Low!$C82)/Mag_Rec_Low!$C82</f>
        <v>0.16135190903146981</v>
      </c>
      <c r="L82" s="25">
        <f>(Mag_Rec_Low!M82-Mag_Rec_Low!$C82)/Mag_Rec_Low!$C82</f>
        <v>-2.931563656287807E-2</v>
      </c>
      <c r="M82" s="25">
        <f>(Mag_Rec_Low!N82-Mag_Rec_Low!$C82)/Mag_Rec_Low!$C82</f>
        <v>-7.4267656409890206E-2</v>
      </c>
      <c r="N82" s="26">
        <f>(Mag_Rec_Low!O82-Mag_Rec_Low!$C82)/Mag_Rec_Low!$C82</f>
        <v>7.7406916759918509E-2</v>
      </c>
    </row>
    <row r="83" spans="1:14" ht="15.75" thickBot="1" x14ac:dyDescent="0.3">
      <c r="A83" s="9">
        <f>Mag_Rec_Low!B83</f>
        <v>500</v>
      </c>
      <c r="B83" s="27">
        <f>(Mag_Rec_Low!C83-Mag_Rec_Low!$C83)/Mag_Rec_Low!$C83</f>
        <v>0</v>
      </c>
      <c r="C83" s="27">
        <f>(Mag_Rec_Low!D83-Mag_Rec_Low!$C83)/Mag_Rec_Low!$C83</f>
        <v>0.37736255550703873</v>
      </c>
      <c r="D83" s="27">
        <f>(Mag_Rec_Low!E83-Mag_Rec_Low!$C83)/Mag_Rec_Low!$C83</f>
        <v>0.20361113071187034</v>
      </c>
      <c r="E83" s="27">
        <f>(Mag_Rec_Low!F83-Mag_Rec_Low!$C83)/Mag_Rec_Low!$C83</f>
        <v>2.3866582130689627E-2</v>
      </c>
      <c r="F83" s="27">
        <f>(Mag_Rec_Low!G83-Mag_Rec_Low!$C83)/Mag_Rec_Low!$C83</f>
        <v>6.3441847171586213E-2</v>
      </c>
      <c r="G83" s="27">
        <f>(Mag_Rec_Low!H83-Mag_Rec_Low!$C83)/Mag_Rec_Low!$C83</f>
        <v>0.30358978341775539</v>
      </c>
      <c r="H83" s="27">
        <f>(Mag_Rec_Low!I83-Mag_Rec_Low!$C83)/Mag_Rec_Low!$C83</f>
        <v>0.37356403667522403</v>
      </c>
      <c r="I83" s="27">
        <f>(Mag_Rec_Low!J83-Mag_Rec_Low!$C83)/Mag_Rec_Low!$C83</f>
        <v>0.10087806866282721</v>
      </c>
      <c r="J83" s="27">
        <f>(Mag_Rec_Low!K83-Mag_Rec_Low!$C83)/Mag_Rec_Low!$C83</f>
        <v>0.11813794583328549</v>
      </c>
      <c r="K83" s="27">
        <f>(Mag_Rec_Low!L83-Mag_Rec_Low!$C83)/Mag_Rec_Low!$C83</f>
        <v>0.16733301941853912</v>
      </c>
      <c r="L83" s="27">
        <f>(Mag_Rec_Low!M83-Mag_Rec_Low!$C83)/Mag_Rec_Low!$C83</f>
        <v>-3.0271164823131556E-2</v>
      </c>
      <c r="M83" s="27">
        <f>(Mag_Rec_Low!N83-Mag_Rec_Low!$C83)/Mag_Rec_Low!$C83</f>
        <v>-7.6657111678142972E-2</v>
      </c>
      <c r="N83" s="28">
        <f>(Mag_Rec_Low!O83-Mag_Rec_Low!$C83)/Mag_Rec_Low!$C83</f>
        <v>8.3751489377123553E-2</v>
      </c>
    </row>
  </sheetData>
  <mergeCells count="7">
    <mergeCell ref="B61:N61"/>
    <mergeCell ref="B73:N73"/>
    <mergeCell ref="B1:N1"/>
    <mergeCell ref="B13:N13"/>
    <mergeCell ref="B25:N25"/>
    <mergeCell ref="B37:N37"/>
    <mergeCell ref="B49:N4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O83"/>
  <sheetViews>
    <sheetView topLeftCell="A45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64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0</v>
      </c>
      <c r="D3" s="7" t="e">
        <v>#N/A</v>
      </c>
      <c r="E3" s="7">
        <v>0</v>
      </c>
      <c r="F3" s="7">
        <v>0</v>
      </c>
      <c r="G3" s="7">
        <v>0</v>
      </c>
      <c r="H3" s="7">
        <v>0</v>
      </c>
      <c r="I3" s="7" t="e">
        <v>#N/A</v>
      </c>
      <c r="J3" s="7" t="e">
        <v>#N/A</v>
      </c>
      <c r="K3" s="7">
        <v>1.3590376110377687</v>
      </c>
      <c r="L3" s="7" t="e">
        <v>#N/A</v>
      </c>
      <c r="M3" s="7">
        <v>0</v>
      </c>
      <c r="N3" s="7">
        <v>0</v>
      </c>
      <c r="O3" s="8">
        <v>0</v>
      </c>
    </row>
    <row r="4" spans="1:15" x14ac:dyDescent="0.25">
      <c r="A4" s="18">
        <v>0.9</v>
      </c>
      <c r="B4" s="12">
        <v>10</v>
      </c>
      <c r="C4" s="7">
        <v>19.716051854676419</v>
      </c>
      <c r="D4" s="7">
        <v>22.99683132462949</v>
      </c>
      <c r="E4" s="7">
        <v>23.848258061541088</v>
      </c>
      <c r="F4" s="7">
        <v>21.357585040813206</v>
      </c>
      <c r="G4" s="7">
        <v>23.903996111248603</v>
      </c>
      <c r="H4" s="7">
        <v>26.323434866759129</v>
      </c>
      <c r="I4" s="7">
        <v>26.004823962435324</v>
      </c>
      <c r="J4" s="7">
        <v>21.127466577818645</v>
      </c>
      <c r="K4" s="7">
        <v>22.560888446610875</v>
      </c>
      <c r="L4" s="7">
        <v>21.046178520418898</v>
      </c>
      <c r="M4" s="7">
        <v>20.501099392451849</v>
      </c>
      <c r="N4" s="7">
        <v>20.231921108881394</v>
      </c>
      <c r="O4" s="8">
        <v>23.524441911223832</v>
      </c>
    </row>
    <row r="5" spans="1:15" x14ac:dyDescent="0.25">
      <c r="A5" s="18">
        <v>0.95</v>
      </c>
      <c r="B5" s="12">
        <v>20</v>
      </c>
      <c r="C5" s="7">
        <v>22.043754800265869</v>
      </c>
      <c r="D5" s="7">
        <v>24.549114126493919</v>
      </c>
      <c r="E5" s="7">
        <v>25.890844357306094</v>
      </c>
      <c r="F5" s="7">
        <v>23.446538910552341</v>
      </c>
      <c r="G5" s="7">
        <v>26.088055705302509</v>
      </c>
      <c r="H5" s="7">
        <v>29.284958915694503</v>
      </c>
      <c r="I5" s="7">
        <v>27.822163381429419</v>
      </c>
      <c r="J5" s="7">
        <v>22.6983140870367</v>
      </c>
      <c r="K5" s="7">
        <v>24.896859757228192</v>
      </c>
      <c r="L5" s="7">
        <v>22.16907273326839</v>
      </c>
      <c r="M5" s="7">
        <v>22.389008798136871</v>
      </c>
      <c r="N5" s="7">
        <v>22.384294316292298</v>
      </c>
      <c r="O5" s="8">
        <v>26.178137090052445</v>
      </c>
    </row>
    <row r="6" spans="1:15" x14ac:dyDescent="0.25">
      <c r="A6" s="18">
        <v>0.98</v>
      </c>
      <c r="B6" s="12">
        <v>50</v>
      </c>
      <c r="C6" s="7">
        <v>24.835270983310661</v>
      </c>
      <c r="D6" s="7">
        <v>26.253952556194903</v>
      </c>
      <c r="E6" s="7">
        <v>28.239755506528851</v>
      </c>
      <c r="F6" s="7">
        <v>25.889132568527799</v>
      </c>
      <c r="G6" s="7">
        <v>28.550377335920416</v>
      </c>
      <c r="H6" s="7">
        <v>32.728243216881665</v>
      </c>
      <c r="I6" s="7">
        <v>29.848007939785248</v>
      </c>
      <c r="J6" s="7">
        <v>24.430737932005819</v>
      </c>
      <c r="K6" s="7">
        <v>27.716060304930437</v>
      </c>
      <c r="L6" s="7">
        <v>23.361743194782736</v>
      </c>
      <c r="M6" s="7">
        <v>24.568991620785326</v>
      </c>
      <c r="N6" s="7">
        <v>24.838706041813069</v>
      </c>
      <c r="O6" s="8">
        <v>29.304075116936474</v>
      </c>
    </row>
    <row r="7" spans="1:15" x14ac:dyDescent="0.25">
      <c r="A7" s="18">
        <v>0.98666666666666669</v>
      </c>
      <c r="B7" s="12">
        <v>75</v>
      </c>
      <c r="C7" s="7">
        <v>25.996763006761338</v>
      </c>
      <c r="D7" s="7">
        <v>26.91961317420219</v>
      </c>
      <c r="E7" s="7">
        <v>29.188698759288044</v>
      </c>
      <c r="F7" s="7">
        <v>26.887734249945034</v>
      </c>
      <c r="G7" s="7">
        <v>29.530847759205017</v>
      </c>
      <c r="H7" s="7">
        <v>34.130301537416059</v>
      </c>
      <c r="I7" s="7">
        <v>30.647926089726184</v>
      </c>
      <c r="J7" s="7">
        <v>25.109308145665402</v>
      </c>
      <c r="K7" s="7">
        <v>28.894122052619821</v>
      </c>
      <c r="L7" s="7">
        <v>23.815538002849735</v>
      </c>
      <c r="M7" s="7">
        <v>25.452299293009446</v>
      </c>
      <c r="N7" s="7">
        <v>25.824234711985284</v>
      </c>
      <c r="O7" s="8">
        <v>30.588700123448035</v>
      </c>
    </row>
    <row r="8" spans="1:15" x14ac:dyDescent="0.25">
      <c r="A8" s="18">
        <v>0.99</v>
      </c>
      <c r="B8" s="12">
        <v>100</v>
      </c>
      <c r="C8" s="7">
        <v>26.799086000886941</v>
      </c>
      <c r="D8" s="7">
        <v>27.365880683484455</v>
      </c>
      <c r="E8" s="7">
        <v>29.835320100623363</v>
      </c>
      <c r="F8" s="7">
        <v>27.57198630020379</v>
      </c>
      <c r="G8" s="7">
        <v>30.194392476364328</v>
      </c>
      <c r="H8" s="7">
        <v>35.089209024594552</v>
      </c>
      <c r="I8" s="7">
        <v>31.187108461924623</v>
      </c>
      <c r="J8" s="7">
        <v>25.564925514517611</v>
      </c>
      <c r="K8" s="7">
        <v>29.709478406291673</v>
      </c>
      <c r="L8" s="7">
        <v>24.115947136897883</v>
      </c>
      <c r="M8" s="7">
        <v>26.055032334382062</v>
      </c>
      <c r="N8" s="7">
        <v>26.493855518603297</v>
      </c>
      <c r="O8" s="8">
        <v>31.471056477643288</v>
      </c>
    </row>
    <row r="9" spans="1:15" x14ac:dyDescent="0.25">
      <c r="A9" s="18">
        <v>0.995</v>
      </c>
      <c r="B9" s="12">
        <v>200</v>
      </c>
      <c r="C9" s="7">
        <v>28.669475561161914</v>
      </c>
      <c r="D9" s="7">
        <v>28.366376433378228</v>
      </c>
      <c r="E9" s="7">
        <v>31.316459082801543</v>
      </c>
      <c r="F9" s="7">
        <v>29.150675382330455</v>
      </c>
      <c r="G9" s="7">
        <v>31.700710143581773</v>
      </c>
      <c r="H9" s="7">
        <v>37.296219908487231</v>
      </c>
      <c r="I9" s="7">
        <v>32.404627922500083</v>
      </c>
      <c r="J9" s="7">
        <v>26.588462560257234</v>
      </c>
      <c r="K9" s="7">
        <v>31.614963998743768</v>
      </c>
      <c r="L9" s="7">
        <v>24.77811102977585</v>
      </c>
      <c r="M9" s="7">
        <v>27.438142388035999</v>
      </c>
      <c r="N9" s="7">
        <v>28.021915680525822</v>
      </c>
      <c r="O9" s="8">
        <v>33.513127387743111</v>
      </c>
    </row>
    <row r="10" spans="1:15" x14ac:dyDescent="0.25">
      <c r="A10" s="18">
        <v>0.9966666666666667</v>
      </c>
      <c r="B10" s="12">
        <v>300</v>
      </c>
      <c r="C10" s="7">
        <v>29.728323995597538</v>
      </c>
      <c r="D10" s="7">
        <v>28.909739539220837</v>
      </c>
      <c r="E10" s="7">
        <v>32.139675734101559</v>
      </c>
      <c r="F10" s="7">
        <v>30.034814407949938</v>
      </c>
      <c r="G10" s="7">
        <v>32.529933712374827</v>
      </c>
      <c r="H10" s="7">
        <v>38.529104944578194</v>
      </c>
      <c r="I10" s="7">
        <v>33.071041388870583</v>
      </c>
      <c r="J10" s="7">
        <v>27.145574049280533</v>
      </c>
      <c r="K10" s="7">
        <v>32.696426884403991</v>
      </c>
      <c r="L10" s="7">
        <v>25.131060835142293</v>
      </c>
      <c r="M10" s="7">
        <v>28.208349369413185</v>
      </c>
      <c r="N10" s="7">
        <v>28.867818786341914</v>
      </c>
      <c r="O10" s="8">
        <v>34.660494736214858</v>
      </c>
    </row>
    <row r="11" spans="1:15" ht="15.75" thickBot="1" x14ac:dyDescent="0.3">
      <c r="A11" s="19">
        <v>0.998</v>
      </c>
      <c r="B11" s="20">
        <v>500</v>
      </c>
      <c r="C11" s="10">
        <v>31.030870018039348</v>
      </c>
      <c r="D11" s="10">
        <v>29.557031402303352</v>
      </c>
      <c r="E11" s="10">
        <v>33.138256584953822</v>
      </c>
      <c r="F11" s="10">
        <v>31.113588796777819</v>
      </c>
      <c r="G11" s="10">
        <v>33.528337836906417</v>
      </c>
      <c r="H11" s="10">
        <v>40.030467042322599</v>
      </c>
      <c r="I11" s="10">
        <v>33.869826286857233</v>
      </c>
      <c r="J11" s="10">
        <v>27.810409469214001</v>
      </c>
      <c r="K11" s="10">
        <v>34.029334206264359</v>
      </c>
      <c r="L11" s="10">
        <v>25.545289640885944</v>
      </c>
      <c r="M11" s="10">
        <v>29.144010850626742</v>
      </c>
      <c r="N11" s="10">
        <v>29.890743677825853</v>
      </c>
      <c r="O11" s="11">
        <v>36.063911509848381</v>
      </c>
    </row>
    <row r="12" spans="1:15" ht="15.75" thickBot="1" x14ac:dyDescent="0.3"/>
    <row r="13" spans="1:15" x14ac:dyDescent="0.25">
      <c r="A13" s="13"/>
      <c r="B13" s="37" t="s">
        <v>66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</v>
      </c>
      <c r="D15" s="7" t="e">
        <v>#N/A</v>
      </c>
      <c r="E15" s="7">
        <v>0</v>
      </c>
      <c r="F15" s="7">
        <v>0</v>
      </c>
      <c r="G15" s="7">
        <v>0</v>
      </c>
      <c r="H15" s="7">
        <v>0</v>
      </c>
      <c r="I15" s="7" t="e">
        <v>#N/A</v>
      </c>
      <c r="J15" s="7" t="e">
        <v>#N/A</v>
      </c>
      <c r="K15" s="7">
        <v>0</v>
      </c>
      <c r="L15" s="7" t="e">
        <v>#N/A</v>
      </c>
      <c r="M15" s="7">
        <v>0</v>
      </c>
      <c r="N15" s="7">
        <v>0</v>
      </c>
      <c r="O15" s="8">
        <v>0</v>
      </c>
    </row>
    <row r="16" spans="1:15" x14ac:dyDescent="0.25">
      <c r="A16" s="18">
        <v>0.9</v>
      </c>
      <c r="B16" s="12">
        <v>10</v>
      </c>
      <c r="C16" s="7">
        <v>18.987630147426259</v>
      </c>
      <c r="D16" s="7">
        <v>22.139607219556552</v>
      </c>
      <c r="E16" s="7">
        <v>22.917611800557253</v>
      </c>
      <c r="F16" s="7">
        <v>20.507100559823868</v>
      </c>
      <c r="G16" s="7">
        <v>22.746594565541159</v>
      </c>
      <c r="H16" s="7">
        <v>25.258898159886698</v>
      </c>
      <c r="I16" s="7">
        <v>25.170218947142075</v>
      </c>
      <c r="J16" s="7">
        <v>20.317084991432708</v>
      </c>
      <c r="K16" s="7">
        <v>21.734217861564744</v>
      </c>
      <c r="L16" s="7">
        <v>20.00769903317245</v>
      </c>
      <c r="M16" s="7">
        <v>19.479308758521427</v>
      </c>
      <c r="N16" s="7">
        <v>19.286602015994433</v>
      </c>
      <c r="O16" s="8">
        <v>22.391498291597422</v>
      </c>
    </row>
    <row r="17" spans="1:15" x14ac:dyDescent="0.25">
      <c r="A17" s="18">
        <v>0.95</v>
      </c>
      <c r="B17" s="12">
        <v>20</v>
      </c>
      <c r="C17" s="7">
        <v>21.304087224852552</v>
      </c>
      <c r="D17" s="7">
        <v>23.767649480929663</v>
      </c>
      <c r="E17" s="7">
        <v>25.003369367227101</v>
      </c>
      <c r="F17" s="7">
        <v>22.590888074485981</v>
      </c>
      <c r="G17" s="7">
        <v>24.857400114004463</v>
      </c>
      <c r="H17" s="7">
        <v>28.124462420259675</v>
      </c>
      <c r="I17" s="7">
        <v>27.02039168220108</v>
      </c>
      <c r="J17" s="7">
        <v>21.892423121909317</v>
      </c>
      <c r="K17" s="7">
        <v>23.960229674912931</v>
      </c>
      <c r="L17" s="7">
        <v>21.038672737631909</v>
      </c>
      <c r="M17" s="7">
        <v>21.202204444559527</v>
      </c>
      <c r="N17" s="7">
        <v>21.423531757171176</v>
      </c>
      <c r="O17" s="8">
        <v>24.939051495982611</v>
      </c>
    </row>
    <row r="18" spans="1:15" x14ac:dyDescent="0.25">
      <c r="A18" s="18">
        <v>0.98</v>
      </c>
      <c r="B18" s="12">
        <v>50</v>
      </c>
      <c r="C18" s="7">
        <v>24.093749537241656</v>
      </c>
      <c r="D18" s="7">
        <v>25.585417897221191</v>
      </c>
      <c r="E18" s="7">
        <v>27.424596838761424</v>
      </c>
      <c r="F18" s="7">
        <v>25.037290006879772</v>
      </c>
      <c r="G18" s="7">
        <v>27.238034846094934</v>
      </c>
      <c r="H18" s="7">
        <v>31.458502799305464</v>
      </c>
      <c r="I18" s="7">
        <v>29.100514872628992</v>
      </c>
      <c r="J18" s="7">
        <v>23.644690128913069</v>
      </c>
      <c r="K18" s="7">
        <v>26.630645255045899</v>
      </c>
      <c r="L18" s="7">
        <v>22.118144924986666</v>
      </c>
      <c r="M18" s="7">
        <v>23.171850999047081</v>
      </c>
      <c r="N18" s="7">
        <v>23.876384274655081</v>
      </c>
      <c r="O18" s="8">
        <v>27.937680072528543</v>
      </c>
    </row>
    <row r="19" spans="1:15" x14ac:dyDescent="0.25">
      <c r="A19" s="18">
        <v>0.98666666666666669</v>
      </c>
      <c r="B19" s="12">
        <v>75</v>
      </c>
      <c r="C19" s="7">
        <v>25.257776084187881</v>
      </c>
      <c r="D19" s="7">
        <v>26.304044478531154</v>
      </c>
      <c r="E19" s="7">
        <v>28.409378962839959</v>
      </c>
      <c r="F19" s="7">
        <v>26.040295942646459</v>
      </c>
      <c r="G19" s="7">
        <v>28.186243204131188</v>
      </c>
      <c r="H19" s="7">
        <v>32.816752662954357</v>
      </c>
      <c r="I19" s="7">
        <v>29.927101460930771</v>
      </c>
      <c r="J19" s="7">
        <v>24.335459388854488</v>
      </c>
      <c r="K19" s="7">
        <v>27.741992203427806</v>
      </c>
      <c r="L19" s="7">
        <v>22.524247614588553</v>
      </c>
      <c r="M19" s="7">
        <v>23.964188820352007</v>
      </c>
      <c r="N19" s="7">
        <v>24.865993150761426</v>
      </c>
      <c r="O19" s="8">
        <v>29.169331233024671</v>
      </c>
    </row>
    <row r="20" spans="1:15" x14ac:dyDescent="0.25">
      <c r="A20" s="18">
        <v>0.99</v>
      </c>
      <c r="B20" s="12">
        <v>100</v>
      </c>
      <c r="C20" s="7">
        <v>26.0628887671581</v>
      </c>
      <c r="D20" s="7">
        <v>26.788713630652637</v>
      </c>
      <c r="E20" s="7">
        <v>29.082545984326309</v>
      </c>
      <c r="F20" s="7">
        <v>26.72847203588433</v>
      </c>
      <c r="G20" s="7">
        <v>28.828039583128202</v>
      </c>
      <c r="H20" s="7">
        <v>33.745913302722144</v>
      </c>
      <c r="I20" s="7">
        <v>30.485956827965992</v>
      </c>
      <c r="J20" s="7">
        <v>24.800706565773552</v>
      </c>
      <c r="K20" s="7">
        <v>28.509752670978806</v>
      </c>
      <c r="L20" s="7">
        <v>22.791584207352649</v>
      </c>
      <c r="M20" s="7">
        <v>24.503014259249753</v>
      </c>
      <c r="N20" s="7">
        <v>25.539900009034668</v>
      </c>
      <c r="O20" s="8">
        <v>30.015094325026524</v>
      </c>
    </row>
    <row r="21" spans="1:15" x14ac:dyDescent="0.25">
      <c r="A21" s="18">
        <v>0.995</v>
      </c>
      <c r="B21" s="12">
        <v>200</v>
      </c>
      <c r="C21" s="7">
        <v>27.942865473300152</v>
      </c>
      <c r="D21" s="7">
        <v>27.883978716901055</v>
      </c>
      <c r="E21" s="7">
        <v>30.630845192562781</v>
      </c>
      <c r="F21" s="7">
        <v>28.318917861141855</v>
      </c>
      <c r="G21" s="7">
        <v>30.28524160792449</v>
      </c>
      <c r="H21" s="7">
        <v>35.88510084698288</v>
      </c>
      <c r="I21" s="7">
        <v>31.752984042266235</v>
      </c>
      <c r="J21" s="7">
        <v>25.850186610222707</v>
      </c>
      <c r="K21" s="7">
        <v>30.29979545980369</v>
      </c>
      <c r="L21" s="7">
        <v>23.376400597193847</v>
      </c>
      <c r="M21" s="7">
        <v>25.734004331743208</v>
      </c>
      <c r="N21" s="7">
        <v>27.082270573647293</v>
      </c>
      <c r="O21" s="8">
        <v>31.971857460654235</v>
      </c>
    </row>
    <row r="22" spans="1:15" x14ac:dyDescent="0.25">
      <c r="A22" s="18">
        <v>0.9966666666666667</v>
      </c>
      <c r="B22" s="12">
        <v>300</v>
      </c>
      <c r="C22" s="7">
        <v>29.008938303583548</v>
      </c>
      <c r="D22" s="7">
        <v>28.483974273576706</v>
      </c>
      <c r="E22" s="7">
        <v>31.495139364681982</v>
      </c>
      <c r="F22" s="7">
        <v>29.2112288759173</v>
      </c>
      <c r="G22" s="7">
        <v>31.08757826007411</v>
      </c>
      <c r="H22" s="7">
        <v>37.080475579528283</v>
      </c>
      <c r="I22" s="7">
        <v>32.449512479482337</v>
      </c>
      <c r="J22" s="7">
        <v>26.423979110490549</v>
      </c>
      <c r="K22" s="7">
        <v>31.313290374304714</v>
      </c>
      <c r="L22" s="7">
        <v>23.685493071747828</v>
      </c>
      <c r="M22" s="7">
        <v>26.416283589056476</v>
      </c>
      <c r="N22" s="7">
        <v>27.938772389158871</v>
      </c>
      <c r="O22" s="8">
        <v>33.070930950484531</v>
      </c>
    </row>
    <row r="23" spans="1:15" ht="15.75" thickBot="1" x14ac:dyDescent="0.3">
      <c r="A23" s="19">
        <v>0.998</v>
      </c>
      <c r="B23" s="20">
        <v>500</v>
      </c>
      <c r="C23" s="10">
        <v>30.32203481727926</v>
      </c>
      <c r="D23" s="10">
        <v>29.203618108862173</v>
      </c>
      <c r="E23" s="10">
        <v>32.547065746784874</v>
      </c>
      <c r="F23" s="10">
        <v>30.301456213471035</v>
      </c>
      <c r="G23" s="10">
        <v>32.053752041000052</v>
      </c>
      <c r="H23" s="10">
        <v>38.536511649513884</v>
      </c>
      <c r="I23" s="10">
        <v>33.287240187423549</v>
      </c>
      <c r="J23" s="10">
        <v>27.111139211082943</v>
      </c>
      <c r="K23" s="10">
        <v>32.560166493515744</v>
      </c>
      <c r="L23" s="10">
        <v>24.045783844996212</v>
      </c>
      <c r="M23" s="10">
        <v>27.242120738275489</v>
      </c>
      <c r="N23" s="10">
        <v>28.977028811017689</v>
      </c>
      <c r="O23" s="11">
        <v>34.414939026033466</v>
      </c>
    </row>
    <row r="24" spans="1:15" ht="15.75" thickBot="1" x14ac:dyDescent="0.3"/>
    <row r="25" spans="1:15" x14ac:dyDescent="0.25">
      <c r="A25" s="13"/>
      <c r="B25" s="37" t="s">
        <v>68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0</v>
      </c>
      <c r="D27" s="7">
        <v>0</v>
      </c>
      <c r="E27" s="7">
        <v>0</v>
      </c>
      <c r="F27" s="7">
        <v>0</v>
      </c>
      <c r="G27" s="7" t="e">
        <v>#N/A</v>
      </c>
      <c r="H27" s="7">
        <v>0</v>
      </c>
      <c r="I27" s="7">
        <v>0</v>
      </c>
      <c r="J27" s="7">
        <v>0</v>
      </c>
      <c r="K27" s="7">
        <v>0.84409685555589498</v>
      </c>
      <c r="L27" s="7" t="e">
        <v>#N/A</v>
      </c>
      <c r="M27" s="7">
        <v>0</v>
      </c>
      <c r="N27" s="7">
        <v>0</v>
      </c>
      <c r="O27" s="8">
        <v>0</v>
      </c>
    </row>
    <row r="28" spans="1:15" x14ac:dyDescent="0.25">
      <c r="A28" s="18">
        <v>0.9</v>
      </c>
      <c r="B28" s="12">
        <v>10</v>
      </c>
      <c r="C28" s="7">
        <v>17.364304171521535</v>
      </c>
      <c r="D28" s="7">
        <v>20.610278804034223</v>
      </c>
      <c r="E28" s="7">
        <v>21.351038370663993</v>
      </c>
      <c r="F28" s="7">
        <v>18.853096871736344</v>
      </c>
      <c r="G28" s="7">
        <v>20.424243445106072</v>
      </c>
      <c r="H28" s="7">
        <v>23.085211052875458</v>
      </c>
      <c r="I28" s="7">
        <v>23.295244591696928</v>
      </c>
      <c r="J28" s="7">
        <v>18.785804806707802</v>
      </c>
      <c r="K28" s="7">
        <v>20.1194242848409</v>
      </c>
      <c r="L28" s="7">
        <v>18.215756353971123</v>
      </c>
      <c r="M28" s="7">
        <v>17.269147357720726</v>
      </c>
      <c r="N28" s="7">
        <v>17.34717226181715</v>
      </c>
      <c r="O28" s="8">
        <v>20.215818324349279</v>
      </c>
    </row>
    <row r="29" spans="1:15" x14ac:dyDescent="0.25">
      <c r="A29" s="18">
        <v>0.95</v>
      </c>
      <c r="B29" s="12">
        <v>20</v>
      </c>
      <c r="C29" s="7">
        <v>19.617891596132118</v>
      </c>
      <c r="D29" s="7">
        <v>22.36549911054604</v>
      </c>
      <c r="E29" s="7">
        <v>23.411731063094415</v>
      </c>
      <c r="F29" s="7">
        <v>20.897180769153163</v>
      </c>
      <c r="G29" s="7">
        <v>22.281939023394102</v>
      </c>
      <c r="H29" s="7">
        <v>25.755411766137108</v>
      </c>
      <c r="I29" s="7">
        <v>25.207257457238669</v>
      </c>
      <c r="J29" s="7">
        <v>20.377386322173379</v>
      </c>
      <c r="K29" s="7">
        <v>22.358913601269439</v>
      </c>
      <c r="L29" s="7">
        <v>19.179285126996902</v>
      </c>
      <c r="M29" s="7">
        <v>18.739185799391009</v>
      </c>
      <c r="N29" s="7">
        <v>19.223342640184939</v>
      </c>
      <c r="O29" s="8">
        <v>22.595701595192352</v>
      </c>
    </row>
    <row r="30" spans="1:15" x14ac:dyDescent="0.25">
      <c r="A30" s="18">
        <v>0.98</v>
      </c>
      <c r="B30" s="12">
        <v>50</v>
      </c>
      <c r="C30" s="7">
        <v>22.357418030251779</v>
      </c>
      <c r="D30" s="7">
        <v>24.370024253077204</v>
      </c>
      <c r="E30" s="7">
        <v>25.807405190971615</v>
      </c>
      <c r="F30" s="7">
        <v>23.313905326702031</v>
      </c>
      <c r="G30" s="7">
        <v>24.363860664117169</v>
      </c>
      <c r="H30" s="7">
        <v>28.859855061778099</v>
      </c>
      <c r="I30" s="7">
        <v>27.396495850955972</v>
      </c>
      <c r="J30" s="7">
        <v>22.169792323540378</v>
      </c>
      <c r="K30" s="7">
        <v>25.070815460978071</v>
      </c>
      <c r="L30" s="7">
        <v>20.186073722974825</v>
      </c>
      <c r="M30" s="7">
        <v>20.405380086412521</v>
      </c>
      <c r="N30" s="7">
        <v>21.356968965241066</v>
      </c>
      <c r="O30" s="8">
        <v>25.420592401701896</v>
      </c>
    </row>
    <row r="31" spans="1:15" x14ac:dyDescent="0.25">
      <c r="A31" s="18">
        <v>0.98666666666666669</v>
      </c>
      <c r="B31" s="12">
        <v>75</v>
      </c>
      <c r="C31" s="7">
        <v>23.507773924075266</v>
      </c>
      <c r="D31" s="7">
        <v>25.175786220971759</v>
      </c>
      <c r="E31" s="7">
        <v>26.78282204796551</v>
      </c>
      <c r="F31" s="7">
        <v>24.309630128599036</v>
      </c>
      <c r="G31" s="7">
        <v>25.189202929306134</v>
      </c>
      <c r="H31" s="7">
        <v>30.123905090285497</v>
      </c>
      <c r="I31" s="7">
        <v>28.278161109913043</v>
      </c>
      <c r="J31" s="7">
        <v>22.882935360504007</v>
      </c>
      <c r="K31" s="7">
        <v>26.206625383441708</v>
      </c>
      <c r="L31" s="7">
        <v>20.564214842073955</v>
      </c>
      <c r="M31" s="7">
        <v>21.071452417062687</v>
      </c>
      <c r="N31" s="7">
        <v>22.211988290316668</v>
      </c>
      <c r="O31" s="8">
        <v>26.587688203001285</v>
      </c>
    </row>
    <row r="32" spans="1:15" x14ac:dyDescent="0.25">
      <c r="A32" s="18">
        <v>0.99</v>
      </c>
      <c r="B32" s="12">
        <v>100</v>
      </c>
      <c r="C32" s="7">
        <v>24.305704563619642</v>
      </c>
      <c r="D32" s="7">
        <v>25.723546022758825</v>
      </c>
      <c r="E32" s="7">
        <v>27.449915351753077</v>
      </c>
      <c r="F32" s="7">
        <v>24.994363351606165</v>
      </c>
      <c r="G32" s="7">
        <v>25.746585276633994</v>
      </c>
      <c r="H32" s="7">
        <v>30.988413033711289</v>
      </c>
      <c r="I32" s="7">
        <v>28.878051505207864</v>
      </c>
      <c r="J32" s="7">
        <v>23.365378110223674</v>
      </c>
      <c r="K32" s="7">
        <v>26.993548036581064</v>
      </c>
      <c r="L32" s="7">
        <v>20.812942748821335</v>
      </c>
      <c r="M32" s="7">
        <v>21.52306756789315</v>
      </c>
      <c r="N32" s="7">
        <v>22.792387199750351</v>
      </c>
      <c r="O32" s="8">
        <v>27.391282023215233</v>
      </c>
    </row>
    <row r="33" spans="1:15" x14ac:dyDescent="0.25">
      <c r="A33" s="18">
        <v>0.995</v>
      </c>
      <c r="B33" s="12">
        <v>200</v>
      </c>
      <c r="C33" s="7">
        <v>26.175652681515444</v>
      </c>
      <c r="D33" s="7">
        <v>26.974365563143792</v>
      </c>
      <c r="E33" s="7">
        <v>28.985224353740172</v>
      </c>
      <c r="F33" s="7">
        <v>26.581482588121144</v>
      </c>
      <c r="G33" s="7">
        <v>27.008384297293219</v>
      </c>
      <c r="H33" s="7">
        <v>32.978119889351525</v>
      </c>
      <c r="I33" s="7">
        <v>30.24950096737355</v>
      </c>
      <c r="J33" s="7">
        <v>24.460021458282654</v>
      </c>
      <c r="K33" s="7">
        <v>28.834983078044491</v>
      </c>
      <c r="L33" s="7">
        <v>21.356453245409266</v>
      </c>
      <c r="M33" s="7">
        <v>22.550805989303143</v>
      </c>
      <c r="N33" s="7">
        <v>24.115210569257613</v>
      </c>
      <c r="O33" s="8">
        <v>29.256921252824064</v>
      </c>
    </row>
    <row r="34" spans="1:15" x14ac:dyDescent="0.25">
      <c r="A34" s="18">
        <v>0.9966666666666667</v>
      </c>
      <c r="B34" s="12">
        <v>300</v>
      </c>
      <c r="C34" s="7">
        <v>27.239961688349645</v>
      </c>
      <c r="D34" s="7">
        <v>27.667292044748237</v>
      </c>
      <c r="E34" s="7">
        <v>29.842843320890786</v>
      </c>
      <c r="F34" s="7">
        <v>27.474644103666474</v>
      </c>
      <c r="G34" s="7">
        <v>27.700921542772619</v>
      </c>
      <c r="H34" s="7">
        <v>34.089593468220251</v>
      </c>
      <c r="I34" s="7">
        <v>31.01019187417468</v>
      </c>
      <c r="J34" s="7">
        <v>25.062292159190974</v>
      </c>
      <c r="K34" s="7">
        <v>29.881488683511922</v>
      </c>
      <c r="L34" s="7">
        <v>21.643359906883916</v>
      </c>
      <c r="M34" s="7">
        <v>23.118067133934545</v>
      </c>
      <c r="N34" s="7">
        <v>24.846534124336983</v>
      </c>
      <c r="O34" s="8">
        <v>30.308588041230394</v>
      </c>
    </row>
    <row r="35" spans="1:15" ht="15.75" thickBot="1" x14ac:dyDescent="0.3">
      <c r="A35" s="19">
        <v>0.998</v>
      </c>
      <c r="B35" s="20">
        <v>500</v>
      </c>
      <c r="C35" s="10">
        <v>28.554511272399481</v>
      </c>
      <c r="D35" s="10">
        <v>28.50569465523337</v>
      </c>
      <c r="E35" s="10">
        <v>30.887184153251589</v>
      </c>
      <c r="F35" s="10">
        <v>28.568444033933897</v>
      </c>
      <c r="G35" s="10">
        <v>28.532798592027291</v>
      </c>
      <c r="H35" s="10">
        <v>35.443085877894895</v>
      </c>
      <c r="I35" s="10">
        <v>31.93146629174683</v>
      </c>
      <c r="J35" s="10">
        <v>25.787132057061399</v>
      </c>
      <c r="K35" s="10">
        <v>31.172598936624741</v>
      </c>
      <c r="L35" s="10">
        <v>21.977456620691218</v>
      </c>
      <c r="M35" s="10">
        <v>23.802468924937983</v>
      </c>
      <c r="N35" s="10">
        <v>25.729996372196013</v>
      </c>
      <c r="O35" s="11">
        <v>31.598142782712024</v>
      </c>
    </row>
    <row r="36" spans="1:15" ht="15.75" thickBot="1" x14ac:dyDescent="0.3"/>
    <row r="37" spans="1:15" x14ac:dyDescent="0.25">
      <c r="A37" s="13"/>
      <c r="B37" s="37" t="s">
        <v>70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1.1362212328253989</v>
      </c>
      <c r="L39" s="7" t="e">
        <v>#N/A</v>
      </c>
      <c r="M39" s="7">
        <v>0</v>
      </c>
      <c r="N39" s="7">
        <v>0</v>
      </c>
      <c r="O39" s="8">
        <v>0</v>
      </c>
    </row>
    <row r="40" spans="1:15" x14ac:dyDescent="0.25">
      <c r="A40" s="18">
        <v>0.9</v>
      </c>
      <c r="B40" s="12">
        <v>10</v>
      </c>
      <c r="C40" s="7">
        <v>15.496430032032693</v>
      </c>
      <c r="D40" s="7">
        <v>18.261671631372572</v>
      </c>
      <c r="E40" s="7">
        <v>18.789640357011795</v>
      </c>
      <c r="F40" s="7">
        <v>16.345507396909333</v>
      </c>
      <c r="G40" s="7">
        <v>18.239706644121014</v>
      </c>
      <c r="H40" s="7">
        <v>20.355755020156607</v>
      </c>
      <c r="I40" s="7">
        <v>20.322424941850866</v>
      </c>
      <c r="J40" s="7">
        <v>16.78402046203523</v>
      </c>
      <c r="K40" s="7">
        <v>17.111125743027749</v>
      </c>
      <c r="L40" s="7">
        <v>15.982735039223831</v>
      </c>
      <c r="M40" s="7">
        <v>15.241575083666568</v>
      </c>
      <c r="N40" s="7">
        <v>14.925353774863503</v>
      </c>
      <c r="O40" s="8">
        <v>17.504825004840377</v>
      </c>
    </row>
    <row r="41" spans="1:15" x14ac:dyDescent="0.25">
      <c r="A41" s="18">
        <v>0.95</v>
      </c>
      <c r="B41" s="12">
        <v>20</v>
      </c>
      <c r="C41" s="7">
        <v>17.634603998418932</v>
      </c>
      <c r="D41" s="7">
        <v>19.866729000506901</v>
      </c>
      <c r="E41" s="7">
        <v>20.729871178600124</v>
      </c>
      <c r="F41" s="7">
        <v>18.384648245976344</v>
      </c>
      <c r="G41" s="7">
        <v>20.100617680297162</v>
      </c>
      <c r="H41" s="7">
        <v>22.920914156971122</v>
      </c>
      <c r="I41" s="7">
        <v>22.10816939367518</v>
      </c>
      <c r="J41" s="7">
        <v>18.591087685216507</v>
      </c>
      <c r="K41" s="7">
        <v>19.118151891570363</v>
      </c>
      <c r="L41" s="7">
        <v>16.833536315766203</v>
      </c>
      <c r="M41" s="7">
        <v>16.790892112280581</v>
      </c>
      <c r="N41" s="7">
        <v>16.632456954370532</v>
      </c>
      <c r="O41" s="8">
        <v>19.563694922213408</v>
      </c>
    </row>
    <row r="42" spans="1:15" x14ac:dyDescent="0.25">
      <c r="A42" s="18">
        <v>0.98</v>
      </c>
      <c r="B42" s="12">
        <v>50</v>
      </c>
      <c r="C42" s="7">
        <v>20.241831960831384</v>
      </c>
      <c r="D42" s="7">
        <v>21.702602709431098</v>
      </c>
      <c r="E42" s="7">
        <v>22.994956831383224</v>
      </c>
      <c r="F42" s="7">
        <v>20.840708607488722</v>
      </c>
      <c r="G42" s="7">
        <v>22.223745927230041</v>
      </c>
      <c r="H42" s="7">
        <v>25.935352365049781</v>
      </c>
      <c r="I42" s="7">
        <v>24.183808725829163</v>
      </c>
      <c r="J42" s="7">
        <v>20.722415018100534</v>
      </c>
      <c r="K42" s="7">
        <v>21.561307012455465</v>
      </c>
      <c r="L42" s="7">
        <v>17.709385485043583</v>
      </c>
      <c r="M42" s="7">
        <v>18.599388089607828</v>
      </c>
      <c r="N42" s="7">
        <v>18.588238623721686</v>
      </c>
      <c r="O42" s="8">
        <v>21.992811336938331</v>
      </c>
    </row>
    <row r="43" spans="1:15" x14ac:dyDescent="0.25">
      <c r="A43" s="18">
        <v>0.98666666666666669</v>
      </c>
      <c r="B43" s="12">
        <v>75</v>
      </c>
      <c r="C43" s="7">
        <v>21.338883702794966</v>
      </c>
      <c r="D43" s="7">
        <v>22.441402641242796</v>
      </c>
      <c r="E43" s="7">
        <v>23.919946459910125</v>
      </c>
      <c r="F43" s="7">
        <v>21.865638132557294</v>
      </c>
      <c r="G43" s="7">
        <v>23.076569032717032</v>
      </c>
      <c r="H43" s="7">
        <v>27.172083967670034</v>
      </c>
      <c r="I43" s="7">
        <v>25.028807501586851</v>
      </c>
      <c r="J43" s="7">
        <v>21.599069074285431</v>
      </c>
      <c r="K43" s="7">
        <v>22.588156709933791</v>
      </c>
      <c r="L43" s="7">
        <v>18.034438836646498</v>
      </c>
      <c r="M43" s="7">
        <v>19.337855887137252</v>
      </c>
      <c r="N43" s="7">
        <v>19.376224406819041</v>
      </c>
      <c r="O43" s="8">
        <v>22.992182217244853</v>
      </c>
    </row>
    <row r="44" spans="1:15" x14ac:dyDescent="0.25">
      <c r="A44" s="18">
        <v>0.99</v>
      </c>
      <c r="B44" s="12">
        <v>100</v>
      </c>
      <c r="C44" s="7">
        <v>22.100541890282265</v>
      </c>
      <c r="D44" s="7">
        <v>22.943908324206681</v>
      </c>
      <c r="E44" s="7">
        <v>24.553427476878046</v>
      </c>
      <c r="F44" s="7">
        <v>22.574575059802712</v>
      </c>
      <c r="G44" s="7">
        <v>23.656124074938404</v>
      </c>
      <c r="H44" s="7">
        <v>28.020887656264563</v>
      </c>
      <c r="I44" s="7">
        <v>25.606670925329784</v>
      </c>
      <c r="J44" s="7">
        <v>22.201451318020624</v>
      </c>
      <c r="K44" s="7">
        <v>23.300712826079433</v>
      </c>
      <c r="L44" s="7">
        <v>18.246977825763427</v>
      </c>
      <c r="M44" s="7">
        <v>19.843576363657832</v>
      </c>
      <c r="N44" s="7">
        <v>19.912483744088767</v>
      </c>
      <c r="O44" s="8">
        <v>23.678960945221718</v>
      </c>
    </row>
    <row r="45" spans="1:15" x14ac:dyDescent="0.25">
      <c r="A45" s="18">
        <v>0.995</v>
      </c>
      <c r="B45" s="12">
        <v>200</v>
      </c>
      <c r="C45" s="7">
        <v>23.887559897149863</v>
      </c>
      <c r="D45" s="7">
        <v>24.092187324189361</v>
      </c>
      <c r="E45" s="7">
        <v>26.013991096154871</v>
      </c>
      <c r="F45" s="7">
        <v>24.230072647097501</v>
      </c>
      <c r="G45" s="7">
        <v>24.978959540163984</v>
      </c>
      <c r="H45" s="7">
        <v>29.983350862591919</v>
      </c>
      <c r="I45" s="7">
        <v>26.93651019019708</v>
      </c>
      <c r="J45" s="7">
        <v>23.596295636873528</v>
      </c>
      <c r="K45" s="7">
        <v>24.971455746522643</v>
      </c>
      <c r="L45" s="7">
        <v>18.707660714707053</v>
      </c>
      <c r="M45" s="7">
        <v>21.00951160327115</v>
      </c>
      <c r="N45" s="7">
        <v>21.13878789115288</v>
      </c>
      <c r="O45" s="8">
        <v>25.269446972436981</v>
      </c>
    </row>
    <row r="46" spans="1:15" x14ac:dyDescent="0.25">
      <c r="A46" s="18">
        <v>0.9966666666666667</v>
      </c>
      <c r="B46" s="12">
        <v>300</v>
      </c>
      <c r="C46" s="7">
        <v>24.905870720647705</v>
      </c>
      <c r="D46" s="7">
        <v>24.728779773986652</v>
      </c>
      <c r="E46" s="7">
        <v>26.831394493939928</v>
      </c>
      <c r="F46" s="7">
        <v>25.168906553650174</v>
      </c>
      <c r="G46" s="7">
        <v>25.711433582031574</v>
      </c>
      <c r="H46" s="7">
        <v>31.084843845059524</v>
      </c>
      <c r="I46" s="7">
        <v>27.679290880410239</v>
      </c>
      <c r="J46" s="7">
        <v>24.380435965749022</v>
      </c>
      <c r="K46" s="7">
        <v>25.922888439796559</v>
      </c>
      <c r="L46" s="7">
        <v>18.948632883754978</v>
      </c>
      <c r="M46" s="7">
        <v>21.66199019394702</v>
      </c>
      <c r="N46" s="7">
        <v>21.819164488928998</v>
      </c>
      <c r="O46" s="8">
        <v>26.163698810012747</v>
      </c>
    </row>
    <row r="47" spans="1:15" ht="15.75" thickBot="1" x14ac:dyDescent="0.3">
      <c r="A47" s="19">
        <v>0.998</v>
      </c>
      <c r="B47" s="20">
        <v>500</v>
      </c>
      <c r="C47" s="10">
        <v>26.164714387151065</v>
      </c>
      <c r="D47" s="10">
        <v>25.499463560265873</v>
      </c>
      <c r="E47" s="10">
        <v>27.82820095498106</v>
      </c>
      <c r="F47" s="10">
        <v>26.325332695584137</v>
      </c>
      <c r="G47" s="10">
        <v>26.597360342125882</v>
      </c>
      <c r="H47" s="10">
        <v>32.431082276537282</v>
      </c>
      <c r="I47" s="10">
        <v>28.583731356507908</v>
      </c>
      <c r="J47" s="10">
        <v>25.339964380995021</v>
      </c>
      <c r="K47" s="10">
        <v>27.098486541008775</v>
      </c>
      <c r="L47" s="10">
        <v>19.227170559004275</v>
      </c>
      <c r="M47" s="10">
        <v>22.45764044586339</v>
      </c>
      <c r="N47" s="10">
        <v>22.643350425260373</v>
      </c>
      <c r="O47" s="11">
        <v>27.258085978820688</v>
      </c>
    </row>
    <row r="48" spans="1:15" ht="15.75" thickBot="1" x14ac:dyDescent="0.3"/>
    <row r="49" spans="1:15" x14ac:dyDescent="0.25">
      <c r="A49" s="13"/>
      <c r="B49" s="37" t="s">
        <v>72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>
        <v>1.443850869181067</v>
      </c>
      <c r="D51" s="7">
        <v>0</v>
      </c>
      <c r="E51" s="7">
        <v>0</v>
      </c>
      <c r="F51" s="7">
        <v>1.1816215615127739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 t="e">
        <v>#N/A</v>
      </c>
      <c r="M51" s="7">
        <v>0</v>
      </c>
      <c r="N51" s="7">
        <v>0</v>
      </c>
      <c r="O51" s="8">
        <v>0</v>
      </c>
    </row>
    <row r="52" spans="1:15" x14ac:dyDescent="0.25">
      <c r="A52" s="18">
        <v>0.9</v>
      </c>
      <c r="B52" s="12">
        <v>10</v>
      </c>
      <c r="C52" s="7">
        <v>13.890715499663475</v>
      </c>
      <c r="D52" s="7">
        <v>16.650390337984661</v>
      </c>
      <c r="E52" s="7">
        <v>16.885849375795278</v>
      </c>
      <c r="F52" s="7">
        <v>14.795806604985406</v>
      </c>
      <c r="G52" s="7">
        <v>16.612345090336149</v>
      </c>
      <c r="H52" s="7">
        <v>18.60241274119014</v>
      </c>
      <c r="I52" s="7">
        <v>18.503981879577054</v>
      </c>
      <c r="J52" s="7">
        <v>15.093777689818943</v>
      </c>
      <c r="K52" s="7">
        <v>14.627438980032577</v>
      </c>
      <c r="L52" s="7">
        <v>14.292233479508397</v>
      </c>
      <c r="M52" s="7">
        <v>13.499836766414738</v>
      </c>
      <c r="N52" s="7">
        <v>13.603546994245654</v>
      </c>
      <c r="O52" s="8">
        <v>15.285578754904598</v>
      </c>
    </row>
    <row r="53" spans="1:15" x14ac:dyDescent="0.25">
      <c r="A53" s="18">
        <v>0.95</v>
      </c>
      <c r="B53" s="12">
        <v>20</v>
      </c>
      <c r="C53" s="7">
        <v>16.038103402622422</v>
      </c>
      <c r="D53" s="7">
        <v>18.12505789556397</v>
      </c>
      <c r="E53" s="7">
        <v>18.834319509727901</v>
      </c>
      <c r="F53" s="7">
        <v>16.926241258091714</v>
      </c>
      <c r="G53" s="7">
        <v>18.499508343113106</v>
      </c>
      <c r="H53" s="7">
        <v>21.134746799394858</v>
      </c>
      <c r="I53" s="7">
        <v>20.352887365423143</v>
      </c>
      <c r="J53" s="7">
        <v>16.870147994751868</v>
      </c>
      <c r="K53" s="7">
        <v>16.22749120131008</v>
      </c>
      <c r="L53" s="7">
        <v>15.308245880640484</v>
      </c>
      <c r="M53" s="7">
        <v>14.930477243299315</v>
      </c>
      <c r="N53" s="7">
        <v>15.352057047154553</v>
      </c>
      <c r="O53" s="8">
        <v>17.005826384660814</v>
      </c>
    </row>
    <row r="54" spans="1:15" x14ac:dyDescent="0.25">
      <c r="A54" s="18">
        <v>0.98</v>
      </c>
      <c r="B54" s="12">
        <v>50</v>
      </c>
      <c r="C54" s="7">
        <v>18.717232525939593</v>
      </c>
      <c r="D54" s="7">
        <v>19.801528667262303</v>
      </c>
      <c r="E54" s="7">
        <v>21.148838942506746</v>
      </c>
      <c r="F54" s="7">
        <v>19.562589885465528</v>
      </c>
      <c r="G54" s="7">
        <v>20.686953176682891</v>
      </c>
      <c r="H54" s="7">
        <v>24.141344371003338</v>
      </c>
      <c r="I54" s="7">
        <v>22.54205414808272</v>
      </c>
      <c r="J54" s="7">
        <v>18.994384092537011</v>
      </c>
      <c r="K54" s="7">
        <v>18.144983112279604</v>
      </c>
      <c r="L54" s="7">
        <v>16.424961017784923</v>
      </c>
      <c r="M54" s="7">
        <v>16.601168489458438</v>
      </c>
      <c r="N54" s="7">
        <v>17.399649792990964</v>
      </c>
      <c r="O54" s="8">
        <v>19.020547929674841</v>
      </c>
    </row>
    <row r="55" spans="1:15" x14ac:dyDescent="0.25">
      <c r="A55" s="18">
        <v>0.98666666666666669</v>
      </c>
      <c r="B55" s="12">
        <v>75</v>
      </c>
      <c r="C55" s="7">
        <v>19.861565670266231</v>
      </c>
      <c r="D55" s="7">
        <v>20.473186469297858</v>
      </c>
      <c r="E55" s="7">
        <v>22.105565672178226</v>
      </c>
      <c r="F55" s="7">
        <v>20.682713604721798</v>
      </c>
      <c r="G55" s="7">
        <v>21.575707808114956</v>
      </c>
      <c r="H55" s="7">
        <v>25.383726310049237</v>
      </c>
      <c r="I55" s="7">
        <v>23.444940721072889</v>
      </c>
      <c r="J55" s="7">
        <v>19.87650556990971</v>
      </c>
      <c r="K55" s="7">
        <v>18.942418859484512</v>
      </c>
      <c r="L55" s="7">
        <v>16.861239234260587</v>
      </c>
      <c r="M55" s="7">
        <v>17.283575704795517</v>
      </c>
      <c r="N55" s="7">
        <v>18.237652898086615</v>
      </c>
      <c r="O55" s="8">
        <v>19.845163165558681</v>
      </c>
    </row>
    <row r="56" spans="1:15" x14ac:dyDescent="0.25">
      <c r="A56" s="18">
        <v>0.99</v>
      </c>
      <c r="B56" s="12">
        <v>100</v>
      </c>
      <c r="C56" s="7">
        <v>20.661349860648787</v>
      </c>
      <c r="D56" s="7">
        <v>20.929064584964166</v>
      </c>
      <c r="E56" s="7">
        <v>22.764466277193005</v>
      </c>
      <c r="F56" s="7">
        <v>21.463757523414905</v>
      </c>
      <c r="G56" s="7">
        <v>22.18293303283366</v>
      </c>
      <c r="H56" s="7">
        <v>26.239225506895959</v>
      </c>
      <c r="I56" s="7">
        <v>24.066122408944032</v>
      </c>
      <c r="J56" s="7">
        <v>20.485304839466799</v>
      </c>
      <c r="K56" s="7">
        <v>19.493139535533444</v>
      </c>
      <c r="L56" s="7">
        <v>17.153807815545228</v>
      </c>
      <c r="M56" s="7">
        <v>17.750971268861861</v>
      </c>
      <c r="N56" s="7">
        <v>18.812144018480559</v>
      </c>
      <c r="O56" s="8">
        <v>20.410496952159129</v>
      </c>
    </row>
    <row r="57" spans="1:15" x14ac:dyDescent="0.25">
      <c r="A57" s="18">
        <v>0.995</v>
      </c>
      <c r="B57" s="12">
        <v>200</v>
      </c>
      <c r="C57" s="7">
        <v>22.553475686522152</v>
      </c>
      <c r="D57" s="7">
        <v>21.967927978970749</v>
      </c>
      <c r="E57" s="7">
        <v>24.294642771844398</v>
      </c>
      <c r="F57" s="7">
        <v>23.306208236772029</v>
      </c>
      <c r="G57" s="7">
        <v>23.578668313115244</v>
      </c>
      <c r="H57" s="7">
        <v>28.225570800785238</v>
      </c>
      <c r="I57" s="7">
        <v>25.506803514103673</v>
      </c>
      <c r="J57" s="7">
        <v>21.902936730494723</v>
      </c>
      <c r="K57" s="7">
        <v>20.776623011252035</v>
      </c>
      <c r="L57" s="7">
        <v>17.809968150946148</v>
      </c>
      <c r="M57" s="7">
        <v>18.828747692566701</v>
      </c>
      <c r="N57" s="7">
        <v>20.138439036613896</v>
      </c>
      <c r="O57" s="8">
        <v>21.71571263740703</v>
      </c>
    </row>
    <row r="58" spans="1:15" x14ac:dyDescent="0.25">
      <c r="A58" s="18">
        <v>0.9966666666666667</v>
      </c>
      <c r="B58" s="12">
        <v>300</v>
      </c>
      <c r="C58" s="7">
        <v>23.64074364752318</v>
      </c>
      <c r="D58" s="7">
        <v>22.542171461132142</v>
      </c>
      <c r="E58" s="7">
        <v>25.157477007679415</v>
      </c>
      <c r="F58" s="7">
        <v>24.361867658977772</v>
      </c>
      <c r="G58" s="7">
        <v>24.357270855763417</v>
      </c>
      <c r="H58" s="7">
        <v>29.345397795499363</v>
      </c>
      <c r="I58" s="7">
        <v>26.318062810859175</v>
      </c>
      <c r="J58" s="7">
        <v>22.704534960269775</v>
      </c>
      <c r="K58" s="7">
        <v>21.503003919595109</v>
      </c>
      <c r="L58" s="7">
        <v>18.166470277627838</v>
      </c>
      <c r="M58" s="7">
        <v>19.432007909719182</v>
      </c>
      <c r="N58" s="7">
        <v>20.881721043764578</v>
      </c>
      <c r="O58" s="8">
        <v>22.447217570598347</v>
      </c>
    </row>
    <row r="59" spans="1:15" ht="15.75" thickBot="1" x14ac:dyDescent="0.3">
      <c r="A59" s="19">
        <v>0.998</v>
      </c>
      <c r="B59" s="20">
        <v>500</v>
      </c>
      <c r="C59" s="10">
        <v>24.993160112998073</v>
      </c>
      <c r="D59" s="10">
        <v>23.235788941717814</v>
      </c>
      <c r="E59" s="10">
        <v>26.215734853257086</v>
      </c>
      <c r="F59" s="10">
        <v>25.67217741822634</v>
      </c>
      <c r="G59" s="10">
        <v>25.304409792372311</v>
      </c>
      <c r="H59" s="10">
        <v>30.718640075844466</v>
      </c>
      <c r="I59" s="10">
        <v>27.312033505089367</v>
      </c>
      <c r="J59" s="10">
        <v>23.689754690947446</v>
      </c>
      <c r="K59" s="10">
        <v>22.396366335517243</v>
      </c>
      <c r="L59" s="10">
        <v>18.591297568110676</v>
      </c>
      <c r="M59" s="10">
        <v>20.1677490728325</v>
      </c>
      <c r="N59" s="10">
        <v>21.789092272251274</v>
      </c>
      <c r="O59" s="11">
        <v>23.340245548961896</v>
      </c>
    </row>
    <row r="60" spans="1:15" ht="15.75" thickBot="1" x14ac:dyDescent="0.3"/>
    <row r="61" spans="1:15" x14ac:dyDescent="0.25">
      <c r="A61" s="13"/>
      <c r="B61" s="37" t="s">
        <v>74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>
        <v>1.9457069271196872</v>
      </c>
      <c r="D63" s="7">
        <v>0</v>
      </c>
      <c r="E63" s="7">
        <v>0</v>
      </c>
      <c r="F63" s="7">
        <v>2.48643330735755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 t="e">
        <v>#N/A</v>
      </c>
      <c r="M63" s="7">
        <v>0</v>
      </c>
      <c r="N63" s="7">
        <v>0</v>
      </c>
      <c r="O63" s="8">
        <v>0</v>
      </c>
    </row>
    <row r="64" spans="1:15" x14ac:dyDescent="0.25">
      <c r="A64" s="18">
        <v>0.9</v>
      </c>
      <c r="B64" s="12">
        <v>10</v>
      </c>
      <c r="C64" s="7">
        <v>12.623831561024936</v>
      </c>
      <c r="D64" s="7">
        <v>14.970537860342546</v>
      </c>
      <c r="E64" s="7">
        <v>15.499883425445033</v>
      </c>
      <c r="F64" s="7">
        <v>13.696818806252672</v>
      </c>
      <c r="G64" s="7">
        <v>15.382760070873271</v>
      </c>
      <c r="H64" s="7">
        <v>16.85588812432519</v>
      </c>
      <c r="I64" s="7">
        <v>16.997651610325534</v>
      </c>
      <c r="J64" s="7">
        <v>13.750470933415972</v>
      </c>
      <c r="K64" s="7">
        <v>12.891071615499197</v>
      </c>
      <c r="L64" s="7">
        <v>12.728983147581857</v>
      </c>
      <c r="M64" s="7">
        <v>12.126486775542023</v>
      </c>
      <c r="N64" s="7">
        <v>12.59499997483352</v>
      </c>
      <c r="O64" s="8">
        <v>13.793254292572783</v>
      </c>
    </row>
    <row r="65" spans="1:15" x14ac:dyDescent="0.25">
      <c r="A65" s="18">
        <v>0.95</v>
      </c>
      <c r="B65" s="12">
        <v>20</v>
      </c>
      <c r="C65" s="7">
        <v>14.653149329784704</v>
      </c>
      <c r="D65" s="7">
        <v>16.255000914779657</v>
      </c>
      <c r="E65" s="7">
        <v>17.573844741638354</v>
      </c>
      <c r="F65" s="7">
        <v>15.913563370325036</v>
      </c>
      <c r="G65" s="7">
        <v>17.254962753543946</v>
      </c>
      <c r="H65" s="7">
        <v>19.173727201120613</v>
      </c>
      <c r="I65" s="7">
        <v>18.89763497927072</v>
      </c>
      <c r="J65" s="7">
        <v>15.467675218601975</v>
      </c>
      <c r="K65" s="7">
        <v>14.191213806212648</v>
      </c>
      <c r="L65" s="7">
        <v>13.723327057018651</v>
      </c>
      <c r="M65" s="7">
        <v>13.424125535307343</v>
      </c>
      <c r="N65" s="7">
        <v>14.201516417301917</v>
      </c>
      <c r="O65" s="8">
        <v>15.425250594252049</v>
      </c>
    </row>
    <row r="66" spans="1:15" x14ac:dyDescent="0.25">
      <c r="A66" s="18">
        <v>0.98</v>
      </c>
      <c r="B66" s="12">
        <v>50</v>
      </c>
      <c r="C66" s="7">
        <v>17.206975861914017</v>
      </c>
      <c r="D66" s="7">
        <v>17.711459975060109</v>
      </c>
      <c r="E66" s="7">
        <v>20.103277451187765</v>
      </c>
      <c r="F66" s="7">
        <v>18.713643682929074</v>
      </c>
      <c r="G66" s="7">
        <v>19.450890527595245</v>
      </c>
      <c r="H66" s="7">
        <v>21.923658155838297</v>
      </c>
      <c r="I66" s="7">
        <v>21.179273664923976</v>
      </c>
      <c r="J66" s="7">
        <v>17.537447044493</v>
      </c>
      <c r="K66" s="7">
        <v>15.7213532971201</v>
      </c>
      <c r="L66" s="7">
        <v>14.842190985687921</v>
      </c>
      <c r="M66" s="7">
        <v>14.939530840556291</v>
      </c>
      <c r="N66" s="7">
        <v>16.08023623924116</v>
      </c>
      <c r="O66" s="8">
        <v>17.364847440770028</v>
      </c>
    </row>
    <row r="67" spans="1:15" x14ac:dyDescent="0.25">
      <c r="A67" s="18">
        <v>0.98666666666666669</v>
      </c>
      <c r="B67" s="12">
        <v>75</v>
      </c>
      <c r="C67" s="7">
        <v>18.303828606784464</v>
      </c>
      <c r="D67" s="7">
        <v>18.293866108814228</v>
      </c>
      <c r="E67" s="7">
        <v>21.167736266344889</v>
      </c>
      <c r="F67" s="7">
        <v>19.919085851464359</v>
      </c>
      <c r="G67" s="7">
        <v>20.350607625840741</v>
      </c>
      <c r="H67" s="7">
        <v>23.059408522820249</v>
      </c>
      <c r="I67" s="7">
        <v>22.129487971159577</v>
      </c>
      <c r="J67" s="7">
        <v>18.401592319478159</v>
      </c>
      <c r="K67" s="7">
        <v>16.349779914730451</v>
      </c>
      <c r="L67" s="7">
        <v>15.287074260855206</v>
      </c>
      <c r="M67" s="7">
        <v>15.558519656244943</v>
      </c>
      <c r="N67" s="7">
        <v>16.848378335014488</v>
      </c>
      <c r="O67" s="8">
        <v>18.166884253435448</v>
      </c>
    </row>
    <row r="68" spans="1:15" x14ac:dyDescent="0.25">
      <c r="A68" s="18">
        <v>0.99</v>
      </c>
      <c r="B68" s="12">
        <v>100</v>
      </c>
      <c r="C68" s="7">
        <v>19.072279078034306</v>
      </c>
      <c r="D68" s="7">
        <v>18.688810241729243</v>
      </c>
      <c r="E68" s="7">
        <v>21.906809872380528</v>
      </c>
      <c r="F68" s="7">
        <v>20.764473913641822</v>
      </c>
      <c r="G68" s="7">
        <v>20.967726497472366</v>
      </c>
      <c r="H68" s="7">
        <v>23.841300960970742</v>
      </c>
      <c r="I68" s="7">
        <v>22.78614071658852</v>
      </c>
      <c r="J68" s="7">
        <v>18.999446368661193</v>
      </c>
      <c r="K68" s="7">
        <v>16.781295428750962</v>
      </c>
      <c r="L68" s="7">
        <v>15.587949020361521</v>
      </c>
      <c r="M68" s="7">
        <v>15.982481564601304</v>
      </c>
      <c r="N68" s="7">
        <v>17.374738777820369</v>
      </c>
      <c r="O68" s="8">
        <v>18.719340253019034</v>
      </c>
    </row>
    <row r="69" spans="1:15" x14ac:dyDescent="0.25">
      <c r="A69" s="18">
        <v>0.995</v>
      </c>
      <c r="B69" s="12">
        <v>200</v>
      </c>
      <c r="C69" s="7">
        <v>20.89570106321132</v>
      </c>
      <c r="D69" s="7">
        <v>19.587752991301471</v>
      </c>
      <c r="E69" s="7">
        <v>23.640969341353042</v>
      </c>
      <c r="F69" s="7">
        <v>22.77297170147579</v>
      </c>
      <c r="G69" s="7">
        <v>22.393387547197751</v>
      </c>
      <c r="H69" s="7">
        <v>25.656204633253381</v>
      </c>
      <c r="I69" s="7">
        <v>24.317754155690352</v>
      </c>
      <c r="J69" s="7">
        <v>20.395932043198453</v>
      </c>
      <c r="K69" s="7">
        <v>17.779595872274118</v>
      </c>
      <c r="L69" s="7">
        <v>16.270353570132556</v>
      </c>
      <c r="M69" s="7">
        <v>16.960112396163009</v>
      </c>
      <c r="N69" s="7">
        <v>18.589208883702412</v>
      </c>
      <c r="O69" s="8">
        <v>20.002588635726447</v>
      </c>
    </row>
    <row r="70" spans="1:15" x14ac:dyDescent="0.25">
      <c r="A70" s="18">
        <v>0.9966666666666667</v>
      </c>
      <c r="B70" s="12">
        <v>300</v>
      </c>
      <c r="C70" s="7">
        <v>21.946600256032895</v>
      </c>
      <c r="D70" s="7">
        <v>20.08402590777942</v>
      </c>
      <c r="E70" s="7">
        <v>24.629234573399707</v>
      </c>
      <c r="F70" s="7">
        <v>23.93197210792119</v>
      </c>
      <c r="G70" s="7">
        <v>23.192916071093759</v>
      </c>
      <c r="H70" s="7">
        <v>26.679065145074816</v>
      </c>
      <c r="I70" s="7">
        <v>25.185291333202535</v>
      </c>
      <c r="J70" s="7">
        <v>21.188105235100426</v>
      </c>
      <c r="K70" s="7">
        <v>18.340287391415384</v>
      </c>
      <c r="L70" s="7">
        <v>16.64565255916159</v>
      </c>
      <c r="M70" s="7">
        <v>17.507323686889865</v>
      </c>
      <c r="N70" s="7">
        <v>19.269406314072803</v>
      </c>
      <c r="O70" s="8">
        <v>20.726343175177121</v>
      </c>
    </row>
    <row r="71" spans="1:15" ht="15.75" thickBot="1" x14ac:dyDescent="0.3">
      <c r="A71" s="19">
        <v>0.998</v>
      </c>
      <c r="B71" s="20">
        <v>500</v>
      </c>
      <c r="C71" s="10">
        <v>23.25660779647318</v>
      </c>
      <c r="D71" s="10">
        <v>20.682874841172236</v>
      </c>
      <c r="E71" s="10">
        <v>25.851004813773287</v>
      </c>
      <c r="F71" s="10">
        <v>25.378034868582269</v>
      </c>
      <c r="G71" s="10">
        <v>24.169473199923868</v>
      </c>
      <c r="H71" s="10">
        <v>27.933105815058212</v>
      </c>
      <c r="I71" s="10">
        <v>26.252933603995167</v>
      </c>
      <c r="J71" s="10">
        <v>22.164087354770512</v>
      </c>
      <c r="K71" s="10">
        <v>19.025901142200848</v>
      </c>
      <c r="L71" s="10">
        <v>17.097180064140048</v>
      </c>
      <c r="M71" s="10">
        <v>18.174711999521204</v>
      </c>
      <c r="N71" s="10">
        <v>20.099378545592828</v>
      </c>
      <c r="O71" s="11">
        <v>21.614167712844164</v>
      </c>
    </row>
    <row r="72" spans="1:15" ht="15.75" thickBot="1" x14ac:dyDescent="0.3"/>
    <row r="73" spans="1:15" x14ac:dyDescent="0.25">
      <c r="A73" s="13"/>
      <c r="B73" s="37" t="s">
        <v>76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>
        <v>2.0611936907710415</v>
      </c>
      <c r="D75" s="7" t="e">
        <v>#N/A</v>
      </c>
      <c r="E75" s="7">
        <v>1.0011811233418042</v>
      </c>
      <c r="F75" s="7">
        <v>2.7619446363460805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8">
        <v>0</v>
      </c>
    </row>
    <row r="76" spans="1:15" x14ac:dyDescent="0.25">
      <c r="A76" s="18">
        <v>0.9</v>
      </c>
      <c r="B76" s="12">
        <v>10</v>
      </c>
      <c r="C76" s="7">
        <v>11.588286075304836</v>
      </c>
      <c r="D76" s="7">
        <v>13.896837967838749</v>
      </c>
      <c r="E76" s="7">
        <v>14.230907538470497</v>
      </c>
      <c r="F76" s="7">
        <v>12.659708789207709</v>
      </c>
      <c r="G76" s="7">
        <v>14.446663004181598</v>
      </c>
      <c r="H76" s="7">
        <v>15.319256829589481</v>
      </c>
      <c r="I76" s="7">
        <v>15.603688227975267</v>
      </c>
      <c r="J76" s="7">
        <v>12.717613283385015</v>
      </c>
      <c r="K76" s="7">
        <v>11.802773941826237</v>
      </c>
      <c r="L76" s="7">
        <v>11.741691407923064</v>
      </c>
      <c r="M76" s="7">
        <v>11.263005172795225</v>
      </c>
      <c r="N76" s="7">
        <v>11.685685974741556</v>
      </c>
      <c r="O76" s="8">
        <v>12.625859091914407</v>
      </c>
    </row>
    <row r="77" spans="1:15" x14ac:dyDescent="0.25">
      <c r="A77" s="18">
        <v>0.95</v>
      </c>
      <c r="B77" s="12">
        <v>20</v>
      </c>
      <c r="C77" s="7">
        <v>13.483854938605479</v>
      </c>
      <c r="D77" s="7">
        <v>14.945552704547261</v>
      </c>
      <c r="E77" s="7">
        <v>16.315851880478764</v>
      </c>
      <c r="F77" s="7">
        <v>14.784725222888071</v>
      </c>
      <c r="G77" s="7">
        <v>16.330536862703138</v>
      </c>
      <c r="H77" s="7">
        <v>17.322550411742139</v>
      </c>
      <c r="I77" s="7">
        <v>17.434815552861423</v>
      </c>
      <c r="J77" s="7">
        <v>14.303055423739481</v>
      </c>
      <c r="K77" s="7">
        <v>13.026435315468193</v>
      </c>
      <c r="L77" s="7">
        <v>12.773158779181003</v>
      </c>
      <c r="M77" s="7">
        <v>12.534368999413484</v>
      </c>
      <c r="N77" s="7">
        <v>13.129165016922986</v>
      </c>
      <c r="O77" s="8">
        <v>14.164760399427518</v>
      </c>
    </row>
    <row r="78" spans="1:15" x14ac:dyDescent="0.25">
      <c r="A78" s="18">
        <v>0.98</v>
      </c>
      <c r="B78" s="12">
        <v>50</v>
      </c>
      <c r="C78" s="7">
        <v>15.879648401393759</v>
      </c>
      <c r="D78" s="7">
        <v>16.094722184010358</v>
      </c>
      <c r="E78" s="7">
        <v>18.897386263132926</v>
      </c>
      <c r="F78" s="7">
        <v>17.490523643810945</v>
      </c>
      <c r="G78" s="7">
        <v>18.571896694749146</v>
      </c>
      <c r="H78" s="7">
        <v>19.676851880151776</v>
      </c>
      <c r="I78" s="7">
        <v>19.652422086710253</v>
      </c>
      <c r="J78" s="7">
        <v>16.205871971754277</v>
      </c>
      <c r="K78" s="7">
        <v>14.4722121953184</v>
      </c>
      <c r="L78" s="7">
        <v>13.968394337743312</v>
      </c>
      <c r="M78" s="7">
        <v>14.029288061010003</v>
      </c>
      <c r="N78" s="7">
        <v>14.804177934667575</v>
      </c>
      <c r="O78" s="8">
        <v>16.004413666291907</v>
      </c>
    </row>
    <row r="79" spans="1:15" x14ac:dyDescent="0.25">
      <c r="A79" s="18">
        <v>0.98666666666666669</v>
      </c>
      <c r="B79" s="12">
        <v>75</v>
      </c>
      <c r="C79" s="7">
        <v>16.911425065086114</v>
      </c>
      <c r="D79" s="7">
        <v>16.542645508198184</v>
      </c>
      <c r="E79" s="7">
        <v>19.994629785168815</v>
      </c>
      <c r="F79" s="7">
        <v>18.661224764695785</v>
      </c>
      <c r="G79" s="7">
        <v>19.499404022534765</v>
      </c>
      <c r="H79" s="7">
        <v>20.642789265958822</v>
      </c>
      <c r="I79" s="7">
        <v>20.581268186641275</v>
      </c>
      <c r="J79" s="7">
        <v>16.998009944363361</v>
      </c>
      <c r="K79" s="7">
        <v>15.067617286089559</v>
      </c>
      <c r="L79" s="7">
        <v>14.453912675166691</v>
      </c>
      <c r="M79" s="7">
        <v>14.642861013807718</v>
      </c>
      <c r="N79" s="7">
        <v>15.485269773372639</v>
      </c>
      <c r="O79" s="8">
        <v>16.768184050536849</v>
      </c>
    </row>
    <row r="80" spans="1:15" x14ac:dyDescent="0.25">
      <c r="A80" s="18">
        <v>0.99</v>
      </c>
      <c r="B80" s="12">
        <v>100</v>
      </c>
      <c r="C80" s="7">
        <v>17.635135604951724</v>
      </c>
      <c r="D80" s="7">
        <v>16.842687921424876</v>
      </c>
      <c r="E80" s="7">
        <v>20.759845827822062</v>
      </c>
      <c r="F80" s="7">
        <v>19.48402375958937</v>
      </c>
      <c r="G80" s="7">
        <v>20.138503797560933</v>
      </c>
      <c r="H80" s="7">
        <v>21.305751851610051</v>
      </c>
      <c r="I80" s="7">
        <v>21.224818623232402</v>
      </c>
      <c r="J80" s="7">
        <v>17.545325041636843</v>
      </c>
      <c r="K80" s="7">
        <v>15.476974206625178</v>
      </c>
      <c r="L80" s="7">
        <v>14.785601065426</v>
      </c>
      <c r="M80" s="7">
        <v>15.064053848062439</v>
      </c>
      <c r="N80" s="7">
        <v>15.950784802299868</v>
      </c>
      <c r="O80" s="8">
        <v>17.295248229984246</v>
      </c>
    </row>
    <row r="81" spans="1:15" x14ac:dyDescent="0.25">
      <c r="A81" s="18">
        <v>0.995</v>
      </c>
      <c r="B81" s="12">
        <v>200</v>
      </c>
      <c r="C81" s="7">
        <v>19.354886168984937</v>
      </c>
      <c r="D81" s="7">
        <v>17.514608311387271</v>
      </c>
      <c r="E81" s="7">
        <v>22.565330141548984</v>
      </c>
      <c r="F81" s="7">
        <v>21.444031639494739</v>
      </c>
      <c r="G81" s="7">
        <v>21.623656136942035</v>
      </c>
      <c r="H81" s="7">
        <v>22.838581563366208</v>
      </c>
      <c r="I81" s="7">
        <v>22.730810680763348</v>
      </c>
      <c r="J81" s="7">
        <v>18.821623080992666</v>
      </c>
      <c r="K81" s="7">
        <v>16.425548831977707</v>
      </c>
      <c r="L81" s="7">
        <v>15.547903464185524</v>
      </c>
      <c r="M81" s="7">
        <v>16.038105861486336</v>
      </c>
      <c r="N81" s="7">
        <v>17.02130494298726</v>
      </c>
      <c r="O81" s="8">
        <v>18.522391885971604</v>
      </c>
    </row>
    <row r="82" spans="1:15" x14ac:dyDescent="0.25">
      <c r="A82" s="18">
        <v>0.9966666666666667</v>
      </c>
      <c r="B82" s="12">
        <v>300</v>
      </c>
      <c r="C82" s="7">
        <v>20.347458084568892</v>
      </c>
      <c r="D82" s="7">
        <v>17.879079155189764</v>
      </c>
      <c r="E82" s="7">
        <v>23.600022636186186</v>
      </c>
      <c r="F82" s="7">
        <v>22.578001817945101</v>
      </c>
      <c r="G82" s="7">
        <v>22.46166314462695</v>
      </c>
      <c r="H82" s="7">
        <v>23.698951489011638</v>
      </c>
      <c r="I82" s="7">
        <v>23.586712432581898</v>
      </c>
      <c r="J82" s="7">
        <v>19.544375396219721</v>
      </c>
      <c r="K82" s="7">
        <v>16.959213400081332</v>
      </c>
      <c r="L82" s="7">
        <v>15.97309119505978</v>
      </c>
      <c r="M82" s="7">
        <v>16.584963166580287</v>
      </c>
      <c r="N82" s="7">
        <v>17.618789648778336</v>
      </c>
      <c r="O82" s="8">
        <v>19.216184099029334</v>
      </c>
    </row>
    <row r="83" spans="1:15" ht="15.75" thickBot="1" x14ac:dyDescent="0.3">
      <c r="A83" s="19">
        <v>0.998</v>
      </c>
      <c r="B83" s="20">
        <v>500</v>
      </c>
      <c r="C83" s="10">
        <v>21.586045398439676</v>
      </c>
      <c r="D83" s="10">
        <v>18.312842745036143</v>
      </c>
      <c r="E83" s="10">
        <v>24.884502818313354</v>
      </c>
      <c r="F83" s="10">
        <v>23.995501580108122</v>
      </c>
      <c r="G83" s="10">
        <v>23.489991586778995</v>
      </c>
      <c r="H83" s="10">
        <v>24.750511186641656</v>
      </c>
      <c r="I83" s="10">
        <v>24.642697322214161</v>
      </c>
      <c r="J83" s="10">
        <v>20.433680560409876</v>
      </c>
      <c r="K83" s="10">
        <v>17.612618297611995</v>
      </c>
      <c r="L83" s="10">
        <v>16.4902607873668</v>
      </c>
      <c r="M83" s="10">
        <v>17.25346003726785</v>
      </c>
      <c r="N83" s="10">
        <v>18.345887957098267</v>
      </c>
      <c r="O83" s="11">
        <v>20.068815052321465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83"/>
  <sheetViews>
    <sheetView workbookViewId="0">
      <selection activeCell="P8" sqref="P8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23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Mag_Rec_High!B3</f>
        <v>1</v>
      </c>
      <c r="B3" s="25" t="e">
        <f>(Mag_Rec_High!C3-Mag_Rec_High!$C3)/Mag_Rec_High!$C3</f>
        <v>#DIV/0!</v>
      </c>
      <c r="C3" s="25" t="e">
        <f>(Mag_Rec_High!D3-Mag_Rec_High!$C3)/Mag_Rec_High!$C3</f>
        <v>#N/A</v>
      </c>
      <c r="D3" s="25" t="e">
        <f>(Mag_Rec_High!E3-Mag_Rec_High!$C3)/Mag_Rec_High!$C3</f>
        <v>#DIV/0!</v>
      </c>
      <c r="E3" s="25" t="e">
        <f>(Mag_Rec_High!F3-Mag_Rec_High!$C3)/Mag_Rec_High!$C3</f>
        <v>#DIV/0!</v>
      </c>
      <c r="F3" s="25" t="e">
        <f>(Mag_Rec_High!G3-Mag_Rec_High!$C3)/Mag_Rec_High!$C3</f>
        <v>#DIV/0!</v>
      </c>
      <c r="G3" s="25" t="e">
        <f>(Mag_Rec_High!H3-Mag_Rec_High!$C3)/Mag_Rec_High!$C3</f>
        <v>#DIV/0!</v>
      </c>
      <c r="H3" s="25" t="e">
        <f>(Mag_Rec_High!I3-Mag_Rec_High!$C3)/Mag_Rec_High!$C3</f>
        <v>#N/A</v>
      </c>
      <c r="I3" s="25" t="e">
        <f>(Mag_Rec_High!J3-Mag_Rec_High!$C3)/Mag_Rec_High!$C3</f>
        <v>#N/A</v>
      </c>
      <c r="J3" s="25" t="e">
        <f>(Mag_Rec_High!K3-Mag_Rec_High!$C3)/Mag_Rec_High!$C3</f>
        <v>#DIV/0!</v>
      </c>
      <c r="K3" s="25" t="e">
        <f>(Mag_Rec_High!L3-Mag_Rec_High!$C3)/Mag_Rec_High!$C3</f>
        <v>#N/A</v>
      </c>
      <c r="L3" s="25" t="e">
        <f>(Mag_Rec_High!M3-Mag_Rec_High!$C3)/Mag_Rec_High!$C3</f>
        <v>#DIV/0!</v>
      </c>
      <c r="M3" s="25" t="e">
        <f>(Mag_Rec_High!N3-Mag_Rec_High!$C3)/Mag_Rec_High!$C3</f>
        <v>#DIV/0!</v>
      </c>
      <c r="N3" s="25" t="e">
        <f>(Mag_Rec_High!O3-Mag_Rec_High!$C3)/Mag_Rec_High!$C3</f>
        <v>#DIV/0!</v>
      </c>
    </row>
    <row r="4" spans="1:14" x14ac:dyDescent="0.25">
      <c r="A4" s="6">
        <f>Mag_Rec_High!B4</f>
        <v>10</v>
      </c>
      <c r="B4" s="25">
        <f>(Mag_Rec_High!C4-Mag_Rec_High!$C4)/Mag_Rec_High!$C4</f>
        <v>0</v>
      </c>
      <c r="C4" s="25">
        <f>(Mag_Rec_High!D4-Mag_Rec_High!$C4)/Mag_Rec_High!$C4</f>
        <v>0.16640144254717551</v>
      </c>
      <c r="D4" s="25">
        <f>(Mag_Rec_High!E4-Mag_Rec_High!$C4)/Mag_Rec_High!$C4</f>
        <v>0.20958588653156529</v>
      </c>
      <c r="E4" s="25">
        <f>(Mag_Rec_High!F4-Mag_Rec_High!$C4)/Mag_Rec_High!$C4</f>
        <v>8.3258717223724188E-2</v>
      </c>
      <c r="F4" s="25">
        <f>(Mag_Rec_High!G4-Mag_Rec_High!$C4)/Mag_Rec_High!$C4</f>
        <v>0.21241292564255718</v>
      </c>
      <c r="G4" s="25">
        <f>(Mag_Rec_High!H4-Mag_Rec_High!$C4)/Mag_Rec_High!$C4</f>
        <v>0.33512708633475802</v>
      </c>
      <c r="H4" s="25">
        <f>(Mag_Rec_High!I4-Mag_Rec_High!$C4)/Mag_Rec_High!$C4</f>
        <v>0.31896711137261907</v>
      </c>
      <c r="I4" s="25">
        <f>(Mag_Rec_High!J4-Mag_Rec_High!$C4)/Mag_Rec_High!$C4</f>
        <v>7.158708718893203E-2</v>
      </c>
      <c r="J4" s="25">
        <f>(Mag_Rec_High!K4-Mag_Rec_High!$C4)/Mag_Rec_High!$C4</f>
        <v>0.14429037887013335</v>
      </c>
      <c r="K4" s="25">
        <f>(Mag_Rec_High!L4-Mag_Rec_High!$C4)/Mag_Rec_High!$C4</f>
        <v>6.7464149290467054E-2</v>
      </c>
      <c r="L4" s="25">
        <f>(Mag_Rec_High!M4-Mag_Rec_High!$C4)/Mag_Rec_High!$C4</f>
        <v>3.9817684775931741E-2</v>
      </c>
      <c r="M4" s="25">
        <f>(Mag_Rec_High!N4-Mag_Rec_High!$C4)/Mag_Rec_High!$C4</f>
        <v>2.6164936976599475E-2</v>
      </c>
      <c r="N4" s="25">
        <f>(Mag_Rec_High!O4-Mag_Rec_High!$C4)/Mag_Rec_High!$C4</f>
        <v>0.19316190100423716</v>
      </c>
    </row>
    <row r="5" spans="1:14" x14ac:dyDescent="0.25">
      <c r="A5" s="6">
        <f>Mag_Rec_High!B5</f>
        <v>20</v>
      </c>
      <c r="B5" s="25">
        <f>(Mag_Rec_High!C5-Mag_Rec_High!$C5)/Mag_Rec_High!$C5</f>
        <v>0</v>
      </c>
      <c r="C5" s="25">
        <f>(Mag_Rec_High!D5-Mag_Rec_High!$C5)/Mag_Rec_High!$C5</f>
        <v>0.11365392824083818</v>
      </c>
      <c r="D5" s="25">
        <f>(Mag_Rec_High!E5-Mag_Rec_High!$C5)/Mag_Rec_High!$C5</f>
        <v>0.17452061102556923</v>
      </c>
      <c r="E5" s="25">
        <f>(Mag_Rec_High!F5-Mag_Rec_High!$C5)/Mag_Rec_High!$C5</f>
        <v>6.3636350657899396E-2</v>
      </c>
      <c r="F5" s="25">
        <f>(Mag_Rec_High!G5-Mag_Rec_High!$C5)/Mag_Rec_High!$C5</f>
        <v>0.18346697020000699</v>
      </c>
      <c r="G5" s="25">
        <f>(Mag_Rec_High!H5-Mag_Rec_High!$C5)/Mag_Rec_High!$C5</f>
        <v>0.32849231816629071</v>
      </c>
      <c r="H5" s="25">
        <f>(Mag_Rec_High!I5-Mag_Rec_High!$C5)/Mag_Rec_High!$C5</f>
        <v>0.26213358992243269</v>
      </c>
      <c r="I5" s="25">
        <f>(Mag_Rec_High!J5-Mag_Rec_High!$C5)/Mag_Rec_High!$C5</f>
        <v>2.9693638524909353E-2</v>
      </c>
      <c r="J5" s="25">
        <f>(Mag_Rec_High!K5-Mag_Rec_High!$C5)/Mag_Rec_High!$C5</f>
        <v>0.12942917315193106</v>
      </c>
      <c r="K5" s="25">
        <f>(Mag_Rec_High!L5-Mag_Rec_High!$C5)/Mag_Rec_High!$C5</f>
        <v>5.6849631171278052E-3</v>
      </c>
      <c r="L5" s="25">
        <f>(Mag_Rec_High!M5-Mag_Rec_High!$C5)/Mag_Rec_High!$C5</f>
        <v>1.56622136745432E-2</v>
      </c>
      <c r="M5" s="25">
        <f>(Mag_Rec_High!N5-Mag_Rec_High!$C5)/Mag_Rec_High!$C5</f>
        <v>1.5448344400125571E-2</v>
      </c>
      <c r="N5" s="25">
        <f>(Mag_Rec_High!O5-Mag_Rec_High!$C5)/Mag_Rec_High!$C5</f>
        <v>0.1875534511814072</v>
      </c>
    </row>
    <row r="6" spans="1:14" x14ac:dyDescent="0.25">
      <c r="A6" s="6">
        <f>Mag_Rec_High!B6</f>
        <v>50</v>
      </c>
      <c r="B6" s="25">
        <f>(Mag_Rec_High!C6-Mag_Rec_High!$C6)/Mag_Rec_High!$C6</f>
        <v>0</v>
      </c>
      <c r="C6" s="25">
        <f>(Mag_Rec_High!D6-Mag_Rec_High!$C6)/Mag_Rec_High!$C6</f>
        <v>5.7123659888293495E-2</v>
      </c>
      <c r="D6" s="25">
        <f>(Mag_Rec_High!E6-Mag_Rec_High!$C6)/Mag_Rec_High!$C6</f>
        <v>0.13708264047152977</v>
      </c>
      <c r="E6" s="25">
        <f>(Mag_Rec_High!F6-Mag_Rec_High!$C6)/Mag_Rec_High!$C6</f>
        <v>4.2434068302509557E-2</v>
      </c>
      <c r="F6" s="25">
        <f>(Mag_Rec_High!G6-Mag_Rec_High!$C6)/Mag_Rec_High!$C6</f>
        <v>0.14958992616212291</v>
      </c>
      <c r="G6" s="25">
        <f>(Mag_Rec_High!H6-Mag_Rec_High!$C6)/Mag_Rec_High!$C6</f>
        <v>0.31781301033015075</v>
      </c>
      <c r="H6" s="25">
        <f>(Mag_Rec_High!I6-Mag_Rec_High!$C6)/Mag_Rec_High!$C6</f>
        <v>0.20183943069689692</v>
      </c>
      <c r="I6" s="25">
        <f>(Mag_Rec_High!J6-Mag_Rec_High!$C6)/Mag_Rec_High!$C6</f>
        <v>-1.6288650587975819E-2</v>
      </c>
      <c r="J6" s="25">
        <f>(Mag_Rec_High!K6-Mag_Rec_High!$C6)/Mag_Rec_High!$C6</f>
        <v>0.11599588841030448</v>
      </c>
      <c r="K6" s="25">
        <f>(Mag_Rec_High!L6-Mag_Rec_High!$C6)/Mag_Rec_High!$C6</f>
        <v>-5.9332060017309146E-2</v>
      </c>
      <c r="L6" s="25">
        <f>(Mag_Rec_High!M6-Mag_Rec_High!$C6)/Mag_Rec_High!$C6</f>
        <v>-1.072182231086889E-2</v>
      </c>
      <c r="M6" s="25">
        <f>(Mag_Rec_High!N6-Mag_Rec_High!$C6)/Mag_Rec_High!$C6</f>
        <v>1.3831371136301465E-4</v>
      </c>
      <c r="N6" s="25">
        <f>(Mag_Rec_High!O6-Mag_Rec_High!$C6)/Mag_Rec_High!$C6</f>
        <v>0.17993780444871554</v>
      </c>
    </row>
    <row r="7" spans="1:14" x14ac:dyDescent="0.25">
      <c r="A7" s="6">
        <f>Mag_Rec_High!B7</f>
        <v>75</v>
      </c>
      <c r="B7" s="25">
        <f>(Mag_Rec_High!C7-Mag_Rec_High!$C7)/Mag_Rec_High!$C7</f>
        <v>0</v>
      </c>
      <c r="C7" s="25">
        <f>(Mag_Rec_High!D7-Mag_Rec_High!$C7)/Mag_Rec_High!$C7</f>
        <v>3.5498656782801549E-2</v>
      </c>
      <c r="D7" s="25">
        <f>(Mag_Rec_High!E7-Mag_Rec_High!$C7)/Mag_Rec_High!$C7</f>
        <v>0.12278204604536865</v>
      </c>
      <c r="E7" s="25">
        <f>(Mag_Rec_High!F7-Mag_Rec_High!$C7)/Mag_Rec_High!$C7</f>
        <v>3.4272391641681256E-2</v>
      </c>
      <c r="F7" s="25">
        <f>(Mag_Rec_High!G7-Mag_Rec_High!$C7)/Mag_Rec_High!$C7</f>
        <v>0.13594326153315783</v>
      </c>
      <c r="G7" s="25">
        <f>(Mag_Rec_High!H7-Mag_Rec_High!$C7)/Mag_Rec_High!$C7</f>
        <v>0.31286735692975776</v>
      </c>
      <c r="H7" s="25">
        <f>(Mag_Rec_High!I7-Mag_Rec_High!$C7)/Mag_Rec_High!$C7</f>
        <v>0.17891316244853844</v>
      </c>
      <c r="I7" s="25">
        <f>(Mag_Rec_High!J7-Mag_Rec_High!$C7)/Mag_Rec_High!$C7</f>
        <v>-3.4137129336645609E-2</v>
      </c>
      <c r="J7" s="25">
        <f>(Mag_Rec_High!K7-Mag_Rec_High!$C7)/Mag_Rec_High!$C7</f>
        <v>0.11145076197005477</v>
      </c>
      <c r="K7" s="25">
        <f>(Mag_Rec_High!L7-Mag_Rec_High!$C7)/Mag_Rec_High!$C7</f>
        <v>-8.3903715371960022E-2</v>
      </c>
      <c r="L7" s="25">
        <f>(Mag_Rec_High!M7-Mag_Rec_High!$C7)/Mag_Rec_High!$C7</f>
        <v>-2.0943519530115556E-2</v>
      </c>
      <c r="M7" s="25">
        <f>(Mag_Rec_High!N7-Mag_Rec_High!$C7)/Mag_Rec_High!$C7</f>
        <v>-6.6365298914784973E-3</v>
      </c>
      <c r="N7" s="25">
        <f>(Mag_Rec_High!O7-Mag_Rec_High!$C7)/Mag_Rec_High!$C7</f>
        <v>0.17663495703262783</v>
      </c>
    </row>
    <row r="8" spans="1:14" x14ac:dyDescent="0.25">
      <c r="A8" s="6">
        <f>Mag_Rec_High!B8</f>
        <v>100</v>
      </c>
      <c r="B8" s="25">
        <f>(Mag_Rec_High!C8-Mag_Rec_High!$C8)/Mag_Rec_High!$C8</f>
        <v>0</v>
      </c>
      <c r="C8" s="25">
        <f>(Mag_Rec_High!D8-Mag_Rec_High!$C8)/Mag_Rec_High!$C8</f>
        <v>2.1149776622186135E-2</v>
      </c>
      <c r="D8" s="25">
        <f>(Mag_Rec_High!E8-Mag_Rec_High!$C8)/Mag_Rec_High!$C8</f>
        <v>0.11329618105766499</v>
      </c>
      <c r="E8" s="25">
        <f>(Mag_Rec_High!F8-Mag_Rec_High!$C8)/Mag_Rec_High!$C8</f>
        <v>2.8840546998180037E-2</v>
      </c>
      <c r="F8" s="25">
        <f>(Mag_Rec_High!G8-Mag_Rec_High!$C8)/Mag_Rec_High!$C8</f>
        <v>0.1266948609876104</v>
      </c>
      <c r="G8" s="25">
        <f>(Mag_Rec_High!H8-Mag_Rec_High!$C8)/Mag_Rec_High!$C8</f>
        <v>0.3093434986339923</v>
      </c>
      <c r="H8" s="25">
        <f>(Mag_Rec_High!I8-Mag_Rec_High!$C8)/Mag_Rec_High!$C8</f>
        <v>0.16373776556754421</v>
      </c>
      <c r="I8" s="25">
        <f>(Mag_Rec_High!J8-Mag_Rec_High!$C8)/Mag_Rec_High!$C8</f>
        <v>-4.6052335006070137E-2</v>
      </c>
      <c r="J8" s="25">
        <f>(Mag_Rec_High!K8-Mag_Rec_High!$C8)/Mag_Rec_High!$C8</f>
        <v>0.10860043530247299</v>
      </c>
      <c r="K8" s="25">
        <f>(Mag_Rec_High!L8-Mag_Rec_High!$C8)/Mag_Rec_High!$C8</f>
        <v>-0.10012053634591331</v>
      </c>
      <c r="L8" s="25">
        <f>(Mag_Rec_High!M8-Mag_Rec_High!$C8)/Mag_Rec_High!$C8</f>
        <v>-2.7764143392063959E-2</v>
      </c>
      <c r="M8" s="25">
        <f>(Mag_Rec_High!N8-Mag_Rec_High!$C8)/Mag_Rec_High!$C8</f>
        <v>-1.1389585535623943E-2</v>
      </c>
      <c r="N8" s="25">
        <f>(Mag_Rec_High!O8-Mag_Rec_High!$C8)/Mag_Rec_High!$C8</f>
        <v>0.17433320213240566</v>
      </c>
    </row>
    <row r="9" spans="1:14" x14ac:dyDescent="0.25">
      <c r="A9" s="6">
        <f>Mag_Rec_High!B9</f>
        <v>200</v>
      </c>
      <c r="B9" s="25">
        <f>(Mag_Rec_High!C9-Mag_Rec_High!$C9)/Mag_Rec_High!$C9</f>
        <v>0</v>
      </c>
      <c r="C9" s="25">
        <f>(Mag_Rec_High!D9-Mag_Rec_High!$C9)/Mag_Rec_High!$C9</f>
        <v>-1.0572189475076727E-2</v>
      </c>
      <c r="D9" s="25">
        <f>(Mag_Rec_High!E9-Mag_Rec_High!$C9)/Mag_Rec_High!$C9</f>
        <v>9.2327587785576953E-2</v>
      </c>
      <c r="E9" s="25">
        <f>(Mag_Rec_High!F9-Mag_Rec_High!$C9)/Mag_Rec_High!$C9</f>
        <v>1.6784395659487233E-2</v>
      </c>
      <c r="F9" s="25">
        <f>(Mag_Rec_High!G9-Mag_Rec_High!$C9)/Mag_Rec_High!$C9</f>
        <v>0.1057303812883911</v>
      </c>
      <c r="G9" s="25">
        <f>(Mag_Rec_High!H9-Mag_Rec_High!$C9)/Mag_Rec_High!$C9</f>
        <v>0.30090345841595484</v>
      </c>
      <c r="H9" s="25">
        <f>(Mag_Rec_High!I9-Mag_Rec_High!$C9)/Mag_Rec_High!$C9</f>
        <v>0.13028324684104517</v>
      </c>
      <c r="I9" s="25">
        <f>(Mag_Rec_High!J9-Mag_Rec_High!$C9)/Mag_Rec_High!$C9</f>
        <v>-7.2586364423205388E-2</v>
      </c>
      <c r="J9" s="25">
        <f>(Mag_Rec_High!K9-Mag_Rec_High!$C9)/Mag_Rec_High!$C9</f>
        <v>0.10273952975868388</v>
      </c>
      <c r="K9" s="25">
        <f>(Mag_Rec_High!L9-Mag_Rec_High!$C9)/Mag_Rec_High!$C9</f>
        <v>-0.13573197469498305</v>
      </c>
      <c r="L9" s="25">
        <f>(Mag_Rec_High!M9-Mag_Rec_High!$C9)/Mag_Rec_High!$C9</f>
        <v>-4.2949274412050369E-2</v>
      </c>
      <c r="M9" s="25">
        <f>(Mag_Rec_High!N9-Mag_Rec_High!$C9)/Mag_Rec_High!$C9</f>
        <v>-2.2587084973166742E-2</v>
      </c>
      <c r="N9" s="25">
        <f>(Mag_Rec_High!O9-Mag_Rec_High!$C9)/Mag_Rec_High!$C9</f>
        <v>0.16894804427963853</v>
      </c>
    </row>
    <row r="10" spans="1:14" x14ac:dyDescent="0.25">
      <c r="A10" s="6">
        <f>Mag_Rec_High!B10</f>
        <v>300</v>
      </c>
      <c r="B10" s="25">
        <f>(Mag_Rec_High!C10-Mag_Rec_High!$C10)/Mag_Rec_High!$C10</f>
        <v>0</v>
      </c>
      <c r="C10" s="25">
        <f>(Mag_Rec_High!D10-Mag_Rec_High!$C10)/Mag_Rec_High!$C10</f>
        <v>-2.753550642471218E-2</v>
      </c>
      <c r="D10" s="25">
        <f>(Mag_Rec_High!E10-Mag_Rec_High!$C10)/Mag_Rec_High!$C10</f>
        <v>8.1112939258234568E-2</v>
      </c>
      <c r="E10" s="25">
        <f>(Mag_Rec_High!F10-Mag_Rec_High!$C10)/Mag_Rec_High!$C10</f>
        <v>1.0309710443070642E-2</v>
      </c>
      <c r="F10" s="25">
        <f>(Mag_Rec_High!G10-Mag_Rec_High!$C10)/Mag_Rec_High!$C10</f>
        <v>9.4240419244360329E-2</v>
      </c>
      <c r="G10" s="25">
        <f>(Mag_Rec_High!H10-Mag_Rec_High!$C10)/Mag_Rec_High!$C10</f>
        <v>0.2960402661880287</v>
      </c>
      <c r="H10" s="25">
        <f>(Mag_Rec_High!I10-Mag_Rec_High!$C10)/Mag_Rec_High!$C10</f>
        <v>0.11244217446526979</v>
      </c>
      <c r="I10" s="25">
        <f>(Mag_Rec_High!J10-Mag_Rec_High!$C10)/Mag_Rec_High!$C10</f>
        <v>-8.6878424316805883E-2</v>
      </c>
      <c r="J10" s="25">
        <f>(Mag_Rec_High!K10-Mag_Rec_High!$C10)/Mag_Rec_High!$C10</f>
        <v>9.9840908934052189E-2</v>
      </c>
      <c r="K10" s="25">
        <f>(Mag_Rec_High!L10-Mag_Rec_High!$C10)/Mag_Rec_High!$C10</f>
        <v>-0.15464252748106666</v>
      </c>
      <c r="L10" s="25">
        <f>(Mag_Rec_High!M10-Mag_Rec_High!$C10)/Mag_Rec_High!$C10</f>
        <v>-5.1128836809281493E-2</v>
      </c>
      <c r="M10" s="25">
        <f>(Mag_Rec_High!N10-Mag_Rec_High!$C10)/Mag_Rec_High!$C10</f>
        <v>-2.8945634788663372E-2</v>
      </c>
      <c r="N10" s="25">
        <f>(Mag_Rec_High!O10-Mag_Rec_High!$C10)/Mag_Rec_High!$C10</f>
        <v>0.16590813331245058</v>
      </c>
    </row>
    <row r="11" spans="1:14" x14ac:dyDescent="0.25">
      <c r="A11" s="6">
        <f>Mag_Rec_High!B11</f>
        <v>500</v>
      </c>
      <c r="B11" s="25">
        <f>(Mag_Rec_High!C11-Mag_Rec_High!$C11)/Mag_Rec_High!$C11</f>
        <v>0</v>
      </c>
      <c r="C11" s="25">
        <f>(Mag_Rec_High!D11-Mag_Rec_High!$C11)/Mag_Rec_High!$C11</f>
        <v>-4.7495884417008014E-2</v>
      </c>
      <c r="D11" s="25">
        <f>(Mag_Rec_High!E11-Mag_Rec_High!$C11)/Mag_Rec_High!$C11</f>
        <v>6.7912584007131474E-2</v>
      </c>
      <c r="E11" s="25">
        <f>(Mag_Rec_High!F11-Mag_Rec_High!$C11)/Mag_Rec_High!$C11</f>
        <v>2.6656931852179306E-3</v>
      </c>
      <c r="F11" s="25">
        <f>(Mag_Rec_High!G11-Mag_Rec_High!$C11)/Mag_Rec_High!$C11</f>
        <v>8.0483332159723586E-2</v>
      </c>
      <c r="G11" s="25">
        <f>(Mag_Rec_High!H11-Mag_Rec_High!$C11)/Mag_Rec_High!$C11</f>
        <v>0.29002077669918586</v>
      </c>
      <c r="H11" s="25">
        <f>(Mag_Rec_High!I11-Mag_Rec_High!$C11)/Mag_Rec_High!$C11</f>
        <v>9.1488129954703123E-2</v>
      </c>
      <c r="I11" s="25">
        <f>(Mag_Rec_High!J11-Mag_Rec_High!$C11)/Mag_Rec_High!$C11</f>
        <v>-0.10378247683526691</v>
      </c>
      <c r="J11" s="25">
        <f>(Mag_Rec_High!K11-Mag_Rec_High!$C11)/Mag_Rec_High!$C11</f>
        <v>9.6628427964858765E-2</v>
      </c>
      <c r="K11" s="25">
        <f>(Mag_Rec_High!L11-Mag_Rec_High!$C11)/Mag_Rec_High!$C11</f>
        <v>-0.17677816877078989</v>
      </c>
      <c r="L11" s="25">
        <f>(Mag_Rec_High!M11-Mag_Rec_High!$C11)/Mag_Rec_High!$C11</f>
        <v>-6.0805873838397299E-2</v>
      </c>
      <c r="M11" s="25">
        <f>(Mag_Rec_High!N11-Mag_Rec_High!$C11)/Mag_Rec_High!$C11</f>
        <v>-3.6741681414368954E-2</v>
      </c>
      <c r="N11" s="25">
        <f>(Mag_Rec_High!O11-Mag_Rec_High!$C11)/Mag_Rec_High!$C11</f>
        <v>0.16219466256934295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24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Mag_Rec_High!B15</f>
        <v>1</v>
      </c>
      <c r="B15" s="25" t="e">
        <f>(Mag_Rec_High!C15-Mag_Rec_High!$C15)/Mag_Rec_High!$C15</f>
        <v>#DIV/0!</v>
      </c>
      <c r="C15" s="25" t="e">
        <f>(Mag_Rec_High!D15-Mag_Rec_High!$C15)/Mag_Rec_High!$C15</f>
        <v>#N/A</v>
      </c>
      <c r="D15" s="25" t="e">
        <f>(Mag_Rec_High!E15-Mag_Rec_High!$C15)/Mag_Rec_High!$C15</f>
        <v>#DIV/0!</v>
      </c>
      <c r="E15" s="25" t="e">
        <f>(Mag_Rec_High!F15-Mag_Rec_High!$C15)/Mag_Rec_High!$C15</f>
        <v>#DIV/0!</v>
      </c>
      <c r="F15" s="25" t="e">
        <f>(Mag_Rec_High!G15-Mag_Rec_High!$C15)/Mag_Rec_High!$C15</f>
        <v>#DIV/0!</v>
      </c>
      <c r="G15" s="25" t="e">
        <f>(Mag_Rec_High!H15-Mag_Rec_High!$C15)/Mag_Rec_High!$C15</f>
        <v>#DIV/0!</v>
      </c>
      <c r="H15" s="25" t="e">
        <f>(Mag_Rec_High!I15-Mag_Rec_High!$C15)/Mag_Rec_High!$C15</f>
        <v>#N/A</v>
      </c>
      <c r="I15" s="25" t="e">
        <f>(Mag_Rec_High!J15-Mag_Rec_High!$C15)/Mag_Rec_High!$C15</f>
        <v>#N/A</v>
      </c>
      <c r="J15" s="25" t="e">
        <f>(Mag_Rec_High!K15-Mag_Rec_High!$C15)/Mag_Rec_High!$C15</f>
        <v>#DIV/0!</v>
      </c>
      <c r="K15" s="25" t="e">
        <f>(Mag_Rec_High!L15-Mag_Rec_High!$C15)/Mag_Rec_High!$C15</f>
        <v>#N/A</v>
      </c>
      <c r="L15" s="25" t="e">
        <f>(Mag_Rec_High!M15-Mag_Rec_High!$C15)/Mag_Rec_High!$C15</f>
        <v>#DIV/0!</v>
      </c>
      <c r="M15" s="25" t="e">
        <f>(Mag_Rec_High!N15-Mag_Rec_High!$C15)/Mag_Rec_High!$C15</f>
        <v>#DIV/0!</v>
      </c>
      <c r="N15" s="25" t="e">
        <f>(Mag_Rec_High!O15-Mag_Rec_High!$C15)/Mag_Rec_High!$C15</f>
        <v>#DIV/0!</v>
      </c>
    </row>
    <row r="16" spans="1:14" x14ac:dyDescent="0.25">
      <c r="A16" s="6">
        <f>Mag_Rec_High!B16</f>
        <v>10</v>
      </c>
      <c r="B16" s="25">
        <f>(Mag_Rec_High!C16-Mag_Rec_High!$C16)/Mag_Rec_High!$C16</f>
        <v>0</v>
      </c>
      <c r="C16" s="25">
        <f>(Mag_Rec_High!D16-Mag_Rec_High!$C16)/Mag_Rec_High!$C16</f>
        <v>0.1660016046055931</v>
      </c>
      <c r="D16" s="25">
        <f>(Mag_Rec_High!E16-Mag_Rec_High!$C16)/Mag_Rec_High!$C16</f>
        <v>0.20697589023049812</v>
      </c>
      <c r="E16" s="25">
        <f>(Mag_Rec_High!F16-Mag_Rec_High!$C16)/Mag_Rec_High!$C16</f>
        <v>8.0024226330507667E-2</v>
      </c>
      <c r="F16" s="25">
        <f>(Mag_Rec_High!G16-Mag_Rec_High!$C16)/Mag_Rec_High!$C16</f>
        <v>0.19796911931236563</v>
      </c>
      <c r="G16" s="25">
        <f>(Mag_Rec_High!H16-Mag_Rec_High!$C16)/Mag_Rec_High!$C16</f>
        <v>0.33028176574792295</v>
      </c>
      <c r="H16" s="25">
        <f>(Mag_Rec_High!I16-Mag_Rec_High!$C16)/Mag_Rec_High!$C16</f>
        <v>0.32561139814248252</v>
      </c>
      <c r="I16" s="25">
        <f>(Mag_Rec_High!J16-Mag_Rec_High!$C16)/Mag_Rec_High!$C16</f>
        <v>7.0016891717614077E-2</v>
      </c>
      <c r="J16" s="25">
        <f>(Mag_Rec_High!K16-Mag_Rec_High!$C16)/Mag_Rec_High!$C16</f>
        <v>0.14465142267955858</v>
      </c>
      <c r="K16" s="25">
        <f>(Mag_Rec_High!L16-Mag_Rec_High!$C16)/Mag_Rec_High!$C16</f>
        <v>5.3722812053217703E-2</v>
      </c>
      <c r="L16" s="25">
        <f>(Mag_Rec_High!M16-Mag_Rec_High!$C16)/Mag_Rec_High!$C16</f>
        <v>2.5894680235374914E-2</v>
      </c>
      <c r="M16" s="25">
        <f>(Mag_Rec_High!N16-Mag_Rec_High!$C16)/Mag_Rec_High!$C16</f>
        <v>1.5745612603935137E-2</v>
      </c>
      <c r="N16" s="25">
        <f>(Mag_Rec_High!O16-Mag_Rec_High!$C16)/Mag_Rec_High!$C16</f>
        <v>0.17926766625125945</v>
      </c>
    </row>
    <row r="17" spans="1:14" x14ac:dyDescent="0.25">
      <c r="A17" s="6">
        <f>Mag_Rec_High!B17</f>
        <v>20</v>
      </c>
      <c r="B17" s="25">
        <f>(Mag_Rec_High!C17-Mag_Rec_High!$C17)/Mag_Rec_High!$C17</f>
        <v>0</v>
      </c>
      <c r="C17" s="25">
        <f>(Mag_Rec_High!D17-Mag_Rec_High!$C17)/Mag_Rec_High!$C17</f>
        <v>0.11563801021257608</v>
      </c>
      <c r="D17" s="25">
        <f>(Mag_Rec_High!E17-Mag_Rec_High!$C17)/Mag_Rec_High!$C17</f>
        <v>0.1736418980701086</v>
      </c>
      <c r="E17" s="25">
        <f>(Mag_Rec_High!F17-Mag_Rec_High!$C17)/Mag_Rec_High!$C17</f>
        <v>6.040159505788617E-2</v>
      </c>
      <c r="F17" s="25">
        <f>(Mag_Rec_High!G17-Mag_Rec_High!$C17)/Mag_Rec_High!$C17</f>
        <v>0.16679019624960742</v>
      </c>
      <c r="G17" s="25">
        <f>(Mag_Rec_High!H17-Mag_Rec_High!$C17)/Mag_Rec_High!$C17</f>
        <v>0.3201439762906495</v>
      </c>
      <c r="H17" s="25">
        <f>(Mag_Rec_High!I17-Mag_Rec_High!$C17)/Mag_Rec_High!$C17</f>
        <v>0.26831961383823572</v>
      </c>
      <c r="I17" s="25">
        <f>(Mag_Rec_High!J17-Mag_Rec_High!$C17)/Mag_Rec_High!$C17</f>
        <v>2.7616104405094388E-2</v>
      </c>
      <c r="J17" s="25">
        <f>(Mag_Rec_High!K17-Mag_Rec_High!$C17)/Mag_Rec_High!$C17</f>
        <v>0.12467759928065929</v>
      </c>
      <c r="K17" s="25">
        <f>(Mag_Rec_High!L17-Mag_Rec_High!$C17)/Mag_Rec_High!$C17</f>
        <v>-1.2458383427524635E-2</v>
      </c>
      <c r="L17" s="25">
        <f>(Mag_Rec_High!M17-Mag_Rec_High!$C17)/Mag_Rec_High!$C17</f>
        <v>-4.7823114512116731E-3</v>
      </c>
      <c r="M17" s="25">
        <f>(Mag_Rec_High!N17-Mag_Rec_High!$C17)/Mag_Rec_High!$C17</f>
        <v>5.6066486706496804E-3</v>
      </c>
      <c r="N17" s="25">
        <f>(Mag_Rec_High!O17-Mag_Rec_High!$C17)/Mag_Rec_High!$C17</f>
        <v>0.17062285902066932</v>
      </c>
    </row>
    <row r="18" spans="1:14" x14ac:dyDescent="0.25">
      <c r="A18" s="6">
        <f>Mag_Rec_High!B18</f>
        <v>50</v>
      </c>
      <c r="B18" s="25">
        <f>(Mag_Rec_High!C18-Mag_Rec_High!$C18)/Mag_Rec_High!$C18</f>
        <v>0</v>
      </c>
      <c r="C18" s="25">
        <f>(Mag_Rec_High!D18-Mag_Rec_High!$C18)/Mag_Rec_High!$C18</f>
        <v>6.1911009644798801E-2</v>
      </c>
      <c r="D18" s="25">
        <f>(Mag_Rec_High!E18-Mag_Rec_High!$C18)/Mag_Rec_High!$C18</f>
        <v>0.13824528624618115</v>
      </c>
      <c r="E18" s="25">
        <f>(Mag_Rec_High!F18-Mag_Rec_High!$C18)/Mag_Rec_High!$C18</f>
        <v>3.9161213499778733E-2</v>
      </c>
      <c r="F18" s="25">
        <f>(Mag_Rec_High!G18-Mag_Rec_High!$C18)/Mag_Rec_High!$C18</f>
        <v>0.13050211649262652</v>
      </c>
      <c r="G18" s="25">
        <f>(Mag_Rec_High!H18-Mag_Rec_High!$C18)/Mag_Rec_High!$C18</f>
        <v>0.30567069897859295</v>
      </c>
      <c r="H18" s="25">
        <f>(Mag_Rec_High!I18-Mag_Rec_High!$C18)/Mag_Rec_High!$C18</f>
        <v>0.20780349391647776</v>
      </c>
      <c r="I18" s="25">
        <f>(Mag_Rec_High!J18-Mag_Rec_High!$C18)/Mag_Rec_High!$C18</f>
        <v>-1.8638004335293553E-2</v>
      </c>
      <c r="J18" s="25">
        <f>(Mag_Rec_High!K18-Mag_Rec_High!$C18)/Mag_Rec_High!$C18</f>
        <v>0.1052926906990117</v>
      </c>
      <c r="K18" s="25">
        <f>(Mag_Rec_High!L18-Mag_Rec_High!$C18)/Mag_Rec_High!$C18</f>
        <v>-8.1996561357181155E-2</v>
      </c>
      <c r="L18" s="25">
        <f>(Mag_Rec_High!M18-Mag_Rec_High!$C18)/Mag_Rec_High!$C18</f>
        <v>-3.8262975082794776E-2</v>
      </c>
      <c r="M18" s="25">
        <f>(Mag_Rec_High!N18-Mag_Rec_High!$C18)/Mag_Rec_High!$C18</f>
        <v>-9.0216453130549327E-3</v>
      </c>
      <c r="N18" s="25">
        <f>(Mag_Rec_High!O18-Mag_Rec_High!$C18)/Mag_Rec_High!$C18</f>
        <v>0.15954057002814492</v>
      </c>
    </row>
    <row r="19" spans="1:14" x14ac:dyDescent="0.25">
      <c r="A19" s="6">
        <f>Mag_Rec_High!B19</f>
        <v>75</v>
      </c>
      <c r="B19" s="25">
        <f>(Mag_Rec_High!C19-Mag_Rec_High!$C19)/Mag_Rec_High!$C19</f>
        <v>0</v>
      </c>
      <c r="C19" s="25">
        <f>(Mag_Rec_High!D19-Mag_Rec_High!$C19)/Mag_Rec_High!$C19</f>
        <v>4.1423615082179281E-2</v>
      </c>
      <c r="D19" s="25">
        <f>(Mag_Rec_High!E19-Mag_Rec_High!$C19)/Mag_Rec_High!$C19</f>
        <v>0.12477752863701547</v>
      </c>
      <c r="E19" s="25">
        <f>(Mag_Rec_High!F19-Mag_Rec_High!$C19)/Mag_Rec_High!$C19</f>
        <v>3.0981344353134019E-2</v>
      </c>
      <c r="F19" s="25">
        <f>(Mag_Rec_High!G19-Mag_Rec_High!$C19)/Mag_Rec_High!$C19</f>
        <v>0.11594318954219464</v>
      </c>
      <c r="G19" s="25">
        <f>(Mag_Rec_High!H19-Mag_Rec_High!$C19)/Mag_Rec_High!$C19</f>
        <v>0.29927324375555853</v>
      </c>
      <c r="H19" s="25">
        <f>(Mag_Rec_High!I19-Mag_Rec_High!$C19)/Mag_Rec_High!$C19</f>
        <v>0.18486684501356501</v>
      </c>
      <c r="I19" s="25">
        <f>(Mag_Rec_High!J19-Mag_Rec_High!$C19)/Mag_Rec_High!$C19</f>
        <v>-3.6516148225369319E-2</v>
      </c>
      <c r="J19" s="25">
        <f>(Mag_Rec_High!K19-Mag_Rec_High!$C19)/Mag_Rec_High!$C19</f>
        <v>9.8354507180666545E-2</v>
      </c>
      <c r="K19" s="25">
        <f>(Mag_Rec_High!L19-Mag_Rec_High!$C19)/Mag_Rec_High!$C19</f>
        <v>-0.10822522380783153</v>
      </c>
      <c r="L19" s="25">
        <f>(Mag_Rec_High!M19-Mag_Rec_High!$C19)/Mag_Rec_High!$C19</f>
        <v>-5.1215406278215386E-2</v>
      </c>
      <c r="M19" s="25">
        <f>(Mag_Rec_High!N19-Mag_Rec_High!$C19)/Mag_Rec_High!$C19</f>
        <v>-1.5511378837178111E-2</v>
      </c>
      <c r="N19" s="25">
        <f>(Mag_Rec_High!O19-Mag_Rec_High!$C19)/Mag_Rec_High!$C19</f>
        <v>0.154865382280649</v>
      </c>
    </row>
    <row r="20" spans="1:14" x14ac:dyDescent="0.25">
      <c r="A20" s="6">
        <f>Mag_Rec_High!B20</f>
        <v>100</v>
      </c>
      <c r="B20" s="25">
        <f>(Mag_Rec_High!C20-Mag_Rec_High!$C20)/Mag_Rec_High!$C20</f>
        <v>0</v>
      </c>
      <c r="C20" s="25">
        <f>(Mag_Rec_High!D20-Mag_Rec_High!$C20)/Mag_Rec_High!$C20</f>
        <v>2.7848979826409374E-2</v>
      </c>
      <c r="D20" s="25">
        <f>(Mag_Rec_High!E20-Mag_Rec_High!$C20)/Mag_Rec_High!$C20</f>
        <v>0.11586041916325429</v>
      </c>
      <c r="E20" s="25">
        <f>(Mag_Rec_High!F20-Mag_Rec_High!$C20)/Mag_Rec_High!$C20</f>
        <v>2.5537586208207789E-2</v>
      </c>
      <c r="F20" s="25">
        <f>(Mag_Rec_High!G20-Mag_Rec_High!$C20)/Mag_Rec_High!$C20</f>
        <v>0.10609533120727871</v>
      </c>
      <c r="G20" s="25">
        <f>(Mag_Rec_High!H20-Mag_Rec_High!$C20)/Mag_Rec_High!$C20</f>
        <v>0.29478791104865704</v>
      </c>
      <c r="H20" s="25">
        <f>(Mag_Rec_High!I20-Mag_Rec_High!$C20)/Mag_Rec_High!$C20</f>
        <v>0.16970751401822387</v>
      </c>
      <c r="I20" s="25">
        <f>(Mag_Rec_High!J20-Mag_Rec_High!$C20)/Mag_Rec_High!$C20</f>
        <v>-4.8428330898416208E-2</v>
      </c>
      <c r="J20" s="25">
        <f>(Mag_Rec_High!K20-Mag_Rec_High!$C20)/Mag_Rec_High!$C20</f>
        <v>9.3883065905725857E-2</v>
      </c>
      <c r="K20" s="25">
        <f>(Mag_Rec_High!L20-Mag_Rec_High!$C20)/Mag_Rec_High!$C20</f>
        <v>-0.12551580866690526</v>
      </c>
      <c r="L20" s="25">
        <f>(Mag_Rec_High!M20-Mag_Rec_High!$C20)/Mag_Rec_High!$C20</f>
        <v>-5.9850407291533556E-2</v>
      </c>
      <c r="M20" s="25">
        <f>(Mag_Rec_High!N20-Mag_Rec_High!$C20)/Mag_Rec_High!$C20</f>
        <v>-2.0066415614774503E-2</v>
      </c>
      <c r="N20" s="25">
        <f>(Mag_Rec_High!O20-Mag_Rec_High!$C20)/Mag_Rec_High!$C20</f>
        <v>0.15164111673026082</v>
      </c>
    </row>
    <row r="21" spans="1:14" x14ac:dyDescent="0.25">
      <c r="A21" s="6">
        <f>Mag_Rec_High!B21</f>
        <v>200</v>
      </c>
      <c r="B21" s="25">
        <f>(Mag_Rec_High!C21-Mag_Rec_High!$C21)/Mag_Rec_High!$C21</f>
        <v>0</v>
      </c>
      <c r="C21" s="25">
        <f>(Mag_Rec_High!D21-Mag_Rec_High!$C21)/Mag_Rec_High!$C21</f>
        <v>-2.1073986293697966E-3</v>
      </c>
      <c r="D21" s="25">
        <f>(Mag_Rec_High!E21-Mag_Rec_High!$C21)/Mag_Rec_High!$C21</f>
        <v>9.619556454691576E-2</v>
      </c>
      <c r="E21" s="25">
        <f>(Mag_Rec_High!F21-Mag_Rec_High!$C21)/Mag_Rec_High!$C21</f>
        <v>1.3457903528220011E-2</v>
      </c>
      <c r="F21" s="25">
        <f>(Mag_Rec_High!G21-Mag_Rec_High!$C21)/Mag_Rec_High!$C21</f>
        <v>8.3827341790072146E-2</v>
      </c>
      <c r="G21" s="25">
        <f>(Mag_Rec_High!H21-Mag_Rec_High!$C21)/Mag_Rec_High!$C21</f>
        <v>0.28423124254281146</v>
      </c>
      <c r="H21" s="25">
        <f>(Mag_Rec_High!I21-Mag_Rec_High!$C21)/Mag_Rec_High!$C21</f>
        <v>0.1363538958667897</v>
      </c>
      <c r="I21" s="25">
        <f>(Mag_Rec_High!J21-Mag_Rec_High!$C21)/Mag_Rec_High!$C21</f>
        <v>-7.4891348028606183E-2</v>
      </c>
      <c r="J21" s="25">
        <f>(Mag_Rec_High!K21-Mag_Rec_High!$C21)/Mag_Rec_High!$C21</f>
        <v>8.4348185004706172E-2</v>
      </c>
      <c r="K21" s="25">
        <f>(Mag_Rec_High!L21-Mag_Rec_High!$C21)/Mag_Rec_High!$C21</f>
        <v>-0.16342149592602215</v>
      </c>
      <c r="L21" s="25">
        <f>(Mag_Rec_High!M21-Mag_Rec_High!$C21)/Mag_Rec_High!$C21</f>
        <v>-7.9049199290872521E-2</v>
      </c>
      <c r="M21" s="25">
        <f>(Mag_Rec_High!N21-Mag_Rec_High!$C21)/Mag_Rec_High!$C21</f>
        <v>-3.0798376797654185E-2</v>
      </c>
      <c r="N21" s="25">
        <f>(Mag_Rec_High!O21-Mag_Rec_High!$C21)/Mag_Rec_High!$C21</f>
        <v>0.14418678682770913</v>
      </c>
    </row>
    <row r="22" spans="1:14" x14ac:dyDescent="0.25">
      <c r="A22" s="6">
        <f>Mag_Rec_High!B22</f>
        <v>300</v>
      </c>
      <c r="B22" s="25">
        <f>(Mag_Rec_High!C22-Mag_Rec_High!$C22)/Mag_Rec_High!$C22</f>
        <v>0</v>
      </c>
      <c r="C22" s="25">
        <f>(Mag_Rec_High!D22-Mag_Rec_High!$C22)/Mag_Rec_High!$C22</f>
        <v>-1.8096630235584731E-2</v>
      </c>
      <c r="D22" s="25">
        <f>(Mag_Rec_High!E22-Mag_Rec_High!$C22)/Mag_Rec_High!$C22</f>
        <v>8.5704655409305608E-2</v>
      </c>
      <c r="E22" s="25">
        <f>(Mag_Rec_High!F22-Mag_Rec_High!$C22)/Mag_Rec_High!$C22</f>
        <v>6.9733876578572376E-3</v>
      </c>
      <c r="F22" s="25">
        <f>(Mag_Rec_High!G22-Mag_Rec_High!$C22)/Mag_Rec_High!$C22</f>
        <v>7.1655154516074876E-2</v>
      </c>
      <c r="G22" s="25">
        <f>(Mag_Rec_High!H22-Mag_Rec_High!$C22)/Mag_Rec_High!$C22</f>
        <v>0.27824311222543563</v>
      </c>
      <c r="H22" s="25">
        <f>(Mag_Rec_High!I22-Mag_Rec_High!$C22)/Mag_Rec_High!$C22</f>
        <v>0.11860393303238422</v>
      </c>
      <c r="I22" s="25">
        <f>(Mag_Rec_High!J22-Mag_Rec_High!$C22)/Mag_Rec_High!$C22</f>
        <v>-8.9109058940418803E-2</v>
      </c>
      <c r="J22" s="25">
        <f>(Mag_Rec_High!K22-Mag_Rec_High!$C22)/Mag_Rec_High!$C22</f>
        <v>7.9435932697905845E-2</v>
      </c>
      <c r="K22" s="25">
        <f>(Mag_Rec_High!L22-Mag_Rec_High!$C22)/Mag_Rec_High!$C22</f>
        <v>-0.183510515832222</v>
      </c>
      <c r="L22" s="25">
        <f>(Mag_Rec_High!M22-Mag_Rec_High!$C22)/Mag_Rec_High!$C22</f>
        <v>-8.9374339984265971E-2</v>
      </c>
      <c r="M22" s="25">
        <f>(Mag_Rec_High!N22-Mag_Rec_High!$C22)/Mag_Rec_High!$C22</f>
        <v>-3.689090249443832E-2</v>
      </c>
      <c r="N22" s="25">
        <f>(Mag_Rec_High!O22-Mag_Rec_High!$C22)/Mag_Rec_High!$C22</f>
        <v>0.14002555365492966</v>
      </c>
    </row>
    <row r="23" spans="1:14" x14ac:dyDescent="0.25">
      <c r="A23" s="6">
        <f>Mag_Rec_High!B23</f>
        <v>500</v>
      </c>
      <c r="B23" s="25">
        <f>(Mag_Rec_High!C23-Mag_Rec_High!$C23)/Mag_Rec_High!$C23</f>
        <v>0</v>
      </c>
      <c r="C23" s="25">
        <f>(Mag_Rec_High!D23-Mag_Rec_High!$C23)/Mag_Rec_High!$C23</f>
        <v>-3.6884619226798976E-2</v>
      </c>
      <c r="D23" s="25">
        <f>(Mag_Rec_High!E23-Mag_Rec_High!$C23)/Mag_Rec_High!$C23</f>
        <v>7.3380000481948593E-2</v>
      </c>
      <c r="E23" s="25">
        <f>(Mag_Rec_High!F23-Mag_Rec_High!$C23)/Mag_Rec_High!$C23</f>
        <v>-6.786682995462526E-4</v>
      </c>
      <c r="F23" s="25">
        <f>(Mag_Rec_High!G23-Mag_Rec_High!$C23)/Mag_Rec_High!$C23</f>
        <v>5.7110851371160599E-2</v>
      </c>
      <c r="G23" s="25">
        <f>(Mag_Rec_High!H23-Mag_Rec_High!$C23)/Mag_Rec_High!$C23</f>
        <v>0.2709078358934387</v>
      </c>
      <c r="H23" s="25">
        <f>(Mag_Rec_High!I23-Mag_Rec_High!$C23)/Mag_Rec_High!$C23</f>
        <v>9.7790448035978875E-2</v>
      </c>
      <c r="I23" s="25">
        <f>(Mag_Rec_High!J23-Mag_Rec_High!$C23)/Mag_Rec_High!$C23</f>
        <v>-0.1058931442281229</v>
      </c>
      <c r="J23" s="25">
        <f>(Mag_Rec_High!K23-Mag_Rec_High!$C23)/Mag_Rec_High!$C23</f>
        <v>7.3812054162046767E-2</v>
      </c>
      <c r="K23" s="25">
        <f>(Mag_Rec_High!L23-Mag_Rec_High!$C23)/Mag_Rec_High!$C23</f>
        <v>-0.20698647073337159</v>
      </c>
      <c r="L23" s="25">
        <f>(Mag_Rec_High!M23-Mag_Rec_High!$C23)/Mag_Rec_High!$C23</f>
        <v>-0.10157346291445642</v>
      </c>
      <c r="M23" s="25">
        <f>(Mag_Rec_High!N23-Mag_Rec_High!$C23)/Mag_Rec_High!$C23</f>
        <v>-4.4357379521743304E-2</v>
      </c>
      <c r="N23" s="25">
        <f>(Mag_Rec_High!O23-Mag_Rec_High!$C23)/Mag_Rec_High!$C23</f>
        <v>0.13498118557735547</v>
      </c>
    </row>
    <row r="24" spans="1:14" ht="15.75" thickBot="1" x14ac:dyDescent="0.3"/>
    <row r="25" spans="1:14" x14ac:dyDescent="0.25">
      <c r="A25" s="13"/>
      <c r="B25" s="39" t="s">
        <v>25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Mag_Rec_High!B27</f>
        <v>1</v>
      </c>
      <c r="B27" s="25" t="e">
        <f>(Mag_Rec_High!C27-Mag_Rec_High!$C27)/Mag_Rec_High!$C27</f>
        <v>#DIV/0!</v>
      </c>
      <c r="C27" s="25" t="e">
        <f>(Mag_Rec_High!D27-Mag_Rec_High!$C27)/Mag_Rec_High!$C27</f>
        <v>#DIV/0!</v>
      </c>
      <c r="D27" s="25" t="e">
        <f>(Mag_Rec_High!E27-Mag_Rec_High!$C27)/Mag_Rec_High!$C27</f>
        <v>#DIV/0!</v>
      </c>
      <c r="E27" s="25" t="e">
        <f>(Mag_Rec_High!F27-Mag_Rec_High!$C27)/Mag_Rec_High!$C27</f>
        <v>#DIV/0!</v>
      </c>
      <c r="F27" s="25" t="e">
        <f>(Mag_Rec_High!G27-Mag_Rec_High!$C27)/Mag_Rec_High!$C27</f>
        <v>#N/A</v>
      </c>
      <c r="G27" s="25" t="e">
        <f>(Mag_Rec_High!H27-Mag_Rec_High!$C27)/Mag_Rec_High!$C27</f>
        <v>#DIV/0!</v>
      </c>
      <c r="H27" s="25" t="e">
        <f>(Mag_Rec_High!I27-Mag_Rec_High!$C27)/Mag_Rec_High!$C27</f>
        <v>#DIV/0!</v>
      </c>
      <c r="I27" s="25" t="e">
        <f>(Mag_Rec_High!J27-Mag_Rec_High!$C27)/Mag_Rec_High!$C27</f>
        <v>#DIV/0!</v>
      </c>
      <c r="J27" s="25" t="e">
        <f>(Mag_Rec_High!K27-Mag_Rec_High!$C27)/Mag_Rec_High!$C27</f>
        <v>#DIV/0!</v>
      </c>
      <c r="K27" s="25" t="e">
        <f>(Mag_Rec_High!L27-Mag_Rec_High!$C27)/Mag_Rec_High!$C27</f>
        <v>#N/A</v>
      </c>
      <c r="L27" s="25" t="e">
        <f>(Mag_Rec_High!M27-Mag_Rec_High!$C27)/Mag_Rec_High!$C27</f>
        <v>#DIV/0!</v>
      </c>
      <c r="M27" s="25" t="e">
        <f>(Mag_Rec_High!N27-Mag_Rec_High!$C27)/Mag_Rec_High!$C27</f>
        <v>#DIV/0!</v>
      </c>
      <c r="N27" s="25" t="e">
        <f>(Mag_Rec_High!O27-Mag_Rec_High!$C27)/Mag_Rec_High!$C27</f>
        <v>#DIV/0!</v>
      </c>
    </row>
    <row r="28" spans="1:14" x14ac:dyDescent="0.25">
      <c r="A28" s="6">
        <f>Mag_Rec_High!B28</f>
        <v>10</v>
      </c>
      <c r="B28" s="25">
        <f>(Mag_Rec_High!C28-Mag_Rec_High!$C28)/Mag_Rec_High!$C28</f>
        <v>0</v>
      </c>
      <c r="C28" s="25">
        <f>(Mag_Rec_High!D28-Mag_Rec_High!$C28)/Mag_Rec_High!$C28</f>
        <v>0.18693375792369926</v>
      </c>
      <c r="D28" s="25">
        <f>(Mag_Rec_High!E28-Mag_Rec_High!$C28)/Mag_Rec_High!$C28</f>
        <v>0.22959366293991396</v>
      </c>
      <c r="E28" s="25">
        <f>(Mag_Rec_High!F28-Mag_Rec_High!$C28)/Mag_Rec_High!$C28</f>
        <v>8.5738690448449714E-2</v>
      </c>
      <c r="F28" s="25">
        <f>(Mag_Rec_High!G28-Mag_Rec_High!$C28)/Mag_Rec_High!$C28</f>
        <v>0.17622009170992373</v>
      </c>
      <c r="G28" s="25">
        <f>(Mag_Rec_High!H28-Mag_Rec_High!$C28)/Mag_Rec_High!$C28</f>
        <v>0.32946364132094286</v>
      </c>
      <c r="H28" s="25">
        <f>(Mag_Rec_High!I28-Mag_Rec_High!$C28)/Mag_Rec_High!$C28</f>
        <v>0.34155934851121061</v>
      </c>
      <c r="I28" s="25">
        <f>(Mag_Rec_High!J28-Mag_Rec_High!$C28)/Mag_Rec_High!$C28</f>
        <v>8.1863380250940865E-2</v>
      </c>
      <c r="J28" s="25">
        <f>(Mag_Rec_High!K28-Mag_Rec_High!$C28)/Mag_Rec_High!$C28</f>
        <v>0.15866573668053574</v>
      </c>
      <c r="K28" s="25">
        <f>(Mag_Rec_High!L28-Mag_Rec_High!$C28)/Mag_Rec_High!$C28</f>
        <v>4.9034627246740979E-2</v>
      </c>
      <c r="L28" s="25">
        <f>(Mag_Rec_High!M28-Mag_Rec_High!$C28)/Mag_Rec_High!$C28</f>
        <v>-5.4800245872720825E-3</v>
      </c>
      <c r="M28" s="25">
        <f>(Mag_Rec_High!N28-Mag_Rec_High!$C28)/Mag_Rec_High!$C28</f>
        <v>-9.866165401826426E-4</v>
      </c>
      <c r="N28" s="25">
        <f>(Mag_Rec_High!O28-Mag_Rec_High!$C28)/Mag_Rec_High!$C28</f>
        <v>0.16421701236404229</v>
      </c>
    </row>
    <row r="29" spans="1:14" x14ac:dyDescent="0.25">
      <c r="A29" s="6">
        <f>Mag_Rec_High!B29</f>
        <v>20</v>
      </c>
      <c r="B29" s="25">
        <f>(Mag_Rec_High!C29-Mag_Rec_High!$C29)/Mag_Rec_High!$C29</f>
        <v>0</v>
      </c>
      <c r="C29" s="25">
        <f>(Mag_Rec_High!D29-Mag_Rec_High!$C29)/Mag_Rec_High!$C29</f>
        <v>0.14005620843351191</v>
      </c>
      <c r="D29" s="25">
        <f>(Mag_Rec_High!E29-Mag_Rec_High!$C29)/Mag_Rec_High!$C29</f>
        <v>0.19338670765773289</v>
      </c>
      <c r="E29" s="25">
        <f>(Mag_Rec_High!F29-Mag_Rec_High!$C29)/Mag_Rec_High!$C29</f>
        <v>6.5210329395095176E-2</v>
      </c>
      <c r="F29" s="25">
        <f>(Mag_Rec_High!G29-Mag_Rec_High!$C29)/Mag_Rec_High!$C29</f>
        <v>0.1357968268000436</v>
      </c>
      <c r="G29" s="25">
        <f>(Mag_Rec_High!H29-Mag_Rec_High!$C29)/Mag_Rec_High!$C29</f>
        <v>0.31285320035181913</v>
      </c>
      <c r="H29" s="25">
        <f>(Mag_Rec_High!I29-Mag_Rec_High!$C29)/Mag_Rec_High!$C29</f>
        <v>0.2849116498435823</v>
      </c>
      <c r="I29" s="25">
        <f>(Mag_Rec_High!J29-Mag_Rec_High!$C29)/Mag_Rec_High!$C29</f>
        <v>3.8714391009837354E-2</v>
      </c>
      <c r="J29" s="25">
        <f>(Mag_Rec_High!K29-Mag_Rec_High!$C29)/Mag_Rec_High!$C29</f>
        <v>0.13972051949138833</v>
      </c>
      <c r="K29" s="25">
        <f>(Mag_Rec_High!L29-Mag_Rec_High!$C29)/Mag_Rec_High!$C29</f>
        <v>-2.2357472360673668E-2</v>
      </c>
      <c r="L29" s="25">
        <f>(Mag_Rec_High!M29-Mag_Rec_High!$C29)/Mag_Rec_High!$C29</f>
        <v>-4.4791041505925909E-2</v>
      </c>
      <c r="M29" s="25">
        <f>(Mag_Rec_High!N29-Mag_Rec_High!$C29)/Mag_Rec_High!$C29</f>
        <v>-2.0111690087275699E-2</v>
      </c>
      <c r="N29" s="25">
        <f>(Mag_Rec_High!O29-Mag_Rec_High!$C29)/Mag_Rec_High!$C29</f>
        <v>0.15179052165051937</v>
      </c>
    </row>
    <row r="30" spans="1:14" x14ac:dyDescent="0.25">
      <c r="A30" s="6">
        <f>Mag_Rec_High!B30</f>
        <v>50</v>
      </c>
      <c r="B30" s="25">
        <f>(Mag_Rec_High!C30-Mag_Rec_High!$C30)/Mag_Rec_High!$C30</f>
        <v>0</v>
      </c>
      <c r="C30" s="25">
        <f>(Mag_Rec_High!D30-Mag_Rec_High!$C30)/Mag_Rec_High!$C30</f>
        <v>9.0019617654515022E-2</v>
      </c>
      <c r="D30" s="25">
        <f>(Mag_Rec_High!E30-Mag_Rec_High!$C30)/Mag_Rec_High!$C30</f>
        <v>0.15431062549582716</v>
      </c>
      <c r="E30" s="25">
        <f>(Mag_Rec_High!F30-Mag_Rec_High!$C30)/Mag_Rec_High!$C30</f>
        <v>4.2781652834689182E-2</v>
      </c>
      <c r="F30" s="25">
        <f>(Mag_Rec_High!G30-Mag_Rec_High!$C30)/Mag_Rec_High!$C30</f>
        <v>8.9743933362541092E-2</v>
      </c>
      <c r="G30" s="25">
        <f>(Mag_Rec_High!H30-Mag_Rec_High!$C30)/Mag_Rec_High!$C30</f>
        <v>0.29084024920623147</v>
      </c>
      <c r="H30" s="25">
        <f>(Mag_Rec_High!I30-Mag_Rec_High!$C30)/Mag_Rec_High!$C30</f>
        <v>0.22538728818711654</v>
      </c>
      <c r="I30" s="25">
        <f>(Mag_Rec_High!J30-Mag_Rec_High!$C30)/Mag_Rec_High!$C30</f>
        <v>-8.3921008435555982E-3</v>
      </c>
      <c r="J30" s="25">
        <f>(Mag_Rec_High!K30-Mag_Rec_High!$C30)/Mag_Rec_High!$C30</f>
        <v>0.12136452550356217</v>
      </c>
      <c r="K30" s="25">
        <f>(Mag_Rec_High!L30-Mag_Rec_High!$C30)/Mag_Rec_High!$C30</f>
        <v>-9.7119636280849242E-2</v>
      </c>
      <c r="L30" s="25">
        <f>(Mag_Rec_High!M30-Mag_Rec_High!$C30)/Mag_Rec_High!$C30</f>
        <v>-8.7310526698474722E-2</v>
      </c>
      <c r="M30" s="25">
        <f>(Mag_Rec_High!N30-Mag_Rec_High!$C30)/Mag_Rec_High!$C30</f>
        <v>-4.4747969718909729E-2</v>
      </c>
      <c r="N30" s="25">
        <f>(Mag_Rec_High!O30-Mag_Rec_High!$C30)/Mag_Rec_High!$C30</f>
        <v>0.13700930793105634</v>
      </c>
    </row>
    <row r="31" spans="1:14" x14ac:dyDescent="0.25">
      <c r="A31" s="6">
        <f>Mag_Rec_High!B31</f>
        <v>75</v>
      </c>
      <c r="B31" s="25">
        <f>(Mag_Rec_High!C31-Mag_Rec_High!$C31)/Mag_Rec_High!$C31</f>
        <v>0</v>
      </c>
      <c r="C31" s="25">
        <f>(Mag_Rec_High!D31-Mag_Rec_High!$C31)/Mag_Rec_High!$C31</f>
        <v>7.0955774131731514E-2</v>
      </c>
      <c r="D31" s="25">
        <f>(Mag_Rec_High!E31-Mag_Rec_High!$C31)/Mag_Rec_High!$C31</f>
        <v>0.13931766293430847</v>
      </c>
      <c r="E31" s="25">
        <f>(Mag_Rec_High!F31-Mag_Rec_High!$C31)/Mag_Rec_High!$C31</f>
        <v>3.411025676499959E-2</v>
      </c>
      <c r="F31" s="25">
        <f>(Mag_Rec_High!G31-Mag_Rec_High!$C31)/Mag_Rec_High!$C31</f>
        <v>7.1526509088504039E-2</v>
      </c>
      <c r="G31" s="25">
        <f>(Mag_Rec_High!H31-Mag_Rec_High!$C31)/Mag_Rec_High!$C31</f>
        <v>0.28144439314325642</v>
      </c>
      <c r="H31" s="25">
        <f>(Mag_Rec_High!I31-Mag_Rec_High!$C31)/Mag_Rec_High!$C31</f>
        <v>0.20292806972046934</v>
      </c>
      <c r="I31" s="25">
        <f>(Mag_Rec_High!J31-Mag_Rec_High!$C31)/Mag_Rec_High!$C31</f>
        <v>-2.6580082214051622E-2</v>
      </c>
      <c r="J31" s="25">
        <f>(Mag_Rec_High!K31-Mag_Rec_High!$C31)/Mag_Rec_High!$C31</f>
        <v>0.11480676426798701</v>
      </c>
      <c r="K31" s="25">
        <f>(Mag_Rec_High!L31-Mag_Rec_High!$C31)/Mag_Rec_High!$C31</f>
        <v>-0.12521641102676645</v>
      </c>
      <c r="L31" s="25">
        <f>(Mag_Rec_High!M31-Mag_Rec_High!$C31)/Mag_Rec_High!$C31</f>
        <v>-0.10363897129865807</v>
      </c>
      <c r="M31" s="25">
        <f>(Mag_Rec_High!N31-Mag_Rec_High!$C31)/Mag_Rec_High!$C31</f>
        <v>-5.5121579692900283E-2</v>
      </c>
      <c r="N31" s="25">
        <f>(Mag_Rec_High!O31-Mag_Rec_High!$C31)/Mag_Rec_High!$C31</f>
        <v>0.13101684101920658</v>
      </c>
    </row>
    <row r="32" spans="1:14" x14ac:dyDescent="0.25">
      <c r="A32" s="6">
        <f>Mag_Rec_High!B32</f>
        <v>100</v>
      </c>
      <c r="B32" s="25">
        <f>(Mag_Rec_High!C32-Mag_Rec_High!$C32)/Mag_Rec_High!$C32</f>
        <v>0</v>
      </c>
      <c r="C32" s="25">
        <f>(Mag_Rec_High!D32-Mag_Rec_High!$C32)/Mag_Rec_High!$C32</f>
        <v>5.8333690983037097E-2</v>
      </c>
      <c r="D32" s="25">
        <f>(Mag_Rec_High!E32-Mag_Rec_High!$C32)/Mag_Rec_High!$C32</f>
        <v>0.12936102222025833</v>
      </c>
      <c r="E32" s="25">
        <f>(Mag_Rec_High!F32-Mag_Rec_High!$C32)/Mag_Rec_High!$C32</f>
        <v>2.833321643419031E-2</v>
      </c>
      <c r="F32" s="25">
        <f>(Mag_Rec_High!G32-Mag_Rec_High!$C32)/Mag_Rec_High!$C32</f>
        <v>5.9281585902720008E-2</v>
      </c>
      <c r="G32" s="25">
        <f>(Mag_Rec_High!H32-Mag_Rec_High!$C32)/Mag_Rec_High!$C32</f>
        <v>0.27494403433563536</v>
      </c>
      <c r="H32" s="25">
        <f>(Mag_Rec_High!I32-Mag_Rec_High!$C32)/Mag_Rec_High!$C32</f>
        <v>0.18811826374422538</v>
      </c>
      <c r="I32" s="25">
        <f>(Mag_Rec_High!J32-Mag_Rec_High!$C32)/Mag_Rec_High!$C32</f>
        <v>-3.868747976157963E-2</v>
      </c>
      <c r="J32" s="25">
        <f>(Mag_Rec_High!K32-Mag_Rec_High!$C32)/Mag_Rec_High!$C32</f>
        <v>0.11058488207680017</v>
      </c>
      <c r="K32" s="25">
        <f>(Mag_Rec_High!L32-Mag_Rec_High!$C32)/Mag_Rec_High!$C32</f>
        <v>-0.14370131940245057</v>
      </c>
      <c r="L32" s="25">
        <f>(Mag_Rec_High!M32-Mag_Rec_High!$C32)/Mag_Rec_High!$C32</f>
        <v>-0.1144849345322618</v>
      </c>
      <c r="M32" s="25">
        <f>(Mag_Rec_High!N32-Mag_Rec_High!$C32)/Mag_Rec_High!$C32</f>
        <v>-6.2261818410086253E-2</v>
      </c>
      <c r="N32" s="25">
        <f>(Mag_Rec_High!O32-Mag_Rec_High!$C32)/Mag_Rec_High!$C32</f>
        <v>0.12694869434947503</v>
      </c>
    </row>
    <row r="33" spans="1:14" x14ac:dyDescent="0.25">
      <c r="A33" s="6">
        <f>Mag_Rec_High!B33</f>
        <v>200</v>
      </c>
      <c r="B33" s="25">
        <f>(Mag_Rec_High!C33-Mag_Rec_High!$C33)/Mag_Rec_High!$C33</f>
        <v>0</v>
      </c>
      <c r="C33" s="25">
        <f>(Mag_Rec_High!D33-Mag_Rec_High!$C33)/Mag_Rec_High!$C33</f>
        <v>3.0513580362119385E-2</v>
      </c>
      <c r="D33" s="25">
        <f>(Mag_Rec_High!E33-Mag_Rec_High!$C33)/Mag_Rec_High!$C33</f>
        <v>0.10733530530869143</v>
      </c>
      <c r="E33" s="25">
        <f>(Mag_Rec_High!F33-Mag_Rec_High!$C33)/Mag_Rec_High!$C33</f>
        <v>1.5504098848785765E-2</v>
      </c>
      <c r="F33" s="25">
        <f>(Mag_Rec_High!G33-Mag_Rec_High!$C33)/Mag_Rec_High!$C33</f>
        <v>3.1813213061381559E-2</v>
      </c>
      <c r="G33" s="25">
        <f>(Mag_Rec_High!H33-Mag_Rec_High!$C33)/Mag_Rec_High!$C33</f>
        <v>0.25987765388711026</v>
      </c>
      <c r="H33" s="25">
        <f>(Mag_Rec_High!I33-Mag_Rec_High!$C33)/Mag_Rec_High!$C33</f>
        <v>0.15563502218742953</v>
      </c>
      <c r="I33" s="25">
        <f>(Mag_Rec_High!J33-Mag_Rec_High!$C33)/Mag_Rec_High!$C33</f>
        <v>-6.5543016027421699E-2</v>
      </c>
      <c r="J33" s="25">
        <f>(Mag_Rec_High!K33-Mag_Rec_High!$C33)/Mag_Rec_High!$C33</f>
        <v>0.10159557161327235</v>
      </c>
      <c r="K33" s="25">
        <f>(Mag_Rec_High!L33-Mag_Rec_High!$C33)/Mag_Rec_High!$C33</f>
        <v>-0.18411000079892448</v>
      </c>
      <c r="L33" s="25">
        <f>(Mag_Rec_High!M33-Mag_Rec_High!$C33)/Mag_Rec_High!$C33</f>
        <v>-0.13848161634464506</v>
      </c>
      <c r="M33" s="25">
        <f>(Mag_Rec_High!N33-Mag_Rec_High!$C33)/Mag_Rec_High!$C33</f>
        <v>-7.8715978444841656E-2</v>
      </c>
      <c r="N33" s="25">
        <f>(Mag_Rec_High!O33-Mag_Rec_High!$C33)/Mag_Rec_High!$C33</f>
        <v>0.11771506173309407</v>
      </c>
    </row>
    <row r="34" spans="1:14" x14ac:dyDescent="0.25">
      <c r="A34" s="6">
        <f>Mag_Rec_High!B34</f>
        <v>300</v>
      </c>
      <c r="B34" s="25">
        <f>(Mag_Rec_High!C34-Mag_Rec_High!$C34)/Mag_Rec_High!$C34</f>
        <v>0</v>
      </c>
      <c r="C34" s="25">
        <f>(Mag_Rec_High!D34-Mag_Rec_High!$C34)/Mag_Rec_High!$C34</f>
        <v>1.5687626924283025E-2</v>
      </c>
      <c r="D34" s="25">
        <f>(Mag_Rec_High!E34-Mag_Rec_High!$C34)/Mag_Rec_High!$C34</f>
        <v>9.5553791973737492E-2</v>
      </c>
      <c r="E34" s="25">
        <f>(Mag_Rec_High!F34-Mag_Rec_High!$C34)/Mag_Rec_High!$C34</f>
        <v>8.6153724444187219E-3</v>
      </c>
      <c r="F34" s="25">
        <f>(Mag_Rec_High!G34-Mag_Rec_High!$C34)/Mag_Rec_High!$C34</f>
        <v>1.6922191730545773E-2</v>
      </c>
      <c r="G34" s="25">
        <f>(Mag_Rec_High!H34-Mag_Rec_High!$C34)/Mag_Rec_High!$C34</f>
        <v>0.25145526481412594</v>
      </c>
      <c r="H34" s="25">
        <f>(Mag_Rec_High!I34-Mag_Rec_High!$C34)/Mag_Rec_High!$C34</f>
        <v>0.13840805757952068</v>
      </c>
      <c r="I34" s="25">
        <f>(Mag_Rec_High!J34-Mag_Rec_High!$C34)/Mag_Rec_High!$C34</f>
        <v>-7.9943927751192315E-2</v>
      </c>
      <c r="J34" s="25">
        <f>(Mag_Rec_High!K34-Mag_Rec_High!$C34)/Mag_Rec_High!$C34</f>
        <v>9.697249303739075E-2</v>
      </c>
      <c r="K34" s="25">
        <f>(Mag_Rec_High!L34-Mag_Rec_High!$C34)/Mag_Rec_High!$C34</f>
        <v>-0.20545556728368525</v>
      </c>
      <c r="L34" s="25">
        <f>(Mag_Rec_High!M34-Mag_Rec_High!$C34)/Mag_Rec_High!$C34</f>
        <v>-0.15131792774062555</v>
      </c>
      <c r="M34" s="25">
        <f>(Mag_Rec_High!N34-Mag_Rec_High!$C34)/Mag_Rec_High!$C34</f>
        <v>-8.7864571595058991E-2</v>
      </c>
      <c r="N34" s="25">
        <f>(Mag_Rec_High!O34-Mag_Rec_High!$C34)/Mag_Rec_High!$C34</f>
        <v>0.11265163982198918</v>
      </c>
    </row>
    <row r="35" spans="1:14" x14ac:dyDescent="0.25">
      <c r="A35" s="6">
        <f>Mag_Rec_High!B35</f>
        <v>500</v>
      </c>
      <c r="B35" s="25">
        <f>(Mag_Rec_High!C35-Mag_Rec_High!$C35)/Mag_Rec_High!$C35</f>
        <v>0</v>
      </c>
      <c r="C35" s="25">
        <f>(Mag_Rec_High!D35-Mag_Rec_High!$C35)/Mag_Rec_High!$C35</f>
        <v>-1.7095938606834539E-3</v>
      </c>
      <c r="D35" s="25">
        <f>(Mag_Rec_High!E35-Mag_Rec_High!$C35)/Mag_Rec_High!$C35</f>
        <v>8.1691921062814601E-2</v>
      </c>
      <c r="E35" s="25">
        <f>(Mag_Rec_High!F35-Mag_Rec_High!$C35)/Mag_Rec_High!$C35</f>
        <v>4.8793556301850443E-4</v>
      </c>
      <c r="F35" s="25">
        <f>(Mag_Rec_High!G35-Mag_Rec_High!$C35)/Mag_Rec_High!$C35</f>
        <v>-7.6039404649789696E-4</v>
      </c>
      <c r="G35" s="25">
        <f>(Mag_Rec_High!H35-Mag_Rec_High!$C35)/Mag_Rec_High!$C35</f>
        <v>0.24124295246313127</v>
      </c>
      <c r="H35" s="25">
        <f>(Mag_Rec_High!I35-Mag_Rec_High!$C35)/Mag_Rec_High!$C35</f>
        <v>0.11826345011239894</v>
      </c>
      <c r="I35" s="25">
        <f>(Mag_Rec_High!J35-Mag_Rec_High!$C35)/Mag_Rec_High!$C35</f>
        <v>-9.691565682698286E-2</v>
      </c>
      <c r="J35" s="25">
        <f>(Mag_Rec_High!K35-Mag_Rec_High!$C35)/Mag_Rec_High!$C35</f>
        <v>9.1687356833029712E-2</v>
      </c>
      <c r="K35" s="25">
        <f>(Mag_Rec_High!L35-Mag_Rec_High!$C35)/Mag_Rec_High!$C35</f>
        <v>-0.23033329441241676</v>
      </c>
      <c r="L35" s="25">
        <f>(Mag_Rec_High!M35-Mag_Rec_High!$C35)/Mag_Rec_High!$C35</f>
        <v>-0.16642002036486531</v>
      </c>
      <c r="M35" s="25">
        <f>(Mag_Rec_High!N35-Mag_Rec_High!$C35)/Mag_Rec_High!$C35</f>
        <v>-9.8916590561072479E-2</v>
      </c>
      <c r="N35" s="25">
        <f>(Mag_Rec_High!O35-Mag_Rec_High!$C35)/Mag_Rec_High!$C35</f>
        <v>0.10659021551016666</v>
      </c>
    </row>
    <row r="36" spans="1:14" ht="15.75" thickBot="1" x14ac:dyDescent="0.3"/>
    <row r="37" spans="1:14" x14ac:dyDescent="0.25">
      <c r="A37" s="13"/>
      <c r="B37" s="39" t="s">
        <v>26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Mag_Rec_High!B39</f>
        <v>1</v>
      </c>
      <c r="B39" s="25" t="e">
        <f>(Mag_Rec_High!C39-Mag_Rec_High!$C39)/Mag_Rec_High!$C39</f>
        <v>#DIV/0!</v>
      </c>
      <c r="C39" s="25" t="e">
        <f>(Mag_Rec_High!D39-Mag_Rec_High!$C39)/Mag_Rec_High!$C39</f>
        <v>#DIV/0!</v>
      </c>
      <c r="D39" s="25" t="e">
        <f>(Mag_Rec_High!E39-Mag_Rec_High!$C39)/Mag_Rec_High!$C39</f>
        <v>#DIV/0!</v>
      </c>
      <c r="E39" s="25" t="e">
        <f>(Mag_Rec_High!F39-Mag_Rec_High!$C39)/Mag_Rec_High!$C39</f>
        <v>#DIV/0!</v>
      </c>
      <c r="F39" s="25" t="e">
        <f>(Mag_Rec_High!G39-Mag_Rec_High!$C39)/Mag_Rec_High!$C39</f>
        <v>#DIV/0!</v>
      </c>
      <c r="G39" s="25" t="e">
        <f>(Mag_Rec_High!H39-Mag_Rec_High!$C39)/Mag_Rec_High!$C39</f>
        <v>#DIV/0!</v>
      </c>
      <c r="H39" s="25" t="e">
        <f>(Mag_Rec_High!I39-Mag_Rec_High!$C39)/Mag_Rec_High!$C39</f>
        <v>#DIV/0!</v>
      </c>
      <c r="I39" s="25" t="e">
        <f>(Mag_Rec_High!J39-Mag_Rec_High!$C39)/Mag_Rec_High!$C39</f>
        <v>#DIV/0!</v>
      </c>
      <c r="J39" s="25" t="e">
        <f>(Mag_Rec_High!K39-Mag_Rec_High!$C39)/Mag_Rec_High!$C39</f>
        <v>#DIV/0!</v>
      </c>
      <c r="K39" s="25" t="e">
        <f>(Mag_Rec_High!L39-Mag_Rec_High!$C39)/Mag_Rec_High!$C39</f>
        <v>#N/A</v>
      </c>
      <c r="L39" s="25" t="e">
        <f>(Mag_Rec_High!M39-Mag_Rec_High!$C39)/Mag_Rec_High!$C39</f>
        <v>#DIV/0!</v>
      </c>
      <c r="M39" s="25" t="e">
        <f>(Mag_Rec_High!N39-Mag_Rec_High!$C39)/Mag_Rec_High!$C39</f>
        <v>#DIV/0!</v>
      </c>
      <c r="N39" s="25" t="e">
        <f>(Mag_Rec_High!O39-Mag_Rec_High!$C39)/Mag_Rec_High!$C39</f>
        <v>#DIV/0!</v>
      </c>
    </row>
    <row r="40" spans="1:14" x14ac:dyDescent="0.25">
      <c r="A40" s="6">
        <f>Mag_Rec_High!B40</f>
        <v>10</v>
      </c>
      <c r="B40" s="25">
        <f>(Mag_Rec_High!C40-Mag_Rec_High!$C40)/Mag_Rec_High!$C40</f>
        <v>0</v>
      </c>
      <c r="C40" s="25">
        <f>(Mag_Rec_High!D40-Mag_Rec_High!$C40)/Mag_Rec_High!$C40</f>
        <v>0.17844378309222469</v>
      </c>
      <c r="D40" s="25">
        <f>(Mag_Rec_High!E40-Mag_Rec_High!$C40)/Mag_Rec_High!$C40</f>
        <v>0.21251412862005647</v>
      </c>
      <c r="E40" s="25">
        <f>(Mag_Rec_High!F40-Mag_Rec_High!$C40)/Mag_Rec_High!$C40</f>
        <v>5.4791804507329192E-2</v>
      </c>
      <c r="F40" s="25">
        <f>(Mag_Rec_High!G40-Mag_Rec_High!$C40)/Mag_Rec_High!$C40</f>
        <v>0.17702636067905253</v>
      </c>
      <c r="G40" s="25">
        <f>(Mag_Rec_High!H40-Mag_Rec_High!$C40)/Mag_Rec_High!$C40</f>
        <v>0.31357706117339262</v>
      </c>
      <c r="H40" s="25">
        <f>(Mag_Rec_High!I40-Mag_Rec_High!$C40)/Mag_Rec_High!$C40</f>
        <v>0.31142623816210258</v>
      </c>
      <c r="I40" s="25">
        <f>(Mag_Rec_High!J40-Mag_Rec_High!$C40)/Mag_Rec_High!$C40</f>
        <v>8.3089487536223278E-2</v>
      </c>
      <c r="J40" s="25">
        <f>(Mag_Rec_High!K40-Mag_Rec_High!$C40)/Mag_Rec_High!$C40</f>
        <v>0.10419791575590739</v>
      </c>
      <c r="K40" s="25">
        <f>(Mag_Rec_High!L40-Mag_Rec_High!$C40)/Mag_Rec_High!$C40</f>
        <v>3.1381744452489785E-2</v>
      </c>
      <c r="L40" s="25">
        <f>(Mag_Rec_High!M40-Mag_Rec_High!$C40)/Mag_Rec_High!$C40</f>
        <v>-1.6446042594282301E-2</v>
      </c>
      <c r="M40" s="25">
        <f>(Mag_Rec_High!N40-Mag_Rec_High!$C40)/Mag_Rec_High!$C40</f>
        <v>-3.6852117293384216E-2</v>
      </c>
      <c r="N40" s="25">
        <f>(Mag_Rec_High!O40-Mag_Rec_High!$C40)/Mag_Rec_High!$C40</f>
        <v>0.12960371960871814</v>
      </c>
    </row>
    <row r="41" spans="1:14" x14ac:dyDescent="0.25">
      <c r="A41" s="6">
        <f>Mag_Rec_High!B41</f>
        <v>20</v>
      </c>
      <c r="B41" s="25">
        <f>(Mag_Rec_High!C41-Mag_Rec_High!$C41)/Mag_Rec_High!$C41</f>
        <v>0</v>
      </c>
      <c r="C41" s="25">
        <f>(Mag_Rec_High!D41-Mag_Rec_High!$C41)/Mag_Rec_High!$C41</f>
        <v>0.12657641772324996</v>
      </c>
      <c r="D41" s="25">
        <f>(Mag_Rec_High!E41-Mag_Rec_High!$C41)/Mag_Rec_High!$C41</f>
        <v>0.17552235255516399</v>
      </c>
      <c r="E41" s="25">
        <f>(Mag_Rec_High!F41-Mag_Rec_High!$C41)/Mag_Rec_High!$C41</f>
        <v>4.2532525687827109E-2</v>
      </c>
      <c r="F41" s="25">
        <f>(Mag_Rec_High!G41-Mag_Rec_High!$C41)/Mag_Rec_High!$C41</f>
        <v>0.13983947028803859</v>
      </c>
      <c r="G41" s="25">
        <f>(Mag_Rec_High!H41-Mag_Rec_High!$C41)/Mag_Rec_High!$C41</f>
        <v>0.2997691447466666</v>
      </c>
      <c r="H41" s="25">
        <f>(Mag_Rec_High!I41-Mag_Rec_High!$C41)/Mag_Rec_High!$C41</f>
        <v>0.25368108042898696</v>
      </c>
      <c r="I41" s="25">
        <f>(Mag_Rec_High!J41-Mag_Rec_High!$C41)/Mag_Rec_High!$C41</f>
        <v>5.4239022712578702E-2</v>
      </c>
      <c r="J41" s="25">
        <f>(Mag_Rec_High!K41-Mag_Rec_High!$C41)/Mag_Rec_High!$C41</f>
        <v>8.4127088608535947E-2</v>
      </c>
      <c r="K41" s="25">
        <f>(Mag_Rec_High!L41-Mag_Rec_High!$C41)/Mag_Rec_High!$C41</f>
        <v>-4.5425895740247427E-2</v>
      </c>
      <c r="L41" s="25">
        <f>(Mag_Rec_High!M41-Mag_Rec_High!$C41)/Mag_Rec_High!$C41</f>
        <v>-4.7844107313892381E-2</v>
      </c>
      <c r="M41" s="25">
        <f>(Mag_Rec_High!N41-Mag_Rec_High!$C41)/Mag_Rec_High!$C41</f>
        <v>-5.6828440499046597E-2</v>
      </c>
      <c r="N41" s="25">
        <f>(Mag_Rec_High!O41-Mag_Rec_High!$C41)/Mag_Rec_High!$C41</f>
        <v>0.10939235856770205</v>
      </c>
    </row>
    <row r="42" spans="1:14" x14ac:dyDescent="0.25">
      <c r="A42" s="6">
        <f>Mag_Rec_High!B42</f>
        <v>50</v>
      </c>
      <c r="B42" s="25">
        <f>(Mag_Rec_High!C42-Mag_Rec_High!$C42)/Mag_Rec_High!$C42</f>
        <v>0</v>
      </c>
      <c r="C42" s="25">
        <f>(Mag_Rec_High!D42-Mag_Rec_High!$C42)/Mag_Rec_High!$C42</f>
        <v>7.2165935940301934E-2</v>
      </c>
      <c r="D42" s="25">
        <f>(Mag_Rec_High!E42-Mag_Rec_High!$C42)/Mag_Rec_High!$C42</f>
        <v>0.13601164538265251</v>
      </c>
      <c r="E42" s="25">
        <f>(Mag_Rec_High!F42-Mag_Rec_High!$C42)/Mag_Rec_High!$C42</f>
        <v>2.9586089234224663E-2</v>
      </c>
      <c r="F42" s="25">
        <f>(Mag_Rec_High!G42-Mag_Rec_High!$C42)/Mag_Rec_High!$C42</f>
        <v>9.791178833189243E-2</v>
      </c>
      <c r="G42" s="25">
        <f>(Mag_Rec_High!H42-Mag_Rec_High!$C42)/Mag_Rec_High!$C42</f>
        <v>0.28127495649778872</v>
      </c>
      <c r="H42" s="25">
        <f>(Mag_Rec_High!I42-Mag_Rec_High!$C42)/Mag_Rec_High!$C42</f>
        <v>0.19474407121972137</v>
      </c>
      <c r="I42" s="25">
        <f>(Mag_Rec_High!J42-Mag_Rec_High!$C42)/Mag_Rec_High!$C42</f>
        <v>2.3742073256960865E-2</v>
      </c>
      <c r="J42" s="25">
        <f>(Mag_Rec_High!K42-Mag_Rec_High!$C42)/Mag_Rec_High!$C42</f>
        <v>6.51855550514059E-2</v>
      </c>
      <c r="K42" s="25">
        <f>(Mag_Rec_High!L42-Mag_Rec_High!$C42)/Mag_Rec_High!$C42</f>
        <v>-0.12510954940680113</v>
      </c>
      <c r="L42" s="25">
        <f>(Mag_Rec_High!M42-Mag_Rec_High!$C42)/Mag_Rec_High!$C42</f>
        <v>-8.1141068377691264E-2</v>
      </c>
      <c r="M42" s="25">
        <f>(Mag_Rec_High!N42-Mag_Rec_High!$C42)/Mag_Rec_High!$C42</f>
        <v>-8.1691881461591787E-2</v>
      </c>
      <c r="N42" s="25">
        <f>(Mag_Rec_High!O42-Mag_Rec_High!$C42)/Mag_Rec_High!$C42</f>
        <v>8.6503009188849636E-2</v>
      </c>
    </row>
    <row r="43" spans="1:14" x14ac:dyDescent="0.25">
      <c r="A43" s="6">
        <f>Mag_Rec_High!B43</f>
        <v>75</v>
      </c>
      <c r="B43" s="25">
        <f>(Mag_Rec_High!C43-Mag_Rec_High!$C43)/Mag_Rec_High!$C43</f>
        <v>0</v>
      </c>
      <c r="C43" s="25">
        <f>(Mag_Rec_High!D43-Mag_Rec_High!$C43)/Mag_Rec_High!$C43</f>
        <v>5.166713281742201E-2</v>
      </c>
      <c r="D43" s="25">
        <f>(Mag_Rec_High!E43-Mag_Rec_High!$C43)/Mag_Rec_High!$C43</f>
        <v>0.12095584722536783</v>
      </c>
      <c r="E43" s="25">
        <f>(Mag_Rec_High!F43-Mag_Rec_High!$C43)/Mag_Rec_High!$C43</f>
        <v>2.4685191460757303E-2</v>
      </c>
      <c r="F43" s="25">
        <f>(Mag_Rec_High!G43-Mag_Rec_High!$C43)/Mag_Rec_High!$C43</f>
        <v>8.1432813174499075E-2</v>
      </c>
      <c r="G43" s="25">
        <f>(Mag_Rec_High!H43-Mag_Rec_High!$C43)/Mag_Rec_High!$C43</f>
        <v>0.27336014133255881</v>
      </c>
      <c r="H43" s="25">
        <f>(Mag_Rec_High!I43-Mag_Rec_High!$C43)/Mag_Rec_High!$C43</f>
        <v>0.17292018880577986</v>
      </c>
      <c r="I43" s="25">
        <f>(Mag_Rec_High!J43-Mag_Rec_High!$C43)/Mag_Rec_High!$C43</f>
        <v>1.2193016987874856E-2</v>
      </c>
      <c r="J43" s="25">
        <f>(Mag_Rec_High!K43-Mag_Rec_High!$C43)/Mag_Rec_High!$C43</f>
        <v>5.8544440493632541E-2</v>
      </c>
      <c r="K43" s="25">
        <f>(Mag_Rec_High!L43-Mag_Rec_High!$C43)/Mag_Rec_High!$C43</f>
        <v>-0.15485556377607759</v>
      </c>
      <c r="L43" s="25">
        <f>(Mag_Rec_High!M43-Mag_Rec_High!$C43)/Mag_Rec_High!$C43</f>
        <v>-9.3773781399615563E-2</v>
      </c>
      <c r="M43" s="25">
        <f>(Mag_Rec_High!N43-Mag_Rec_High!$C43)/Mag_Rec_High!$C43</f>
        <v>-9.1975724846321549E-2</v>
      </c>
      <c r="N43" s="25">
        <f>(Mag_Rec_High!O43-Mag_Rec_High!$C43)/Mag_Rec_High!$C43</f>
        <v>7.74782100824392E-2</v>
      </c>
    </row>
    <row r="44" spans="1:14" x14ac:dyDescent="0.25">
      <c r="A44" s="6">
        <f>Mag_Rec_High!B44</f>
        <v>100</v>
      </c>
      <c r="B44" s="25">
        <f>(Mag_Rec_High!C44-Mag_Rec_High!$C44)/Mag_Rec_High!$C44</f>
        <v>0</v>
      </c>
      <c r="C44" s="25">
        <f>(Mag_Rec_High!D44-Mag_Rec_High!$C44)/Mag_Rec_High!$C44</f>
        <v>3.8160441409594986E-2</v>
      </c>
      <c r="D44" s="25">
        <f>(Mag_Rec_High!E44-Mag_Rec_High!$C44)/Mag_Rec_High!$C44</f>
        <v>0.11098757662925578</v>
      </c>
      <c r="E44" s="25">
        <f>(Mag_Rec_High!F44-Mag_Rec_High!$C44)/Mag_Rec_High!$C44</f>
        <v>2.1448938757871867E-2</v>
      </c>
      <c r="F44" s="25">
        <f>(Mag_Rec_High!G44-Mag_Rec_High!$C44)/Mag_Rec_High!$C44</f>
        <v>7.0386608273172571E-2</v>
      </c>
      <c r="G44" s="25">
        <f>(Mag_Rec_High!H44-Mag_Rec_High!$C44)/Mag_Rec_High!$C44</f>
        <v>0.2678823802318398</v>
      </c>
      <c r="H44" s="25">
        <f>(Mag_Rec_High!I44-Mag_Rec_High!$C44)/Mag_Rec_High!$C44</f>
        <v>0.15864448267620004</v>
      </c>
      <c r="I44" s="25">
        <f>(Mag_Rec_High!J44-Mag_Rec_High!$C44)/Mag_Rec_High!$C44</f>
        <v>4.5659254980860292E-3</v>
      </c>
      <c r="J44" s="25">
        <f>(Mag_Rec_High!K44-Mag_Rec_High!$C44)/Mag_Rec_High!$C44</f>
        <v>5.4305045629894251E-2</v>
      </c>
      <c r="K44" s="25">
        <f>(Mag_Rec_High!L44-Mag_Rec_High!$C44)/Mag_Rec_High!$C44</f>
        <v>-0.17436513926444822</v>
      </c>
      <c r="L44" s="25">
        <f>(Mag_Rec_High!M44-Mag_Rec_High!$C44)/Mag_Rec_High!$C44</f>
        <v>-0.10212263291231038</v>
      </c>
      <c r="M44" s="25">
        <f>(Mag_Rec_High!N44-Mag_Rec_High!$C44)/Mag_Rec_High!$C44</f>
        <v>-9.9004728348113483E-2</v>
      </c>
      <c r="N44" s="25">
        <f>(Mag_Rec_High!O44-Mag_Rec_High!$C44)/Mag_Rec_High!$C44</f>
        <v>7.1419925483071175E-2</v>
      </c>
    </row>
    <row r="45" spans="1:14" x14ac:dyDescent="0.25">
      <c r="A45" s="6">
        <f>Mag_Rec_High!B45</f>
        <v>200</v>
      </c>
      <c r="B45" s="25">
        <f>(Mag_Rec_High!C45-Mag_Rec_High!$C45)/Mag_Rec_High!$C45</f>
        <v>0</v>
      </c>
      <c r="C45" s="25">
        <f>(Mag_Rec_High!D45-Mag_Rec_High!$C45)/Mag_Rec_High!$C45</f>
        <v>8.566275832296813E-3</v>
      </c>
      <c r="D45" s="25">
        <f>(Mag_Rec_High!E45-Mag_Rec_High!$C45)/Mag_Rec_High!$C45</f>
        <v>8.901835131593841E-2</v>
      </c>
      <c r="E45" s="25">
        <f>(Mag_Rec_High!F45-Mag_Rec_High!$C45)/Mag_Rec_High!$C45</f>
        <v>1.433854070580496E-2</v>
      </c>
      <c r="F45" s="25">
        <f>(Mag_Rec_High!G45-Mag_Rec_High!$C45)/Mag_Rec_High!$C45</f>
        <v>4.5689038466601231E-2</v>
      </c>
      <c r="G45" s="25">
        <f>(Mag_Rec_High!H45-Mag_Rec_High!$C45)/Mag_Rec_High!$C45</f>
        <v>0.25518684167357641</v>
      </c>
      <c r="H45" s="25">
        <f>(Mag_Rec_High!I45-Mag_Rec_High!$C45)/Mag_Rec_High!$C45</f>
        <v>0.12763757814422061</v>
      </c>
      <c r="I45" s="25">
        <f>(Mag_Rec_High!J45-Mag_Rec_High!$C45)/Mag_Rec_High!$C45</f>
        <v>-1.2193135738032735E-2</v>
      </c>
      <c r="J45" s="25">
        <f>(Mag_Rec_High!K45-Mag_Rec_High!$C45)/Mag_Rec_High!$C45</f>
        <v>4.537490869890419E-2</v>
      </c>
      <c r="K45" s="25">
        <f>(Mag_Rec_High!L45-Mag_Rec_High!$C45)/Mag_Rec_High!$C45</f>
        <v>-0.21684505260249909</v>
      </c>
      <c r="L45" s="25">
        <f>(Mag_Rec_High!M45-Mag_Rec_High!$C45)/Mag_Rec_High!$C45</f>
        <v>-0.12048314295266745</v>
      </c>
      <c r="M45" s="25">
        <f>(Mag_Rec_High!N45-Mag_Rec_High!$C45)/Mag_Rec_High!$C45</f>
        <v>-0.1150712763393197</v>
      </c>
      <c r="N45" s="25">
        <f>(Mag_Rec_High!O45-Mag_Rec_High!$C45)/Mag_Rec_High!$C45</f>
        <v>5.7849654013928699E-2</v>
      </c>
    </row>
    <row r="46" spans="1:14" x14ac:dyDescent="0.25">
      <c r="A46" s="6">
        <f>Mag_Rec_High!B46</f>
        <v>300</v>
      </c>
      <c r="B46" s="25">
        <f>(Mag_Rec_High!C46-Mag_Rec_High!$C46)/Mag_Rec_High!$C46</f>
        <v>0</v>
      </c>
      <c r="C46" s="25">
        <f>(Mag_Rec_High!D46-Mag_Rec_High!$C46)/Mag_Rec_High!$C46</f>
        <v>-7.1104097763680938E-3</v>
      </c>
      <c r="D46" s="25">
        <f>(Mag_Rec_High!E46-Mag_Rec_High!$C46)/Mag_Rec_High!$C46</f>
        <v>7.7312044011210057E-2</v>
      </c>
      <c r="E46" s="25">
        <f>(Mag_Rec_High!F46-Mag_Rec_High!$C46)/Mag_Rec_High!$C46</f>
        <v>1.0561198038517265E-2</v>
      </c>
      <c r="F46" s="25">
        <f>(Mag_Rec_High!G46-Mag_Rec_High!$C46)/Mag_Rec_High!$C46</f>
        <v>3.234429626730672E-2</v>
      </c>
      <c r="G46" s="25">
        <f>(Mag_Rec_High!H46-Mag_Rec_High!$C46)/Mag_Rec_High!$C46</f>
        <v>0.24809303773062899</v>
      </c>
      <c r="H46" s="25">
        <f>(Mag_Rec_High!I46-Mag_Rec_High!$C46)/Mag_Rec_High!$C46</f>
        <v>0.111356081097108</v>
      </c>
      <c r="I46" s="25">
        <f>(Mag_Rec_High!J46-Mag_Rec_High!$C46)/Mag_Rec_High!$C46</f>
        <v>-2.1096823347078641E-2</v>
      </c>
      <c r="J46" s="25">
        <f>(Mag_Rec_High!K46-Mag_Rec_High!$C46)/Mag_Rec_High!$C46</f>
        <v>4.0834457488198375E-2</v>
      </c>
      <c r="K46" s="25">
        <f>(Mag_Rec_High!L46-Mag_Rec_High!$C46)/Mag_Rec_High!$C46</f>
        <v>-0.23919010516480357</v>
      </c>
      <c r="L46" s="25">
        <f>(Mag_Rec_High!M46-Mag_Rec_High!$C46)/Mag_Rec_High!$C46</f>
        <v>-0.13024561811490543</v>
      </c>
      <c r="M46" s="25">
        <f>(Mag_Rec_High!N46-Mag_Rec_High!$C46)/Mag_Rec_High!$C46</f>
        <v>-0.12393488532644381</v>
      </c>
      <c r="N46" s="25">
        <f>(Mag_Rec_High!O46-Mag_Rec_High!$C46)/Mag_Rec_High!$C46</f>
        <v>5.050327705757602E-2</v>
      </c>
    </row>
    <row r="47" spans="1:14" x14ac:dyDescent="0.25">
      <c r="A47" s="6">
        <f>Mag_Rec_High!B47</f>
        <v>500</v>
      </c>
      <c r="B47" s="25">
        <f>(Mag_Rec_High!C47-Mag_Rec_High!$C47)/Mag_Rec_High!$C47</f>
        <v>0</v>
      </c>
      <c r="C47" s="25">
        <f>(Mag_Rec_High!D47-Mag_Rec_High!$C47)/Mag_Rec_High!$C47</f>
        <v>-2.5425495460859388E-2</v>
      </c>
      <c r="D47" s="25">
        <f>(Mag_Rec_High!E47-Mag_Rec_High!$C47)/Mag_Rec_High!$C47</f>
        <v>6.3577478554357858E-2</v>
      </c>
      <c r="E47" s="25">
        <f>(Mag_Rec_High!F47-Mag_Rec_High!$C47)/Mag_Rec_High!$C47</f>
        <v>6.138737310732831E-3</v>
      </c>
      <c r="F47" s="25">
        <f>(Mag_Rec_High!G47-Mag_Rec_High!$C47)/Mag_Rec_High!$C47</f>
        <v>1.6535474019440461E-2</v>
      </c>
      <c r="G47" s="25">
        <f>(Mag_Rec_High!H47-Mag_Rec_High!$C47)/Mag_Rec_High!$C47</f>
        <v>0.23949689634156668</v>
      </c>
      <c r="H47" s="25">
        <f>(Mag_Rec_High!I47-Mag_Rec_High!$C47)/Mag_Rec_High!$C47</f>
        <v>9.2453406276996122E-2</v>
      </c>
      <c r="I47" s="25">
        <f>(Mag_Rec_High!J47-Mag_Rec_High!$C47)/Mag_Rec_High!$C47</f>
        <v>-3.1521460313018425E-2</v>
      </c>
      <c r="J47" s="25">
        <f>(Mag_Rec_High!K47-Mag_Rec_High!$C47)/Mag_Rec_High!$C47</f>
        <v>3.5688222697216429E-2</v>
      </c>
      <c r="K47" s="25">
        <f>(Mag_Rec_High!L47-Mag_Rec_High!$C47)/Mag_Rec_High!$C47</f>
        <v>-0.26514884609455819</v>
      </c>
      <c r="L47" s="25">
        <f>(Mag_Rec_High!M47-Mag_Rec_High!$C47)/Mag_Rec_High!$C47</f>
        <v>-0.14168218641469826</v>
      </c>
      <c r="M47" s="25">
        <f>(Mag_Rec_High!N47-Mag_Rec_High!$C47)/Mag_Rec_High!$C47</f>
        <v>-0.13458446019269216</v>
      </c>
      <c r="N47" s="25">
        <f>(Mag_Rec_High!O47-Mag_Rec_High!$C47)/Mag_Rec_High!$C47</f>
        <v>4.1788019371866506E-2</v>
      </c>
    </row>
    <row r="48" spans="1:14" ht="15.75" thickBot="1" x14ac:dyDescent="0.3"/>
    <row r="49" spans="1:14" x14ac:dyDescent="0.25">
      <c r="A49" s="13"/>
      <c r="B49" s="39" t="s">
        <v>27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Mag_Rec_High!B51</f>
        <v>1</v>
      </c>
      <c r="B51" s="25">
        <f>(Mag_Rec_High!C51-Mag_Rec_High!$C51)/Mag_Rec_High!$C51</f>
        <v>0</v>
      </c>
      <c r="C51" s="25">
        <f>(Mag_Rec_High!D51-Mag_Rec_High!$C51)/Mag_Rec_High!$C51</f>
        <v>-1</v>
      </c>
      <c r="D51" s="25">
        <f>(Mag_Rec_High!E51-Mag_Rec_High!$C51)/Mag_Rec_High!$C51</f>
        <v>-1</v>
      </c>
      <c r="E51" s="25">
        <f>(Mag_Rec_High!F51-Mag_Rec_High!$C51)/Mag_Rec_High!$C51</f>
        <v>-0.18161800035278303</v>
      </c>
      <c r="F51" s="25">
        <f>(Mag_Rec_High!G51-Mag_Rec_High!$C51)/Mag_Rec_High!$C51</f>
        <v>-1</v>
      </c>
      <c r="G51" s="25">
        <f>(Mag_Rec_High!H51-Mag_Rec_High!$C51)/Mag_Rec_High!$C51</f>
        <v>-1</v>
      </c>
      <c r="H51" s="25">
        <f>(Mag_Rec_High!I51-Mag_Rec_High!$C51)/Mag_Rec_High!$C51</f>
        <v>-1</v>
      </c>
      <c r="I51" s="25">
        <f>(Mag_Rec_High!J51-Mag_Rec_High!$C51)/Mag_Rec_High!$C51</f>
        <v>-1</v>
      </c>
      <c r="J51" s="25">
        <f>(Mag_Rec_High!K51-Mag_Rec_High!$C51)/Mag_Rec_High!$C51</f>
        <v>-1</v>
      </c>
      <c r="K51" s="25" t="e">
        <f>(Mag_Rec_High!L51-Mag_Rec_High!$C51)/Mag_Rec_High!$C51</f>
        <v>#N/A</v>
      </c>
      <c r="L51" s="25">
        <f>(Mag_Rec_High!M51-Mag_Rec_High!$C51)/Mag_Rec_High!$C51</f>
        <v>-1</v>
      </c>
      <c r="M51" s="25">
        <f>(Mag_Rec_High!N51-Mag_Rec_High!$C51)/Mag_Rec_High!$C51</f>
        <v>-1</v>
      </c>
      <c r="N51" s="25">
        <f>(Mag_Rec_High!O51-Mag_Rec_High!$C51)/Mag_Rec_High!$C51</f>
        <v>-1</v>
      </c>
    </row>
    <row r="52" spans="1:14" x14ac:dyDescent="0.25">
      <c r="A52" s="6">
        <f>Mag_Rec_High!B52</f>
        <v>10</v>
      </c>
      <c r="B52" s="25">
        <f>(Mag_Rec_High!C52-Mag_Rec_High!$C52)/Mag_Rec_High!$C52</f>
        <v>0</v>
      </c>
      <c r="C52" s="25">
        <f>(Mag_Rec_High!D52-Mag_Rec_High!$C52)/Mag_Rec_High!$C52</f>
        <v>0.19867046001971914</v>
      </c>
      <c r="D52" s="25">
        <f>(Mag_Rec_High!E52-Mag_Rec_High!$C52)/Mag_Rec_High!$C52</f>
        <v>0.21562128143826462</v>
      </c>
      <c r="E52" s="25">
        <f>(Mag_Rec_High!F52-Mag_Rec_High!$C52)/Mag_Rec_High!$C52</f>
        <v>6.5157990266509924E-2</v>
      </c>
      <c r="F52" s="25">
        <f>(Mag_Rec_High!G52-Mag_Rec_High!$C52)/Mag_Rec_High!$C52</f>
        <v>0.19593156239781956</v>
      </c>
      <c r="G52" s="25">
        <f>(Mag_Rec_High!H52-Mag_Rec_High!$C52)/Mag_Rec_High!$C52</f>
        <v>0.3391975914876964</v>
      </c>
      <c r="H52" s="25">
        <f>(Mag_Rec_High!I52-Mag_Rec_High!$C52)/Mag_Rec_High!$C52</f>
        <v>0.33211150138560847</v>
      </c>
      <c r="I52" s="25">
        <f>(Mag_Rec_High!J52-Mag_Rec_High!$C52)/Mag_Rec_High!$C52</f>
        <v>8.6609087212578331E-2</v>
      </c>
      <c r="J52" s="25">
        <f>(Mag_Rec_High!K52-Mag_Rec_High!$C52)/Mag_Rec_High!$C52</f>
        <v>5.303711535859694E-2</v>
      </c>
      <c r="K52" s="25">
        <f>(Mag_Rec_High!L52-Mag_Rec_High!$C52)/Mag_Rec_High!$C52</f>
        <v>2.8905493014715417E-2</v>
      </c>
      <c r="L52" s="25">
        <f>(Mag_Rec_High!M52-Mag_Rec_High!$C52)/Mag_Rec_High!$C52</f>
        <v>-2.8139567991166962E-2</v>
      </c>
      <c r="M52" s="25">
        <f>(Mag_Rec_High!N52-Mag_Rec_High!$C52)/Mag_Rec_High!$C52</f>
        <v>-2.0673413505933363E-2</v>
      </c>
      <c r="N52" s="25">
        <f>(Mag_Rec_High!O52-Mag_Rec_High!$C52)/Mag_Rec_High!$C52</f>
        <v>0.10041694794446809</v>
      </c>
    </row>
    <row r="53" spans="1:14" x14ac:dyDescent="0.25">
      <c r="A53" s="6">
        <f>Mag_Rec_High!B53</f>
        <v>20</v>
      </c>
      <c r="B53" s="25">
        <f>(Mag_Rec_High!C53-Mag_Rec_High!$C53)/Mag_Rec_High!$C53</f>
        <v>0</v>
      </c>
      <c r="C53" s="25">
        <f>(Mag_Rec_High!D53-Mag_Rec_High!$C53)/Mag_Rec_High!$C53</f>
        <v>0.13012476853094149</v>
      </c>
      <c r="D53" s="25">
        <f>(Mag_Rec_High!E53-Mag_Rec_High!$C53)/Mag_Rec_High!$C53</f>
        <v>0.17434830272064866</v>
      </c>
      <c r="E53" s="25">
        <f>(Mag_Rec_High!F53-Mag_Rec_High!$C53)/Mag_Rec_High!$C53</f>
        <v>5.5376738332044366E-2</v>
      </c>
      <c r="F53" s="25">
        <f>(Mag_Rec_High!G53-Mag_Rec_High!$C53)/Mag_Rec_High!$C53</f>
        <v>0.15347232018021628</v>
      </c>
      <c r="G53" s="25">
        <f>(Mag_Rec_High!H53-Mag_Rec_High!$C53)/Mag_Rec_High!$C53</f>
        <v>0.31778342294133566</v>
      </c>
      <c r="H53" s="25">
        <f>(Mag_Rec_High!I53-Mag_Rec_High!$C53)/Mag_Rec_High!$C53</f>
        <v>0.26903330490407001</v>
      </c>
      <c r="I53" s="25">
        <f>(Mag_Rec_High!J53-Mag_Rec_High!$C53)/Mag_Rec_High!$C53</f>
        <v>5.1879238538479332E-2</v>
      </c>
      <c r="J53" s="25">
        <f>(Mag_Rec_High!K53-Mag_Rec_High!$C53)/Mag_Rec_High!$C53</f>
        <v>1.1808615640717906E-2</v>
      </c>
      <c r="K53" s="25">
        <f>(Mag_Rec_High!L53-Mag_Rec_High!$C53)/Mag_Rec_High!$C53</f>
        <v>-4.5507720187325719E-2</v>
      </c>
      <c r="L53" s="25">
        <f>(Mag_Rec_High!M53-Mag_Rec_High!$C53)/Mag_Rec_High!$C53</f>
        <v>-6.9062165987905849E-2</v>
      </c>
      <c r="M53" s="25">
        <f>(Mag_Rec_High!N53-Mag_Rec_High!$C53)/Mag_Rec_High!$C53</f>
        <v>-4.27760277038551E-2</v>
      </c>
      <c r="N53" s="25">
        <f>(Mag_Rec_High!O53-Mag_Rec_High!$C53)/Mag_Rec_High!$C53</f>
        <v>6.0338991322387771E-2</v>
      </c>
    </row>
    <row r="54" spans="1:14" x14ac:dyDescent="0.25">
      <c r="A54" s="6">
        <f>Mag_Rec_High!B54</f>
        <v>50</v>
      </c>
      <c r="B54" s="25">
        <f>(Mag_Rec_High!C54-Mag_Rec_High!$C54)/Mag_Rec_High!$C54</f>
        <v>0</v>
      </c>
      <c r="C54" s="25">
        <f>(Mag_Rec_High!D54-Mag_Rec_High!$C54)/Mag_Rec_High!$C54</f>
        <v>5.7930366565677911E-2</v>
      </c>
      <c r="D54" s="25">
        <f>(Mag_Rec_High!E54-Mag_Rec_High!$C54)/Mag_Rec_High!$C54</f>
        <v>0.129912710823957</v>
      </c>
      <c r="E54" s="25">
        <f>(Mag_Rec_High!F54-Mag_Rec_High!$C54)/Mag_Rec_High!$C54</f>
        <v>4.5164655530906157E-2</v>
      </c>
      <c r="F54" s="25">
        <f>(Mag_Rec_High!G54-Mag_Rec_High!$C54)/Mag_Rec_High!$C54</f>
        <v>0.10523567776451606</v>
      </c>
      <c r="G54" s="25">
        <f>(Mag_Rec_High!H54-Mag_Rec_High!$C54)/Mag_Rec_High!$C54</f>
        <v>0.28979240587766636</v>
      </c>
      <c r="H54" s="25">
        <f>(Mag_Rec_High!I54-Mag_Rec_High!$C54)/Mag_Rec_High!$C54</f>
        <v>0.20434760410452948</v>
      </c>
      <c r="I54" s="25">
        <f>(Mag_Rec_High!J54-Mag_Rec_High!$C54)/Mag_Rec_High!$C54</f>
        <v>1.4807294091865483E-2</v>
      </c>
      <c r="J54" s="25">
        <f>(Mag_Rec_High!K54-Mag_Rec_High!$C54)/Mag_Rec_High!$C54</f>
        <v>-3.0573398757905455E-2</v>
      </c>
      <c r="K54" s="25">
        <f>(Mag_Rec_High!L54-Mag_Rec_High!$C54)/Mag_Rec_High!$C54</f>
        <v>-0.12246850622696953</v>
      </c>
      <c r="L54" s="25">
        <f>(Mag_Rec_High!M54-Mag_Rec_High!$C54)/Mag_Rec_High!$C54</f>
        <v>-0.11305432218938202</v>
      </c>
      <c r="M54" s="25">
        <f>(Mag_Rec_High!N54-Mag_Rec_High!$C54)/Mag_Rec_High!$C54</f>
        <v>-7.0394099721881168E-2</v>
      </c>
      <c r="N54" s="25">
        <f>(Mag_Rec_High!O54-Mag_Rec_High!$C54)/Mag_Rec_High!$C54</f>
        <v>1.6205141615615058E-2</v>
      </c>
    </row>
    <row r="55" spans="1:14" x14ac:dyDescent="0.25">
      <c r="A55" s="6">
        <f>Mag_Rec_High!B55</f>
        <v>75</v>
      </c>
      <c r="B55" s="25">
        <f>(Mag_Rec_High!C55-Mag_Rec_High!$C55)/Mag_Rec_High!$C55</f>
        <v>0</v>
      </c>
      <c r="C55" s="25">
        <f>(Mag_Rec_High!D55-Mag_Rec_High!$C55)/Mag_Rec_High!$C55</f>
        <v>3.0794188594469883E-2</v>
      </c>
      <c r="D55" s="25">
        <f>(Mag_Rec_High!E55-Mag_Rec_High!$C55)/Mag_Rec_High!$C55</f>
        <v>0.11298202967308751</v>
      </c>
      <c r="E55" s="25">
        <f>(Mag_Rec_High!F55-Mag_Rec_High!$C55)/Mag_Rec_High!$C55</f>
        <v>4.1343565159360371E-2</v>
      </c>
      <c r="F55" s="25">
        <f>(Mag_Rec_High!G55-Mag_Rec_High!$C55)/Mag_Rec_High!$C55</f>
        <v>8.6304482048707915E-2</v>
      </c>
      <c r="G55" s="25">
        <f>(Mag_Rec_High!H55-Mag_Rec_High!$C55)/Mag_Rec_High!$C55</f>
        <v>0.27803249408730957</v>
      </c>
      <c r="H55" s="25">
        <f>(Mag_Rec_High!I55-Mag_Rec_High!$C55)/Mag_Rec_High!$C55</f>
        <v>0.18041755168230028</v>
      </c>
      <c r="I55" s="25">
        <f>(Mag_Rec_High!J55-Mag_Rec_High!$C55)/Mag_Rec_High!$C55</f>
        <v>7.5220150775150293E-4</v>
      </c>
      <c r="J55" s="25">
        <f>(Mag_Rec_High!K55-Mag_Rec_High!$C55)/Mag_Rec_High!$C55</f>
        <v>-4.6277661390900719E-2</v>
      </c>
      <c r="K55" s="25">
        <f>(Mag_Rec_High!L55-Mag_Rec_High!$C55)/Mag_Rec_High!$C55</f>
        <v>-0.15106192964924633</v>
      </c>
      <c r="L55" s="25">
        <f>(Mag_Rec_High!M55-Mag_Rec_High!$C55)/Mag_Rec_High!$C55</f>
        <v>-0.12979792269499152</v>
      </c>
      <c r="M55" s="25">
        <f>(Mag_Rec_High!N55-Mag_Rec_High!$C55)/Mag_Rec_High!$C55</f>
        <v>-8.1761569009169047E-2</v>
      </c>
      <c r="N55" s="25">
        <f>(Mag_Rec_High!O55-Mag_Rec_High!$C55)/Mag_Rec_High!$C55</f>
        <v>-8.2584147593687239E-4</v>
      </c>
    </row>
    <row r="56" spans="1:14" x14ac:dyDescent="0.25">
      <c r="A56" s="6">
        <f>Mag_Rec_High!B56</f>
        <v>100</v>
      </c>
      <c r="B56" s="25">
        <f>(Mag_Rec_High!C56-Mag_Rec_High!$C56)/Mag_Rec_High!$C56</f>
        <v>0</v>
      </c>
      <c r="C56" s="25">
        <f>(Mag_Rec_High!D56-Mag_Rec_High!$C56)/Mag_Rec_High!$C56</f>
        <v>1.2957271723338047E-2</v>
      </c>
      <c r="D56" s="25">
        <f>(Mag_Rec_High!E56-Mag_Rec_High!$C56)/Mag_Rec_High!$C56</f>
        <v>0.10178988452975056</v>
      </c>
      <c r="E56" s="25">
        <f>(Mag_Rec_High!F56-Mag_Rec_High!$C56)/Mag_Rec_High!$C56</f>
        <v>3.8836168410001537E-2</v>
      </c>
      <c r="F56" s="25">
        <f>(Mag_Rec_High!G56-Mag_Rec_High!$C56)/Mag_Rec_High!$C56</f>
        <v>7.3643938196063879E-2</v>
      </c>
      <c r="G56" s="25">
        <f>(Mag_Rec_High!H56-Mag_Rec_High!$C56)/Mag_Rec_High!$C56</f>
        <v>0.26996666161056049</v>
      </c>
      <c r="H56" s="25">
        <f>(Mag_Rec_High!I56-Mag_Rec_High!$C56)/Mag_Rec_High!$C56</f>
        <v>0.16478945331543463</v>
      </c>
      <c r="I56" s="25">
        <f>(Mag_Rec_High!J56-Mag_Rec_High!$C56)/Mag_Rec_High!$C56</f>
        <v>-8.5204995012102252E-3</v>
      </c>
      <c r="J56" s="25">
        <f>(Mag_Rec_High!K56-Mag_Rec_High!$C56)/Mag_Rec_High!$C56</f>
        <v>-5.6540852025370035E-2</v>
      </c>
      <c r="K56" s="25">
        <f>(Mag_Rec_High!L56-Mag_Rec_High!$C56)/Mag_Rec_High!$C56</f>
        <v>-0.16976345053737057</v>
      </c>
      <c r="L56" s="25">
        <f>(Mag_Rec_High!M56-Mag_Rec_High!$C56)/Mag_Rec_High!$C56</f>
        <v>-0.14086100915071276</v>
      </c>
      <c r="M56" s="25">
        <f>(Mag_Rec_High!N56-Mag_Rec_High!$C56)/Mag_Rec_High!$C56</f>
        <v>-8.9500727427794552E-2</v>
      </c>
      <c r="N56" s="25">
        <f>(Mag_Rec_High!O56-Mag_Rec_High!$C56)/Mag_Rec_High!$C56</f>
        <v>-1.214116745428276E-2</v>
      </c>
    </row>
    <row r="57" spans="1:14" x14ac:dyDescent="0.25">
      <c r="A57" s="6">
        <f>Mag_Rec_High!B57</f>
        <v>200</v>
      </c>
      <c r="B57" s="25">
        <f>(Mag_Rec_High!C57-Mag_Rec_High!$C57)/Mag_Rec_High!$C57</f>
        <v>0</v>
      </c>
      <c r="C57" s="25">
        <f>(Mag_Rec_High!D57-Mag_Rec_High!$C57)/Mag_Rec_High!$C57</f>
        <v>-2.5962637231179534E-2</v>
      </c>
      <c r="D57" s="25">
        <f>(Mag_Rec_High!E57-Mag_Rec_High!$C57)/Mag_Rec_High!$C57</f>
        <v>7.7201718685105336E-2</v>
      </c>
      <c r="E57" s="25">
        <f>(Mag_Rec_High!F57-Mag_Rec_High!$C57)/Mag_Rec_High!$C57</f>
        <v>3.3375456657428061E-2</v>
      </c>
      <c r="F57" s="25">
        <f>(Mag_Rec_High!G57-Mag_Rec_High!$C57)/Mag_Rec_High!$C57</f>
        <v>4.5456081397056806E-2</v>
      </c>
      <c r="G57" s="25">
        <f>(Mag_Rec_High!H57-Mag_Rec_High!$C57)/Mag_Rec_High!$C57</f>
        <v>0.2514953878107889</v>
      </c>
      <c r="H57" s="25">
        <f>(Mag_Rec_High!I57-Mag_Rec_High!$C57)/Mag_Rec_High!$C57</f>
        <v>0.13094779131299997</v>
      </c>
      <c r="I57" s="25">
        <f>(Mag_Rec_High!J57-Mag_Rec_High!$C57)/Mag_Rec_High!$C57</f>
        <v>-2.8844288351359864E-2</v>
      </c>
      <c r="J57" s="25">
        <f>(Mag_Rec_High!K57-Mag_Rec_High!$C57)/Mag_Rec_High!$C57</f>
        <v>-7.8783984338695767E-2</v>
      </c>
      <c r="K57" s="25">
        <f>(Mag_Rec_High!L57-Mag_Rec_High!$C57)/Mag_Rec_High!$C57</f>
        <v>-0.21032268380747635</v>
      </c>
      <c r="L57" s="25">
        <f>(Mag_Rec_High!M57-Mag_Rec_High!$C57)/Mag_Rec_High!$C57</f>
        <v>-0.1651509525949178</v>
      </c>
      <c r="M57" s="25">
        <f>(Mag_Rec_High!N57-Mag_Rec_High!$C57)/Mag_Rec_High!$C57</f>
        <v>-0.1070804643805509</v>
      </c>
      <c r="N57" s="25">
        <f>(Mag_Rec_High!O57-Mag_Rec_High!$C57)/Mag_Rec_High!$C57</f>
        <v>-3.7145629381451155E-2</v>
      </c>
    </row>
    <row r="58" spans="1:14" x14ac:dyDescent="0.25">
      <c r="A58" s="6">
        <f>Mag_Rec_High!B58</f>
        <v>300</v>
      </c>
      <c r="B58" s="25">
        <f>(Mag_Rec_High!C58-Mag_Rec_High!$C58)/Mag_Rec_High!$C58</f>
        <v>0</v>
      </c>
      <c r="C58" s="25">
        <f>(Mag_Rec_High!D58-Mag_Rec_High!$C58)/Mag_Rec_High!$C58</f>
        <v>-4.6469442872459507E-2</v>
      </c>
      <c r="D58" s="25">
        <f>(Mag_Rec_High!E58-Mag_Rec_High!$C58)/Mag_Rec_High!$C58</f>
        <v>6.4157599387324724E-2</v>
      </c>
      <c r="E58" s="25">
        <f>(Mag_Rec_High!F58-Mag_Rec_High!$C58)/Mag_Rec_High!$C58</f>
        <v>3.0503440255786669E-2</v>
      </c>
      <c r="F58" s="25">
        <f>(Mag_Rec_High!G58-Mag_Rec_High!$C58)/Mag_Rec_High!$C58</f>
        <v>3.0308996151874719E-2</v>
      </c>
      <c r="G58" s="25">
        <f>(Mag_Rec_High!H58-Mag_Rec_High!$C58)/Mag_Rec_High!$C58</f>
        <v>0.2413060364356962</v>
      </c>
      <c r="H58" s="25">
        <f>(Mag_Rec_High!I58-Mag_Rec_High!$C58)/Mag_Rec_High!$C58</f>
        <v>0.11325020918352095</v>
      </c>
      <c r="I58" s="25">
        <f>(Mag_Rec_High!J58-Mag_Rec_High!$C58)/Mag_Rec_High!$C58</f>
        <v>-3.9601490596573967E-2</v>
      </c>
      <c r="J58" s="25">
        <f>(Mag_Rec_High!K58-Mag_Rec_High!$C58)/Mag_Rec_High!$C58</f>
        <v>-9.0426077952587613E-2</v>
      </c>
      <c r="K58" s="25">
        <f>(Mag_Rec_High!L58-Mag_Rec_High!$C58)/Mag_Rec_High!$C58</f>
        <v>-0.23156096320467812</v>
      </c>
      <c r="L58" s="25">
        <f>(Mag_Rec_High!M58-Mag_Rec_High!$C58)/Mag_Rec_High!$C58</f>
        <v>-0.17802890638953922</v>
      </c>
      <c r="M58" s="25">
        <f>(Mag_Rec_High!N58-Mag_Rec_High!$C58)/Mag_Rec_High!$C58</f>
        <v>-0.11670625276830758</v>
      </c>
      <c r="N58" s="25">
        <f>(Mag_Rec_High!O58-Mag_Rec_High!$C58)/Mag_Rec_High!$C58</f>
        <v>-5.0485978559725961E-2</v>
      </c>
    </row>
    <row r="59" spans="1:14" x14ac:dyDescent="0.25">
      <c r="A59" s="6">
        <f>Mag_Rec_High!B59</f>
        <v>500</v>
      </c>
      <c r="B59" s="25">
        <f>(Mag_Rec_High!C59-Mag_Rec_High!$C59)/Mag_Rec_High!$C59</f>
        <v>0</v>
      </c>
      <c r="C59" s="25">
        <f>(Mag_Rec_High!D59-Mag_Rec_High!$C59)/Mag_Rec_High!$C59</f>
        <v>-7.0314084466906249E-2</v>
      </c>
      <c r="D59" s="25">
        <f>(Mag_Rec_High!E59-Mag_Rec_High!$C59)/Mag_Rec_High!$C59</f>
        <v>4.8916372908890157E-2</v>
      </c>
      <c r="E59" s="25">
        <f>(Mag_Rec_High!F59-Mag_Rec_High!$C59)/Mag_Rec_High!$C59</f>
        <v>2.7168125285410957E-2</v>
      </c>
      <c r="F59" s="25">
        <f>(Mag_Rec_High!G59-Mag_Rec_High!$C59)/Mag_Rec_High!$C59</f>
        <v>1.2453394367380083E-2</v>
      </c>
      <c r="G59" s="25">
        <f>(Mag_Rec_High!H59-Mag_Rec_High!$C59)/Mag_Rec_High!$C59</f>
        <v>0.22908187427922611</v>
      </c>
      <c r="H59" s="25">
        <f>(Mag_Rec_High!I59-Mag_Rec_High!$C59)/Mag_Rec_High!$C59</f>
        <v>9.2780319959832894E-2</v>
      </c>
      <c r="I59" s="25">
        <f>(Mag_Rec_High!J59-Mag_Rec_High!$C59)/Mag_Rec_High!$C59</f>
        <v>-5.2150485019010109E-2</v>
      </c>
      <c r="J59" s="25">
        <f>(Mag_Rec_High!K59-Mag_Rec_High!$C59)/Mag_Rec_High!$C59</f>
        <v>-0.10390017771823611</v>
      </c>
      <c r="K59" s="25">
        <f>(Mag_Rec_High!L59-Mag_Rec_High!$C59)/Mag_Rec_High!$C59</f>
        <v>-0.25614458179532129</v>
      </c>
      <c r="L59" s="25">
        <f>(Mag_Rec_High!M59-Mag_Rec_High!$C59)/Mag_Rec_High!$C59</f>
        <v>-0.19306926448472775</v>
      </c>
      <c r="M59" s="25">
        <f>(Mag_Rec_High!N59-Mag_Rec_High!$C59)/Mag_Rec_High!$C59</f>
        <v>-0.12819778796521511</v>
      </c>
      <c r="N59" s="25">
        <f>(Mag_Rec_High!O59-Mag_Rec_High!$C59)/Mag_Rec_High!$C59</f>
        <v>-6.6134676710071311E-2</v>
      </c>
    </row>
    <row r="60" spans="1:14" ht="15.75" thickBot="1" x14ac:dyDescent="0.3"/>
    <row r="61" spans="1:14" x14ac:dyDescent="0.25">
      <c r="A61" s="13"/>
      <c r="B61" s="39" t="s">
        <v>28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Mag_Rec_High!B63</f>
        <v>1</v>
      </c>
      <c r="B63" s="25">
        <f>(Mag_Rec_High!C63-Mag_Rec_High!$C63)/Mag_Rec_High!$C63</f>
        <v>0</v>
      </c>
      <c r="C63" s="25">
        <f>(Mag_Rec_High!D63-Mag_Rec_High!$C63)/Mag_Rec_High!$C63</f>
        <v>-1</v>
      </c>
      <c r="D63" s="25">
        <f>(Mag_Rec_High!E63-Mag_Rec_High!$C63)/Mag_Rec_High!$C63</f>
        <v>-1</v>
      </c>
      <c r="E63" s="25">
        <f>(Mag_Rec_High!F63-Mag_Rec_High!$C63)/Mag_Rec_High!$C63</f>
        <v>0.27790741385616746</v>
      </c>
      <c r="F63" s="25">
        <f>(Mag_Rec_High!G63-Mag_Rec_High!$C63)/Mag_Rec_High!$C63</f>
        <v>-1</v>
      </c>
      <c r="G63" s="25">
        <f>(Mag_Rec_High!H63-Mag_Rec_High!$C63)/Mag_Rec_High!$C63</f>
        <v>-1</v>
      </c>
      <c r="H63" s="25">
        <f>(Mag_Rec_High!I63-Mag_Rec_High!$C63)/Mag_Rec_High!$C63</f>
        <v>-1</v>
      </c>
      <c r="I63" s="25">
        <f>(Mag_Rec_High!J63-Mag_Rec_High!$C63)/Mag_Rec_High!$C63</f>
        <v>-1</v>
      </c>
      <c r="J63" s="25">
        <f>(Mag_Rec_High!K63-Mag_Rec_High!$C63)/Mag_Rec_High!$C63</f>
        <v>-1</v>
      </c>
      <c r="K63" s="25" t="e">
        <f>(Mag_Rec_High!L63-Mag_Rec_High!$C63)/Mag_Rec_High!$C63</f>
        <v>#N/A</v>
      </c>
      <c r="L63" s="25">
        <f>(Mag_Rec_High!M63-Mag_Rec_High!$C63)/Mag_Rec_High!$C63</f>
        <v>-1</v>
      </c>
      <c r="M63" s="25">
        <f>(Mag_Rec_High!N63-Mag_Rec_High!$C63)/Mag_Rec_High!$C63</f>
        <v>-1</v>
      </c>
      <c r="N63" s="25">
        <f>(Mag_Rec_High!O63-Mag_Rec_High!$C63)/Mag_Rec_High!$C63</f>
        <v>-1</v>
      </c>
    </row>
    <row r="64" spans="1:14" x14ac:dyDescent="0.25">
      <c r="A64" s="6">
        <f>Mag_Rec_High!B64</f>
        <v>10</v>
      </c>
      <c r="B64" s="25">
        <f>(Mag_Rec_High!C64-Mag_Rec_High!$C64)/Mag_Rec_High!$C64</f>
        <v>0</v>
      </c>
      <c r="C64" s="25">
        <f>(Mag_Rec_High!D64-Mag_Rec_High!$C64)/Mag_Rec_High!$C64</f>
        <v>0.18589493118419584</v>
      </c>
      <c r="D64" s="25">
        <f>(Mag_Rec_High!E64-Mag_Rec_High!$C64)/Mag_Rec_High!$C64</f>
        <v>0.22782717358964732</v>
      </c>
      <c r="E64" s="25">
        <f>(Mag_Rec_High!F64-Mag_Rec_High!$C64)/Mag_Rec_High!$C64</f>
        <v>8.4996955166963567E-2</v>
      </c>
      <c r="F64" s="25">
        <f>(Mag_Rec_High!G64-Mag_Rec_High!$C64)/Mag_Rec_High!$C64</f>
        <v>0.21854921752650003</v>
      </c>
      <c r="G64" s="25">
        <f>(Mag_Rec_High!H64-Mag_Rec_High!$C64)/Mag_Rec_High!$C64</f>
        <v>0.33524342770592636</v>
      </c>
      <c r="H64" s="25">
        <f>(Mag_Rec_High!I64-Mag_Rec_High!$C64)/Mag_Rec_High!$C64</f>
        <v>0.34647325799279632</v>
      </c>
      <c r="I64" s="25">
        <f>(Mag_Rec_High!J64-Mag_Rec_High!$C64)/Mag_Rec_High!$C64</f>
        <v>8.9247021947713917E-2</v>
      </c>
      <c r="J64" s="25">
        <f>(Mag_Rec_High!K64-Mag_Rec_High!$C64)/Mag_Rec_High!$C64</f>
        <v>2.1169488295403351E-2</v>
      </c>
      <c r="K64" s="25">
        <f>(Mag_Rec_High!L64-Mag_Rec_High!$C64)/Mag_Rec_High!$C64</f>
        <v>8.3296094413655309E-3</v>
      </c>
      <c r="L64" s="25">
        <f>(Mag_Rec_High!M64-Mag_Rec_High!$C64)/Mag_Rec_High!$C64</f>
        <v>-3.9397292579411824E-2</v>
      </c>
      <c r="M64" s="25">
        <f>(Mag_Rec_High!N64-Mag_Rec_High!$C64)/Mag_Rec_High!$C64</f>
        <v>-2.283901369567611E-3</v>
      </c>
      <c r="N64" s="25">
        <f>(Mag_Rec_High!O64-Mag_Rec_High!$C64)/Mag_Rec_High!$C64</f>
        <v>9.2636116530447524E-2</v>
      </c>
    </row>
    <row r="65" spans="1:14" x14ac:dyDescent="0.25">
      <c r="A65" s="6">
        <f>Mag_Rec_High!B65</f>
        <v>20</v>
      </c>
      <c r="B65" s="25">
        <f>(Mag_Rec_High!C65-Mag_Rec_High!$C65)/Mag_Rec_High!$C65</f>
        <v>0</v>
      </c>
      <c r="C65" s="25">
        <f>(Mag_Rec_High!D65-Mag_Rec_High!$C65)/Mag_Rec_High!$C65</f>
        <v>0.10931790490519007</v>
      </c>
      <c r="D65" s="25">
        <f>(Mag_Rec_High!E65-Mag_Rec_High!$C65)/Mag_Rec_High!$C65</f>
        <v>0.19932202601094787</v>
      </c>
      <c r="E65" s="25">
        <f>(Mag_Rec_High!F65-Mag_Rec_High!$C65)/Mag_Rec_High!$C65</f>
        <v>8.6016596990406285E-2</v>
      </c>
      <c r="F65" s="25">
        <f>(Mag_Rec_High!G65-Mag_Rec_High!$C65)/Mag_Rec_High!$C65</f>
        <v>0.17756001561184329</v>
      </c>
      <c r="G65" s="25">
        <f>(Mag_Rec_High!H65-Mag_Rec_High!$C65)/Mag_Rec_High!$C65</f>
        <v>0.30850554850670653</v>
      </c>
      <c r="H65" s="25">
        <f>(Mag_Rec_High!I65-Mag_Rec_High!$C65)/Mag_Rec_High!$C65</f>
        <v>0.28966371351027376</v>
      </c>
      <c r="I65" s="25">
        <f>(Mag_Rec_High!J65-Mag_Rec_High!$C65)/Mag_Rec_High!$C65</f>
        <v>5.5587087150038593E-2</v>
      </c>
      <c r="J65" s="25">
        <f>(Mag_Rec_High!K65-Mag_Rec_High!$C65)/Mag_Rec_High!$C65</f>
        <v>-3.1524658158850728E-2</v>
      </c>
      <c r="K65" s="25">
        <f>(Mag_Rec_High!L65-Mag_Rec_High!$C65)/Mag_Rec_High!$C65</f>
        <v>-6.3455456014226988E-2</v>
      </c>
      <c r="L65" s="25">
        <f>(Mag_Rec_High!M65-Mag_Rec_High!$C65)/Mag_Rec_High!$C65</f>
        <v>-8.3874378593766633E-2</v>
      </c>
      <c r="M65" s="25">
        <f>(Mag_Rec_High!N65-Mag_Rec_High!$C65)/Mag_Rec_High!$C65</f>
        <v>-3.0821559401211809E-2</v>
      </c>
      <c r="N65" s="25">
        <f>(Mag_Rec_High!O65-Mag_Rec_High!$C65)/Mag_Rec_High!$C65</f>
        <v>5.2691830751900856E-2</v>
      </c>
    </row>
    <row r="66" spans="1:14" x14ac:dyDescent="0.25">
      <c r="A66" s="6">
        <f>Mag_Rec_High!B66</f>
        <v>50</v>
      </c>
      <c r="B66" s="25">
        <f>(Mag_Rec_High!C66-Mag_Rec_High!$C66)/Mag_Rec_High!$C66</f>
        <v>0</v>
      </c>
      <c r="C66" s="25">
        <f>(Mag_Rec_High!D66-Mag_Rec_High!$C66)/Mag_Rec_High!$C66</f>
        <v>2.9318580858982795E-2</v>
      </c>
      <c r="D66" s="25">
        <f>(Mag_Rec_High!E66-Mag_Rec_High!$C66)/Mag_Rec_High!$C66</f>
        <v>0.16832136062237593</v>
      </c>
      <c r="E66" s="25">
        <f>(Mag_Rec_High!F66-Mag_Rec_High!$C66)/Mag_Rec_High!$C66</f>
        <v>8.756145374446192E-2</v>
      </c>
      <c r="F66" s="25">
        <f>(Mag_Rec_High!G66-Mag_Rec_High!$C66)/Mag_Rec_High!$C66</f>
        <v>0.13040726526779853</v>
      </c>
      <c r="G66" s="25">
        <f>(Mag_Rec_High!H66-Mag_Rec_High!$C66)/Mag_Rec_High!$C66</f>
        <v>0.27411454120559331</v>
      </c>
      <c r="H66" s="25">
        <f>(Mag_Rec_High!I66-Mag_Rec_High!$C66)/Mag_Rec_High!$C66</f>
        <v>0.23085391848559841</v>
      </c>
      <c r="I66" s="25">
        <f>(Mag_Rec_High!J66-Mag_Rec_High!$C66)/Mag_Rec_High!$C66</f>
        <v>1.9205651546850163E-2</v>
      </c>
      <c r="J66" s="25">
        <f>(Mag_Rec_High!K66-Mag_Rec_High!$C66)/Mag_Rec_High!$C66</f>
        <v>-8.6338388378994588E-2</v>
      </c>
      <c r="K66" s="25">
        <f>(Mag_Rec_High!L66-Mag_Rec_High!$C66)/Mag_Rec_High!$C66</f>
        <v>-0.13743175414456876</v>
      </c>
      <c r="L66" s="25">
        <f>(Mag_Rec_High!M66-Mag_Rec_High!$C66)/Mag_Rec_High!$C66</f>
        <v>-0.13177475458523177</v>
      </c>
      <c r="M66" s="25">
        <f>(Mag_Rec_High!N66-Mag_Rec_High!$C66)/Mag_Rec_High!$C66</f>
        <v>-6.5481560020479099E-2</v>
      </c>
      <c r="N66" s="25">
        <f>(Mag_Rec_High!O66-Mag_Rec_High!$C66)/Mag_Rec_High!$C66</f>
        <v>9.1748590875543601E-3</v>
      </c>
    </row>
    <row r="67" spans="1:14" x14ac:dyDescent="0.25">
      <c r="A67" s="6">
        <f>Mag_Rec_High!B67</f>
        <v>75</v>
      </c>
      <c r="B67" s="25">
        <f>(Mag_Rec_High!C67-Mag_Rec_High!$C67)/Mag_Rec_High!$C67</f>
        <v>0</v>
      </c>
      <c r="C67" s="25">
        <f>(Mag_Rec_High!D67-Mag_Rec_High!$C67)/Mag_Rec_High!$C67</f>
        <v>-5.4428492444159122E-4</v>
      </c>
      <c r="D67" s="25">
        <f>(Mag_Rec_High!E67-Mag_Rec_High!$C67)/Mag_Rec_High!$C67</f>
        <v>0.15646495173686747</v>
      </c>
      <c r="E67" s="25">
        <f>(Mag_Rec_High!F67-Mag_Rec_High!$C67)/Mag_Rec_High!$C67</f>
        <v>8.8246960752308798E-2</v>
      </c>
      <c r="F67" s="25">
        <f>(Mag_Rec_High!G67-Mag_Rec_High!$C67)/Mag_Rec_High!$C67</f>
        <v>0.11182245327065737</v>
      </c>
      <c r="G67" s="25">
        <f>(Mag_Rec_High!H67-Mag_Rec_High!$C67)/Mag_Rec_High!$C67</f>
        <v>0.25981339850795426</v>
      </c>
      <c r="H67" s="25">
        <f>(Mag_Rec_High!I67-Mag_Rec_High!$C67)/Mag_Rec_High!$C67</f>
        <v>0.20900869684482848</v>
      </c>
      <c r="I67" s="25">
        <f>(Mag_Rec_High!J67-Mag_Rec_High!$C67)/Mag_Rec_High!$C67</f>
        <v>5.3411619390632764E-3</v>
      </c>
      <c r="J67" s="25">
        <f>(Mag_Rec_High!K67-Mag_Rec_High!$C67)/Mag_Rec_High!$C67</f>
        <v>-0.1067562821982352</v>
      </c>
      <c r="K67" s="25">
        <f>(Mag_Rec_High!L67-Mag_Rec_High!$C67)/Mag_Rec_High!$C67</f>
        <v>-0.16481548263684423</v>
      </c>
      <c r="L67" s="25">
        <f>(Mag_Rec_High!M67-Mag_Rec_High!$C67)/Mag_Rec_High!$C67</f>
        <v>-0.14998550355317189</v>
      </c>
      <c r="M67" s="25">
        <f>(Mag_Rec_High!N67-Mag_Rec_High!$C67)/Mag_Rec_High!$C67</f>
        <v>-7.9516165881847345E-2</v>
      </c>
      <c r="N67" s="25">
        <f>(Mag_Rec_High!O67-Mag_Rec_High!$C67)/Mag_Rec_High!$C67</f>
        <v>-7.4817327178345631E-3</v>
      </c>
    </row>
    <row r="68" spans="1:14" x14ac:dyDescent="0.25">
      <c r="A68" s="6">
        <f>Mag_Rec_High!B68</f>
        <v>100</v>
      </c>
      <c r="B68" s="25">
        <f>(Mag_Rec_High!C68-Mag_Rec_High!$C68)/Mag_Rec_High!$C68</f>
        <v>0</v>
      </c>
      <c r="C68" s="25">
        <f>(Mag_Rec_High!D68-Mag_Rec_High!$C68)/Mag_Rec_High!$C68</f>
        <v>-2.0106083532864576E-2</v>
      </c>
      <c r="D68" s="25">
        <f>(Mag_Rec_High!E68-Mag_Rec_High!$C68)/Mag_Rec_High!$C68</f>
        <v>0.14862045499380161</v>
      </c>
      <c r="E68" s="25">
        <f>(Mag_Rec_High!F68-Mag_Rec_High!$C68)/Mag_Rec_High!$C68</f>
        <v>8.872536043982443E-2</v>
      </c>
      <c r="F68" s="25">
        <f>(Mag_Rec_High!G68-Mag_Rec_High!$C68)/Mag_Rec_High!$C68</f>
        <v>9.9382324035991162E-2</v>
      </c>
      <c r="G68" s="25">
        <f>(Mag_Rec_High!H68-Mag_Rec_High!$C68)/Mag_Rec_High!$C68</f>
        <v>0.25004992132424048</v>
      </c>
      <c r="H68" s="25">
        <f>(Mag_Rec_High!I68-Mag_Rec_High!$C68)/Mag_Rec_High!$C68</f>
        <v>0.19472563417087879</v>
      </c>
      <c r="I68" s="25">
        <f>(Mag_Rec_High!J68-Mag_Rec_High!$C68)/Mag_Rec_High!$C68</f>
        <v>-3.8187732611880219E-3</v>
      </c>
      <c r="J68" s="25">
        <f>(Mag_Rec_High!K68-Mag_Rec_High!$C68)/Mag_Rec_High!$C68</f>
        <v>-0.12012112657904048</v>
      </c>
      <c r="K68" s="25">
        <f>(Mag_Rec_High!L68-Mag_Rec_High!$C68)/Mag_Rec_High!$C68</f>
        <v>-0.18269080708271074</v>
      </c>
      <c r="L68" s="25">
        <f>(Mag_Rec_High!M68-Mag_Rec_High!$C68)/Mag_Rec_High!$C68</f>
        <v>-0.16200462990244024</v>
      </c>
      <c r="M68" s="25">
        <f>(Mag_Rec_High!N68-Mag_Rec_High!$C68)/Mag_Rec_High!$C68</f>
        <v>-8.9005634474435089E-2</v>
      </c>
      <c r="N68" s="25">
        <f>(Mag_Rec_High!O68-Mag_Rec_High!$C68)/Mag_Rec_High!$C68</f>
        <v>-1.850533035780472E-2</v>
      </c>
    </row>
    <row r="69" spans="1:14" x14ac:dyDescent="0.25">
      <c r="A69" s="6">
        <f>Mag_Rec_High!B69</f>
        <v>200</v>
      </c>
      <c r="B69" s="25">
        <f>(Mag_Rec_High!C69-Mag_Rec_High!$C69)/Mag_Rec_High!$C69</f>
        <v>0</v>
      </c>
      <c r="C69" s="25">
        <f>(Mag_Rec_High!D69-Mag_Rec_High!$C69)/Mag_Rec_High!$C69</f>
        <v>-6.2594122492142829E-2</v>
      </c>
      <c r="D69" s="25">
        <f>(Mag_Rec_High!E69-Mag_Rec_High!$C69)/Mag_Rec_High!$C69</f>
        <v>0.1313795727569535</v>
      </c>
      <c r="E69" s="25">
        <f>(Mag_Rec_High!F69-Mag_Rec_High!$C69)/Mag_Rec_High!$C69</f>
        <v>8.9840040905330834E-2</v>
      </c>
      <c r="F69" s="25">
        <f>(Mag_Rec_High!G69-Mag_Rec_High!$C69)/Mag_Rec_High!$C69</f>
        <v>7.167438314013963E-2</v>
      </c>
      <c r="G69" s="25">
        <f>(Mag_Rec_High!H69-Mag_Rec_High!$C69)/Mag_Rec_High!$C69</f>
        <v>0.22782215134305006</v>
      </c>
      <c r="H69" s="25">
        <f>(Mag_Rec_High!I69-Mag_Rec_High!$C69)/Mag_Rec_High!$C69</f>
        <v>0.16376828334818838</v>
      </c>
      <c r="I69" s="25">
        <f>(Mag_Rec_High!J69-Mag_Rec_High!$C69)/Mag_Rec_High!$C69</f>
        <v>-2.3917312872203795E-2</v>
      </c>
      <c r="J69" s="25">
        <f>(Mag_Rec_High!K69-Mag_Rec_High!$C69)/Mag_Rec_High!$C69</f>
        <v>-0.14912661611643041</v>
      </c>
      <c r="K69" s="25">
        <f>(Mag_Rec_High!L69-Mag_Rec_High!$C69)/Mag_Rec_High!$C69</f>
        <v>-0.22135402296801066</v>
      </c>
      <c r="L69" s="25">
        <f>(Mag_Rec_High!M69-Mag_Rec_High!$C69)/Mag_Rec_High!$C69</f>
        <v>-0.1883444185549368</v>
      </c>
      <c r="M69" s="25">
        <f>(Mag_Rec_High!N69-Mag_Rec_High!$C69)/Mag_Rec_High!$C69</f>
        <v>-0.11038118187715107</v>
      </c>
      <c r="N69" s="25">
        <f>(Mag_Rec_High!O69-Mag_Rec_High!$C69)/Mag_Rec_High!$C69</f>
        <v>-4.2741443552581929E-2</v>
      </c>
    </row>
    <row r="70" spans="1:14" x14ac:dyDescent="0.25">
      <c r="A70" s="6">
        <f>Mag_Rec_High!B70</f>
        <v>300</v>
      </c>
      <c r="B70" s="25">
        <f>(Mag_Rec_High!C70-Mag_Rec_High!$C70)/Mag_Rec_High!$C70</f>
        <v>0</v>
      </c>
      <c r="C70" s="25">
        <f>(Mag_Rec_High!D70-Mag_Rec_High!$C70)/Mag_Rec_High!$C70</f>
        <v>-8.4868468305995232E-2</v>
      </c>
      <c r="D70" s="25">
        <f>(Mag_Rec_High!E70-Mag_Rec_High!$C70)/Mag_Rec_High!$C70</f>
        <v>0.12223461885078914</v>
      </c>
      <c r="E70" s="25">
        <f>(Mag_Rec_High!F70-Mag_Rec_High!$C70)/Mag_Rec_High!$C70</f>
        <v>9.0463754236492167E-2</v>
      </c>
      <c r="F70" s="25">
        <f>(Mag_Rec_High!G70-Mag_Rec_High!$C70)/Mag_Rec_High!$C70</f>
        <v>5.6788559527267315E-2</v>
      </c>
      <c r="G70" s="25">
        <f>(Mag_Rec_High!H70-Mag_Rec_High!$C70)/Mag_Rec_High!$C70</f>
        <v>0.21563544393355483</v>
      </c>
      <c r="H70" s="25">
        <f>(Mag_Rec_High!I70-Mag_Rec_High!$C70)/Mag_Rec_High!$C70</f>
        <v>0.14757142515863511</v>
      </c>
      <c r="I70" s="25">
        <f>(Mag_Rec_High!J70-Mag_Rec_High!$C70)/Mag_Rec_High!$C70</f>
        <v>-3.4560934818319552E-2</v>
      </c>
      <c r="J70" s="25">
        <f>(Mag_Rec_High!K70-Mag_Rec_High!$C70)/Mag_Rec_High!$C70</f>
        <v>-0.16432216482487635</v>
      </c>
      <c r="K70" s="25">
        <f>(Mag_Rec_High!L70-Mag_Rec_High!$C70)/Mag_Rec_High!$C70</f>
        <v>-0.24153844490852877</v>
      </c>
      <c r="L70" s="25">
        <f>(Mag_Rec_High!M70-Mag_Rec_High!$C70)/Mag_Rec_High!$C70</f>
        <v>-0.20227627593128999</v>
      </c>
      <c r="M70" s="25">
        <f>(Mag_Rec_High!N70-Mag_Rec_High!$C70)/Mag_Rec_High!$C70</f>
        <v>-0.12198672736220992</v>
      </c>
      <c r="N70" s="25">
        <f>(Mag_Rec_High!O70-Mag_Rec_High!$C70)/Mag_Rec_High!$C70</f>
        <v>-5.5601189551914204E-2</v>
      </c>
    </row>
    <row r="71" spans="1:14" x14ac:dyDescent="0.25">
      <c r="A71" s="6">
        <f>Mag_Rec_High!B71</f>
        <v>500</v>
      </c>
      <c r="B71" s="25">
        <f>(Mag_Rec_High!C71-Mag_Rec_High!$C71)/Mag_Rec_High!$C71</f>
        <v>0</v>
      </c>
      <c r="C71" s="25">
        <f>(Mag_Rec_High!D71-Mag_Rec_High!$C71)/Mag_Rec_High!$C71</f>
        <v>-0.11066673944130603</v>
      </c>
      <c r="D71" s="25">
        <f>(Mag_Rec_High!E71-Mag_Rec_High!$C71)/Mag_Rec_High!$C71</f>
        <v>0.11155526377727118</v>
      </c>
      <c r="E71" s="25">
        <f>(Mag_Rec_High!F71-Mag_Rec_High!$C71)/Mag_Rec_High!$C71</f>
        <v>9.1218250343061621E-2</v>
      </c>
      <c r="F71" s="25">
        <f>(Mag_Rec_High!G71-Mag_Rec_High!$C71)/Mag_Rec_High!$C71</f>
        <v>3.9251872475964546E-2</v>
      </c>
      <c r="G71" s="25">
        <f>(Mag_Rec_High!H71-Mag_Rec_High!$C71)/Mag_Rec_High!$C71</f>
        <v>0.20108255079634677</v>
      </c>
      <c r="H71" s="25">
        <f>(Mag_Rec_High!I71-Mag_Rec_High!$C71)/Mag_Rec_High!$C71</f>
        <v>0.1288376118195696</v>
      </c>
      <c r="I71" s="25">
        <f>(Mag_Rec_High!J71-Mag_Rec_High!$C71)/Mag_Rec_High!$C71</f>
        <v>-4.6976775429318905E-2</v>
      </c>
      <c r="J71" s="25">
        <f>(Mag_Rec_High!K71-Mag_Rec_High!$C71)/Mag_Rec_High!$C71</f>
        <v>-0.18191417644811941</v>
      </c>
      <c r="K71" s="25">
        <f>(Mag_Rec_High!L71-Mag_Rec_High!$C71)/Mag_Rec_High!$C71</f>
        <v>-0.26484635189432904</v>
      </c>
      <c r="L71" s="25">
        <f>(Mag_Rec_High!M71-Mag_Rec_High!$C71)/Mag_Rec_High!$C71</f>
        <v>-0.2185140602372215</v>
      </c>
      <c r="M71" s="25">
        <f>(Mag_Rec_High!N71-Mag_Rec_High!$C71)/Mag_Rec_High!$C71</f>
        <v>-0.13575622371544399</v>
      </c>
      <c r="N71" s="25">
        <f>(Mag_Rec_High!O71-Mag_Rec_High!$C71)/Mag_Rec_High!$C71</f>
        <v>-7.0622512879031665E-2</v>
      </c>
    </row>
    <row r="72" spans="1:14" ht="15.75" thickBot="1" x14ac:dyDescent="0.3"/>
    <row r="73" spans="1:14" x14ac:dyDescent="0.25">
      <c r="A73" s="13"/>
      <c r="B73" s="39" t="s">
        <v>29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Mag_Rec_High!B75</f>
        <v>1</v>
      </c>
      <c r="B75" s="25">
        <f>(Mag_Rec_High!C75-Mag_Rec_High!$C75)/Mag_Rec_High!$C75</f>
        <v>0</v>
      </c>
      <c r="C75" s="25" t="e">
        <f>(Mag_Rec_High!D75-Mag_Rec_High!$C75)/Mag_Rec_High!$C75</f>
        <v>#N/A</v>
      </c>
      <c r="D75" s="25">
        <f>(Mag_Rec_High!E75-Mag_Rec_High!$C75)/Mag_Rec_High!$C75</f>
        <v>-0.51427120710461371</v>
      </c>
      <c r="E75" s="25">
        <f>(Mag_Rec_High!F75-Mag_Rec_High!$C75)/Mag_Rec_High!$C75</f>
        <v>0.33997336044285353</v>
      </c>
      <c r="F75" s="25">
        <f>(Mag_Rec_High!G75-Mag_Rec_High!$C75)/Mag_Rec_High!$C75</f>
        <v>-1</v>
      </c>
      <c r="G75" s="25">
        <f>(Mag_Rec_High!H75-Mag_Rec_High!$C75)/Mag_Rec_High!$C75</f>
        <v>-1</v>
      </c>
      <c r="H75" s="25">
        <f>(Mag_Rec_High!I75-Mag_Rec_High!$C75)/Mag_Rec_High!$C75</f>
        <v>-1</v>
      </c>
      <c r="I75" s="25">
        <f>(Mag_Rec_High!J75-Mag_Rec_High!$C75)/Mag_Rec_High!$C75</f>
        <v>-1</v>
      </c>
      <c r="J75" s="25">
        <f>(Mag_Rec_High!K75-Mag_Rec_High!$C75)/Mag_Rec_High!$C75</f>
        <v>-1</v>
      </c>
      <c r="K75" s="25">
        <f>(Mag_Rec_High!L75-Mag_Rec_High!$C75)/Mag_Rec_High!$C75</f>
        <v>-1</v>
      </c>
      <c r="L75" s="25">
        <f>(Mag_Rec_High!M75-Mag_Rec_High!$C75)/Mag_Rec_High!$C75</f>
        <v>-1</v>
      </c>
      <c r="M75" s="25">
        <f>(Mag_Rec_High!N75-Mag_Rec_High!$C75)/Mag_Rec_High!$C75</f>
        <v>-1</v>
      </c>
      <c r="N75" s="25">
        <f>(Mag_Rec_High!O75-Mag_Rec_High!$C75)/Mag_Rec_High!$C75</f>
        <v>-1</v>
      </c>
    </row>
    <row r="76" spans="1:14" x14ac:dyDescent="0.25">
      <c r="A76" s="6">
        <f>Mag_Rec_High!B76</f>
        <v>10</v>
      </c>
      <c r="B76" s="25">
        <f>(Mag_Rec_High!C76-Mag_Rec_High!$C76)/Mag_Rec_High!$C76</f>
        <v>0</v>
      </c>
      <c r="C76" s="25">
        <f>(Mag_Rec_High!D76-Mag_Rec_High!$C76)/Mag_Rec_High!$C76</f>
        <v>0.19921426495101308</v>
      </c>
      <c r="D76" s="25">
        <f>(Mag_Rec_High!E76-Mag_Rec_High!$C76)/Mag_Rec_High!$C76</f>
        <v>0.22804247720439064</v>
      </c>
      <c r="E76" s="25">
        <f>(Mag_Rec_High!F76-Mag_Rec_High!$C76)/Mag_Rec_High!$C76</f>
        <v>9.2457392485858922E-2</v>
      </c>
      <c r="F76" s="25">
        <f>(Mag_Rec_High!G76-Mag_Rec_High!$C76)/Mag_Rec_High!$C76</f>
        <v>0.24666088758095928</v>
      </c>
      <c r="G76" s="25">
        <f>(Mag_Rec_High!H76-Mag_Rec_High!$C76)/Mag_Rec_High!$C76</f>
        <v>0.32196053238929895</v>
      </c>
      <c r="H76" s="25">
        <f>(Mag_Rec_High!I76-Mag_Rec_High!$C76)/Mag_Rec_High!$C76</f>
        <v>0.34650526631608064</v>
      </c>
      <c r="I76" s="25">
        <f>(Mag_Rec_High!J76-Mag_Rec_High!$C76)/Mag_Rec_High!$C76</f>
        <v>9.7454205112076614E-2</v>
      </c>
      <c r="J76" s="25">
        <f>(Mag_Rec_High!K76-Mag_Rec_High!$C76)/Mag_Rec_High!$C76</f>
        <v>1.8509024123807564E-2</v>
      </c>
      <c r="K76" s="25">
        <f>(Mag_Rec_High!L76-Mag_Rec_High!$C76)/Mag_Rec_High!$C76</f>
        <v>1.3237965616428917E-2</v>
      </c>
      <c r="L76" s="25">
        <f>(Mag_Rec_High!M76-Mag_Rec_High!$C76)/Mag_Rec_High!$C76</f>
        <v>-2.8069802591670537E-2</v>
      </c>
      <c r="M76" s="25">
        <f>(Mag_Rec_High!N76-Mag_Rec_High!$C76)/Mag_Rec_High!$C76</f>
        <v>8.4050306321211393E-3</v>
      </c>
      <c r="N76" s="25">
        <f>(Mag_Rec_High!O76-Mag_Rec_High!$C76)/Mag_Rec_High!$C76</f>
        <v>8.9536365418237812E-2</v>
      </c>
    </row>
    <row r="77" spans="1:14" x14ac:dyDescent="0.25">
      <c r="A77" s="6">
        <f>Mag_Rec_High!B77</f>
        <v>20</v>
      </c>
      <c r="B77" s="25">
        <f>(Mag_Rec_High!C77-Mag_Rec_High!$C77)/Mag_Rec_High!$C77</f>
        <v>0</v>
      </c>
      <c r="C77" s="25">
        <f>(Mag_Rec_High!D77-Mag_Rec_High!$C77)/Mag_Rec_High!$C77</f>
        <v>0.10840355169921111</v>
      </c>
      <c r="D77" s="25">
        <f>(Mag_Rec_High!E77-Mag_Rec_High!$C77)/Mag_Rec_High!$C77</f>
        <v>0.21002873100963329</v>
      </c>
      <c r="E77" s="25">
        <f>(Mag_Rec_High!F77-Mag_Rec_High!$C77)/Mag_Rec_High!$C77</f>
        <v>9.6476140555182346E-2</v>
      </c>
      <c r="F77" s="25">
        <f>(Mag_Rec_High!G77-Mag_Rec_High!$C77)/Mag_Rec_High!$C77</f>
        <v>0.21111780993337112</v>
      </c>
      <c r="G77" s="25">
        <f>(Mag_Rec_High!H77-Mag_Rec_High!$C77)/Mag_Rec_High!$C77</f>
        <v>0.28468828021474279</v>
      </c>
      <c r="H77" s="25">
        <f>(Mag_Rec_High!I77-Mag_Rec_High!$C77)/Mag_Rec_High!$C77</f>
        <v>0.29301417378378875</v>
      </c>
      <c r="I77" s="25">
        <f>(Mag_Rec_High!J77-Mag_Rec_High!$C77)/Mag_Rec_High!$C77</f>
        <v>6.0754175186842056E-2</v>
      </c>
      <c r="J77" s="25">
        <f>(Mag_Rec_High!K77-Mag_Rec_High!$C77)/Mag_Rec_High!$C77</f>
        <v>-3.3923505200849677E-2</v>
      </c>
      <c r="K77" s="25">
        <f>(Mag_Rec_High!L77-Mag_Rec_High!$C77)/Mag_Rec_High!$C77</f>
        <v>-5.2707194096970694E-2</v>
      </c>
      <c r="L77" s="25">
        <f>(Mag_Rec_High!M77-Mag_Rec_High!$C77)/Mag_Rec_High!$C77</f>
        <v>-7.0416505036221627E-2</v>
      </c>
      <c r="M77" s="25">
        <f>(Mag_Rec_High!N77-Mag_Rec_High!$C77)/Mag_Rec_High!$C77</f>
        <v>-2.6304786227489271E-2</v>
      </c>
      <c r="N77" s="25">
        <f>(Mag_Rec_High!O77-Mag_Rec_High!$C77)/Mag_Rec_High!$C77</f>
        <v>5.0497833440238685E-2</v>
      </c>
    </row>
    <row r="78" spans="1:14" x14ac:dyDescent="0.25">
      <c r="A78" s="6">
        <f>Mag_Rec_High!B78</f>
        <v>50</v>
      </c>
      <c r="B78" s="25">
        <f>(Mag_Rec_High!C78-Mag_Rec_High!$C78)/Mag_Rec_High!$C78</f>
        <v>0</v>
      </c>
      <c r="C78" s="25">
        <f>(Mag_Rec_High!D78-Mag_Rec_High!$C78)/Mag_Rec_High!$C78</f>
        <v>1.3543988958705303E-2</v>
      </c>
      <c r="D78" s="25">
        <f>(Mag_Rec_High!E78-Mag_Rec_High!$C78)/Mag_Rec_High!$C78</f>
        <v>0.19003807801401323</v>
      </c>
      <c r="E78" s="25">
        <f>(Mag_Rec_High!F78-Mag_Rec_High!$C78)/Mag_Rec_High!$C78</f>
        <v>0.10144275249040149</v>
      </c>
      <c r="F78" s="25">
        <f>(Mag_Rec_High!G78-Mag_Rec_High!$C78)/Mag_Rec_High!$C78</f>
        <v>0.16954079997886404</v>
      </c>
      <c r="G78" s="25">
        <f>(Mag_Rec_High!H78-Mag_Rec_High!$C78)/Mag_Rec_High!$C78</f>
        <v>0.23912390140985343</v>
      </c>
      <c r="H78" s="25">
        <f>(Mag_Rec_High!I78-Mag_Rec_High!$C78)/Mag_Rec_High!$C78</f>
        <v>0.23758546725665269</v>
      </c>
      <c r="I78" s="25">
        <f>(Mag_Rec_High!J78-Mag_Rec_High!$C78)/Mag_Rec_High!$C78</f>
        <v>2.054350084551531E-2</v>
      </c>
      <c r="J78" s="25">
        <f>(Mag_Rec_High!K78-Mag_Rec_High!$C78)/Mag_Rec_High!$C78</f>
        <v>-8.8631446395993713E-2</v>
      </c>
      <c r="K78" s="25">
        <f>(Mag_Rec_High!L78-Mag_Rec_High!$C78)/Mag_Rec_High!$C78</f>
        <v>-0.12035871420696539</v>
      </c>
      <c r="L78" s="25">
        <f>(Mag_Rec_High!M78-Mag_Rec_High!$C78)/Mag_Rec_High!$C78</f>
        <v>-0.11652401196876304</v>
      </c>
      <c r="M78" s="25">
        <f>(Mag_Rec_High!N78-Mag_Rec_High!$C78)/Mag_Rec_High!$C78</f>
        <v>-6.7726340000814497E-2</v>
      </c>
      <c r="N78" s="25">
        <f>(Mag_Rec_High!O78-Mag_Rec_High!$C78)/Mag_Rec_High!$C78</f>
        <v>7.8569286765314793E-3</v>
      </c>
    </row>
    <row r="79" spans="1:14" x14ac:dyDescent="0.25">
      <c r="A79" s="6">
        <f>Mag_Rec_High!B79</f>
        <v>75</v>
      </c>
      <c r="B79" s="25">
        <f>(Mag_Rec_High!C79-Mag_Rec_High!$C79)/Mag_Rec_High!$C79</f>
        <v>0</v>
      </c>
      <c r="C79" s="25">
        <f>(Mag_Rec_High!D79-Mag_Rec_High!$C79)/Mag_Rec_High!$C79</f>
        <v>-2.180653348068699E-2</v>
      </c>
      <c r="D79" s="25">
        <f>(Mag_Rec_High!E79-Mag_Rec_High!$C79)/Mag_Rec_High!$C79</f>
        <v>0.18231489707204054</v>
      </c>
      <c r="E79" s="25">
        <f>(Mag_Rec_High!F79-Mag_Rec_High!$C79)/Mag_Rec_High!$C79</f>
        <v>0.10346849498935239</v>
      </c>
      <c r="F79" s="25">
        <f>(Mag_Rec_High!G79-Mag_Rec_High!$C79)/Mag_Rec_High!$C79</f>
        <v>0.15303139430819301</v>
      </c>
      <c r="G79" s="25">
        <f>(Mag_Rec_High!H79-Mag_Rec_High!$C79)/Mag_Rec_High!$C79</f>
        <v>0.2206416186993114</v>
      </c>
      <c r="H79" s="25">
        <f>(Mag_Rec_High!I79-Mag_Rec_High!$C79)/Mag_Rec_High!$C79</f>
        <v>0.2170037774718114</v>
      </c>
      <c r="I79" s="25">
        <f>(Mag_Rec_High!J79-Mag_Rec_High!$C79)/Mag_Rec_High!$C79</f>
        <v>5.1199043808556706E-3</v>
      </c>
      <c r="J79" s="25">
        <f>(Mag_Rec_High!K79-Mag_Rec_High!$C79)/Mag_Rec_High!$C79</f>
        <v>-0.10902734523556638</v>
      </c>
      <c r="K79" s="25">
        <f>(Mag_Rec_High!L79-Mag_Rec_High!$C79)/Mag_Rec_High!$C79</f>
        <v>-0.14531669451044626</v>
      </c>
      <c r="L79" s="25">
        <f>(Mag_Rec_High!M79-Mag_Rec_High!$C79)/Mag_Rec_High!$C79</f>
        <v>-0.13414387271016445</v>
      </c>
      <c r="M79" s="25">
        <f>(Mag_Rec_High!N79-Mag_Rec_High!$C79)/Mag_Rec_High!$C79</f>
        <v>-8.4330876092624088E-2</v>
      </c>
      <c r="N79" s="25">
        <f>(Mag_Rec_High!O79-Mag_Rec_High!$C79)/Mag_Rec_High!$C79</f>
        <v>-8.4700735744019477E-3</v>
      </c>
    </row>
    <row r="80" spans="1:14" x14ac:dyDescent="0.25">
      <c r="A80" s="6">
        <f>Mag_Rec_High!B80</f>
        <v>100</v>
      </c>
      <c r="B80" s="25">
        <f>(Mag_Rec_High!C80-Mag_Rec_High!$C80)/Mag_Rec_High!$C80</f>
        <v>0</v>
      </c>
      <c r="C80" s="25">
        <f>(Mag_Rec_High!D80-Mag_Rec_High!$C80)/Mag_Rec_High!$C80</f>
        <v>-4.4935729516269736E-2</v>
      </c>
      <c r="D80" s="25">
        <f>(Mag_Rec_High!E80-Mag_Rec_High!$C80)/Mag_Rec_High!$C80</f>
        <v>0.17718662860709494</v>
      </c>
      <c r="E80" s="25">
        <f>(Mag_Rec_High!F80-Mag_Rec_High!$C80)/Mag_Rec_High!$C80</f>
        <v>0.10484116459634713</v>
      </c>
      <c r="F80" s="25">
        <f>(Mag_Rec_High!G80-Mag_Rec_High!$C80)/Mag_Rec_High!$C80</f>
        <v>0.14195344162288689</v>
      </c>
      <c r="G80" s="25">
        <f>(Mag_Rec_High!H80-Mag_Rec_High!$C80)/Mag_Rec_High!$C80</f>
        <v>0.20814221840333702</v>
      </c>
      <c r="H80" s="25">
        <f>(Mag_Rec_High!I80-Mag_Rec_High!$C80)/Mag_Rec_High!$C80</f>
        <v>0.20355290136089113</v>
      </c>
      <c r="I80" s="25">
        <f>(Mag_Rec_High!J80-Mag_Rec_High!$C80)/Mag_Rec_High!$C80</f>
        <v>-5.0927061365869638E-3</v>
      </c>
      <c r="J80" s="25">
        <f>(Mag_Rec_High!K80-Mag_Rec_High!$C80)/Mag_Rec_High!$C80</f>
        <v>-0.12237849748774045</v>
      </c>
      <c r="K80" s="25">
        <f>(Mag_Rec_High!L80-Mag_Rec_High!$C80)/Mag_Rec_High!$C80</f>
        <v>-0.16158279717030419</v>
      </c>
      <c r="L80" s="25">
        <f>(Mag_Rec_High!M80-Mag_Rec_High!$C80)/Mag_Rec_High!$C80</f>
        <v>-0.14579313788590079</v>
      </c>
      <c r="M80" s="25">
        <f>(Mag_Rec_High!N80-Mag_Rec_High!$C80)/Mag_Rec_High!$C80</f>
        <v>-9.5511077452611809E-2</v>
      </c>
      <c r="N80" s="25">
        <f>(Mag_Rec_High!O80-Mag_Rec_High!$C80)/Mag_Rec_High!$C80</f>
        <v>-1.9273306572819456E-2</v>
      </c>
    </row>
    <row r="81" spans="1:14" x14ac:dyDescent="0.25">
      <c r="A81" s="6">
        <f>Mag_Rec_High!B81</f>
        <v>200</v>
      </c>
      <c r="B81" s="25">
        <f>(Mag_Rec_High!C81-Mag_Rec_High!$C81)/Mag_Rec_High!$C81</f>
        <v>0</v>
      </c>
      <c r="C81" s="25">
        <f>(Mag_Rec_High!D81-Mag_Rec_High!$C81)/Mag_Rec_High!$C81</f>
        <v>-9.5080789498343976E-2</v>
      </c>
      <c r="D81" s="25">
        <f>(Mag_Rec_High!E81-Mag_Rec_High!$C81)/Mag_Rec_High!$C81</f>
        <v>0.16587253185237502</v>
      </c>
      <c r="E81" s="25">
        <f>(Mag_Rec_High!F81-Mag_Rec_High!$C81)/Mag_Rec_High!$C81</f>
        <v>0.10793891796984756</v>
      </c>
      <c r="F81" s="25">
        <f>(Mag_Rec_High!G81-Mag_Rec_High!$C81)/Mag_Rec_High!$C81</f>
        <v>0.11721949424805547</v>
      </c>
      <c r="G81" s="25">
        <f>(Mag_Rec_High!H81-Mag_Rec_High!$C81)/Mag_Rec_High!$C81</f>
        <v>0.17999048736146472</v>
      </c>
      <c r="H81" s="25">
        <f>(Mag_Rec_High!I81-Mag_Rec_High!$C81)/Mag_Rec_High!$C81</f>
        <v>0.17442233874710827</v>
      </c>
      <c r="I81" s="25">
        <f>(Mag_Rec_High!J81-Mag_Rec_High!$C81)/Mag_Rec_High!$C81</f>
        <v>-2.7551858654007156E-2</v>
      </c>
      <c r="J81" s="25">
        <f>(Mag_Rec_High!K81-Mag_Rec_High!$C81)/Mag_Rec_High!$C81</f>
        <v>-0.15134872462858087</v>
      </c>
      <c r="K81" s="25">
        <f>(Mag_Rec_High!L81-Mag_Rec_High!$C81)/Mag_Rec_High!$C81</f>
        <v>-0.19669362410923802</v>
      </c>
      <c r="L81" s="25">
        <f>(Mag_Rec_High!M81-Mag_Rec_High!$C81)/Mag_Rec_High!$C81</f>
        <v>-0.17136656235227801</v>
      </c>
      <c r="M81" s="25">
        <f>(Mag_Rec_High!N81-Mag_Rec_High!$C81)/Mag_Rec_High!$C81</f>
        <v>-0.12056806770256817</v>
      </c>
      <c r="N81" s="25">
        <f>(Mag_Rec_High!O81-Mag_Rec_High!$C81)/Mag_Rec_High!$C81</f>
        <v>-4.3012099153926071E-2</v>
      </c>
    </row>
    <row r="82" spans="1:14" x14ac:dyDescent="0.25">
      <c r="A82" s="6">
        <f>Mag_Rec_High!B82</f>
        <v>300</v>
      </c>
      <c r="B82" s="25">
        <f>(Mag_Rec_High!C82-Mag_Rec_High!$C82)/Mag_Rec_High!$C82</f>
        <v>0</v>
      </c>
      <c r="C82" s="25">
        <f>(Mag_Rec_High!D82-Mag_Rec_High!$C82)/Mag_Rec_High!$C82</f>
        <v>-0.12131141487649003</v>
      </c>
      <c r="D82" s="25">
        <f>(Mag_Rec_High!E82-Mag_Rec_High!$C82)/Mag_Rec_High!$C82</f>
        <v>0.15985114888055593</v>
      </c>
      <c r="E82" s="25">
        <f>(Mag_Rec_High!F82-Mag_Rec_High!$C82)/Mag_Rec_High!$C82</f>
        <v>0.109622721624762</v>
      </c>
      <c r="F82" s="25">
        <f>(Mag_Rec_High!G82-Mag_Rec_High!$C82)/Mag_Rec_High!$C82</f>
        <v>0.10390511931617784</v>
      </c>
      <c r="G82" s="25">
        <f>(Mag_Rec_High!H82-Mag_Rec_High!$C82)/Mag_Rec_High!$C82</f>
        <v>0.16471312487845602</v>
      </c>
      <c r="H82" s="25">
        <f>(Mag_Rec_High!I82-Mag_Rec_High!$C82)/Mag_Rec_High!$C82</f>
        <v>0.15919700311212789</v>
      </c>
      <c r="I82" s="25">
        <f>(Mag_Rec_High!J82-Mag_Rec_High!$C82)/Mag_Rec_High!$C82</f>
        <v>-3.9468452767484175E-2</v>
      </c>
      <c r="J82" s="25">
        <f>(Mag_Rec_High!K82-Mag_Rec_High!$C82)/Mag_Rec_High!$C82</f>
        <v>-0.16651931019615357</v>
      </c>
      <c r="K82" s="25">
        <f>(Mag_Rec_High!L82-Mag_Rec_High!$C82)/Mag_Rec_High!$C82</f>
        <v>-0.21498345745833211</v>
      </c>
      <c r="L82" s="25">
        <f>(Mag_Rec_High!M82-Mag_Rec_High!$C82)/Mag_Rec_High!$C82</f>
        <v>-0.18491228252446953</v>
      </c>
      <c r="M82" s="25">
        <f>(Mag_Rec_High!N82-Mag_Rec_High!$C82)/Mag_Rec_High!$C82</f>
        <v>-0.13410365188858281</v>
      </c>
      <c r="N82" s="25">
        <f>(Mag_Rec_High!O82-Mag_Rec_High!$C82)/Mag_Rec_High!$C82</f>
        <v>-5.5597803953580494E-2</v>
      </c>
    </row>
    <row r="83" spans="1:14" x14ac:dyDescent="0.25">
      <c r="A83" s="6">
        <f>Mag_Rec_High!B83</f>
        <v>500</v>
      </c>
      <c r="B83" s="25">
        <f>(Mag_Rec_High!C83-Mag_Rec_High!$C83)/Mag_Rec_High!$C83</f>
        <v>0</v>
      </c>
      <c r="C83" s="25">
        <f>(Mag_Rec_High!D83-Mag_Rec_High!$C83)/Mag_Rec_High!$C83</f>
        <v>-0.15163512320047901</v>
      </c>
      <c r="D83" s="25">
        <f>(Mag_Rec_High!E83-Mag_Rec_High!$C83)/Mag_Rec_High!$C83</f>
        <v>0.15280508119899086</v>
      </c>
      <c r="E83" s="25">
        <f>(Mag_Rec_High!F83-Mag_Rec_High!$C83)/Mag_Rec_High!$C83</f>
        <v>0.11162100964739985</v>
      </c>
      <c r="F83" s="25">
        <f>(Mag_Rec_High!G83-Mag_Rec_High!$C83)/Mag_Rec_High!$C83</f>
        <v>8.8202639862739449E-2</v>
      </c>
      <c r="G83" s="25">
        <f>(Mag_Rec_High!H83-Mag_Rec_High!$C83)/Mag_Rec_High!$C83</f>
        <v>0.14659775469714892</v>
      </c>
      <c r="H83" s="25">
        <f>(Mag_Rec_High!I83-Mag_Rec_High!$C83)/Mag_Rec_High!$C83</f>
        <v>0.14160314533552457</v>
      </c>
      <c r="I83" s="25">
        <f>(Mag_Rec_High!J83-Mag_Rec_High!$C83)/Mag_Rec_High!$C83</f>
        <v>-5.338471298281889E-2</v>
      </c>
      <c r="J83" s="25">
        <f>(Mag_Rec_High!K83-Mag_Rec_High!$C83)/Mag_Rec_High!$C83</f>
        <v>-0.18407387863248431</v>
      </c>
      <c r="K83" s="25">
        <f>(Mag_Rec_High!L83-Mag_Rec_High!$C83)/Mag_Rec_High!$C83</f>
        <v>-0.23606846539112805</v>
      </c>
      <c r="L83" s="25">
        <f>(Mag_Rec_High!M83-Mag_Rec_High!$C83)/Mag_Rec_High!$C83</f>
        <v>-0.2007123250785437</v>
      </c>
      <c r="M83" s="25">
        <f>(Mag_Rec_High!N83-Mag_Rec_High!$C83)/Mag_Rec_High!$C83</f>
        <v>-0.15010426326517504</v>
      </c>
      <c r="N83" s="25">
        <f>(Mag_Rec_High!O83-Mag_Rec_High!$C83)/Mag_Rec_High!$C83</f>
        <v>-7.0287554673070518E-2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O90"/>
  <sheetViews>
    <sheetView topLeftCell="A16" workbookViewId="0">
      <selection activeCell="A38" sqref="A38:N41"/>
    </sheetView>
  </sheetViews>
  <sheetFormatPr baseColWidth="10" defaultRowHeight="15" x14ac:dyDescent="0.25"/>
  <sheetData>
    <row r="1" spans="1:15" x14ac:dyDescent="0.25">
      <c r="A1" s="1"/>
      <c r="B1" s="42" t="s">
        <v>49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5" x14ac:dyDescent="0.25">
      <c r="A3" s="2">
        <v>100</v>
      </c>
      <c r="B3" s="3">
        <v>100</v>
      </c>
      <c r="C3" s="3">
        <v>8.9833625627039826</v>
      </c>
      <c r="D3" s="3">
        <v>20.259755867945014</v>
      </c>
      <c r="E3" s="3">
        <v>34.837875467388521</v>
      </c>
      <c r="F3" s="3" t="e">
        <v>#N/A</v>
      </c>
      <c r="G3" s="3">
        <v>9.3171487375425421</v>
      </c>
      <c r="H3" s="3">
        <v>8.3490797806000767</v>
      </c>
      <c r="I3" s="3">
        <v>22.63380295876496</v>
      </c>
      <c r="J3" s="3">
        <v>16.946868052486447</v>
      </c>
      <c r="K3" s="3">
        <v>12.791393324656084</v>
      </c>
      <c r="L3" s="3">
        <v>39.391175565218965</v>
      </c>
      <c r="M3" s="3">
        <v>78.906407876935035</v>
      </c>
      <c r="N3" s="3">
        <v>36.213552646376236</v>
      </c>
      <c r="O3" t="s">
        <v>13</v>
      </c>
    </row>
    <row r="4" spans="1:15" x14ac:dyDescent="0.25">
      <c r="A4" s="2">
        <v>200</v>
      </c>
      <c r="B4" s="3">
        <v>200</v>
      </c>
      <c r="C4" s="3">
        <v>9.4096816898928957</v>
      </c>
      <c r="D4" s="3">
        <v>32.350261086696577</v>
      </c>
      <c r="E4" s="3">
        <v>47.737865897610959</v>
      </c>
      <c r="F4" s="3" t="e">
        <v>#N/A</v>
      </c>
      <c r="G4" s="3">
        <v>9.6038630905946505</v>
      </c>
      <c r="H4" s="3">
        <v>8.7927514930038111</v>
      </c>
      <c r="I4" s="3">
        <v>34.126711361538199</v>
      </c>
      <c r="J4" s="3">
        <v>26.892272389084077</v>
      </c>
      <c r="K4" s="3">
        <v>17.293608563485545</v>
      </c>
      <c r="L4" s="3">
        <v>56.09855143972095</v>
      </c>
      <c r="M4" s="3">
        <v>140.51782767960353</v>
      </c>
      <c r="N4" s="3">
        <v>52.577652665804933</v>
      </c>
      <c r="O4">
        <v>14.992982520291225</v>
      </c>
    </row>
    <row r="5" spans="1:15" x14ac:dyDescent="0.25">
      <c r="A5" s="2">
        <v>300</v>
      </c>
      <c r="B5" s="3">
        <v>300</v>
      </c>
      <c r="C5" s="3">
        <v>9.6471120843161628</v>
      </c>
      <c r="D5" s="3">
        <v>39.083839853836132</v>
      </c>
      <c r="E5" s="3">
        <v>59.888359703641115</v>
      </c>
      <c r="F5" s="3">
        <v>13.941968401058269</v>
      </c>
      <c r="G5" s="3">
        <v>9.7635432400189757</v>
      </c>
      <c r="H5" s="3">
        <v>9.0398460823671112</v>
      </c>
      <c r="I5" s="3">
        <v>40.527469857020215</v>
      </c>
      <c r="J5" s="3">
        <v>35.043124518811133</v>
      </c>
      <c r="K5" s="3">
        <v>19.801032396383459</v>
      </c>
      <c r="L5" s="3">
        <v>71.519885693956837</v>
      </c>
      <c r="M5" s="3">
        <v>183.65961574742599</v>
      </c>
      <c r="N5" s="3">
        <v>69.525294823851254</v>
      </c>
      <c r="O5">
        <v>19.814479792846992</v>
      </c>
    </row>
    <row r="6" spans="1:15" x14ac:dyDescent="0.25">
      <c r="A6" s="1"/>
      <c r="B6" s="4">
        <v>300</v>
      </c>
      <c r="C6" s="4">
        <v>300</v>
      </c>
      <c r="D6" s="4">
        <v>710.89346836000664</v>
      </c>
      <c r="E6" s="4">
        <v>1438.6107354403787</v>
      </c>
      <c r="F6" s="4">
        <v>25.823664853462329</v>
      </c>
      <c r="G6" s="4">
        <v>38.35845564080455</v>
      </c>
      <c r="H6" s="4">
        <v>45.514642987300228</v>
      </c>
      <c r="I6" s="4">
        <v>1267.980372083734</v>
      </c>
      <c r="J6" s="4">
        <v>971.42667494986472</v>
      </c>
      <c r="K6" s="4">
        <v>1070.6420091901816</v>
      </c>
      <c r="L6" s="4">
        <v>494.66025151416056</v>
      </c>
      <c r="M6" s="4">
        <v>835.33382039318383</v>
      </c>
      <c r="N6" s="4">
        <v>1029.6595213122105</v>
      </c>
      <c r="O6">
        <v>25.778568092573686</v>
      </c>
    </row>
    <row r="7" spans="1:15" x14ac:dyDescent="0.25">
      <c r="A7" s="1"/>
      <c r="B7" s="41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5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5" x14ac:dyDescent="0.25">
      <c r="A9" s="2">
        <v>100</v>
      </c>
      <c r="B9" s="3">
        <v>100</v>
      </c>
      <c r="C9" s="3">
        <v>8.8623370614367474</v>
      </c>
      <c r="D9" s="3">
        <v>20.452686725683428</v>
      </c>
      <c r="E9" s="3">
        <v>34.957147522353416</v>
      </c>
      <c r="F9" s="3" t="e">
        <v>#N/A</v>
      </c>
      <c r="G9" s="3">
        <v>9.32039029784994</v>
      </c>
      <c r="H9" s="3">
        <v>8.3737982526029437</v>
      </c>
      <c r="I9" s="3">
        <v>23.419986311174164</v>
      </c>
      <c r="J9" s="3">
        <v>16.853331132350384</v>
      </c>
      <c r="K9" s="3">
        <v>12.637775472261474</v>
      </c>
      <c r="L9" s="3">
        <v>37.670706183499561</v>
      </c>
      <c r="M9" s="3">
        <v>69.824235414060141</v>
      </c>
      <c r="N9" s="3">
        <v>34.631027643989242</v>
      </c>
    </row>
    <row r="10" spans="1:15" x14ac:dyDescent="0.25">
      <c r="A10" s="2">
        <v>200</v>
      </c>
      <c r="B10" s="3">
        <v>200</v>
      </c>
      <c r="C10" s="3">
        <v>9.321759207973864</v>
      </c>
      <c r="D10" s="3">
        <v>32.407687146567476</v>
      </c>
      <c r="E10" s="3">
        <v>47.719427620354388</v>
      </c>
      <c r="F10" s="3">
        <v>10.147078900885983</v>
      </c>
      <c r="G10" s="3">
        <v>9.6054171409899354</v>
      </c>
      <c r="H10" s="3">
        <v>8.815484937200555</v>
      </c>
      <c r="I10" s="3">
        <v>34.914504949008034</v>
      </c>
      <c r="J10" s="3">
        <v>26.386901912811442</v>
      </c>
      <c r="K10" s="3">
        <v>17.088866208438532</v>
      </c>
      <c r="L10" s="3">
        <v>51.942765303991607</v>
      </c>
      <c r="M10" s="3">
        <v>118.78048537644231</v>
      </c>
      <c r="N10" s="3">
        <v>49.307342977273073</v>
      </c>
    </row>
    <row r="11" spans="1:15" x14ac:dyDescent="0.25">
      <c r="A11" s="2">
        <v>300</v>
      </c>
      <c r="B11" s="3">
        <v>300</v>
      </c>
      <c r="C11" s="3">
        <v>9.5774606973107446</v>
      </c>
      <c r="D11" s="3">
        <v>39.061505286777887</v>
      </c>
      <c r="E11" s="3">
        <v>59.684719446838194</v>
      </c>
      <c r="F11" s="3">
        <v>14.302841107548645</v>
      </c>
      <c r="G11" s="3">
        <v>9.7640550926891105</v>
      </c>
      <c r="H11" s="3">
        <v>9.061315365540068</v>
      </c>
      <c r="I11" s="3">
        <v>41.312031835899603</v>
      </c>
      <c r="J11" s="3">
        <v>34.37771770374475</v>
      </c>
      <c r="K11" s="3">
        <v>19.566218549837057</v>
      </c>
      <c r="L11" s="3">
        <v>66.974596232362344</v>
      </c>
      <c r="M11" s="3">
        <v>161.04107836267721</v>
      </c>
      <c r="N11" s="3">
        <v>65.083079674115041</v>
      </c>
    </row>
    <row r="12" spans="1:15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x14ac:dyDescent="0.25">
      <c r="A13" s="1"/>
      <c r="B13" s="41" t="s">
        <v>53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5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5" x14ac:dyDescent="0.25">
      <c r="A15" s="2">
        <v>100</v>
      </c>
      <c r="B15" s="3">
        <v>100</v>
      </c>
      <c r="C15" s="3">
        <v>8.8420131356737528</v>
      </c>
      <c r="D15" s="3">
        <v>22.341013111885754</v>
      </c>
      <c r="E15" s="3">
        <v>37.795968133006447</v>
      </c>
      <c r="F15" s="3" t="e">
        <v>#N/A</v>
      </c>
      <c r="G15" s="3">
        <v>9.3850166353718816</v>
      </c>
      <c r="H15" s="3">
        <v>8.462650318399243</v>
      </c>
      <c r="I15" s="3">
        <v>26.201447567160301</v>
      </c>
      <c r="J15" s="3">
        <v>17.213859249867916</v>
      </c>
      <c r="K15" s="3">
        <v>12.694162935847139</v>
      </c>
      <c r="L15" s="3">
        <v>38.178298408003684</v>
      </c>
      <c r="M15" s="3">
        <v>53.198273854968456</v>
      </c>
      <c r="N15" s="3">
        <v>34.241028733319915</v>
      </c>
    </row>
    <row r="16" spans="1:15" x14ac:dyDescent="0.25">
      <c r="A16" s="2">
        <v>200</v>
      </c>
      <c r="B16" s="3">
        <v>200</v>
      </c>
      <c r="C16" s="3">
        <v>9.3242476086876778</v>
      </c>
      <c r="D16" s="3">
        <v>34.102740568411235</v>
      </c>
      <c r="E16" s="3">
        <v>50.783018107802839</v>
      </c>
      <c r="F16" s="3">
        <v>11.649406158937065</v>
      </c>
      <c r="G16" s="3">
        <v>9.6683330143100275</v>
      </c>
      <c r="H16" s="3">
        <v>8.898691738175005</v>
      </c>
      <c r="I16" s="3">
        <v>37.578134193431353</v>
      </c>
      <c r="J16" s="3">
        <v>26.691555636508433</v>
      </c>
      <c r="K16" s="3">
        <v>17.014884344720809</v>
      </c>
      <c r="L16" s="3">
        <v>52.743635062895521</v>
      </c>
      <c r="M16" s="3">
        <v>83.648381409596823</v>
      </c>
      <c r="N16" s="3">
        <v>48.391818954602179</v>
      </c>
    </row>
    <row r="17" spans="1:14" x14ac:dyDescent="0.25">
      <c r="A17" s="2">
        <v>300</v>
      </c>
      <c r="B17" s="3">
        <v>300</v>
      </c>
      <c r="C17" s="3">
        <v>9.5920289367113352</v>
      </c>
      <c r="D17" s="3">
        <v>40.633943073441884</v>
      </c>
      <c r="E17" s="3">
        <v>64.820476393836174</v>
      </c>
      <c r="F17" s="3">
        <v>15.7910796119635</v>
      </c>
      <c r="G17" s="3">
        <v>9.8256565580391779</v>
      </c>
      <c r="H17" s="3">
        <v>9.1408223965891775</v>
      </c>
      <c r="I17" s="3">
        <v>43.895526299913662</v>
      </c>
      <c r="J17" s="3">
        <v>34.310470779920145</v>
      </c>
      <c r="K17" s="3">
        <v>19.414149809209956</v>
      </c>
      <c r="L17" s="3">
        <v>67.641313533996581</v>
      </c>
      <c r="M17" s="3">
        <v>110.95911778237046</v>
      </c>
      <c r="N17" s="3">
        <v>62.5971285881119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8.9692318449758464</v>
      </c>
      <c r="D21" s="3">
        <v>26.204295890549542</v>
      </c>
      <c r="E21" s="3">
        <v>45.362430961361319</v>
      </c>
      <c r="F21" s="3" t="e">
        <v>#N/A</v>
      </c>
      <c r="G21" s="3">
        <v>9.5026198897640981</v>
      </c>
      <c r="H21" s="3">
        <v>8.5193452052755632</v>
      </c>
      <c r="I21" s="3">
        <v>30.118084311047131</v>
      </c>
      <c r="J21" s="3">
        <v>17.537283828619429</v>
      </c>
      <c r="K21" s="3">
        <v>13.890681658691236</v>
      </c>
      <c r="L21" s="3">
        <v>42.677830902831467</v>
      </c>
      <c r="M21" s="3">
        <v>60.410989876109049</v>
      </c>
      <c r="N21" s="3">
        <v>36.368401825499816</v>
      </c>
    </row>
    <row r="22" spans="1:14" x14ac:dyDescent="0.25">
      <c r="A22" s="2">
        <v>200</v>
      </c>
      <c r="B22" s="3">
        <v>200</v>
      </c>
      <c r="C22" s="3">
        <v>9.4553292407214329</v>
      </c>
      <c r="D22" s="3">
        <v>37.409355993240574</v>
      </c>
      <c r="E22" s="3">
        <v>65.6872468773729</v>
      </c>
      <c r="F22" s="3">
        <v>14.375344141706019</v>
      </c>
      <c r="G22" s="3">
        <v>9.7785414090295433</v>
      </c>
      <c r="H22" s="3">
        <v>8.9642387934605932</v>
      </c>
      <c r="I22" s="3">
        <v>40.746371625636804</v>
      </c>
      <c r="J22" s="3">
        <v>25.956395358373143</v>
      </c>
      <c r="K22" s="3">
        <v>18.102433895817061</v>
      </c>
      <c r="L22" s="3">
        <v>61.252009772006843</v>
      </c>
      <c r="M22" s="3">
        <v>93.260743827021344</v>
      </c>
      <c r="N22" s="3">
        <v>49.858555005107014</v>
      </c>
    </row>
    <row r="23" spans="1:14" x14ac:dyDescent="0.25">
      <c r="A23" s="2">
        <v>300</v>
      </c>
      <c r="B23" s="3">
        <v>300</v>
      </c>
      <c r="C23" s="3">
        <v>9.7235839318081148</v>
      </c>
      <c r="D23" s="3">
        <v>43.592910899649212</v>
      </c>
      <c r="E23" s="3">
        <v>81.509424277648009</v>
      </c>
      <c r="F23" s="3">
        <v>18.317452945230336</v>
      </c>
      <c r="G23" s="3">
        <v>9.9308097457096665</v>
      </c>
      <c r="H23" s="3">
        <v>9.2097550071032686</v>
      </c>
      <c r="I23" s="3">
        <v>46.611632281853005</v>
      </c>
      <c r="J23" s="3">
        <v>32.634086519176563</v>
      </c>
      <c r="K23" s="3">
        <v>21.057174883731157</v>
      </c>
      <c r="L23" s="3">
        <v>76.040893289818669</v>
      </c>
      <c r="M23" s="3">
        <v>126.62268483824951</v>
      </c>
      <c r="N23" s="3">
        <v>64.731662754781283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57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8.7645890460933824</v>
      </c>
      <c r="D27" s="3">
        <v>19.981854687012476</v>
      </c>
      <c r="E27" s="3">
        <v>51.976048709865374</v>
      </c>
      <c r="F27" s="3" t="e">
        <v>#N/A</v>
      </c>
      <c r="G27" s="3">
        <v>9.595674504083032</v>
      </c>
      <c r="H27" s="3">
        <v>8.620492247284913</v>
      </c>
      <c r="I27" s="3">
        <v>30.052135385726285</v>
      </c>
      <c r="J27" s="3">
        <v>18.856503775534147</v>
      </c>
      <c r="K27" s="3">
        <v>13.929796687955857</v>
      </c>
      <c r="L27" s="3">
        <v>57.463246930362899</v>
      </c>
      <c r="M27" s="3">
        <v>82.286997013509364</v>
      </c>
      <c r="N27" s="3">
        <v>32.895934022546427</v>
      </c>
    </row>
    <row r="28" spans="1:14" x14ac:dyDescent="0.25">
      <c r="A28" s="2">
        <v>200</v>
      </c>
      <c r="B28" s="3">
        <v>200</v>
      </c>
      <c r="C28" s="3">
        <v>9.2984152774686599</v>
      </c>
      <c r="D28" s="3">
        <v>29.823692897578422</v>
      </c>
      <c r="E28" s="3">
        <v>80.00618335778799</v>
      </c>
      <c r="F28" s="3">
        <v>16.532903606315969</v>
      </c>
      <c r="G28" s="3">
        <v>9.8850864537908976</v>
      </c>
      <c r="H28" s="3">
        <v>9.1027194486657113</v>
      </c>
      <c r="I28" s="3">
        <v>40.380678683878457</v>
      </c>
      <c r="J28" s="3">
        <v>29.651727255450396</v>
      </c>
      <c r="K28" s="3">
        <v>18.395778526673741</v>
      </c>
      <c r="L28" s="3">
        <v>92.214004460499382</v>
      </c>
      <c r="M28" s="3">
        <v>147.30562551198074</v>
      </c>
      <c r="N28" s="3">
        <v>45.85259743472696</v>
      </c>
    </row>
    <row r="29" spans="1:14" x14ac:dyDescent="0.25">
      <c r="A29" s="2">
        <v>300</v>
      </c>
      <c r="B29" s="3">
        <v>300</v>
      </c>
      <c r="C29" s="3">
        <v>9.5935347566780234</v>
      </c>
      <c r="D29" s="3">
        <v>35.278762767757037</v>
      </c>
      <c r="E29" s="3">
        <v>102.14440463858334</v>
      </c>
      <c r="F29" s="3">
        <v>21.218587900619017</v>
      </c>
      <c r="G29" s="3">
        <v>10.575540773015591</v>
      </c>
      <c r="H29" s="3">
        <v>9.3693130181975999</v>
      </c>
      <c r="I29" s="3">
        <v>46.090690931289366</v>
      </c>
      <c r="J29" s="3">
        <v>36.568521943842825</v>
      </c>
      <c r="K29" s="3">
        <v>22.164237072611463</v>
      </c>
      <c r="L29" s="3">
        <v>127.75113520253146</v>
      </c>
      <c r="M29" s="3">
        <v>190.69456173540681</v>
      </c>
      <c r="N29" s="3">
        <v>56.050914115819509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59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8.9607680609505582</v>
      </c>
      <c r="D33" s="3">
        <v>24.024302344909902</v>
      </c>
      <c r="E33" s="3">
        <v>76.29983318312587</v>
      </c>
      <c r="F33" s="3">
        <v>15.02766742183238</v>
      </c>
      <c r="G33" s="3">
        <v>9.8160416268015105</v>
      </c>
      <c r="H33" s="3">
        <v>9.050240476899905</v>
      </c>
      <c r="I33" s="3">
        <v>39.194881515001732</v>
      </c>
      <c r="J33" s="3">
        <v>28.015367797294722</v>
      </c>
      <c r="K33" s="3">
        <v>18.500426640499946</v>
      </c>
      <c r="L33" s="3">
        <v>124.39196186350289</v>
      </c>
      <c r="M33" s="3">
        <v>186.49822343403224</v>
      </c>
      <c r="N33" s="3">
        <v>44.619506636586067</v>
      </c>
    </row>
    <row r="34" spans="1:14" x14ac:dyDescent="0.25">
      <c r="A34" s="2">
        <v>200</v>
      </c>
      <c r="B34" s="3">
        <v>200</v>
      </c>
      <c r="C34" s="3">
        <v>9.562528403936895</v>
      </c>
      <c r="D34" s="3">
        <v>34.483859934747734</v>
      </c>
      <c r="E34" s="3">
        <v>133.79788400960641</v>
      </c>
      <c r="F34" s="3">
        <v>27.788864528356019</v>
      </c>
      <c r="G34" s="3">
        <v>11.79010191645817</v>
      </c>
      <c r="H34" s="3">
        <v>9.5947242870363603</v>
      </c>
      <c r="I34" s="3">
        <v>52.752149706520996</v>
      </c>
      <c r="J34" s="3">
        <v>42.366456730632962</v>
      </c>
      <c r="K34" s="3">
        <v>29.565218390499297</v>
      </c>
      <c r="L34" s="3">
        <v>229.80258833749451</v>
      </c>
      <c r="M34" s="3">
        <v>378.92300743854935</v>
      </c>
      <c r="N34" s="3">
        <v>68.875426207384436</v>
      </c>
    </row>
    <row r="35" spans="1:14" x14ac:dyDescent="0.25">
      <c r="A35" s="2">
        <v>300</v>
      </c>
      <c r="B35" s="3">
        <v>300</v>
      </c>
      <c r="C35" s="3">
        <v>9.897502204369335</v>
      </c>
      <c r="D35" s="3">
        <v>40.306240551127956</v>
      </c>
      <c r="E35" s="3">
        <v>175.31184010953822</v>
      </c>
      <c r="F35" s="3">
        <v>39.883200260285747</v>
      </c>
      <c r="G35" s="3">
        <v>14.048721956863572</v>
      </c>
      <c r="H35" s="3">
        <v>9.8978147337251769</v>
      </c>
      <c r="I35" s="3">
        <v>66.257296331318898</v>
      </c>
      <c r="J35" s="3">
        <v>50.712574377650654</v>
      </c>
      <c r="K35" s="3">
        <v>36.993179884709889</v>
      </c>
      <c r="L35" s="3">
        <v>336.71097008256169</v>
      </c>
      <c r="M35" s="3">
        <v>502.3613352494354</v>
      </c>
      <c r="N35" s="3">
        <v>90.070416129704938</v>
      </c>
    </row>
    <row r="36" spans="1:14" x14ac:dyDescent="0.25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1"/>
      <c r="B37" s="41" t="s">
        <v>61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9.244523383092158</v>
      </c>
      <c r="D39" s="3">
        <v>29.512166574379954</v>
      </c>
      <c r="E39" s="3">
        <v>92.838320493012702</v>
      </c>
      <c r="F39" s="3">
        <v>17.674540883577489</v>
      </c>
      <c r="G39" s="3">
        <v>9.9954707784115726</v>
      </c>
      <c r="H39" s="3">
        <v>9.4401289989408994</v>
      </c>
      <c r="I39" s="3">
        <v>45.757622149750574</v>
      </c>
      <c r="J39" s="3">
        <v>32.374091783611675</v>
      </c>
      <c r="K39" s="3">
        <v>19.446103350983499</v>
      </c>
      <c r="L39" s="3">
        <v>172.16222128336614</v>
      </c>
      <c r="M39" s="3">
        <v>433.95926706189482</v>
      </c>
      <c r="N39" s="3">
        <v>47.159969642458513</v>
      </c>
    </row>
    <row r="40" spans="1:14" x14ac:dyDescent="0.25">
      <c r="A40" s="2">
        <v>200</v>
      </c>
      <c r="B40" s="3">
        <v>200</v>
      </c>
      <c r="C40" s="3">
        <v>9.9278056555795864</v>
      </c>
      <c r="D40" s="3">
        <v>41.298750704568029</v>
      </c>
      <c r="E40" s="3">
        <v>170.1424445872201</v>
      </c>
      <c r="F40" s="3">
        <v>36.898973453993932</v>
      </c>
      <c r="G40" s="3">
        <v>14.459224151047431</v>
      </c>
      <c r="H40" s="3">
        <v>10.182618776939911</v>
      </c>
      <c r="I40" s="3">
        <v>70.055310543899139</v>
      </c>
      <c r="J40" s="3">
        <v>47.92486264625316</v>
      </c>
      <c r="K40" s="3">
        <v>33.064656529265719</v>
      </c>
      <c r="L40" s="3">
        <v>364.50227687975951</v>
      </c>
      <c r="M40" s="3">
        <v>516.38542080652132</v>
      </c>
      <c r="N40" s="3">
        <v>75.481410576710033</v>
      </c>
    </row>
    <row r="41" spans="1:14" x14ac:dyDescent="0.25">
      <c r="A41" s="2">
        <v>300</v>
      </c>
      <c r="B41" s="3">
        <v>300</v>
      </c>
      <c r="C41" s="3">
        <v>12.077589603463318</v>
      </c>
      <c r="D41" s="3">
        <v>47.90593913766179</v>
      </c>
      <c r="E41" s="3">
        <v>229.02228088488249</v>
      </c>
      <c r="F41" s="3">
        <v>50.037775522766538</v>
      </c>
      <c r="G41" s="3">
        <v>16.990259906134</v>
      </c>
      <c r="H41" s="3">
        <v>12.689552004311411</v>
      </c>
      <c r="I41" s="3">
        <v>91.048980650335338</v>
      </c>
      <c r="J41" s="3">
        <v>63.303068316529135</v>
      </c>
      <c r="K41" s="3">
        <v>41.169888252928672</v>
      </c>
      <c r="L41" s="3">
        <v>502.45606896054397</v>
      </c>
      <c r="M41" s="3">
        <v>527.69793826669218</v>
      </c>
      <c r="N41" s="3">
        <v>101.07054692794652</v>
      </c>
    </row>
    <row r="42" spans="1:14" x14ac:dyDescent="0.25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N41"/>
  <sheetViews>
    <sheetView topLeftCell="A16" workbookViewId="0">
      <selection activeCell="A38" sqref="A38:N41"/>
    </sheetView>
  </sheetViews>
  <sheetFormatPr baseColWidth="10" defaultRowHeight="15" x14ac:dyDescent="0.25"/>
  <sheetData>
    <row r="1" spans="1:14" x14ac:dyDescent="0.25">
      <c r="A1" s="1"/>
      <c r="B1" s="41" t="s">
        <v>63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x14ac:dyDescent="0.25">
      <c r="A3" s="2">
        <v>100</v>
      </c>
      <c r="B3" s="3">
        <v>100</v>
      </c>
      <c r="C3" s="3">
        <v>70.47340003093251</v>
      </c>
      <c r="D3" s="3">
        <v>31.599948902469723</v>
      </c>
      <c r="E3" s="3">
        <v>72.780690471793477</v>
      </c>
      <c r="F3" s="3">
        <v>28.662925509930275</v>
      </c>
      <c r="G3" s="3">
        <v>11.606102554861243</v>
      </c>
      <c r="H3" s="3">
        <v>14.370466133900536</v>
      </c>
      <c r="I3" s="3">
        <v>237.80633585549668</v>
      </c>
      <c r="J3" s="3">
        <v>40.242187933836085</v>
      </c>
      <c r="K3" s="3">
        <v>524.54065656774276</v>
      </c>
      <c r="L3" s="3">
        <v>153.79569503809319</v>
      </c>
      <c r="M3" s="3">
        <v>119.97503042678758</v>
      </c>
      <c r="N3" s="3">
        <v>25.959320743029558</v>
      </c>
    </row>
    <row r="4" spans="1:14" x14ac:dyDescent="0.25">
      <c r="A4" s="2">
        <v>200</v>
      </c>
      <c r="B4" s="3">
        <v>200</v>
      </c>
      <c r="C4" s="3">
        <v>255.78205890767299</v>
      </c>
      <c r="D4" s="3">
        <v>61.321015597707969</v>
      </c>
      <c r="E4" s="3">
        <v>169.51902520790776</v>
      </c>
      <c r="F4" s="3">
        <v>53.036762313607468</v>
      </c>
      <c r="G4" s="3">
        <v>17.92173440308936</v>
      </c>
      <c r="H4" s="3">
        <v>32.54753988262808</v>
      </c>
      <c r="I4" s="3">
        <v>515.44504572827123</v>
      </c>
      <c r="J4" s="3">
        <v>70.232709747631603</v>
      </c>
      <c r="K4" s="3">
        <v>561.14994122586938</v>
      </c>
      <c r="L4" s="3">
        <v>398.56688578237635</v>
      </c>
      <c r="M4" s="3">
        <v>276.5524888351548</v>
      </c>
      <c r="N4" s="3">
        <v>43.909672389694144</v>
      </c>
    </row>
    <row r="5" spans="1:14" x14ac:dyDescent="0.25">
      <c r="A5" s="2">
        <v>300</v>
      </c>
      <c r="B5" s="3">
        <v>300</v>
      </c>
      <c r="C5" s="3">
        <v>502.89766233561659</v>
      </c>
      <c r="D5" s="3">
        <v>95.863262693863831</v>
      </c>
      <c r="E5" s="3">
        <v>265.3345906615022</v>
      </c>
      <c r="F5" s="3">
        <v>82.440200761371941</v>
      </c>
      <c r="G5" s="3">
        <v>23.862867899843529</v>
      </c>
      <c r="H5" s="3">
        <v>48.227643719839321</v>
      </c>
      <c r="I5" s="3">
        <v>534.48195411338088</v>
      </c>
      <c r="J5" s="3">
        <v>100.98901767510158</v>
      </c>
      <c r="K5" s="3">
        <v>581.8748664336249</v>
      </c>
      <c r="L5" s="3">
        <v>510.02458357508863</v>
      </c>
      <c r="M5" s="3">
        <v>468.24406492001674</v>
      </c>
      <c r="N5" s="3">
        <v>58.256278612642092</v>
      </c>
    </row>
    <row r="6" spans="1:14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1"/>
      <c r="B7" s="41" t="s">
        <v>65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4" x14ac:dyDescent="0.25">
      <c r="A9" s="2">
        <v>100</v>
      </c>
      <c r="B9" s="3">
        <v>100</v>
      </c>
      <c r="C9" s="3">
        <v>66.610534676665509</v>
      </c>
      <c r="D9" s="3">
        <v>33.127879297432365</v>
      </c>
      <c r="E9" s="3">
        <v>75.820750122448359</v>
      </c>
      <c r="F9" s="3">
        <v>35.191183723868619</v>
      </c>
      <c r="G9" s="3">
        <v>12.805697357374061</v>
      </c>
      <c r="H9" s="3">
        <v>14.824791778090688</v>
      </c>
      <c r="I9" s="3">
        <v>237.06952545320911</v>
      </c>
      <c r="J9" s="3">
        <v>43.621706387817788</v>
      </c>
      <c r="K9" s="3">
        <v>541.94300620775232</v>
      </c>
      <c r="L9" s="3">
        <v>248.20378633669714</v>
      </c>
      <c r="M9" s="3">
        <v>133.90811327203875</v>
      </c>
      <c r="N9" s="3">
        <v>31.24351258404284</v>
      </c>
    </row>
    <row r="10" spans="1:14" x14ac:dyDescent="0.25">
      <c r="A10" s="2">
        <v>200</v>
      </c>
      <c r="B10" s="3">
        <v>200</v>
      </c>
      <c r="C10" s="3">
        <v>209.81453208176518</v>
      </c>
      <c r="D10" s="3">
        <v>63.156936490487034</v>
      </c>
      <c r="E10" s="3">
        <v>176.35553617295875</v>
      </c>
      <c r="F10" s="3">
        <v>68.5832212200947</v>
      </c>
      <c r="G10" s="3">
        <v>19.366278573924262</v>
      </c>
      <c r="H10" s="3">
        <v>33.304122496360023</v>
      </c>
      <c r="I10" s="3">
        <v>515.33919795368104</v>
      </c>
      <c r="J10" s="3">
        <v>81.540883464379561</v>
      </c>
      <c r="K10" s="3">
        <v>581.03461408089845</v>
      </c>
      <c r="L10" s="3">
        <v>512.86142040403092</v>
      </c>
      <c r="M10" s="3">
        <v>300.78845342154568</v>
      </c>
      <c r="N10" s="3">
        <v>50.105253032228703</v>
      </c>
    </row>
    <row r="11" spans="1:14" x14ac:dyDescent="0.25">
      <c r="A11" s="2">
        <v>300</v>
      </c>
      <c r="B11" s="3">
        <v>300</v>
      </c>
      <c r="C11" s="3">
        <v>445.89551227062213</v>
      </c>
      <c r="D11" s="3">
        <v>97.266366355104736</v>
      </c>
      <c r="E11" s="3">
        <v>277.32958923692547</v>
      </c>
      <c r="F11" s="3">
        <v>112.41411399223351</v>
      </c>
      <c r="G11" s="3">
        <v>27.958594822810866</v>
      </c>
      <c r="H11" s="3">
        <v>48.679262322536701</v>
      </c>
      <c r="I11" s="3">
        <v>535.00035682242367</v>
      </c>
      <c r="J11" s="3">
        <v>127.88679889224574</v>
      </c>
      <c r="K11" s="3">
        <v>603.20217653499662</v>
      </c>
      <c r="L11" s="3">
        <v>532.42804740281576</v>
      </c>
      <c r="M11" s="3">
        <v>500.55059980051732</v>
      </c>
      <c r="N11" s="3">
        <v>71.744351513936095</v>
      </c>
    </row>
    <row r="12" spans="1:14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"/>
      <c r="B13" s="41" t="s">
        <v>67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 x14ac:dyDescent="0.25">
      <c r="A15" s="2">
        <v>100</v>
      </c>
      <c r="B15" s="3">
        <v>100</v>
      </c>
      <c r="C15" s="3">
        <v>49.037382648495829</v>
      </c>
      <c r="D15" s="3">
        <v>31.194846871565645</v>
      </c>
      <c r="E15" s="3">
        <v>74.901439509894828</v>
      </c>
      <c r="F15" s="3">
        <v>49.161984302963546</v>
      </c>
      <c r="G15" s="3">
        <v>14.570793141813491</v>
      </c>
      <c r="H15" s="3">
        <v>15.284796928583507</v>
      </c>
      <c r="I15" s="3">
        <v>185.90254123074459</v>
      </c>
      <c r="J15" s="3">
        <v>41.536077591237394</v>
      </c>
      <c r="K15" s="3">
        <v>552.96900326347225</v>
      </c>
      <c r="L15" s="3">
        <v>510.57108067798828</v>
      </c>
      <c r="M15" s="3">
        <v>226.04784066354253</v>
      </c>
      <c r="N15" s="3">
        <v>38.160025490049108</v>
      </c>
    </row>
    <row r="16" spans="1:14" x14ac:dyDescent="0.25">
      <c r="A16" s="2">
        <v>200</v>
      </c>
      <c r="B16" s="3">
        <v>200</v>
      </c>
      <c r="C16" s="3">
        <v>136.144834978951</v>
      </c>
      <c r="D16" s="3">
        <v>59.438208082611965</v>
      </c>
      <c r="E16" s="3">
        <v>174.42977835132115</v>
      </c>
      <c r="F16" s="3">
        <v>134.00441733242789</v>
      </c>
      <c r="G16" s="3">
        <v>24.061026812456891</v>
      </c>
      <c r="H16" s="3">
        <v>33.27030295635074</v>
      </c>
      <c r="I16" s="3">
        <v>507.53322671932523</v>
      </c>
      <c r="J16" s="3">
        <v>74.318268371456867</v>
      </c>
      <c r="K16" s="3">
        <v>595.51141729638846</v>
      </c>
      <c r="L16" s="3">
        <v>549.85163018301569</v>
      </c>
      <c r="M16" s="3">
        <v>508.66024819577916</v>
      </c>
      <c r="N16" s="3">
        <v>66.173913893206105</v>
      </c>
    </row>
    <row r="17" spans="1:14" x14ac:dyDescent="0.25">
      <c r="A17" s="2">
        <v>300</v>
      </c>
      <c r="B17" s="3">
        <v>300</v>
      </c>
      <c r="C17" s="3">
        <v>238.32962547352435</v>
      </c>
      <c r="D17" s="3">
        <v>92.131772938981143</v>
      </c>
      <c r="E17" s="3">
        <v>273.7245267253212</v>
      </c>
      <c r="F17" s="3">
        <v>233.43898000693372</v>
      </c>
      <c r="G17" s="3">
        <v>34.346049653704632</v>
      </c>
      <c r="H17" s="3">
        <v>47.854950428575293</v>
      </c>
      <c r="I17" s="3">
        <v>528.16966283946283</v>
      </c>
      <c r="J17" s="3">
        <v>113.38160978911048</v>
      </c>
      <c r="K17" s="3">
        <v>619.72507006802402</v>
      </c>
      <c r="L17" s="3">
        <v>572.20874385451214</v>
      </c>
      <c r="M17" s="3">
        <v>529.34250930919893</v>
      </c>
      <c r="N17" s="3">
        <v>95.29238742698081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69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63.46572880276716</v>
      </c>
      <c r="D21" s="3">
        <v>38.153892458742185</v>
      </c>
      <c r="E21" s="3">
        <v>83.283662082524501</v>
      </c>
      <c r="F21" s="3">
        <v>48.259115475585247</v>
      </c>
      <c r="G21" s="3">
        <v>16.801865993750322</v>
      </c>
      <c r="H21" s="3">
        <v>19.957286702556335</v>
      </c>
      <c r="I21" s="3">
        <v>95.812068300990717</v>
      </c>
      <c r="J21" s="3">
        <v>63.128378942678268</v>
      </c>
      <c r="K21" s="3">
        <v>574.72163734284766</v>
      </c>
      <c r="L21" s="3">
        <v>410.23730471497197</v>
      </c>
      <c r="M21" s="3">
        <v>368.28007830508193</v>
      </c>
      <c r="N21" s="3">
        <v>52.694959285558028</v>
      </c>
    </row>
    <row r="22" spans="1:14" x14ac:dyDescent="0.25">
      <c r="A22" s="2">
        <v>200</v>
      </c>
      <c r="B22" s="3">
        <v>200</v>
      </c>
      <c r="C22" s="3">
        <v>182.17964213901115</v>
      </c>
      <c r="D22" s="3">
        <v>74.124677678498955</v>
      </c>
      <c r="E22" s="3">
        <v>179.31058597872499</v>
      </c>
      <c r="F22" s="3">
        <v>117.49543524462379</v>
      </c>
      <c r="G22" s="3">
        <v>29.620158120224279</v>
      </c>
      <c r="H22" s="3">
        <v>45.718203676957657</v>
      </c>
      <c r="I22" s="3">
        <v>237.14440509570863</v>
      </c>
      <c r="J22" s="3">
        <v>135.12491741786062</v>
      </c>
      <c r="K22" s="3">
        <v>621.19280171369473</v>
      </c>
      <c r="L22" s="3">
        <v>531.83592360767932</v>
      </c>
      <c r="M22" s="3">
        <v>527.47405857618753</v>
      </c>
      <c r="N22" s="3">
        <v>113.11542184959497</v>
      </c>
    </row>
    <row r="23" spans="1:14" x14ac:dyDescent="0.25">
      <c r="A23" s="2">
        <v>300</v>
      </c>
      <c r="B23" s="3">
        <v>300</v>
      </c>
      <c r="C23" s="3">
        <v>345.95683724346384</v>
      </c>
      <c r="D23" s="3">
        <v>124.13063279942342</v>
      </c>
      <c r="E23" s="3">
        <v>271.98270842514449</v>
      </c>
      <c r="F23" s="3">
        <v>194.47483670965721</v>
      </c>
      <c r="G23" s="3">
        <v>39.754492479131827</v>
      </c>
      <c r="H23" s="3">
        <v>71.362811862392604</v>
      </c>
      <c r="I23" s="3">
        <v>409.51937359019746</v>
      </c>
      <c r="J23" s="3">
        <v>196.07449924985826</v>
      </c>
      <c r="K23" s="3">
        <v>647.67383854573541</v>
      </c>
      <c r="L23" s="3">
        <v>554.5077360350042</v>
      </c>
      <c r="M23" s="3">
        <v>549.9599275923257</v>
      </c>
      <c r="N23" s="3">
        <v>177.14055668720013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71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85.31873349940868</v>
      </c>
      <c r="D27" s="3">
        <v>43.681335205649937</v>
      </c>
      <c r="E27" s="3">
        <v>74.523183383546339</v>
      </c>
      <c r="F27" s="3">
        <v>49.648859953295542</v>
      </c>
      <c r="G27" s="3">
        <v>18.130590483462193</v>
      </c>
      <c r="H27" s="3">
        <v>24.227121903214233</v>
      </c>
      <c r="I27" s="3">
        <v>112.41824639359218</v>
      </c>
      <c r="J27" s="3">
        <v>191.01872733198152</v>
      </c>
      <c r="K27" s="3">
        <v>555.67261469927826</v>
      </c>
      <c r="L27" s="3">
        <v>512.23737924430066</v>
      </c>
      <c r="M27" s="3">
        <v>270.35160531322856</v>
      </c>
      <c r="N27" s="3">
        <v>119.21926861015417</v>
      </c>
    </row>
    <row r="28" spans="1:14" x14ac:dyDescent="0.25">
      <c r="A28" s="2">
        <v>200</v>
      </c>
      <c r="B28" s="3">
        <v>200</v>
      </c>
      <c r="C28" s="3">
        <v>303.25949841415894</v>
      </c>
      <c r="D28" s="3">
        <v>91.994597171977063</v>
      </c>
      <c r="E28" s="3">
        <v>159.14503737913694</v>
      </c>
      <c r="F28" s="3">
        <v>126.54820429943825</v>
      </c>
      <c r="G28" s="3">
        <v>34.156156785242437</v>
      </c>
      <c r="H28" s="3">
        <v>50.316250644906766</v>
      </c>
      <c r="I28" s="3">
        <v>281.15523860500355</v>
      </c>
      <c r="J28" s="3">
        <v>503.50747412886699</v>
      </c>
      <c r="K28" s="3">
        <v>606.56002099626789</v>
      </c>
      <c r="L28" s="3">
        <v>559.14707201765532</v>
      </c>
      <c r="M28" s="3">
        <v>517.5405061560167</v>
      </c>
      <c r="N28" s="3">
        <v>323.79726469903426</v>
      </c>
    </row>
    <row r="29" spans="1:14" x14ac:dyDescent="0.25">
      <c r="A29" s="2">
        <v>300</v>
      </c>
      <c r="B29" s="3">
        <v>300</v>
      </c>
      <c r="C29" s="3">
        <v>508.7140296122742</v>
      </c>
      <c r="D29" s="3">
        <v>157.26642471591555</v>
      </c>
      <c r="E29" s="3">
        <v>231.6897101199701</v>
      </c>
      <c r="F29" s="3">
        <v>207.97266011960431</v>
      </c>
      <c r="G29" s="3">
        <v>45.004977770812758</v>
      </c>
      <c r="H29" s="3">
        <v>82.880259925293714</v>
      </c>
      <c r="I29" s="3">
        <v>490.05073855137806</v>
      </c>
      <c r="J29" s="3">
        <v>527.78078580614533</v>
      </c>
      <c r="K29" s="3">
        <v>635.80133556879139</v>
      </c>
      <c r="L29" s="3">
        <v>586.10268211262769</v>
      </c>
      <c r="M29" s="3">
        <v>542.49032846655143</v>
      </c>
      <c r="N29" s="3">
        <v>506.43733798624601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73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142.65775951667013</v>
      </c>
      <c r="D33" s="3">
        <v>37.771981014623009</v>
      </c>
      <c r="E33" s="3">
        <v>57.437839086486505</v>
      </c>
      <c r="F33" s="3">
        <v>44.827542316716091</v>
      </c>
      <c r="G33" s="3">
        <v>19.562315934259914</v>
      </c>
      <c r="H33" s="3">
        <v>22.296298268368254</v>
      </c>
      <c r="I33" s="3">
        <v>105.21542832132862</v>
      </c>
      <c r="J33" s="3">
        <v>501.21881049120418</v>
      </c>
      <c r="K33" s="3">
        <v>557.7609584295385</v>
      </c>
      <c r="L33" s="3">
        <v>524.69274557244</v>
      </c>
      <c r="M33" s="3">
        <v>271.01911485740919</v>
      </c>
      <c r="N33" s="3">
        <v>127.50354722993202</v>
      </c>
    </row>
    <row r="34" spans="1:14" x14ac:dyDescent="0.25">
      <c r="A34" s="2">
        <v>200</v>
      </c>
      <c r="B34" s="3">
        <v>200</v>
      </c>
      <c r="C34" s="3">
        <v>505.14498646037885</v>
      </c>
      <c r="D34" s="3">
        <v>68.610950483476088</v>
      </c>
      <c r="E34" s="3">
        <v>106.53359691827279</v>
      </c>
      <c r="F34" s="3">
        <v>97.082189608356344</v>
      </c>
      <c r="G34" s="3">
        <v>38.785641062767951</v>
      </c>
      <c r="H34" s="3">
        <v>46.271461338347706</v>
      </c>
      <c r="I34" s="3">
        <v>263.08835304221077</v>
      </c>
      <c r="J34" s="3">
        <v>549.13827489787377</v>
      </c>
      <c r="K34" s="3">
        <v>611.08618452929443</v>
      </c>
      <c r="L34" s="3">
        <v>574.85645615077146</v>
      </c>
      <c r="M34" s="3">
        <v>519.80963032792624</v>
      </c>
      <c r="N34" s="3">
        <v>338.1512068768057</v>
      </c>
    </row>
    <row r="35" spans="1:14" x14ac:dyDescent="0.25">
      <c r="A35" s="2">
        <v>300</v>
      </c>
      <c r="B35" s="3">
        <v>300</v>
      </c>
      <c r="C35" s="3">
        <v>530.55004259719817</v>
      </c>
      <c r="D35" s="3">
        <v>102.29450545721394</v>
      </c>
      <c r="E35" s="3">
        <v>158.8562431859045</v>
      </c>
      <c r="F35" s="3">
        <v>168.66104385394283</v>
      </c>
      <c r="G35" s="3">
        <v>50.504998740514665</v>
      </c>
      <c r="H35" s="3">
        <v>70.188250852294146</v>
      </c>
      <c r="I35" s="3">
        <v>455.43215508678878</v>
      </c>
      <c r="J35" s="3">
        <v>576.7558680138867</v>
      </c>
      <c r="K35" s="3">
        <v>641.81929925579107</v>
      </c>
      <c r="L35" s="3">
        <v>603.76748354007088</v>
      </c>
      <c r="M35" s="3">
        <v>545.9522095732932</v>
      </c>
      <c r="N35" s="3">
        <v>507.69015369005353</v>
      </c>
    </row>
    <row r="36" spans="1:14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"/>
      <c r="B37" s="41" t="s">
        <v>75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233.06911804165256</v>
      </c>
      <c r="D39" s="3">
        <v>35.331390509506527</v>
      </c>
      <c r="E39" s="3">
        <v>53.088148600888807</v>
      </c>
      <c r="F39" s="3">
        <v>37.461704144011009</v>
      </c>
      <c r="G39" s="3">
        <v>23.983158453629237</v>
      </c>
      <c r="H39" s="3">
        <v>22.709949430153827</v>
      </c>
      <c r="I39" s="3">
        <v>107.0368017928015</v>
      </c>
      <c r="J39" s="3">
        <v>500.63923793042119</v>
      </c>
      <c r="K39" s="3">
        <v>534.7136662163042</v>
      </c>
      <c r="L39" s="3">
        <v>511.06084132862185</v>
      </c>
      <c r="M39" s="3">
        <v>304.49621625751229</v>
      </c>
      <c r="N39" s="3">
        <v>127.69743976665922</v>
      </c>
    </row>
    <row r="40" spans="1:14" x14ac:dyDescent="0.25">
      <c r="A40" s="2">
        <v>200</v>
      </c>
      <c r="B40" s="3">
        <v>200</v>
      </c>
      <c r="C40" s="3">
        <v>528.45116507734019</v>
      </c>
      <c r="D40" s="3">
        <v>60.423846134975093</v>
      </c>
      <c r="E40" s="3">
        <v>96.076271622659959</v>
      </c>
      <c r="F40" s="3">
        <v>71.104670841392206</v>
      </c>
      <c r="G40" s="3">
        <v>45.897309047031285</v>
      </c>
      <c r="H40" s="3">
        <v>45.974904747296371</v>
      </c>
      <c r="I40" s="3">
        <v>273.78227322934896</v>
      </c>
      <c r="J40" s="3">
        <v>549.46078549857532</v>
      </c>
      <c r="K40" s="3">
        <v>586.85809819977885</v>
      </c>
      <c r="L40" s="3">
        <v>560.89868719601634</v>
      </c>
      <c r="M40" s="3">
        <v>527.49930159407404</v>
      </c>
      <c r="N40" s="3">
        <v>332.53507732039373</v>
      </c>
    </row>
    <row r="41" spans="1:14" x14ac:dyDescent="0.25">
      <c r="A41" s="2">
        <v>300</v>
      </c>
      <c r="B41" s="3">
        <v>300</v>
      </c>
      <c r="C41" s="3">
        <v>555.55159752803115</v>
      </c>
      <c r="D41" s="3">
        <v>86.527081233709794</v>
      </c>
      <c r="E41" s="3">
        <v>144.05259457534476</v>
      </c>
      <c r="F41" s="3">
        <v>114.06955242685981</v>
      </c>
      <c r="G41" s="3">
        <v>67.35635803807358</v>
      </c>
      <c r="H41" s="3">
        <v>68.706974113102646</v>
      </c>
      <c r="I41" s="3">
        <v>480.60902391824021</v>
      </c>
      <c r="J41" s="3">
        <v>577.63864919867422</v>
      </c>
      <c r="K41" s="3">
        <v>616.95379918300296</v>
      </c>
      <c r="L41" s="3">
        <v>589.66311802438292</v>
      </c>
      <c r="M41" s="3">
        <v>554.5509198614775</v>
      </c>
      <c r="N41" s="3">
        <v>506.94218944967537</v>
      </c>
    </row>
  </sheetData>
  <mergeCells count="7">
    <mergeCell ref="B31:N31"/>
    <mergeCell ref="B37:N37"/>
    <mergeCell ref="B1:N1"/>
    <mergeCell ref="B7:N7"/>
    <mergeCell ref="B13:N13"/>
    <mergeCell ref="B19:N19"/>
    <mergeCell ref="B25:N2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P31"/>
  <sheetViews>
    <sheetView workbookViewId="0">
      <selection activeCell="A2" sqref="A2:P15"/>
    </sheetView>
  </sheetViews>
  <sheetFormatPr baseColWidth="10" defaultRowHeight="15" x14ac:dyDescent="0.25"/>
  <sheetData>
    <row r="1" spans="1:16" x14ac:dyDescent="0.25">
      <c r="A1" s="13"/>
      <c r="B1" s="37" t="s">
        <v>77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x14ac:dyDescent="0.25">
      <c r="A2" s="6" t="s">
        <v>30</v>
      </c>
      <c r="B2" s="12" t="s">
        <v>45</v>
      </c>
      <c r="C2" s="12" t="s">
        <v>44</v>
      </c>
      <c r="D2" s="12" t="s">
        <v>43</v>
      </c>
      <c r="E2" s="12" t="s">
        <v>42</v>
      </c>
      <c r="F2" s="12" t="s">
        <v>41</v>
      </c>
      <c r="G2" s="12" t="s">
        <v>40</v>
      </c>
      <c r="H2" s="12" t="s">
        <v>39</v>
      </c>
      <c r="I2" s="12" t="s">
        <v>38</v>
      </c>
      <c r="J2" s="12" t="s">
        <v>37</v>
      </c>
      <c r="K2" s="12" t="s">
        <v>36</v>
      </c>
      <c r="L2" s="12" t="s">
        <v>35</v>
      </c>
      <c r="M2" s="12" t="s">
        <v>34</v>
      </c>
      <c r="N2" s="12" t="s">
        <v>33</v>
      </c>
      <c r="O2" s="12" t="s">
        <v>32</v>
      </c>
      <c r="P2" s="23" t="s">
        <v>31</v>
      </c>
    </row>
    <row r="3" spans="1:16" x14ac:dyDescent="0.25">
      <c r="A3" s="6" t="s">
        <v>1</v>
      </c>
      <c r="B3" s="12">
        <v>0.34017775900000002</v>
      </c>
      <c r="C3" s="12">
        <v>0.42006429000000001</v>
      </c>
      <c r="D3" s="12">
        <v>0.47599645000000002</v>
      </c>
      <c r="E3" s="12">
        <v>0.56950571999999999</v>
      </c>
      <c r="F3" s="12">
        <v>0.621947425</v>
      </c>
      <c r="G3" s="12">
        <v>0.68666581999999998</v>
      </c>
      <c r="H3" s="12">
        <v>0.85895331999999991</v>
      </c>
      <c r="I3" s="12">
        <v>1.1104544999999999</v>
      </c>
      <c r="J3" s="12">
        <v>1.519504</v>
      </c>
      <c r="K3" s="12">
        <v>2.1698152999999998</v>
      </c>
      <c r="L3" s="12">
        <v>2.6557494999999998</v>
      </c>
      <c r="M3" s="12">
        <v>3.3326137999999998</v>
      </c>
      <c r="N3" s="12">
        <v>5.7061623000000008</v>
      </c>
      <c r="O3" s="12">
        <v>8.5792964000000005</v>
      </c>
      <c r="P3" s="23">
        <v>14.731737200000007</v>
      </c>
    </row>
    <row r="4" spans="1:16" x14ac:dyDescent="0.25">
      <c r="A4" s="6" t="s">
        <v>2</v>
      </c>
      <c r="B4" s="12">
        <v>0.426786155</v>
      </c>
      <c r="C4" s="12">
        <v>0.52269639999999995</v>
      </c>
      <c r="D4" s="12">
        <v>0.58018605999999995</v>
      </c>
      <c r="E4" s="12">
        <v>0.69369362000000001</v>
      </c>
      <c r="F4" s="12">
        <v>0.76631954999999996</v>
      </c>
      <c r="G4" s="12">
        <v>0.85122927000000004</v>
      </c>
      <c r="H4" s="12">
        <v>1.0812976000000001</v>
      </c>
      <c r="I4" s="12">
        <v>1.4567559999999999</v>
      </c>
      <c r="J4" s="12">
        <v>1.9934536</v>
      </c>
      <c r="K4" s="12">
        <v>3.0237549999999995</v>
      </c>
      <c r="L4" s="12">
        <v>3.8063064999999998</v>
      </c>
      <c r="M4" s="12">
        <v>4.8607519999999989</v>
      </c>
      <c r="N4" s="12">
        <v>7.947287600000001</v>
      </c>
      <c r="O4" s="12">
        <v>11.258897000000008</v>
      </c>
      <c r="P4" s="23">
        <v>16.798222800000026</v>
      </c>
    </row>
    <row r="5" spans="1:16" x14ac:dyDescent="0.25">
      <c r="A5" s="6" t="s">
        <v>3</v>
      </c>
      <c r="B5" s="12">
        <v>0.354617401</v>
      </c>
      <c r="C5" s="12">
        <v>0.41701748999999999</v>
      </c>
      <c r="D5" s="12">
        <v>0.46602463</v>
      </c>
      <c r="E5" s="12">
        <v>0.56178633999999994</v>
      </c>
      <c r="F5" s="12">
        <v>0.61480525000000008</v>
      </c>
      <c r="G5" s="12">
        <v>0.68260432000000004</v>
      </c>
      <c r="H5" s="12">
        <v>0.86519813999999995</v>
      </c>
      <c r="I5" s="12">
        <v>1.1439284999999999</v>
      </c>
      <c r="J5" s="12">
        <v>1.5904524</v>
      </c>
      <c r="K5" s="12">
        <v>2.3534608999999995</v>
      </c>
      <c r="L5" s="12">
        <v>2.9444647499999999</v>
      </c>
      <c r="M5" s="12">
        <v>3.6787693999999997</v>
      </c>
      <c r="N5" s="12">
        <v>6.4262157000000011</v>
      </c>
      <c r="O5" s="12">
        <v>9.8839334000000019</v>
      </c>
      <c r="P5" s="23">
        <v>17.405683100000001</v>
      </c>
    </row>
    <row r="6" spans="1:16" x14ac:dyDescent="0.25">
      <c r="A6" s="6" t="s">
        <v>4</v>
      </c>
      <c r="B6" s="12">
        <v>0.32808950199999998</v>
      </c>
      <c r="C6" s="12">
        <v>0.37868444499999998</v>
      </c>
      <c r="D6" s="12">
        <v>0.43228227000000002</v>
      </c>
      <c r="E6" s="12">
        <v>0.53848951999999994</v>
      </c>
      <c r="F6" s="12">
        <v>0.59444047500000008</v>
      </c>
      <c r="G6" s="12">
        <v>0.64860766999999997</v>
      </c>
      <c r="H6" s="12">
        <v>0.79986875999999996</v>
      </c>
      <c r="I6" s="12">
        <v>1.0380595000000001</v>
      </c>
      <c r="J6" s="12">
        <v>1.4458244000000002</v>
      </c>
      <c r="K6" s="12">
        <v>2.1593226999999997</v>
      </c>
      <c r="L6" s="12">
        <v>2.6865212500000002</v>
      </c>
      <c r="M6" s="12">
        <v>3.4114483999999998</v>
      </c>
      <c r="N6" s="12">
        <v>5.9693440000000111</v>
      </c>
      <c r="O6" s="12">
        <v>8.715972800000003</v>
      </c>
      <c r="P6" s="23">
        <v>14.903052400000004</v>
      </c>
    </row>
    <row r="7" spans="1:16" x14ac:dyDescent="0.25">
      <c r="A7" s="6" t="s">
        <v>5</v>
      </c>
      <c r="B7" s="12">
        <v>0.32994683899999999</v>
      </c>
      <c r="C7" s="12">
        <v>0.466634775</v>
      </c>
      <c r="D7" s="12">
        <v>0.54025197999999997</v>
      </c>
      <c r="E7" s="12">
        <v>0.64501808000000005</v>
      </c>
      <c r="F7" s="12">
        <v>0.70510865</v>
      </c>
      <c r="G7" s="12">
        <v>0.77949811999999996</v>
      </c>
      <c r="H7" s="12">
        <v>0.97466648</v>
      </c>
      <c r="I7" s="12">
        <v>1.3174079999999999</v>
      </c>
      <c r="J7" s="12">
        <v>1.8577348</v>
      </c>
      <c r="K7" s="12">
        <v>2.8289437999999993</v>
      </c>
      <c r="L7" s="12">
        <v>3.5104662499999999</v>
      </c>
      <c r="M7" s="12">
        <v>4.4079503999999998</v>
      </c>
      <c r="N7" s="12">
        <v>7.4467901000000021</v>
      </c>
      <c r="O7" s="12">
        <v>10.605892500000003</v>
      </c>
      <c r="P7" s="23">
        <v>17.628230100000014</v>
      </c>
    </row>
    <row r="8" spans="1:16" x14ac:dyDescent="0.25">
      <c r="A8" s="6" t="s">
        <v>6</v>
      </c>
      <c r="B8" s="12">
        <v>0.28036981399999999</v>
      </c>
      <c r="C8" s="12">
        <v>0.38782412499999996</v>
      </c>
      <c r="D8" s="12">
        <v>0.46089321999999999</v>
      </c>
      <c r="E8" s="12">
        <v>0.58186517999999998</v>
      </c>
      <c r="F8" s="12">
        <v>0.65231455000000005</v>
      </c>
      <c r="G8" s="12">
        <v>0.73182544000000005</v>
      </c>
      <c r="H8" s="12">
        <v>0.90894949999999997</v>
      </c>
      <c r="I8" s="12">
        <v>1.1698035</v>
      </c>
      <c r="J8" s="12">
        <v>1.6433120000000001</v>
      </c>
      <c r="K8" s="12">
        <v>2.5124443999999997</v>
      </c>
      <c r="L8" s="12">
        <v>3.1568489999999998</v>
      </c>
      <c r="M8" s="12">
        <v>4.1041785999999991</v>
      </c>
      <c r="N8" s="12">
        <v>7.5766013000000036</v>
      </c>
      <c r="O8" s="12">
        <v>11.116202500000009</v>
      </c>
      <c r="P8" s="23">
        <v>19.431045900000029</v>
      </c>
    </row>
    <row r="9" spans="1:16" x14ac:dyDescent="0.25">
      <c r="A9" s="6" t="s">
        <v>7</v>
      </c>
      <c r="B9" s="12">
        <v>0.41290270800000001</v>
      </c>
      <c r="C9" s="12">
        <v>0.49451714499999999</v>
      </c>
      <c r="D9" s="12">
        <v>0.55678044000000004</v>
      </c>
      <c r="E9" s="12">
        <v>0.67055034000000002</v>
      </c>
      <c r="F9" s="12">
        <v>0.73316994999999996</v>
      </c>
      <c r="G9" s="12">
        <v>0.80886013000000001</v>
      </c>
      <c r="H9" s="12">
        <v>1.0386072</v>
      </c>
      <c r="I9" s="12">
        <v>1.4225699999999999</v>
      </c>
      <c r="J9" s="12">
        <v>2.0240954000000002</v>
      </c>
      <c r="K9" s="12">
        <v>3.0729392999999989</v>
      </c>
      <c r="L9" s="12">
        <v>3.8345390000000004</v>
      </c>
      <c r="M9" s="12">
        <v>4.8992085999999997</v>
      </c>
      <c r="N9" s="12">
        <v>8.1979359000000045</v>
      </c>
      <c r="O9" s="12">
        <v>11.582445500000002</v>
      </c>
      <c r="P9" s="23">
        <v>19.783200700000034</v>
      </c>
    </row>
    <row r="10" spans="1:16" x14ac:dyDescent="0.25">
      <c r="A10" s="6" t="s">
        <v>8</v>
      </c>
      <c r="B10" s="12">
        <v>0.32100873099999999</v>
      </c>
      <c r="C10" s="12">
        <v>0.38031876999999997</v>
      </c>
      <c r="D10" s="12">
        <v>0.43374136000000002</v>
      </c>
      <c r="E10" s="12">
        <v>0.53745907999999998</v>
      </c>
      <c r="F10" s="12">
        <v>0.59077722500000007</v>
      </c>
      <c r="G10" s="12">
        <v>0.64715624000000005</v>
      </c>
      <c r="H10" s="12">
        <v>0.80919099999999999</v>
      </c>
      <c r="I10" s="12">
        <v>1.0629645000000001</v>
      </c>
      <c r="J10" s="12">
        <v>1.4745030000000001</v>
      </c>
      <c r="K10" s="12">
        <v>2.2083845999999996</v>
      </c>
      <c r="L10" s="12">
        <v>2.82572775</v>
      </c>
      <c r="M10" s="12">
        <v>3.6051877999999991</v>
      </c>
      <c r="N10" s="12">
        <v>6.4401277000000006</v>
      </c>
      <c r="O10" s="12">
        <v>9.5173070000000024</v>
      </c>
      <c r="P10" s="23">
        <v>14.942980600000013</v>
      </c>
    </row>
    <row r="11" spans="1:16" x14ac:dyDescent="0.25">
      <c r="A11" s="6" t="s">
        <v>9</v>
      </c>
      <c r="B11" s="12">
        <v>0.37668326800000002</v>
      </c>
      <c r="C11" s="12">
        <v>0.44741560499999999</v>
      </c>
      <c r="D11" s="12">
        <v>0.49830481999999998</v>
      </c>
      <c r="E11" s="12">
        <v>0.59783103999999998</v>
      </c>
      <c r="F11" s="12">
        <v>0.65246177500000002</v>
      </c>
      <c r="G11" s="12">
        <v>0.72215020000000008</v>
      </c>
      <c r="H11" s="12">
        <v>0.92325531999999977</v>
      </c>
      <c r="I11" s="12">
        <v>1.2584325000000001</v>
      </c>
      <c r="J11" s="12">
        <v>1.7880188000000001</v>
      </c>
      <c r="K11" s="12">
        <v>2.7027762999999996</v>
      </c>
      <c r="L11" s="12">
        <v>3.3668300000000002</v>
      </c>
      <c r="M11" s="12">
        <v>4.1733211999999984</v>
      </c>
      <c r="N11" s="12">
        <v>6.8739655000000024</v>
      </c>
      <c r="O11" s="12">
        <v>9.7100448500000009</v>
      </c>
      <c r="P11" s="23">
        <v>15.688670900000007</v>
      </c>
    </row>
    <row r="12" spans="1:16" x14ac:dyDescent="0.25">
      <c r="A12" s="6" t="s">
        <v>10</v>
      </c>
      <c r="B12" s="12">
        <v>0.363511156</v>
      </c>
      <c r="C12" s="12">
        <v>0.44257711999999999</v>
      </c>
      <c r="D12" s="12">
        <v>0.49453548999999997</v>
      </c>
      <c r="E12" s="12">
        <v>0.59190379999999998</v>
      </c>
      <c r="F12" s="12">
        <v>0.65234385000000006</v>
      </c>
      <c r="G12" s="12">
        <v>0.72258171999999998</v>
      </c>
      <c r="H12" s="12">
        <v>0.89499792</v>
      </c>
      <c r="I12" s="12">
        <v>1.1548075</v>
      </c>
      <c r="J12" s="12">
        <v>1.5473134000000002</v>
      </c>
      <c r="K12" s="12">
        <v>2.3013820999999997</v>
      </c>
      <c r="L12" s="12">
        <v>2.98476125</v>
      </c>
      <c r="M12" s="12">
        <v>3.8171927999999982</v>
      </c>
      <c r="N12" s="12">
        <v>6.8259653000000009</v>
      </c>
      <c r="O12" s="12">
        <v>10.132513000000005</v>
      </c>
      <c r="P12" s="23">
        <v>15.643807400000002</v>
      </c>
    </row>
    <row r="13" spans="1:16" x14ac:dyDescent="0.25">
      <c r="A13" s="6" t="s">
        <v>11</v>
      </c>
      <c r="B13" s="12">
        <v>0.281597981</v>
      </c>
      <c r="C13" s="12">
        <v>0.37019569499999999</v>
      </c>
      <c r="D13" s="12">
        <v>0.42692708000000001</v>
      </c>
      <c r="E13" s="12">
        <v>0.52335801999999998</v>
      </c>
      <c r="F13" s="12">
        <v>0.56908559999999997</v>
      </c>
      <c r="G13" s="12">
        <v>0.62081056000000001</v>
      </c>
      <c r="H13" s="12">
        <v>0.76554442</v>
      </c>
      <c r="I13" s="12">
        <v>1.0037655000000001</v>
      </c>
      <c r="J13" s="12">
        <v>1.4026913999999999</v>
      </c>
      <c r="K13" s="12">
        <v>2.1177389999999985</v>
      </c>
      <c r="L13" s="12">
        <v>2.64123025</v>
      </c>
      <c r="M13" s="12">
        <v>3.3784525999999993</v>
      </c>
      <c r="N13" s="12">
        <v>6.0350790000000005</v>
      </c>
      <c r="O13" s="12">
        <v>8.6303084500000029</v>
      </c>
      <c r="P13" s="23">
        <v>14.1473511</v>
      </c>
    </row>
    <row r="14" spans="1:16" x14ac:dyDescent="0.25">
      <c r="A14" s="6" t="s">
        <v>12</v>
      </c>
      <c r="B14" s="12">
        <v>0.238756256</v>
      </c>
      <c r="C14" s="12">
        <v>0.32277710999999998</v>
      </c>
      <c r="D14" s="12">
        <v>0.38058673999999998</v>
      </c>
      <c r="E14" s="12">
        <v>0.47452183999999997</v>
      </c>
      <c r="F14" s="12">
        <v>0.51616014999999993</v>
      </c>
      <c r="G14" s="12">
        <v>0.56091473000000003</v>
      </c>
      <c r="H14" s="12">
        <v>0.67312334000000007</v>
      </c>
      <c r="I14" s="12">
        <v>0.85462835000000004</v>
      </c>
      <c r="J14" s="12">
        <v>1.1469188000000001</v>
      </c>
      <c r="K14" s="12">
        <v>1.6860959999999998</v>
      </c>
      <c r="L14" s="12">
        <v>2.2363962499999999</v>
      </c>
      <c r="M14" s="12">
        <v>2.99593</v>
      </c>
      <c r="N14" s="12">
        <v>5.6607589000000003</v>
      </c>
      <c r="O14" s="12">
        <v>8.3870825500000024</v>
      </c>
      <c r="P14" s="23">
        <v>13.829974400000001</v>
      </c>
    </row>
    <row r="15" spans="1:16" ht="15.75" thickBot="1" x14ac:dyDescent="0.3">
      <c r="A15" s="9" t="s">
        <v>13</v>
      </c>
      <c r="B15" s="20">
        <v>0.35885359</v>
      </c>
      <c r="C15" s="20">
        <v>0.41100387999999999</v>
      </c>
      <c r="D15" s="20">
        <v>0.46134715000000004</v>
      </c>
      <c r="E15" s="20">
        <v>0.56160433999999992</v>
      </c>
      <c r="F15" s="20">
        <v>0.61129064999999994</v>
      </c>
      <c r="G15" s="20">
        <v>0.6708523500000001</v>
      </c>
      <c r="H15" s="20">
        <v>0.83647917999999988</v>
      </c>
      <c r="I15" s="20">
        <v>1.0845685</v>
      </c>
      <c r="J15" s="20">
        <v>1.5629734</v>
      </c>
      <c r="K15" s="20">
        <v>2.3932022000000002</v>
      </c>
      <c r="L15" s="20">
        <v>3.0067444999999999</v>
      </c>
      <c r="M15" s="20">
        <v>3.8634027999999976</v>
      </c>
      <c r="N15" s="20">
        <v>6.6726867000000016</v>
      </c>
      <c r="O15" s="20">
        <v>9.5893534500000008</v>
      </c>
      <c r="P15" s="24">
        <v>16.146420700000004</v>
      </c>
    </row>
    <row r="16" spans="1:16" ht="15.75" thickBot="1" x14ac:dyDescent="0.3"/>
    <row r="17" spans="1:16" x14ac:dyDescent="0.25">
      <c r="A17" s="13"/>
      <c r="B17" s="37" t="s">
        <v>46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/>
    </row>
    <row r="18" spans="1:16" x14ac:dyDescent="0.25">
      <c r="A18" s="6" t="s">
        <v>30</v>
      </c>
      <c r="B18" s="12" t="s">
        <v>45</v>
      </c>
      <c r="C18" s="12" t="s">
        <v>44</v>
      </c>
      <c r="D18" s="12" t="s">
        <v>43</v>
      </c>
      <c r="E18" s="12" t="s">
        <v>42</v>
      </c>
      <c r="F18" s="12" t="s">
        <v>41</v>
      </c>
      <c r="G18" s="12" t="s">
        <v>40</v>
      </c>
      <c r="H18" s="12" t="s">
        <v>39</v>
      </c>
      <c r="I18" s="12" t="s">
        <v>38</v>
      </c>
      <c r="J18" s="12" t="s">
        <v>37</v>
      </c>
      <c r="K18" s="12" t="s">
        <v>36</v>
      </c>
      <c r="L18" s="12" t="s">
        <v>35</v>
      </c>
      <c r="M18" s="12" t="s">
        <v>34</v>
      </c>
      <c r="N18" s="12" t="s">
        <v>33</v>
      </c>
      <c r="O18" s="12" t="s">
        <v>32</v>
      </c>
      <c r="P18" s="23" t="s">
        <v>31</v>
      </c>
    </row>
    <row r="19" spans="1:16" x14ac:dyDescent="0.25">
      <c r="A19" s="6" t="s">
        <v>1</v>
      </c>
      <c r="B19" s="25">
        <f>IF(AND(B$3&gt;0,B3&gt;0),(B3-B$3)/B$3," ")</f>
        <v>0</v>
      </c>
      <c r="C19" s="25">
        <f t="shared" ref="C19:P19" si="0">IF(AND(C$3&gt;0,C3&gt;0),(C3-C$3)/C$3," ")</f>
        <v>0</v>
      </c>
      <c r="D19" s="25">
        <f t="shared" si="0"/>
        <v>0</v>
      </c>
      <c r="E19" s="25">
        <f t="shared" si="0"/>
        <v>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  <c r="M19" s="25">
        <f t="shared" si="0"/>
        <v>0</v>
      </c>
      <c r="N19" s="25">
        <f t="shared" si="0"/>
        <v>0</v>
      </c>
      <c r="O19" s="25">
        <f t="shared" si="0"/>
        <v>0</v>
      </c>
      <c r="P19" s="25">
        <f t="shared" si="0"/>
        <v>0</v>
      </c>
    </row>
    <row r="20" spans="1:16" x14ac:dyDescent="0.25">
      <c r="A20" s="6" t="s">
        <v>2</v>
      </c>
      <c r="B20" s="25">
        <f t="shared" ref="B20:P20" si="1">IF(AND(B$3&gt;0,B4&gt;0),(B4-B$3)/B$3," ")</f>
        <v>0.25459746767277625</v>
      </c>
      <c r="C20" s="25">
        <f t="shared" si="1"/>
        <v>0.24432476752546603</v>
      </c>
      <c r="D20" s="25">
        <f t="shared" si="1"/>
        <v>0.21888736775242743</v>
      </c>
      <c r="E20" s="25">
        <f t="shared" si="1"/>
        <v>0.21806260348008449</v>
      </c>
      <c r="F20" s="25">
        <f t="shared" si="1"/>
        <v>0.2321291466075287</v>
      </c>
      <c r="G20" s="25">
        <f t="shared" si="1"/>
        <v>0.23965580520667254</v>
      </c>
      <c r="H20" s="25">
        <f t="shared" si="1"/>
        <v>0.25885490494407798</v>
      </c>
      <c r="I20" s="25">
        <f t="shared" si="1"/>
        <v>0.31185564109110286</v>
      </c>
      <c r="J20" s="25">
        <f t="shared" si="1"/>
        <v>0.31191072876412307</v>
      </c>
      <c r="K20" s="25">
        <f t="shared" si="1"/>
        <v>0.39355409651687856</v>
      </c>
      <c r="L20" s="25">
        <f t="shared" si="1"/>
        <v>0.43323250178527761</v>
      </c>
      <c r="M20" s="25">
        <f t="shared" si="1"/>
        <v>0.45854044053949455</v>
      </c>
      <c r="N20" s="25">
        <f t="shared" si="1"/>
        <v>0.39275526740625655</v>
      </c>
      <c r="O20" s="25">
        <f t="shared" si="1"/>
        <v>0.31233337503061526</v>
      </c>
      <c r="P20" s="25">
        <f t="shared" si="1"/>
        <v>0.14027440022484372</v>
      </c>
    </row>
    <row r="21" spans="1:16" x14ac:dyDescent="0.25">
      <c r="A21" s="6" t="s">
        <v>3</v>
      </c>
      <c r="B21" s="25">
        <f t="shared" ref="B21:P21" si="2">IF(AND(B$3&gt;0,B5&gt;0),(B5-B$3)/B$3," ")</f>
        <v>4.2447342949307784E-2</v>
      </c>
      <c r="C21" s="25">
        <f t="shared" si="2"/>
        <v>-7.2531754603563569E-3</v>
      </c>
      <c r="D21" s="25">
        <f t="shared" si="2"/>
        <v>-2.0949357920631594E-2</v>
      </c>
      <c r="E21" s="25">
        <f t="shared" si="2"/>
        <v>-1.3554525843919625E-2</v>
      </c>
      <c r="F21" s="25">
        <f t="shared" si="2"/>
        <v>-1.1483567119841227E-2</v>
      </c>
      <c r="G21" s="25">
        <f t="shared" si="2"/>
        <v>-5.9148131182646313E-3</v>
      </c>
      <c r="H21" s="25">
        <f t="shared" si="2"/>
        <v>7.2702670268508197E-3</v>
      </c>
      <c r="I21" s="25">
        <f t="shared" si="2"/>
        <v>3.0144413841359557E-2</v>
      </c>
      <c r="J21" s="25">
        <f t="shared" si="2"/>
        <v>4.669181522391519E-2</v>
      </c>
      <c r="K21" s="25">
        <f t="shared" si="2"/>
        <v>8.4636512610082412E-2</v>
      </c>
      <c r="L21" s="25">
        <f t="shared" si="2"/>
        <v>0.10871328414069177</v>
      </c>
      <c r="M21" s="25">
        <f t="shared" si="2"/>
        <v>0.10386910118418159</v>
      </c>
      <c r="N21" s="25">
        <f t="shared" si="2"/>
        <v>0.12618873458962079</v>
      </c>
      <c r="O21" s="25">
        <f t="shared" si="2"/>
        <v>0.15206806469584164</v>
      </c>
      <c r="P21" s="25">
        <f t="shared" si="2"/>
        <v>0.1815092044949046</v>
      </c>
    </row>
    <row r="22" spans="1:16" x14ac:dyDescent="0.25">
      <c r="A22" s="6" t="s">
        <v>4</v>
      </c>
      <c r="B22" s="25">
        <f t="shared" ref="B22:P22" si="3">IF(AND(B$3&gt;0,B6&gt;0),(B6-B$3)/B$3," ")</f>
        <v>-3.5535118567231336E-2</v>
      </c>
      <c r="C22" s="25">
        <f t="shared" si="3"/>
        <v>-9.8508361660544927E-2</v>
      </c>
      <c r="D22" s="25">
        <f t="shared" si="3"/>
        <v>-9.183719752531766E-2</v>
      </c>
      <c r="E22" s="25">
        <f t="shared" si="3"/>
        <v>-5.4461612782396723E-2</v>
      </c>
      <c r="F22" s="25">
        <f t="shared" si="3"/>
        <v>-4.4227130613170268E-2</v>
      </c>
      <c r="G22" s="25">
        <f t="shared" si="3"/>
        <v>-5.5424558630281048E-2</v>
      </c>
      <c r="H22" s="25">
        <f t="shared" si="3"/>
        <v>-6.8786694951013125E-2</v>
      </c>
      <c r="I22" s="25">
        <f t="shared" si="3"/>
        <v>-6.5194026409906736E-2</v>
      </c>
      <c r="J22" s="25">
        <f t="shared" si="3"/>
        <v>-4.8489243858522081E-2</v>
      </c>
      <c r="K22" s="25">
        <f t="shared" si="3"/>
        <v>-4.835711131726316E-3</v>
      </c>
      <c r="L22" s="25">
        <f t="shared" si="3"/>
        <v>1.1586842057204731E-2</v>
      </c>
      <c r="M22" s="25">
        <f t="shared" si="3"/>
        <v>2.365548627326694E-2</v>
      </c>
      <c r="N22" s="25">
        <f t="shared" si="3"/>
        <v>4.6122364938692727E-2</v>
      </c>
      <c r="O22" s="25">
        <f t="shared" si="3"/>
        <v>1.5930956762375346E-2</v>
      </c>
      <c r="P22" s="25">
        <f t="shared" si="3"/>
        <v>1.1628988331396301E-2</v>
      </c>
    </row>
    <row r="23" spans="1:16" x14ac:dyDescent="0.25">
      <c r="A23" s="6" t="s">
        <v>5</v>
      </c>
      <c r="B23" s="25">
        <f t="shared" ref="B23:P23" si="4">IF(AND(B$3&gt;0,B7&gt;0),(B7-B$3)/B$3," ")</f>
        <v>-3.0075217233705251E-2</v>
      </c>
      <c r="C23" s="25">
        <f t="shared" si="4"/>
        <v>0.11086513685797951</v>
      </c>
      <c r="D23" s="25">
        <f t="shared" si="4"/>
        <v>0.13499161600890081</v>
      </c>
      <c r="E23" s="25">
        <f t="shared" si="4"/>
        <v>0.13259280345770724</v>
      </c>
      <c r="F23" s="25">
        <f t="shared" si="4"/>
        <v>0.13371102067027613</v>
      </c>
      <c r="G23" s="25">
        <f t="shared" si="4"/>
        <v>0.13519283659699266</v>
      </c>
      <c r="H23" s="25">
        <f t="shared" si="4"/>
        <v>0.13471414255666431</v>
      </c>
      <c r="I23" s="25">
        <f t="shared" si="4"/>
        <v>0.18636828433762934</v>
      </c>
      <c r="J23" s="25">
        <f t="shared" si="4"/>
        <v>0.22259289873537685</v>
      </c>
      <c r="K23" s="25">
        <f t="shared" si="4"/>
        <v>0.30377170812649334</v>
      </c>
      <c r="L23" s="25">
        <f t="shared" si="4"/>
        <v>0.32183635918975045</v>
      </c>
      <c r="M23" s="25">
        <f t="shared" si="4"/>
        <v>0.322670631682555</v>
      </c>
      <c r="N23" s="25">
        <f t="shared" si="4"/>
        <v>0.30504351409703173</v>
      </c>
      <c r="O23" s="25">
        <f t="shared" si="4"/>
        <v>0.23621938274565293</v>
      </c>
      <c r="P23" s="25">
        <f t="shared" si="4"/>
        <v>0.19661584106998636</v>
      </c>
    </row>
    <row r="24" spans="1:16" x14ac:dyDescent="0.25">
      <c r="A24" s="6" t="s">
        <v>6</v>
      </c>
      <c r="B24" s="25">
        <f t="shared" ref="B24:P24" si="5">IF(AND(B$3&gt;0,B8&gt;0),(B8-B$3)/B$3," ")</f>
        <v>-0.17581380151310841</v>
      </c>
      <c r="C24" s="25">
        <f t="shared" si="5"/>
        <v>-7.6750549302822296E-2</v>
      </c>
      <c r="D24" s="25">
        <f t="shared" si="5"/>
        <v>-3.1729711429570581E-2</v>
      </c>
      <c r="E24" s="25">
        <f t="shared" si="5"/>
        <v>2.1702082289884621E-2</v>
      </c>
      <c r="F24" s="25">
        <f t="shared" si="5"/>
        <v>4.8825871415095978E-2</v>
      </c>
      <c r="G24" s="25">
        <f t="shared" si="5"/>
        <v>6.5766517983959161E-2</v>
      </c>
      <c r="H24" s="25">
        <f t="shared" si="5"/>
        <v>5.8205933705454523E-2</v>
      </c>
      <c r="I24" s="25">
        <f t="shared" si="5"/>
        <v>5.3445683726798442E-2</v>
      </c>
      <c r="J24" s="25">
        <f t="shared" si="5"/>
        <v>8.1479219534795658E-2</v>
      </c>
      <c r="K24" s="25">
        <f t="shared" si="5"/>
        <v>0.15790703476005535</v>
      </c>
      <c r="L24" s="25">
        <f t="shared" si="5"/>
        <v>0.18868477618088605</v>
      </c>
      <c r="M24" s="25">
        <f t="shared" si="5"/>
        <v>0.23151941578109031</v>
      </c>
      <c r="N24" s="25">
        <f t="shared" si="5"/>
        <v>0.32779281444553421</v>
      </c>
      <c r="O24" s="25">
        <f t="shared" si="5"/>
        <v>0.29570095048820183</v>
      </c>
      <c r="P24" s="25">
        <f t="shared" si="5"/>
        <v>0.31899216203775482</v>
      </c>
    </row>
    <row r="25" spans="1:16" x14ac:dyDescent="0.25">
      <c r="A25" s="6" t="s">
        <v>7</v>
      </c>
      <c r="B25" s="25">
        <f t="shared" ref="B25:P25" si="6">IF(AND(B$3&gt;0,B9&gt;0),(B9-B$3)/B$3," ")</f>
        <v>0.21378513755215836</v>
      </c>
      <c r="C25" s="25">
        <f t="shared" si="6"/>
        <v>0.17724157176036073</v>
      </c>
      <c r="D25" s="25">
        <f t="shared" si="6"/>
        <v>0.16971553044145607</v>
      </c>
      <c r="E25" s="25">
        <f t="shared" si="6"/>
        <v>0.17742511875034378</v>
      </c>
      <c r="F25" s="25">
        <f t="shared" si="6"/>
        <v>0.17882946456446855</v>
      </c>
      <c r="G25" s="25">
        <f t="shared" si="6"/>
        <v>0.17795309805867435</v>
      </c>
      <c r="H25" s="25">
        <f t="shared" si="6"/>
        <v>0.20915441598153445</v>
      </c>
      <c r="I25" s="25">
        <f t="shared" si="6"/>
        <v>0.28107004834506955</v>
      </c>
      <c r="J25" s="25">
        <f t="shared" si="6"/>
        <v>0.33207638808453299</v>
      </c>
      <c r="K25" s="25">
        <f t="shared" si="6"/>
        <v>0.41622160190316626</v>
      </c>
      <c r="L25" s="25">
        <f t="shared" si="6"/>
        <v>0.44386321074333279</v>
      </c>
      <c r="M25" s="25">
        <f t="shared" si="6"/>
        <v>0.47007991144968553</v>
      </c>
      <c r="N25" s="25">
        <f t="shared" si="6"/>
        <v>0.43668116485225161</v>
      </c>
      <c r="O25" s="25">
        <f t="shared" si="6"/>
        <v>0.35004608303310297</v>
      </c>
      <c r="P25" s="25">
        <f t="shared" si="6"/>
        <v>0.34289666123015178</v>
      </c>
    </row>
    <row r="26" spans="1:16" x14ac:dyDescent="0.25">
      <c r="A26" s="6" t="s">
        <v>8</v>
      </c>
      <c r="B26" s="25">
        <f t="shared" ref="B26:P26" si="7">IF(AND(B$3&gt;0,B10&gt;0),(B10-B$3)/B$3," ")</f>
        <v>-5.6350033160163272E-2</v>
      </c>
      <c r="C26" s="25">
        <f t="shared" si="7"/>
        <v>-9.4617707208579982E-2</v>
      </c>
      <c r="D26" s="25">
        <f t="shared" si="7"/>
        <v>-8.8771859538028047E-2</v>
      </c>
      <c r="E26" s="25">
        <f t="shared" si="7"/>
        <v>-5.6270971255565294E-2</v>
      </c>
      <c r="F26" s="25">
        <f t="shared" si="7"/>
        <v>-5.0117097920294347E-2</v>
      </c>
      <c r="G26" s="25">
        <f t="shared" si="7"/>
        <v>-5.7538294246246208E-2</v>
      </c>
      <c r="H26" s="25">
        <f t="shared" si="7"/>
        <v>-5.7933672111541427E-2</v>
      </c>
      <c r="I26" s="25">
        <f t="shared" si="7"/>
        <v>-4.2766272728868959E-2</v>
      </c>
      <c r="J26" s="25">
        <f t="shared" si="7"/>
        <v>-2.9615585085659431E-2</v>
      </c>
      <c r="K26" s="25">
        <f t="shared" si="7"/>
        <v>1.7775383923230612E-2</v>
      </c>
      <c r="L26" s="25">
        <f t="shared" si="7"/>
        <v>6.4003871600088871E-2</v>
      </c>
      <c r="M26" s="25">
        <f t="shared" si="7"/>
        <v>8.1789855158134195E-2</v>
      </c>
      <c r="N26" s="25">
        <f t="shared" si="7"/>
        <v>0.12862680053807787</v>
      </c>
      <c r="O26" s="25">
        <f t="shared" si="7"/>
        <v>0.10933421067023653</v>
      </c>
      <c r="P26" s="25">
        <f t="shared" si="7"/>
        <v>1.4339340780529671E-2</v>
      </c>
    </row>
    <row r="27" spans="1:16" x14ac:dyDescent="0.25">
      <c r="A27" s="6" t="s">
        <v>9</v>
      </c>
      <c r="B27" s="25">
        <f t="shared" ref="B27:P27" si="8">IF(AND(B$3&gt;0,B11&gt;0),(B11-B$3)/B$3," ")</f>
        <v>0.10731303865165386</v>
      </c>
      <c r="C27" s="25">
        <f t="shared" si="8"/>
        <v>6.5112211752158186E-2</v>
      </c>
      <c r="D27" s="25">
        <f t="shared" si="8"/>
        <v>4.6866673060271702E-2</v>
      </c>
      <c r="E27" s="25">
        <f t="shared" si="8"/>
        <v>4.9736673408653363E-2</v>
      </c>
      <c r="F27" s="25">
        <f t="shared" si="8"/>
        <v>4.9062587565178881E-2</v>
      </c>
      <c r="G27" s="25">
        <f t="shared" si="8"/>
        <v>5.1676345270833625E-2</v>
      </c>
      <c r="H27" s="25">
        <f t="shared" si="8"/>
        <v>7.4860878353668697E-2</v>
      </c>
      <c r="I27" s="25">
        <f t="shared" si="8"/>
        <v>0.133258949376134</v>
      </c>
      <c r="J27" s="25">
        <f t="shared" si="8"/>
        <v>0.17671213764491583</v>
      </c>
      <c r="K27" s="25">
        <f t="shared" si="8"/>
        <v>0.24562505389283587</v>
      </c>
      <c r="L27" s="25">
        <f t="shared" si="8"/>
        <v>0.26775134477103374</v>
      </c>
      <c r="M27" s="25">
        <f t="shared" si="8"/>
        <v>0.2522666742843106</v>
      </c>
      <c r="N27" s="25">
        <f t="shared" si="8"/>
        <v>0.20465649916757564</v>
      </c>
      <c r="O27" s="25">
        <f t="shared" si="8"/>
        <v>0.13179967182390392</v>
      </c>
      <c r="P27" s="25">
        <f t="shared" si="8"/>
        <v>6.4957288268758961E-2</v>
      </c>
    </row>
    <row r="28" spans="1:16" x14ac:dyDescent="0.25">
      <c r="A28" s="6" t="s">
        <v>10</v>
      </c>
      <c r="B28" s="25">
        <f t="shared" ref="B28:P28" si="9">IF(AND(B$3&gt;0,B12&gt;0),(B12-B$3)/B$3," ")</f>
        <v>6.859177704207281E-2</v>
      </c>
      <c r="C28" s="25">
        <f t="shared" si="9"/>
        <v>5.3593772515154722E-2</v>
      </c>
      <c r="D28" s="25">
        <f t="shared" si="9"/>
        <v>3.8947853497646782E-2</v>
      </c>
      <c r="E28" s="25">
        <f t="shared" si="9"/>
        <v>3.932898162989476E-2</v>
      </c>
      <c r="F28" s="25">
        <f t="shared" si="9"/>
        <v>4.8872981506435306E-2</v>
      </c>
      <c r="G28" s="25">
        <f t="shared" si="9"/>
        <v>5.2304773230157288E-2</v>
      </c>
      <c r="H28" s="25">
        <f t="shared" si="9"/>
        <v>4.1963397964397062E-2</v>
      </c>
      <c r="I28" s="25">
        <f t="shared" si="9"/>
        <v>3.9941303313193011E-2</v>
      </c>
      <c r="J28" s="25">
        <f t="shared" si="9"/>
        <v>1.8301630005580903E-2</v>
      </c>
      <c r="K28" s="25">
        <f t="shared" si="9"/>
        <v>6.0635022713684379E-2</v>
      </c>
      <c r="L28" s="25">
        <f t="shared" si="9"/>
        <v>0.12388659020739731</v>
      </c>
      <c r="M28" s="25">
        <f t="shared" si="9"/>
        <v>0.14540508714211001</v>
      </c>
      <c r="N28" s="25">
        <f t="shared" si="9"/>
        <v>0.19624450569868998</v>
      </c>
      <c r="O28" s="25">
        <f t="shared" si="9"/>
        <v>0.18104242208020743</v>
      </c>
      <c r="P28" s="25">
        <f t="shared" si="9"/>
        <v>6.1911924413096016E-2</v>
      </c>
    </row>
    <row r="29" spans="1:16" x14ac:dyDescent="0.25">
      <c r="A29" s="6" t="s">
        <v>11</v>
      </c>
      <c r="B29" s="25">
        <f t="shared" ref="B29:P29" si="10">IF(AND(B$3&gt;0,B13&gt;0),(B13-B$3)/B$3," ")</f>
        <v>-0.17220343320563772</v>
      </c>
      <c r="C29" s="25">
        <f t="shared" si="10"/>
        <v>-0.11871657788382825</v>
      </c>
      <c r="D29" s="25">
        <f t="shared" si="10"/>
        <v>-0.10308768059089517</v>
      </c>
      <c r="E29" s="25">
        <f t="shared" si="10"/>
        <v>-8.1031143989212281E-2</v>
      </c>
      <c r="F29" s="25">
        <f t="shared" si="10"/>
        <v>-8.4994041095997827E-2</v>
      </c>
      <c r="G29" s="25">
        <f t="shared" si="10"/>
        <v>-9.5905836699429675E-2</v>
      </c>
      <c r="H29" s="25">
        <f t="shared" si="10"/>
        <v>-0.10874735311576643</v>
      </c>
      <c r="I29" s="25">
        <f t="shared" si="10"/>
        <v>-9.6076876630244487E-2</v>
      </c>
      <c r="J29" s="25">
        <f t="shared" si="10"/>
        <v>-7.6875480419926534E-2</v>
      </c>
      <c r="K29" s="25">
        <f t="shared" si="10"/>
        <v>-2.4000337724598635E-2</v>
      </c>
      <c r="L29" s="25">
        <f t="shared" si="10"/>
        <v>-5.4671007186482623E-3</v>
      </c>
      <c r="M29" s="25">
        <f t="shared" si="10"/>
        <v>1.3754609069913652E-2</v>
      </c>
      <c r="N29" s="25">
        <f t="shared" si="10"/>
        <v>5.7642366744457947E-2</v>
      </c>
      <c r="O29" s="25">
        <f t="shared" si="10"/>
        <v>5.9459479684141016E-3</v>
      </c>
      <c r="P29" s="25">
        <f t="shared" si="10"/>
        <v>-3.9668512414137179E-2</v>
      </c>
    </row>
    <row r="30" spans="1:16" x14ac:dyDescent="0.25">
      <c r="A30" s="6" t="s">
        <v>12</v>
      </c>
      <c r="B30" s="25">
        <f t="shared" ref="B30:P30" si="11">IF(AND(B$3&gt;0,B14&gt;0),(B14-B$3)/B$3," ")</f>
        <v>-0.29814266311278748</v>
      </c>
      <c r="C30" s="25">
        <f t="shared" si="11"/>
        <v>-0.23160069140845091</v>
      </c>
      <c r="D30" s="25">
        <f t="shared" si="11"/>
        <v>-0.20044206212042134</v>
      </c>
      <c r="E30" s="25">
        <f t="shared" si="11"/>
        <v>-0.16678301317149197</v>
      </c>
      <c r="F30" s="25">
        <f t="shared" si="11"/>
        <v>-0.17009038183573164</v>
      </c>
      <c r="G30" s="25">
        <f t="shared" si="11"/>
        <v>-0.18313288114442619</v>
      </c>
      <c r="H30" s="25">
        <f t="shared" si="11"/>
        <v>-0.21634467866076804</v>
      </c>
      <c r="I30" s="25">
        <f t="shared" si="11"/>
        <v>-0.23037967787063754</v>
      </c>
      <c r="J30" s="25">
        <f t="shared" si="11"/>
        <v>-0.24520185534226949</v>
      </c>
      <c r="K30" s="25">
        <f t="shared" si="11"/>
        <v>-0.2229310946420186</v>
      </c>
      <c r="L30" s="25">
        <f t="shared" si="11"/>
        <v>-0.15790391751932928</v>
      </c>
      <c r="M30" s="25">
        <f t="shared" si="11"/>
        <v>-0.10102694767692551</v>
      </c>
      <c r="N30" s="25">
        <f t="shared" si="11"/>
        <v>-7.9569065184144049E-3</v>
      </c>
      <c r="O30" s="25">
        <f t="shared" si="11"/>
        <v>-2.2404383883974231E-2</v>
      </c>
      <c r="P30" s="25">
        <f t="shared" si="11"/>
        <v>-6.1212251329056097E-2</v>
      </c>
    </row>
    <row r="31" spans="1:16" ht="15.75" thickBot="1" x14ac:dyDescent="0.3">
      <c r="A31" s="9" t="s">
        <v>13</v>
      </c>
      <c r="B31" s="25">
        <f t="shared" ref="B31:P31" si="12">IF(AND(B$3&gt;0,B15&gt;0),(B15-B$3)/B$3," ")</f>
        <v>5.4900211744883576E-2</v>
      </c>
      <c r="C31" s="25">
        <f t="shared" si="12"/>
        <v>-2.1569103148472865E-2</v>
      </c>
      <c r="D31" s="25">
        <f t="shared" si="12"/>
        <v>-3.0776069863546199E-2</v>
      </c>
      <c r="E31" s="25">
        <f t="shared" si="12"/>
        <v>-1.387410121183694E-2</v>
      </c>
      <c r="F31" s="25">
        <f t="shared" si="12"/>
        <v>-1.7134527086433492E-2</v>
      </c>
      <c r="G31" s="25">
        <f t="shared" si="12"/>
        <v>-2.3029353638134901E-2</v>
      </c>
      <c r="H31" s="25">
        <f t="shared" si="12"/>
        <v>-2.6164565031310472E-2</v>
      </c>
      <c r="I31" s="25">
        <f t="shared" si="12"/>
        <v>-2.3311175739303011E-2</v>
      </c>
      <c r="J31" s="25">
        <f t="shared" si="12"/>
        <v>2.860762459328833E-2</v>
      </c>
      <c r="K31" s="25">
        <f t="shared" si="12"/>
        <v>0.10295203467318181</v>
      </c>
      <c r="L31" s="25">
        <f t="shared" si="12"/>
        <v>0.13216419696210061</v>
      </c>
      <c r="M31" s="25">
        <f t="shared" si="12"/>
        <v>0.15927108025538325</v>
      </c>
      <c r="N31" s="25">
        <f t="shared" si="12"/>
        <v>0.16938256382928343</v>
      </c>
      <c r="O31" s="25">
        <f t="shared" si="12"/>
        <v>0.11773192146619393</v>
      </c>
      <c r="P31" s="25">
        <f t="shared" si="12"/>
        <v>9.6029645437877925E-2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H32"/>
  <sheetViews>
    <sheetView tabSelected="1" workbookViewId="0">
      <selection activeCell="A2" sqref="A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43" t="s">
        <v>78</v>
      </c>
      <c r="B1" s="44"/>
      <c r="C1" s="44"/>
      <c r="D1" s="44"/>
      <c r="E1" s="44"/>
      <c r="F1" s="44"/>
      <c r="G1" s="44"/>
      <c r="H1" s="45"/>
    </row>
    <row r="2" spans="1:8" x14ac:dyDescent="0.25">
      <c r="A2" s="12" t="s">
        <v>79</v>
      </c>
      <c r="B2" s="33">
        <v>0.34017775900000002</v>
      </c>
      <c r="C2" s="33">
        <v>0.42006429000000001</v>
      </c>
      <c r="D2" s="33">
        <v>0.47599645000000002</v>
      </c>
      <c r="E2" s="33">
        <v>0.56950571999999999</v>
      </c>
      <c r="F2" s="33">
        <v>0.621947425</v>
      </c>
      <c r="G2" s="33">
        <v>0.68666581999999998</v>
      </c>
      <c r="H2" s="33">
        <v>0.85895331999999991</v>
      </c>
    </row>
    <row r="3" spans="1:8" x14ac:dyDescent="0.25">
      <c r="A3" s="12"/>
      <c r="B3" s="33" t="s">
        <v>47</v>
      </c>
      <c r="C3" s="33" t="s">
        <v>32</v>
      </c>
      <c r="D3" s="33" t="s">
        <v>33</v>
      </c>
      <c r="E3" s="33" t="s">
        <v>34</v>
      </c>
      <c r="F3" s="33" t="s">
        <v>48</v>
      </c>
      <c r="G3" s="33" t="s">
        <v>36</v>
      </c>
      <c r="H3" s="33" t="s">
        <v>37</v>
      </c>
    </row>
    <row r="4" spans="1:8" x14ac:dyDescent="0.25">
      <c r="A4" s="12" t="s">
        <v>1</v>
      </c>
      <c r="B4" s="34">
        <v>32</v>
      </c>
      <c r="C4" s="34">
        <v>50</v>
      </c>
      <c r="D4" s="34">
        <v>55</v>
      </c>
      <c r="E4" s="34">
        <v>81</v>
      </c>
      <c r="F4" s="34">
        <v>136</v>
      </c>
      <c r="G4" s="34">
        <v>139</v>
      </c>
      <c r="H4" s="34">
        <v>164</v>
      </c>
    </row>
    <row r="5" spans="1:8" x14ac:dyDescent="0.25">
      <c r="A5" s="12" t="s">
        <v>2</v>
      </c>
      <c r="B5" s="34">
        <v>1</v>
      </c>
      <c r="C5" s="34">
        <v>37</v>
      </c>
      <c r="D5" s="34">
        <v>75</v>
      </c>
      <c r="E5" s="34">
        <v>95</v>
      </c>
      <c r="F5" s="34">
        <v>104</v>
      </c>
      <c r="G5" s="34">
        <v>108</v>
      </c>
      <c r="H5" s="34">
        <v>116</v>
      </c>
    </row>
    <row r="6" spans="1:8" x14ac:dyDescent="0.25">
      <c r="A6" s="12" t="s">
        <v>3</v>
      </c>
      <c r="B6" s="34">
        <v>23</v>
      </c>
      <c r="C6" s="34">
        <v>57</v>
      </c>
      <c r="D6" s="34">
        <v>94</v>
      </c>
      <c r="E6" s="34">
        <v>140</v>
      </c>
      <c r="F6" s="34">
        <v>147</v>
      </c>
      <c r="G6" s="34">
        <v>153</v>
      </c>
      <c r="H6" s="34">
        <v>161</v>
      </c>
    </row>
    <row r="7" spans="1:8" x14ac:dyDescent="0.25">
      <c r="A7" s="12" t="s">
        <v>4</v>
      </c>
      <c r="B7" s="34">
        <v>50</v>
      </c>
      <c r="C7" s="34">
        <v>91</v>
      </c>
      <c r="D7" s="34">
        <v>123</v>
      </c>
      <c r="E7" s="34">
        <v>148</v>
      </c>
      <c r="F7" s="34">
        <v>153</v>
      </c>
      <c r="G7" s="34">
        <v>156</v>
      </c>
      <c r="H7" s="34">
        <v>190</v>
      </c>
    </row>
    <row r="8" spans="1:8" x14ac:dyDescent="0.25">
      <c r="A8" s="12" t="s">
        <v>5</v>
      </c>
      <c r="B8" s="34">
        <v>73</v>
      </c>
      <c r="C8" s="34">
        <v>92</v>
      </c>
      <c r="D8" s="34">
        <v>126</v>
      </c>
      <c r="E8" s="34">
        <v>134</v>
      </c>
      <c r="F8" s="34">
        <v>136</v>
      </c>
      <c r="G8" s="34">
        <v>138</v>
      </c>
      <c r="H8" s="34">
        <v>142</v>
      </c>
    </row>
    <row r="9" spans="1:8" x14ac:dyDescent="0.25">
      <c r="A9" s="12" t="s">
        <v>6</v>
      </c>
      <c r="B9" s="34">
        <v>101</v>
      </c>
      <c r="C9" s="34">
        <v>139</v>
      </c>
      <c r="D9" s="34">
        <v>145</v>
      </c>
      <c r="E9" s="34">
        <v>151</v>
      </c>
      <c r="F9" s="34">
        <v>152</v>
      </c>
      <c r="G9" s="34">
        <v>154</v>
      </c>
      <c r="H9" s="34">
        <v>157</v>
      </c>
    </row>
    <row r="10" spans="1:8" x14ac:dyDescent="0.25">
      <c r="A10" s="12" t="s">
        <v>7</v>
      </c>
      <c r="B10" s="34">
        <v>11</v>
      </c>
      <c r="C10" s="34">
        <v>34</v>
      </c>
      <c r="D10" s="34">
        <v>65</v>
      </c>
      <c r="E10" s="34">
        <v>117</v>
      </c>
      <c r="F10" s="34">
        <v>122</v>
      </c>
      <c r="G10" s="34">
        <v>126</v>
      </c>
      <c r="H10" s="34">
        <v>151</v>
      </c>
    </row>
    <row r="11" spans="1:8" x14ac:dyDescent="0.25">
      <c r="A11" s="12" t="s">
        <v>8</v>
      </c>
      <c r="B11" s="34">
        <v>66</v>
      </c>
      <c r="C11" s="34">
        <v>112</v>
      </c>
      <c r="D11" s="34">
        <v>123</v>
      </c>
      <c r="E11" s="34">
        <v>131</v>
      </c>
      <c r="F11" s="34">
        <v>150</v>
      </c>
      <c r="G11" s="34">
        <v>156</v>
      </c>
      <c r="H11" s="34">
        <v>179</v>
      </c>
    </row>
    <row r="12" spans="1:8" x14ac:dyDescent="0.25">
      <c r="A12" s="12" t="s">
        <v>9</v>
      </c>
      <c r="B12" s="34">
        <v>1</v>
      </c>
      <c r="C12" s="34">
        <v>90</v>
      </c>
      <c r="D12" s="34">
        <v>103</v>
      </c>
      <c r="E12" s="34">
        <v>118</v>
      </c>
      <c r="F12" s="34">
        <v>126</v>
      </c>
      <c r="G12" s="34">
        <v>146</v>
      </c>
      <c r="H12" s="34">
        <v>166</v>
      </c>
    </row>
    <row r="13" spans="1:8" x14ac:dyDescent="0.25">
      <c r="A13" s="12" t="s">
        <v>10</v>
      </c>
      <c r="B13" s="34">
        <v>67</v>
      </c>
      <c r="C13" s="34">
        <v>105</v>
      </c>
      <c r="D13" s="34">
        <v>112</v>
      </c>
      <c r="E13" s="34">
        <v>129</v>
      </c>
      <c r="F13" s="34">
        <v>141</v>
      </c>
      <c r="G13" s="34">
        <v>147</v>
      </c>
      <c r="H13" s="34">
        <v>154</v>
      </c>
    </row>
    <row r="14" spans="1:8" x14ac:dyDescent="0.25">
      <c r="A14" s="12" t="s">
        <v>11</v>
      </c>
      <c r="B14" s="34">
        <v>122</v>
      </c>
      <c r="C14" s="34">
        <v>129</v>
      </c>
      <c r="D14" s="34">
        <v>132</v>
      </c>
      <c r="E14" s="34">
        <v>147</v>
      </c>
      <c r="F14" s="34">
        <v>149</v>
      </c>
      <c r="G14" s="34">
        <v>151</v>
      </c>
      <c r="H14" s="34">
        <v>156</v>
      </c>
    </row>
    <row r="15" spans="1:8" x14ac:dyDescent="0.25">
      <c r="A15" s="12" t="s">
        <v>12</v>
      </c>
      <c r="B15" s="34">
        <v>136</v>
      </c>
      <c r="C15" s="34">
        <v>144</v>
      </c>
      <c r="D15" s="34">
        <v>147</v>
      </c>
      <c r="E15" s="34">
        <v>149</v>
      </c>
      <c r="F15" s="34">
        <v>155</v>
      </c>
      <c r="G15" s="34">
        <v>156</v>
      </c>
      <c r="H15" s="34">
        <v>159</v>
      </c>
    </row>
    <row r="16" spans="1:8" x14ac:dyDescent="0.25">
      <c r="A16" s="12" t="s">
        <v>13</v>
      </c>
      <c r="B16" s="34">
        <v>19</v>
      </c>
      <c r="C16" s="34">
        <v>59</v>
      </c>
      <c r="D16" s="34">
        <v>96</v>
      </c>
      <c r="E16" s="34">
        <v>112</v>
      </c>
      <c r="F16" s="34">
        <v>116</v>
      </c>
      <c r="G16" s="34">
        <v>137</v>
      </c>
      <c r="H16" s="34">
        <v>179</v>
      </c>
    </row>
    <row r="17" spans="1:8" x14ac:dyDescent="0.25">
      <c r="A17" s="21"/>
      <c r="B17" s="35"/>
      <c r="C17" s="35"/>
      <c r="D17" s="35"/>
      <c r="E17" s="35"/>
      <c r="F17" s="35"/>
      <c r="G17" s="35"/>
      <c r="H17" s="35"/>
    </row>
    <row r="18" spans="1:8" x14ac:dyDescent="0.25">
      <c r="A18" s="43" t="str">
        <f>"Relative Change of " &amp; A1</f>
        <v>Relative Change of # consecutive day with value less than threshold. Data: Baseflow Datasource: GuimaraesBaseflowYearR2WB.xlsx</v>
      </c>
      <c r="B18" s="44"/>
      <c r="C18" s="44"/>
      <c r="D18" s="44"/>
      <c r="E18" s="44"/>
      <c r="F18" s="44"/>
      <c r="G18" s="44"/>
      <c r="H18" s="45"/>
    </row>
    <row r="19" spans="1:8" x14ac:dyDescent="0.25">
      <c r="A19" s="12"/>
      <c r="B19" s="33" t="str">
        <f t="shared" ref="B19:H19" si="0">B3</f>
        <v>1% Perc.</v>
      </c>
      <c r="C19" s="33" t="str">
        <f t="shared" si="0"/>
        <v xml:space="preserve"> 5% Perc.</v>
      </c>
      <c r="D19" s="33" t="str">
        <f t="shared" si="0"/>
        <v>10% Perc.</v>
      </c>
      <c r="E19" s="33" t="str">
        <f t="shared" si="0"/>
        <v>20% Perc.</v>
      </c>
      <c r="F19" s="33" t="str">
        <f t="shared" si="0"/>
        <v>25% Perc</v>
      </c>
      <c r="G19" s="33" t="str">
        <f t="shared" si="0"/>
        <v>30% Perc.</v>
      </c>
      <c r="H19" s="33" t="str">
        <f t="shared" si="0"/>
        <v>40% Perc.</v>
      </c>
    </row>
    <row r="20" spans="1:8" x14ac:dyDescent="0.25">
      <c r="A20" s="12" t="str">
        <f>A4</f>
        <v>Reference</v>
      </c>
      <c r="B20" s="36">
        <f>IF(B4&gt;0,(B4-B$4)/B$4," ")</f>
        <v>0</v>
      </c>
      <c r="C20" s="36">
        <f t="shared" ref="C20:H20" si="1">IF(C4&gt;0,(C4-C$4)/C$4," ")</f>
        <v>0</v>
      </c>
      <c r="D20" s="36">
        <f t="shared" si="1"/>
        <v>0</v>
      </c>
      <c r="E20" s="36">
        <f t="shared" si="1"/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</row>
    <row r="21" spans="1:8" x14ac:dyDescent="0.25">
      <c r="A21" s="12" t="str">
        <f t="shared" ref="A21:A32" si="2">A5</f>
        <v>CANESM5_ssp126</v>
      </c>
      <c r="B21" s="36">
        <f t="shared" ref="B21:H21" si="3">IF(B5&gt;0,(B5-B$4)/B$4," ")</f>
        <v>-0.96875</v>
      </c>
      <c r="C21" s="36">
        <f t="shared" si="3"/>
        <v>-0.26</v>
      </c>
      <c r="D21" s="36">
        <f t="shared" si="3"/>
        <v>0.36363636363636365</v>
      </c>
      <c r="E21" s="36">
        <f t="shared" si="3"/>
        <v>0.1728395061728395</v>
      </c>
      <c r="F21" s="36">
        <f t="shared" si="3"/>
        <v>-0.23529411764705882</v>
      </c>
      <c r="G21" s="36">
        <f t="shared" si="3"/>
        <v>-0.22302158273381295</v>
      </c>
      <c r="H21" s="36">
        <f t="shared" si="3"/>
        <v>-0.29268292682926828</v>
      </c>
    </row>
    <row r="22" spans="1:8" x14ac:dyDescent="0.25">
      <c r="A22" s="12" t="str">
        <f t="shared" si="2"/>
        <v>CANESM5_ssp245</v>
      </c>
      <c r="B22" s="36">
        <f t="shared" ref="B22:H22" si="4">IF(B6&gt;0,(B6-B$4)/B$4," ")</f>
        <v>-0.28125</v>
      </c>
      <c r="C22" s="36">
        <f t="shared" si="4"/>
        <v>0.14000000000000001</v>
      </c>
      <c r="D22" s="36">
        <f t="shared" si="4"/>
        <v>0.70909090909090911</v>
      </c>
      <c r="E22" s="36">
        <f t="shared" si="4"/>
        <v>0.72839506172839508</v>
      </c>
      <c r="F22" s="36">
        <f t="shared" si="4"/>
        <v>8.0882352941176475E-2</v>
      </c>
      <c r="G22" s="36">
        <f t="shared" si="4"/>
        <v>0.10071942446043165</v>
      </c>
      <c r="H22" s="36">
        <f t="shared" si="4"/>
        <v>-1.8292682926829267E-2</v>
      </c>
    </row>
    <row r="23" spans="1:8" x14ac:dyDescent="0.25">
      <c r="A23" s="12" t="str">
        <f t="shared" si="2"/>
        <v>CANESM5_ssp370</v>
      </c>
      <c r="B23" s="36">
        <f t="shared" ref="B23:H23" si="5">IF(B7&gt;0,(B7-B$4)/B$4," ")</f>
        <v>0.5625</v>
      </c>
      <c r="C23" s="36">
        <f t="shared" si="5"/>
        <v>0.82</v>
      </c>
      <c r="D23" s="36">
        <f t="shared" si="5"/>
        <v>1.2363636363636363</v>
      </c>
      <c r="E23" s="36">
        <f t="shared" si="5"/>
        <v>0.8271604938271605</v>
      </c>
      <c r="F23" s="36">
        <f t="shared" si="5"/>
        <v>0.125</v>
      </c>
      <c r="G23" s="36">
        <f t="shared" si="5"/>
        <v>0.1223021582733813</v>
      </c>
      <c r="H23" s="36">
        <f t="shared" si="5"/>
        <v>0.15853658536585366</v>
      </c>
    </row>
    <row r="24" spans="1:8" x14ac:dyDescent="0.25">
      <c r="A24" s="12" t="str">
        <f t="shared" si="2"/>
        <v>CANESM5_ssp585</v>
      </c>
      <c r="B24" s="36">
        <f t="shared" ref="B24:H24" si="6">IF(B8&gt;0,(B8-B$4)/B$4," ")</f>
        <v>1.28125</v>
      </c>
      <c r="C24" s="36">
        <f t="shared" si="6"/>
        <v>0.84</v>
      </c>
      <c r="D24" s="36">
        <f t="shared" si="6"/>
        <v>1.290909090909091</v>
      </c>
      <c r="E24" s="36">
        <f t="shared" si="6"/>
        <v>0.65432098765432101</v>
      </c>
      <c r="F24" s="36">
        <f t="shared" si="6"/>
        <v>0</v>
      </c>
      <c r="G24" s="36">
        <f t="shared" si="6"/>
        <v>-7.1942446043165471E-3</v>
      </c>
      <c r="H24" s="36">
        <f t="shared" si="6"/>
        <v>-0.13414634146341464</v>
      </c>
    </row>
    <row r="25" spans="1:8" x14ac:dyDescent="0.25">
      <c r="A25" s="12" t="str">
        <f t="shared" si="2"/>
        <v>EC_EARTH3_ssp126</v>
      </c>
      <c r="B25" s="36">
        <f t="shared" ref="B25:H25" si="7">IF(B9&gt;0,(B9-B$4)/B$4," ")</f>
        <v>2.15625</v>
      </c>
      <c r="C25" s="36">
        <f t="shared" si="7"/>
        <v>1.78</v>
      </c>
      <c r="D25" s="36">
        <f t="shared" si="7"/>
        <v>1.6363636363636365</v>
      </c>
      <c r="E25" s="36">
        <f t="shared" si="7"/>
        <v>0.86419753086419748</v>
      </c>
      <c r="F25" s="36">
        <f t="shared" si="7"/>
        <v>0.11764705882352941</v>
      </c>
      <c r="G25" s="36">
        <f t="shared" si="7"/>
        <v>0.1079136690647482</v>
      </c>
      <c r="H25" s="36">
        <f t="shared" si="7"/>
        <v>-4.2682926829268296E-2</v>
      </c>
    </row>
    <row r="26" spans="1:8" x14ac:dyDescent="0.25">
      <c r="A26" s="12" t="str">
        <f t="shared" si="2"/>
        <v>EC_EARTH3_ssp245</v>
      </c>
      <c r="B26" s="36">
        <f t="shared" ref="B26:H26" si="8">IF(B10&gt;0,(B10-B$4)/B$4," ")</f>
        <v>-0.65625</v>
      </c>
      <c r="C26" s="36">
        <f t="shared" si="8"/>
        <v>-0.32</v>
      </c>
      <c r="D26" s="36">
        <f t="shared" si="8"/>
        <v>0.18181818181818182</v>
      </c>
      <c r="E26" s="36">
        <f t="shared" si="8"/>
        <v>0.44444444444444442</v>
      </c>
      <c r="F26" s="36">
        <f t="shared" si="8"/>
        <v>-0.10294117647058823</v>
      </c>
      <c r="G26" s="36">
        <f t="shared" si="8"/>
        <v>-9.3525179856115109E-2</v>
      </c>
      <c r="H26" s="36">
        <f t="shared" si="8"/>
        <v>-7.926829268292683E-2</v>
      </c>
    </row>
    <row r="27" spans="1:8" x14ac:dyDescent="0.25">
      <c r="A27" s="12" t="str">
        <f t="shared" si="2"/>
        <v>EC_EARTH3_ssp370</v>
      </c>
      <c r="B27" s="36">
        <f t="shared" ref="B27:H27" si="9">IF(B11&gt;0,(B11-B$4)/B$4," ")</f>
        <v>1.0625</v>
      </c>
      <c r="C27" s="36">
        <f t="shared" si="9"/>
        <v>1.24</v>
      </c>
      <c r="D27" s="36">
        <f t="shared" si="9"/>
        <v>1.2363636363636363</v>
      </c>
      <c r="E27" s="36">
        <f t="shared" si="9"/>
        <v>0.61728395061728392</v>
      </c>
      <c r="F27" s="36">
        <f t="shared" si="9"/>
        <v>0.10294117647058823</v>
      </c>
      <c r="G27" s="36">
        <f t="shared" si="9"/>
        <v>0.1223021582733813</v>
      </c>
      <c r="H27" s="36">
        <f t="shared" si="9"/>
        <v>9.1463414634146339E-2</v>
      </c>
    </row>
    <row r="28" spans="1:8" x14ac:dyDescent="0.25">
      <c r="A28" s="12" t="str">
        <f t="shared" si="2"/>
        <v>EC_EARTH3_ssp585</v>
      </c>
      <c r="B28" s="36">
        <f t="shared" ref="B28:H28" si="10">IF(B12&gt;0,(B12-B$4)/B$4," ")</f>
        <v>-0.96875</v>
      </c>
      <c r="C28" s="36">
        <f t="shared" si="10"/>
        <v>0.8</v>
      </c>
      <c r="D28" s="36">
        <f t="shared" si="10"/>
        <v>0.87272727272727268</v>
      </c>
      <c r="E28" s="36">
        <f t="shared" si="10"/>
        <v>0.4567901234567901</v>
      </c>
      <c r="F28" s="36">
        <f t="shared" si="10"/>
        <v>-7.3529411764705885E-2</v>
      </c>
      <c r="G28" s="36">
        <f t="shared" si="10"/>
        <v>5.0359712230215826E-2</v>
      </c>
      <c r="H28" s="36">
        <f t="shared" si="10"/>
        <v>1.2195121951219513E-2</v>
      </c>
    </row>
    <row r="29" spans="1:8" x14ac:dyDescent="0.25">
      <c r="A29" s="12" t="str">
        <f t="shared" si="2"/>
        <v>MPI_ESM1_ssp126</v>
      </c>
      <c r="B29" s="36">
        <f t="shared" ref="B29:H29" si="11">IF(B13&gt;0,(B13-B$4)/B$4," ")</f>
        <v>1.09375</v>
      </c>
      <c r="C29" s="36">
        <f t="shared" si="11"/>
        <v>1.1000000000000001</v>
      </c>
      <c r="D29" s="36">
        <f t="shared" si="11"/>
        <v>1.0363636363636364</v>
      </c>
      <c r="E29" s="36">
        <f t="shared" si="11"/>
        <v>0.59259259259259256</v>
      </c>
      <c r="F29" s="36">
        <f t="shared" si="11"/>
        <v>3.6764705882352942E-2</v>
      </c>
      <c r="G29" s="36">
        <f t="shared" si="11"/>
        <v>5.7553956834532377E-2</v>
      </c>
      <c r="H29" s="36">
        <f t="shared" si="11"/>
        <v>-6.097560975609756E-2</v>
      </c>
    </row>
    <row r="30" spans="1:8" x14ac:dyDescent="0.25">
      <c r="A30" s="12" t="str">
        <f>A14</f>
        <v>MPI_ESM1_ssp245</v>
      </c>
      <c r="B30" s="36">
        <f t="shared" ref="B30:H30" si="12">IF(B14&gt;0,(B14-B$4)/B$4," ")</f>
        <v>2.8125</v>
      </c>
      <c r="C30" s="36">
        <f t="shared" si="12"/>
        <v>1.58</v>
      </c>
      <c r="D30" s="36">
        <f t="shared" si="12"/>
        <v>1.4</v>
      </c>
      <c r="E30" s="36">
        <f t="shared" si="12"/>
        <v>0.81481481481481477</v>
      </c>
      <c r="F30" s="36">
        <f t="shared" si="12"/>
        <v>9.5588235294117641E-2</v>
      </c>
      <c r="G30" s="36">
        <f t="shared" si="12"/>
        <v>8.6330935251798566E-2</v>
      </c>
      <c r="H30" s="36">
        <f t="shared" si="12"/>
        <v>-4.878048780487805E-2</v>
      </c>
    </row>
    <row r="31" spans="1:8" x14ac:dyDescent="0.25">
      <c r="A31" s="12" t="str">
        <f t="shared" si="2"/>
        <v>MPI_ESM1_ssp370</v>
      </c>
      <c r="B31" s="36">
        <f t="shared" ref="B31:H31" si="13">IF(B15&gt;0,(B15-B$4)/B$4," ")</f>
        <v>3.25</v>
      </c>
      <c r="C31" s="36">
        <f t="shared" si="13"/>
        <v>1.88</v>
      </c>
      <c r="D31" s="36">
        <f t="shared" si="13"/>
        <v>1.6727272727272726</v>
      </c>
      <c r="E31" s="36">
        <f t="shared" si="13"/>
        <v>0.83950617283950613</v>
      </c>
      <c r="F31" s="36">
        <f t="shared" si="13"/>
        <v>0.13970588235294118</v>
      </c>
      <c r="G31" s="36">
        <f t="shared" si="13"/>
        <v>0.1223021582733813</v>
      </c>
      <c r="H31" s="36">
        <f t="shared" si="13"/>
        <v>-3.048780487804878E-2</v>
      </c>
    </row>
    <row r="32" spans="1:8" x14ac:dyDescent="0.25">
      <c r="A32" s="12" t="str">
        <f t="shared" si="2"/>
        <v>MPI_ESM1_ssp585</v>
      </c>
      <c r="B32" s="36">
        <f t="shared" ref="B32:H32" si="14">IF(B16&gt;0,(B16-B$4)/B$4," ")</f>
        <v>-0.40625</v>
      </c>
      <c r="C32" s="36">
        <f t="shared" si="14"/>
        <v>0.18</v>
      </c>
      <c r="D32" s="36">
        <f t="shared" si="14"/>
        <v>0.74545454545454548</v>
      </c>
      <c r="E32" s="36">
        <f t="shared" si="14"/>
        <v>0.38271604938271603</v>
      </c>
      <c r="F32" s="36">
        <f t="shared" si="14"/>
        <v>-0.14705882352941177</v>
      </c>
      <c r="G32" s="36">
        <f t="shared" si="14"/>
        <v>-1.4388489208633094E-2</v>
      </c>
      <c r="H32" s="36">
        <f t="shared" si="14"/>
        <v>9.1463414634146339E-2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2023-11-24T11:30:56Z</dcterms:created>
  <dcterms:modified xsi:type="dcterms:W3CDTF">2024-05-11T08:52:33Z</dcterms:modified>
</cp:coreProperties>
</file>