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AA7A4793-A57A-4ED2-9F64-A76B67C20C5E}" xr6:coauthVersionLast="47" xr6:coauthVersionMax="47" xr10:uidLastSave="{00000000-0000-0000-0000-000000000000}"/>
  <bookViews>
    <workbookView xWindow="-120" yWindow="-120" windowWidth="25440" windowHeight="15390" tabRatio="743" activeTab="7" xr2:uid="{00000000-000D-0000-FFFF-FFFF00000000}"/>
  </bookViews>
  <sheets>
    <sheet name="Mag_Rec_Low" sheetId="5" r:id="rId1"/>
    <sheet name="Change_Low" sheetId="3" r:id="rId2"/>
    <sheet name="Mag_Rec_High" sheetId="6" r:id="rId3"/>
    <sheet name="Change_High" sheetId="7" r:id="rId4"/>
    <sheet name="RecYearsChange_Low" sheetId="1" r:id="rId5"/>
    <sheet name="RecYearsChange_High" sheetId="2" r:id="rId6"/>
    <sheet name="FrequencyTable" sheetId="12" r:id="rId7"/>
    <sheet name="DurationLow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3" l="1"/>
  <c r="C21" i="13"/>
  <c r="D21" i="13"/>
  <c r="E21" i="13"/>
  <c r="F21" i="13"/>
  <c r="G21" i="13"/>
  <c r="H21" i="13"/>
  <c r="B22" i="13"/>
  <c r="C22" i="13"/>
  <c r="D22" i="13"/>
  <c r="E22" i="13"/>
  <c r="F22" i="13"/>
  <c r="G22" i="13"/>
  <c r="H22" i="13"/>
  <c r="B23" i="13"/>
  <c r="C23" i="13"/>
  <c r="D23" i="13"/>
  <c r="E23" i="13"/>
  <c r="F23" i="13"/>
  <c r="G23" i="13"/>
  <c r="H23" i="13"/>
  <c r="B24" i="13"/>
  <c r="C24" i="13"/>
  <c r="D24" i="13"/>
  <c r="E24" i="13"/>
  <c r="F24" i="13"/>
  <c r="G24" i="13"/>
  <c r="H24" i="13"/>
  <c r="B25" i="13"/>
  <c r="C25" i="13"/>
  <c r="D25" i="13"/>
  <c r="E25" i="13"/>
  <c r="F25" i="13"/>
  <c r="G25" i="13"/>
  <c r="H25" i="13"/>
  <c r="B26" i="13"/>
  <c r="C26" i="13"/>
  <c r="D26" i="13"/>
  <c r="E26" i="13"/>
  <c r="F26" i="13"/>
  <c r="G26" i="13"/>
  <c r="H26" i="13"/>
  <c r="B27" i="13"/>
  <c r="C27" i="13"/>
  <c r="D27" i="13"/>
  <c r="E27" i="13"/>
  <c r="F27" i="13"/>
  <c r="G27" i="13"/>
  <c r="H27" i="13"/>
  <c r="B28" i="13"/>
  <c r="C28" i="13"/>
  <c r="D28" i="13"/>
  <c r="E28" i="13"/>
  <c r="F28" i="13"/>
  <c r="G28" i="13"/>
  <c r="H28" i="13"/>
  <c r="B29" i="13"/>
  <c r="C29" i="13"/>
  <c r="D29" i="13"/>
  <c r="E29" i="13"/>
  <c r="F29" i="13"/>
  <c r="G29" i="13"/>
  <c r="H29" i="13"/>
  <c r="B30" i="13"/>
  <c r="C30" i="13"/>
  <c r="D30" i="13"/>
  <c r="E30" i="13"/>
  <c r="F30" i="13"/>
  <c r="G30" i="13"/>
  <c r="H30" i="13"/>
  <c r="B31" i="13"/>
  <c r="C31" i="13"/>
  <c r="D31" i="13"/>
  <c r="E31" i="13"/>
  <c r="F31" i="13"/>
  <c r="G31" i="13"/>
  <c r="H31" i="13"/>
  <c r="B32" i="13"/>
  <c r="C32" i="13"/>
  <c r="D32" i="13"/>
  <c r="E32" i="13"/>
  <c r="F32" i="13"/>
  <c r="G32" i="13"/>
  <c r="H32" i="13"/>
  <c r="C20" i="13"/>
  <c r="D20" i="13"/>
  <c r="E20" i="13"/>
  <c r="F20" i="13"/>
  <c r="G20" i="13"/>
  <c r="H20" i="13"/>
  <c r="B20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H19" i="13"/>
  <c r="G19" i="13"/>
  <c r="F19" i="13"/>
  <c r="E19" i="13"/>
  <c r="D19" i="13"/>
  <c r="C19" i="13"/>
  <c r="B19" i="13"/>
  <c r="B20" i="12" l="1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B19" i="12"/>
  <c r="J4" i="3" l="1"/>
  <c r="G3" i="3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A83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A82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81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A80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A79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A78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A77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A76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A75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A71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70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A69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68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A67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66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64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A63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A59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58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A57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A56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55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54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51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47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46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42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41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A40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A39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A35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A34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33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32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A31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A30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29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28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A27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18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17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B4" i="7"/>
  <c r="C4" i="7"/>
  <c r="D4" i="7"/>
  <c r="E4" i="7"/>
  <c r="F4" i="7"/>
  <c r="G4" i="7"/>
  <c r="H4" i="7"/>
  <c r="I4" i="7"/>
  <c r="J4" i="7"/>
  <c r="K4" i="7"/>
  <c r="L4" i="7"/>
  <c r="M4" i="7"/>
  <c r="N4" i="7"/>
  <c r="B5" i="7"/>
  <c r="C5" i="7"/>
  <c r="D5" i="7"/>
  <c r="E5" i="7"/>
  <c r="F5" i="7"/>
  <c r="G5" i="7"/>
  <c r="H5" i="7"/>
  <c r="I5" i="7"/>
  <c r="J5" i="7"/>
  <c r="K5" i="7"/>
  <c r="L5" i="7"/>
  <c r="M5" i="7"/>
  <c r="N5" i="7"/>
  <c r="B6" i="7"/>
  <c r="C6" i="7"/>
  <c r="D6" i="7"/>
  <c r="E6" i="7"/>
  <c r="F6" i="7"/>
  <c r="G6" i="7"/>
  <c r="H6" i="7"/>
  <c r="I6" i="7"/>
  <c r="J6" i="7"/>
  <c r="K6" i="7"/>
  <c r="L6" i="7"/>
  <c r="M6" i="7"/>
  <c r="N6" i="7"/>
  <c r="B7" i="7"/>
  <c r="C7" i="7"/>
  <c r="D7" i="7"/>
  <c r="E7" i="7"/>
  <c r="F7" i="7"/>
  <c r="G7" i="7"/>
  <c r="H7" i="7"/>
  <c r="I7" i="7"/>
  <c r="J7" i="7"/>
  <c r="K7" i="7"/>
  <c r="L7" i="7"/>
  <c r="M7" i="7"/>
  <c r="N7" i="7"/>
  <c r="B8" i="7"/>
  <c r="C8" i="7"/>
  <c r="D8" i="7"/>
  <c r="E8" i="7"/>
  <c r="F8" i="7"/>
  <c r="G8" i="7"/>
  <c r="H8" i="7"/>
  <c r="I8" i="7"/>
  <c r="J8" i="7"/>
  <c r="K8" i="7"/>
  <c r="L8" i="7"/>
  <c r="M8" i="7"/>
  <c r="N8" i="7"/>
  <c r="B9" i="7"/>
  <c r="C9" i="7"/>
  <c r="D9" i="7"/>
  <c r="E9" i="7"/>
  <c r="F9" i="7"/>
  <c r="G9" i="7"/>
  <c r="H9" i="7"/>
  <c r="I9" i="7"/>
  <c r="J9" i="7"/>
  <c r="K9" i="7"/>
  <c r="L9" i="7"/>
  <c r="M9" i="7"/>
  <c r="N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C3" i="7"/>
  <c r="D3" i="7"/>
  <c r="E3" i="7"/>
  <c r="F3" i="7"/>
  <c r="G3" i="7"/>
  <c r="H3" i="7"/>
  <c r="I3" i="7"/>
  <c r="J3" i="7"/>
  <c r="K3" i="7"/>
  <c r="L3" i="7"/>
  <c r="M3" i="7"/>
  <c r="N3" i="7"/>
  <c r="B3" i="7"/>
  <c r="A4" i="7"/>
  <c r="A5" i="7"/>
  <c r="A6" i="7"/>
  <c r="A7" i="7"/>
  <c r="A8" i="7"/>
  <c r="A9" i="7"/>
  <c r="A10" i="7"/>
  <c r="A11" i="7"/>
  <c r="A3" i="7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83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A82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81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A80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A79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A78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A77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76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A75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71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70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69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68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67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66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65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64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63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59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58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57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56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55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54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53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52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51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47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46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45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44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A43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42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39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7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15" i="3"/>
  <c r="C3" i="3"/>
  <c r="D3" i="3"/>
  <c r="E3" i="3"/>
  <c r="F3" i="3"/>
  <c r="C4" i="3"/>
  <c r="D4" i="3"/>
  <c r="E4" i="3"/>
  <c r="F4" i="3"/>
  <c r="G4" i="3"/>
  <c r="H4" i="3"/>
  <c r="I4" i="3"/>
  <c r="K4" i="3"/>
  <c r="L4" i="3"/>
  <c r="M4" i="3"/>
  <c r="N4" i="3"/>
  <c r="D5" i="3"/>
  <c r="E5" i="3"/>
  <c r="F5" i="3"/>
  <c r="G5" i="3"/>
  <c r="H5" i="3"/>
  <c r="I5" i="3"/>
  <c r="J5" i="3"/>
  <c r="K5" i="3"/>
  <c r="L5" i="3"/>
  <c r="M5" i="3"/>
  <c r="N5" i="3"/>
  <c r="E6" i="3"/>
  <c r="G6" i="3"/>
  <c r="I6" i="3"/>
  <c r="J6" i="3"/>
  <c r="M6" i="3"/>
  <c r="E7" i="3"/>
  <c r="G7" i="3"/>
  <c r="I7" i="3"/>
  <c r="M7" i="3"/>
  <c r="E8" i="3"/>
  <c r="G8" i="3"/>
  <c r="I8" i="3"/>
  <c r="M8" i="3"/>
  <c r="E9" i="3"/>
  <c r="I9" i="3"/>
  <c r="M9" i="3"/>
  <c r="E10" i="3"/>
  <c r="I10" i="3"/>
  <c r="M10" i="3"/>
  <c r="E11" i="3"/>
  <c r="I11" i="3"/>
  <c r="M11" i="3"/>
  <c r="B4" i="3"/>
  <c r="B5" i="3"/>
  <c r="B6" i="3"/>
  <c r="B7" i="3"/>
  <c r="B8" i="3"/>
  <c r="B9" i="3"/>
  <c r="B10" i="3"/>
  <c r="B11" i="3"/>
  <c r="B3" i="3"/>
  <c r="A11" i="3"/>
  <c r="A4" i="3"/>
  <c r="A5" i="3"/>
  <c r="A6" i="3"/>
  <c r="A7" i="3"/>
  <c r="A8" i="3"/>
  <c r="A9" i="3"/>
  <c r="A10" i="3"/>
  <c r="A3" i="3"/>
  <c r="D7" i="3" l="1"/>
  <c r="H6" i="3"/>
  <c r="G9" i="3"/>
  <c r="N6" i="3"/>
  <c r="F6" i="3"/>
  <c r="L7" i="3"/>
  <c r="J7" i="3"/>
  <c r="K6" i="3"/>
  <c r="L6" i="3"/>
  <c r="D6" i="3"/>
  <c r="C6" i="3"/>
  <c r="C5" i="3"/>
  <c r="K7" i="3" l="1"/>
  <c r="N7" i="3"/>
  <c r="J8" i="3"/>
  <c r="G10" i="3"/>
  <c r="G11" i="3"/>
  <c r="H7" i="3"/>
  <c r="L8" i="3"/>
  <c r="D8" i="3"/>
  <c r="F7" i="3"/>
  <c r="C7" i="3"/>
  <c r="I3" i="3"/>
  <c r="H3" i="3"/>
  <c r="J9" i="3" l="1"/>
  <c r="D9" i="3"/>
  <c r="H8" i="3"/>
  <c r="N8" i="3"/>
  <c r="F8" i="3"/>
  <c r="L9" i="3"/>
  <c r="K8" i="3"/>
  <c r="C8" i="3"/>
  <c r="J3" i="3"/>
  <c r="K3" i="3"/>
  <c r="H9" i="3" l="1"/>
  <c r="N9" i="3"/>
  <c r="L10" i="3"/>
  <c r="L11" i="3"/>
  <c r="D10" i="3"/>
  <c r="D11" i="3"/>
  <c r="K9" i="3"/>
  <c r="F9" i="3"/>
  <c r="J10" i="3"/>
  <c r="J11" i="3"/>
  <c r="C9" i="3"/>
  <c r="M3" i="3"/>
  <c r="N3" i="3"/>
  <c r="L3" i="3"/>
  <c r="F10" i="3" l="1"/>
  <c r="F11" i="3"/>
  <c r="N10" i="3"/>
  <c r="N11" i="3"/>
  <c r="K11" i="3"/>
  <c r="K10" i="3"/>
  <c r="H11" i="3"/>
  <c r="H10" i="3"/>
  <c r="C10" i="3"/>
  <c r="C11" i="3"/>
  <c r="A18" i="13" l="1"/>
</calcChain>
</file>

<file path=xl/sharedStrings.xml><?xml version="1.0" encoding="utf-8"?>
<sst xmlns="http://schemas.openxmlformats.org/spreadsheetml/2006/main" count="727" uniqueCount="80">
  <si>
    <t>Recurrance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</si>
  <si>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</si>
  <si>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</si>
  <si>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</si>
  <si>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</si>
  <si>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</si>
  <si>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</si>
  <si>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</si>
  <si>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</si>
  <si>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</si>
  <si>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</si>
  <si>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</si>
  <si>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</si>
  <si>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</si>
  <si>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Probability</t>
  </si>
  <si>
    <t>Year</t>
  </si>
  <si>
    <t>Relative Change of Parameter: Flow-Out [m³/s](1 Day-Low)</t>
  </si>
  <si>
    <t>Relative Change of Parameter: Flow-Out [m³/s](3 Day-Low)</t>
  </si>
  <si>
    <t>Relative Change of Parameter: Flow-Out [m³/s](7 Day-Low)</t>
  </si>
  <si>
    <t>Relative Change of Parameter: Flow-Out [m³/s](14 Day-Low)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</si>
  <si>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</si>
  <si>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</si>
  <si>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</si>
  <si>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Relative Change of Parameter: Flow-Out [m³/s](1 Day-High)</t>
  </si>
  <si>
    <t>Relative Change of Parameter: Flow-Out [m³/s](3 Day-High)</t>
  </si>
  <si>
    <t>Relative Change of Parameter: Flow-Out [m³/s](7 Day-High)</t>
  </si>
  <si>
    <t>Relative Change of Parameter: Flow-Out [m³/s](14 Day-High)</t>
  </si>
  <si>
    <t>Relative Change of Parameter: Flow-Out [m³/s](21 Day-High)</t>
  </si>
  <si>
    <t>Relative Change of Parameter: Flow-Out [m³/s](28 Day-High)</t>
  </si>
  <si>
    <t>Relative Change of Parameter: Flow-Out [m³/s](35 Day-High)</t>
  </si>
  <si>
    <t>Dataset</t>
  </si>
  <si>
    <t xml:space="preserve"> 1% Perc.</t>
  </si>
  <si>
    <t xml:space="preserve"> 5% Perc.</t>
  </si>
  <si>
    <t>10% Perc.</t>
  </si>
  <si>
    <t>20% Perc.</t>
  </si>
  <si>
    <t>25% Perc.</t>
  </si>
  <si>
    <t>30% Perc.</t>
  </si>
  <si>
    <t>40% Perc.</t>
  </si>
  <si>
    <t>50% Perc.</t>
  </si>
  <si>
    <t>60% Perc.</t>
  </si>
  <si>
    <t>70% Perc.</t>
  </si>
  <si>
    <t>75% Perc.</t>
  </si>
  <si>
    <t>80% Perc.</t>
  </si>
  <si>
    <t>90% Perc.</t>
  </si>
  <si>
    <t>95% Perc.</t>
  </si>
  <si>
    <t>99% Perc.</t>
  </si>
  <si>
    <t>Relative Change of Probability of Exceedance for Runoff (Watershed Outlet). Data are from file KampR24RunoffYearR1.xlsx</t>
  </si>
  <si>
    <t>1% Perc.</t>
  </si>
  <si>
    <t>25% Perc</t>
  </si>
  <si>
    <t>Recurrance rate of 100 - 300 Year Event of the Reference period in the Szenario for 0( Year-Low)</t>
  </si>
  <si>
    <t>Magnitude for different recurrance rates for Parameter: 0( Year-Low)</t>
  </si>
  <si>
    <t>Recurrance rate of 100 - 300 Year Event of the Reference period in the Szenario for 0( 3Day-Low)</t>
  </si>
  <si>
    <t>Magnitude for different recurrance rates for Parameter: 0( 3Day-Low)</t>
  </si>
  <si>
    <t>Recurrance rate of 100 - 300 Year Event of the Reference period in the Szenario for 0( 7Day-Low)</t>
  </si>
  <si>
    <t>Magnitude for different recurrance rates for Parameter: 0( 7Day-Low)</t>
  </si>
  <si>
    <t>Recurrance rate of 100 - 300 Year Event of the Reference period in the Szenario for 0(14Day-Low)</t>
  </si>
  <si>
    <t>Magnitude for different recurrance rates for Parameter: 0(14Day-Low)</t>
  </si>
  <si>
    <t>Recurrance rate of 100 - 300 Year Event of the Reference period in the Szenario for 0(21Day-Low)</t>
  </si>
  <si>
    <t>Magnitude for different recurrance rates for Parameter: 0(21Day-Low)</t>
  </si>
  <si>
    <t>Recurrance rate of 100 - 300 Year Event of the Reference period in the Szenario for 0(28Day-Low)</t>
  </si>
  <si>
    <t>Magnitude for different recurrance rates for Parameter: 0(28Day-Low)</t>
  </si>
  <si>
    <t>Recurrance rate of 100 - 300 Year Event of the Reference period in the Szenario for 0(35Day-Low)</t>
  </si>
  <si>
    <t>Magnitude for different recurrance rates for Parameter: 0(35Day-Low)</t>
  </si>
  <si>
    <t>Recurrance rate of 100 - 300 Year Event of the Reference period in the Szenario for 0( Year-High)</t>
  </si>
  <si>
    <t>Magnitude for different recurrance rates for Parameter: 0( Year-High)</t>
  </si>
  <si>
    <t>Recurrance rate of 100 - 300 Year Event of the Reference period in the Szenario for 0( 3Day-High)</t>
  </si>
  <si>
    <t>Magnitude for different recurrance rates for Parameter: 0( 3Day-High)</t>
  </si>
  <si>
    <t>Recurrance rate of 100 - 300 Year Event of the Reference period in the Szenario for 0( 7Day-High)</t>
  </si>
  <si>
    <t>Magnitude for different recurrance rates for Parameter: 0( 7Day-High)</t>
  </si>
  <si>
    <t>Recurrance rate of 100 - 300 Year Event of the Reference period in the Szenario for 0(14Day-High)</t>
  </si>
  <si>
    <t>Magnitude for different recurrance rates for Parameter: 0(14Day-High)</t>
  </si>
  <si>
    <t>Recurrance rate of 100 - 300 Year Event of the Reference period in the Szenario for 0(21Day-High)</t>
  </si>
  <si>
    <t>Magnitude for different recurrance rates for Parameter: 0(21Day-High)</t>
  </si>
  <si>
    <t>Recurrance rate of 100 - 300 Year Event of the Reference period in the Szenario for 0(28Day-High)</t>
  </si>
  <si>
    <t>Magnitude for different recurrance rates for Parameter: 0(28Day-High)</t>
  </si>
  <si>
    <t>Recurrance rate of 100 - 300 Year Event of the Reference period in the Szenario for 0(35Day-High)</t>
  </si>
  <si>
    <t>Magnitude for different recurrance rates for Parameter: 0(35Day-High)</t>
  </si>
  <si>
    <t>Probability of Exceedance for Runoff (Gauge RIO HENARES EN SANTOS DE LA HUMOSA). Data are from file GuimaraesAveQYearR2.xlsx</t>
  </si>
  <si>
    <t># consecutive day with value less than threshold. Data: Runoff (Gauge RIO HENARES EN SANTOS DE LA HUMOSA) Datasource: GuimaraesAveQYearR2.xlsx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</si>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</sst>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5" xfId="0" applyBorder="1"/>
    <xf numFmtId="2" fontId="0" fillId="0" borderId="2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2" xfId="0" applyBorder="1"/>
    <xf numFmtId="0" fontId="0" fillId="0" borderId="10" xfId="0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5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0" borderId="9" xfId="0" applyBorder="1"/>
    <xf numFmtId="9" fontId="0" fillId="0" borderId="2" xfId="0" applyNumberFormat="1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9" fontId="0" fillId="0" borderId="2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0" xfId="0" applyNumberFormat="1" applyBorder="1"/>
    <xf numFmtId="9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O83"/>
  <sheetViews>
    <sheetView topLeftCell="A46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50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0.57943815313384572</v>
      </c>
      <c r="D3" s="7">
        <v>0</v>
      </c>
      <c r="E3" s="7">
        <v>0.15376594895243145</v>
      </c>
      <c r="F3" s="7">
        <v>0</v>
      </c>
      <c r="G3" s="7" t="e">
        <v>#N/A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8">
        <v>0</v>
      </c>
    </row>
    <row r="4" spans="1:15" x14ac:dyDescent="0.25">
      <c r="A4" s="18">
        <v>0.9</v>
      </c>
      <c r="B4" s="12">
        <v>10</v>
      </c>
      <c r="C4" s="7">
        <v>4.5333548347862642</v>
      </c>
      <c r="D4" s="7">
        <v>3.8569346813267833</v>
      </c>
      <c r="E4" s="7">
        <v>2.4892922388107106</v>
      </c>
      <c r="F4" s="7">
        <v>2.8029399434204167</v>
      </c>
      <c r="G4" s="7">
        <v>3.1605916937525826</v>
      </c>
      <c r="H4" s="7">
        <v>3.6666705345365078</v>
      </c>
      <c r="I4" s="7">
        <v>4.2090133548970972</v>
      </c>
      <c r="J4" s="7">
        <v>2.8953036398861114</v>
      </c>
      <c r="K4" s="7">
        <v>3.4452860988143508</v>
      </c>
      <c r="L4" s="7">
        <v>3.0087062711470693</v>
      </c>
      <c r="M4" s="7">
        <v>2.2957468876043339</v>
      </c>
      <c r="N4" s="7">
        <v>2.6641877984340185</v>
      </c>
      <c r="O4" s="8">
        <v>2.6054891986663362</v>
      </c>
    </row>
    <row r="5" spans="1:15" x14ac:dyDescent="0.25">
      <c r="A5" s="18">
        <v>0.95</v>
      </c>
      <c r="B5" s="12">
        <v>20</v>
      </c>
      <c r="C5" s="7">
        <v>7.8031995783420998</v>
      </c>
      <c r="D5" s="7">
        <v>4.4005310258195012</v>
      </c>
      <c r="E5" s="7">
        <v>2.996002784782771</v>
      </c>
      <c r="F5" s="7">
        <v>3.3493124423936367</v>
      </c>
      <c r="G5" s="7">
        <v>3.4858109468677583</v>
      </c>
      <c r="H5" s="7">
        <v>4.4486975202582659</v>
      </c>
      <c r="I5" s="7">
        <v>4.8684437842690063</v>
      </c>
      <c r="J5" s="7">
        <v>3.3658840173208651</v>
      </c>
      <c r="K5" s="7">
        <v>3.9431265939941023</v>
      </c>
      <c r="L5" s="7">
        <v>3.5913322754861898</v>
      </c>
      <c r="M5" s="7">
        <v>2.7734787661579352</v>
      </c>
      <c r="N5" s="7">
        <v>3.141797244926976</v>
      </c>
      <c r="O5" s="8">
        <v>2.9638269405126598</v>
      </c>
    </row>
    <row r="6" spans="1:15" x14ac:dyDescent="0.25">
      <c r="A6" s="18">
        <v>0.98</v>
      </c>
      <c r="B6" s="12">
        <v>50</v>
      </c>
      <c r="C6" s="7">
        <v>12.925093840907895</v>
      </c>
      <c r="D6" s="7">
        <v>5.0628694173888062</v>
      </c>
      <c r="E6" s="7">
        <v>3.641878852252102</v>
      </c>
      <c r="F6" s="7">
        <v>4.0280577531979356</v>
      </c>
      <c r="G6" s="7">
        <v>3.8438323024142456</v>
      </c>
      <c r="H6" s="7">
        <v>5.4095551860364655</v>
      </c>
      <c r="I6" s="7">
        <v>5.6668334567165779</v>
      </c>
      <c r="J6" s="7">
        <v>3.9258961986943941</v>
      </c>
      <c r="K6" s="7">
        <v>4.5309290994046121</v>
      </c>
      <c r="L6" s="7">
        <v>4.3243089277198106</v>
      </c>
      <c r="M6" s="7">
        <v>3.3712938198912124</v>
      </c>
      <c r="N6" s="7">
        <v>3.7139679871572966</v>
      </c>
      <c r="O6" s="8">
        <v>3.384973769488469</v>
      </c>
    </row>
    <row r="7" spans="1:15" x14ac:dyDescent="0.25">
      <c r="A7" s="18">
        <v>0.98666666666666669</v>
      </c>
      <c r="B7" s="12">
        <v>75</v>
      </c>
      <c r="C7" s="7">
        <v>15.392421717933164</v>
      </c>
      <c r="D7" s="7">
        <v>5.3414214589660238</v>
      </c>
      <c r="E7" s="7">
        <v>3.9215081783331662</v>
      </c>
      <c r="F7" s="7">
        <v>4.3171675543351249</v>
      </c>
      <c r="G7" s="7">
        <v>3.9838726267201707</v>
      </c>
      <c r="H7" s="7">
        <v>5.815899237652614</v>
      </c>
      <c r="I7" s="7">
        <v>6.0011773407827551</v>
      </c>
      <c r="J7" s="7">
        <v>4.1576756582460472</v>
      </c>
      <c r="K7" s="7">
        <v>4.7728839689508336</v>
      </c>
      <c r="L7" s="7">
        <v>4.6390530916135386</v>
      </c>
      <c r="M7" s="7">
        <v>3.6271281185181961</v>
      </c>
      <c r="N7" s="7">
        <v>3.9518642242454316</v>
      </c>
      <c r="O7" s="8">
        <v>3.5577710632904269</v>
      </c>
    </row>
    <row r="8" spans="1:15" x14ac:dyDescent="0.25">
      <c r="A8" s="18">
        <v>0.99</v>
      </c>
      <c r="B8" s="12">
        <v>100</v>
      </c>
      <c r="C8" s="7">
        <v>17.200068472317074</v>
      </c>
      <c r="D8" s="7">
        <v>5.5347695778146475</v>
      </c>
      <c r="E8" s="7">
        <v>4.1180938603630164</v>
      </c>
      <c r="F8" s="7">
        <v>4.5189830420136534</v>
      </c>
      <c r="G8" s="7">
        <v>4.0778385340031278</v>
      </c>
      <c r="H8" s="7">
        <v>6.0986498999827177</v>
      </c>
      <c r="I8" s="7">
        <v>6.2328078540437932</v>
      </c>
      <c r="J8" s="7">
        <v>4.3173955803471777</v>
      </c>
      <c r="K8" s="7">
        <v>4.9391976610991586</v>
      </c>
      <c r="L8" s="7">
        <v>4.8595418090630282</v>
      </c>
      <c r="M8" s="7">
        <v>3.8060831591128421</v>
      </c>
      <c r="N8" s="7">
        <v>4.116141552710971</v>
      </c>
      <c r="O8" s="8">
        <v>3.6763710418426312</v>
      </c>
    </row>
    <row r="9" spans="1:15" x14ac:dyDescent="0.25">
      <c r="A9" s="18">
        <v>0.995</v>
      </c>
      <c r="B9" s="12">
        <v>200</v>
      </c>
      <c r="C9" s="7">
        <v>21.714323955299648</v>
      </c>
      <c r="D9" s="7">
        <v>5.9882761091732855</v>
      </c>
      <c r="E9" s="7">
        <v>4.5865448750593734</v>
      </c>
      <c r="F9" s="7">
        <v>4.995716177796969</v>
      </c>
      <c r="G9" s="7">
        <v>4.2887449405167857</v>
      </c>
      <c r="H9" s="7">
        <v>6.7639222031644923</v>
      </c>
      <c r="I9" s="7">
        <v>6.7747959584888822</v>
      </c>
      <c r="J9" s="7">
        <v>4.688591697697273</v>
      </c>
      <c r="K9" s="7">
        <v>5.3244755369378813</v>
      </c>
      <c r="L9" s="7">
        <v>5.3826720063422986</v>
      </c>
      <c r="M9" s="7">
        <v>4.2298948170580362</v>
      </c>
      <c r="N9" s="7">
        <v>4.4989472723825221</v>
      </c>
      <c r="O9" s="8">
        <v>3.9505911724314329</v>
      </c>
    </row>
    <row r="10" spans="1:15" x14ac:dyDescent="0.25">
      <c r="A10" s="18">
        <v>0.9966666666666667</v>
      </c>
      <c r="B10" s="12">
        <v>300</v>
      </c>
      <c r="C10" s="7">
        <v>24.441183772161189</v>
      </c>
      <c r="D10" s="7">
        <v>6.2466256381980836</v>
      </c>
      <c r="E10" s="7">
        <v>4.8576598237875688</v>
      </c>
      <c r="F10" s="7">
        <v>5.2692465897745615</v>
      </c>
      <c r="G10" s="7">
        <v>4.4034308009435641</v>
      </c>
      <c r="H10" s="7">
        <v>7.1441065938642438</v>
      </c>
      <c r="I10" s="7">
        <v>7.0827911080067363</v>
      </c>
      <c r="J10" s="7">
        <v>4.8980625247135841</v>
      </c>
      <c r="K10" s="7">
        <v>5.5411673990512087</v>
      </c>
      <c r="L10" s="7">
        <v>5.6841365138317528</v>
      </c>
      <c r="M10" s="7">
        <v>4.4736814470626802</v>
      </c>
      <c r="N10" s="7">
        <v>4.7155643561183913</v>
      </c>
      <c r="O10" s="8">
        <v>4.1045132494849819</v>
      </c>
    </row>
    <row r="11" spans="1:15" ht="15.75" thickBot="1" x14ac:dyDescent="0.3">
      <c r="A11" s="19">
        <v>0.998</v>
      </c>
      <c r="B11" s="20">
        <v>500</v>
      </c>
      <c r="C11" s="10">
        <v>27.950394881925664</v>
      </c>
      <c r="D11" s="10">
        <v>6.5659296614664546</v>
      </c>
      <c r="E11" s="10">
        <v>5.1966441248275679</v>
      </c>
      <c r="F11" s="10">
        <v>5.6091053832131728</v>
      </c>
      <c r="G11" s="10">
        <v>4.5401883167770301</v>
      </c>
      <c r="H11" s="10">
        <v>7.6150928086047553</v>
      </c>
      <c r="I11" s="10">
        <v>7.4627551074954663</v>
      </c>
      <c r="J11" s="10">
        <v>5.1551261488582103</v>
      </c>
      <c r="K11" s="10">
        <v>5.8064196570435422</v>
      </c>
      <c r="L11" s="10">
        <v>6.0598998560282791</v>
      </c>
      <c r="M11" s="10">
        <v>4.7771494692333407</v>
      </c>
      <c r="N11" s="10">
        <v>4.9819500523719844</v>
      </c>
      <c r="O11" s="11">
        <v>4.2926429901169465</v>
      </c>
    </row>
    <row r="12" spans="1:15" ht="15.75" thickBot="1" x14ac:dyDescent="0.3"/>
    <row r="13" spans="1:15" x14ac:dyDescent="0.25">
      <c r="A13" s="13"/>
      <c r="B13" s="37" t="s">
        <v>52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0.49586062212523174</v>
      </c>
      <c r="D15" s="7">
        <v>0</v>
      </c>
      <c r="E15" s="7">
        <v>0.13963314128927773</v>
      </c>
      <c r="F15" s="7">
        <v>0</v>
      </c>
      <c r="G15" s="7" t="e">
        <v>#N/A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8">
        <v>0</v>
      </c>
    </row>
    <row r="16" spans="1:15" x14ac:dyDescent="0.25">
      <c r="A16" s="18">
        <v>0.9</v>
      </c>
      <c r="B16" s="12">
        <v>10</v>
      </c>
      <c r="C16" s="7">
        <v>5.1847218132416115</v>
      </c>
      <c r="D16" s="7">
        <v>3.9143919828652867</v>
      </c>
      <c r="E16" s="7">
        <v>2.5195493885167677</v>
      </c>
      <c r="F16" s="7">
        <v>2.8380679867093495</v>
      </c>
      <c r="G16" s="7">
        <v>3.2221499949202883</v>
      </c>
      <c r="H16" s="7">
        <v>3.7111163495666668</v>
      </c>
      <c r="I16" s="7">
        <v>4.2895270754739343</v>
      </c>
      <c r="J16" s="7">
        <v>2.9420734970882254</v>
      </c>
      <c r="K16" s="7">
        <v>3.4910881462885044</v>
      </c>
      <c r="L16" s="7">
        <v>3.0788217871372052</v>
      </c>
      <c r="M16" s="7">
        <v>2.3415441929165315</v>
      </c>
      <c r="N16" s="7">
        <v>2.7124264097722328</v>
      </c>
      <c r="O16" s="8">
        <v>2.6830587149218461</v>
      </c>
    </row>
    <row r="17" spans="1:15" x14ac:dyDescent="0.25">
      <c r="A17" s="18">
        <v>0.95</v>
      </c>
      <c r="B17" s="12">
        <v>20</v>
      </c>
      <c r="C17" s="7">
        <v>9.2085802663940477</v>
      </c>
      <c r="D17" s="7">
        <v>4.4643111767345545</v>
      </c>
      <c r="E17" s="7">
        <v>3.0261075880474682</v>
      </c>
      <c r="F17" s="7">
        <v>3.3898446886743665</v>
      </c>
      <c r="G17" s="7">
        <v>3.5524440282377956</v>
      </c>
      <c r="H17" s="7">
        <v>4.4983918239714642</v>
      </c>
      <c r="I17" s="7">
        <v>4.9387689149034202</v>
      </c>
      <c r="J17" s="7">
        <v>3.4182890079904062</v>
      </c>
      <c r="K17" s="7">
        <v>3.9940206815429313</v>
      </c>
      <c r="L17" s="7">
        <v>3.6703556517664366</v>
      </c>
      <c r="M17" s="7">
        <v>2.8262465371605057</v>
      </c>
      <c r="N17" s="7">
        <v>3.1898372463143687</v>
      </c>
      <c r="O17" s="8">
        <v>3.054360431095227</v>
      </c>
    </row>
    <row r="18" spans="1:15" x14ac:dyDescent="0.25">
      <c r="A18" s="18">
        <v>0.98</v>
      </c>
      <c r="B18" s="12">
        <v>50</v>
      </c>
      <c r="C18" s="7">
        <v>15.565216788072231</v>
      </c>
      <c r="D18" s="7">
        <v>5.1339871614872408</v>
      </c>
      <c r="E18" s="7">
        <v>3.670555897747322</v>
      </c>
      <c r="F18" s="7">
        <v>4.0752208715165876</v>
      </c>
      <c r="G18" s="7">
        <v>3.9157323462030176</v>
      </c>
      <c r="H18" s="7">
        <v>5.4648250028814109</v>
      </c>
      <c r="I18" s="7">
        <v>5.7193851008209187</v>
      </c>
      <c r="J18" s="7">
        <v>3.9845519616137217</v>
      </c>
      <c r="K18" s="7">
        <v>4.5877985714906018</v>
      </c>
      <c r="L18" s="7">
        <v>4.4131629188139598</v>
      </c>
      <c r="M18" s="7">
        <v>3.4322634275510735</v>
      </c>
      <c r="N18" s="7">
        <v>3.7598640090824382</v>
      </c>
      <c r="O18" s="8">
        <v>3.4913063942774967</v>
      </c>
    </row>
    <row r="19" spans="1:15" x14ac:dyDescent="0.25">
      <c r="A19" s="18">
        <v>0.98666666666666669</v>
      </c>
      <c r="B19" s="12">
        <v>75</v>
      </c>
      <c r="C19" s="7">
        <v>18.638743974699402</v>
      </c>
      <c r="D19" s="7">
        <v>5.4155223154688397</v>
      </c>
      <c r="E19" s="7">
        <v>3.9492360535329079</v>
      </c>
      <c r="F19" s="7">
        <v>4.3671322955447147</v>
      </c>
      <c r="G19" s="7">
        <v>4.0577380733238764</v>
      </c>
      <c r="H19" s="7">
        <v>5.8732837682768606</v>
      </c>
      <c r="I19" s="7">
        <v>6.0447537822901101</v>
      </c>
      <c r="J19" s="7">
        <v>4.2187884887042113</v>
      </c>
      <c r="K19" s="7">
        <v>4.8322024965761425</v>
      </c>
      <c r="L19" s="7">
        <v>4.7317538727084543</v>
      </c>
      <c r="M19" s="7">
        <v>3.691465178367241</v>
      </c>
      <c r="N19" s="7">
        <v>3.9963272654905309</v>
      </c>
      <c r="O19" s="8">
        <v>3.6707482193916681</v>
      </c>
    </row>
    <row r="20" spans="1:15" x14ac:dyDescent="0.25">
      <c r="A20" s="18">
        <v>0.99</v>
      </c>
      <c r="B20" s="12">
        <v>100</v>
      </c>
      <c r="C20" s="7">
        <v>20.89341909102966</v>
      </c>
      <c r="D20" s="7">
        <v>5.6109090715679599</v>
      </c>
      <c r="E20" s="7">
        <v>4.1450545894926769</v>
      </c>
      <c r="F20" s="7">
        <v>4.5708964757030488</v>
      </c>
      <c r="G20" s="7">
        <v>4.1529920059418446</v>
      </c>
      <c r="H20" s="7">
        <v>6.1574306280884299</v>
      </c>
      <c r="I20" s="7">
        <v>6.2696877261929664</v>
      </c>
      <c r="J20" s="7">
        <v>4.3801605714679432</v>
      </c>
      <c r="K20" s="7">
        <v>5.000196260966133</v>
      </c>
      <c r="L20" s="7">
        <v>4.9548232729340107</v>
      </c>
      <c r="M20" s="7">
        <v>3.8727321456251138</v>
      </c>
      <c r="N20" s="7">
        <v>4.1594448620856959</v>
      </c>
      <c r="O20" s="8">
        <v>3.7939601523857016</v>
      </c>
    </row>
    <row r="21" spans="1:15" x14ac:dyDescent="0.25">
      <c r="A21" s="18">
        <v>0.995</v>
      </c>
      <c r="B21" s="12">
        <v>200</v>
      </c>
      <c r="C21" s="7">
        <v>26.531688773169137</v>
      </c>
      <c r="D21" s="7">
        <v>6.0691027491686427</v>
      </c>
      <c r="E21" s="7">
        <v>4.6113871754581144</v>
      </c>
      <c r="F21" s="7">
        <v>5.0522122858637353</v>
      </c>
      <c r="G21" s="7">
        <v>4.3666974877783664</v>
      </c>
      <c r="H21" s="7">
        <v>6.8257659721623787</v>
      </c>
      <c r="I21" s="7">
        <v>6.794589771145505</v>
      </c>
      <c r="J21" s="7">
        <v>4.7550744665868869</v>
      </c>
      <c r="K21" s="7">
        <v>5.3893561825310758</v>
      </c>
      <c r="L21" s="7">
        <v>5.4837427299916008</v>
      </c>
      <c r="M21" s="7">
        <v>4.3018913363958875</v>
      </c>
      <c r="N21" s="7">
        <v>4.5390429602648936</v>
      </c>
      <c r="O21" s="8">
        <v>4.0789971293180605</v>
      </c>
    </row>
    <row r="22" spans="1:15" x14ac:dyDescent="0.25">
      <c r="A22" s="18">
        <v>0.9966666666666667</v>
      </c>
      <c r="B22" s="12">
        <v>300</v>
      </c>
      <c r="C22" s="7">
        <v>29.941408786656716</v>
      </c>
      <c r="D22" s="7">
        <v>6.3300676243259044</v>
      </c>
      <c r="E22" s="7">
        <v>4.88111122240017</v>
      </c>
      <c r="F22" s="7">
        <v>5.3283602308745701</v>
      </c>
      <c r="G22" s="7">
        <v>4.4828509214313561</v>
      </c>
      <c r="H22" s="7">
        <v>7.2075726116481027</v>
      </c>
      <c r="I22" s="7">
        <v>7.0920527177650392</v>
      </c>
      <c r="J22" s="7">
        <v>4.9665720703799803</v>
      </c>
      <c r="K22" s="7">
        <v>5.6082255889900701</v>
      </c>
      <c r="L22" s="7">
        <v>5.7883527541898285</v>
      </c>
      <c r="M22" s="7">
        <v>4.5486808417238089</v>
      </c>
      <c r="N22" s="7">
        <v>4.7535505391762722</v>
      </c>
      <c r="O22" s="8">
        <v>4.2390807114718347</v>
      </c>
    </row>
    <row r="23" spans="1:15" ht="15.75" thickBot="1" x14ac:dyDescent="0.3">
      <c r="A23" s="19">
        <v>0.998</v>
      </c>
      <c r="B23" s="20">
        <v>500</v>
      </c>
      <c r="C23" s="10">
        <v>34.332517201396755</v>
      </c>
      <c r="D23" s="10">
        <v>6.6525536575407251</v>
      </c>
      <c r="E23" s="10">
        <v>5.2182080039345564</v>
      </c>
      <c r="F23" s="10">
        <v>5.6714605008952033</v>
      </c>
      <c r="G23" s="10">
        <v>4.6213070781398526</v>
      </c>
      <c r="H23" s="10">
        <v>7.6804510227733873</v>
      </c>
      <c r="I23" s="10">
        <v>7.4582647489149316</v>
      </c>
      <c r="J23" s="10">
        <v>5.226056875405023</v>
      </c>
      <c r="K23" s="10">
        <v>5.8761379474240787</v>
      </c>
      <c r="L23" s="10">
        <v>6.1678640213373992</v>
      </c>
      <c r="M23" s="10">
        <v>4.8558203877133517</v>
      </c>
      <c r="N23" s="10">
        <v>5.0170694804712195</v>
      </c>
      <c r="O23" s="11">
        <v>4.4348250799095039</v>
      </c>
    </row>
    <row r="24" spans="1:15" ht="15.75" thickBot="1" x14ac:dyDescent="0.3"/>
    <row r="25" spans="1:15" x14ac:dyDescent="0.25">
      <c r="A25" s="13"/>
      <c r="B25" s="37" t="s">
        <v>54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0</v>
      </c>
      <c r="D27" s="7">
        <v>0</v>
      </c>
      <c r="E27" s="7">
        <v>0.12616442239799319</v>
      </c>
      <c r="F27" s="7">
        <v>0</v>
      </c>
      <c r="G27" s="7" t="e">
        <v>#N/A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8">
        <v>0</v>
      </c>
    </row>
    <row r="28" spans="1:15" x14ac:dyDescent="0.25">
      <c r="A28" s="18">
        <v>0.9</v>
      </c>
      <c r="B28" s="12">
        <v>10</v>
      </c>
      <c r="C28" s="7">
        <v>8.42841090726108</v>
      </c>
      <c r="D28" s="7">
        <v>4.0463535651227502</v>
      </c>
      <c r="E28" s="7">
        <v>2.5759345837767897</v>
      </c>
      <c r="F28" s="7">
        <v>2.9208516286250816</v>
      </c>
      <c r="G28" s="7">
        <v>3.3450908265763282</v>
      </c>
      <c r="H28" s="7">
        <v>3.7882791549176686</v>
      </c>
      <c r="I28" s="7">
        <v>4.4135972709805458</v>
      </c>
      <c r="J28" s="7">
        <v>3.0382339250128334</v>
      </c>
      <c r="K28" s="7">
        <v>3.5891014086991824</v>
      </c>
      <c r="L28" s="7">
        <v>3.1941378903286983</v>
      </c>
      <c r="M28" s="7">
        <v>2.4099043002856502</v>
      </c>
      <c r="N28" s="7">
        <v>2.8155798204570406</v>
      </c>
      <c r="O28" s="8">
        <v>2.7882417421584504</v>
      </c>
    </row>
    <row r="29" spans="1:15" x14ac:dyDescent="0.25">
      <c r="A29" s="18">
        <v>0.95</v>
      </c>
      <c r="B29" s="12">
        <v>20</v>
      </c>
      <c r="C29" s="7">
        <v>16.173517368512723</v>
      </c>
      <c r="D29" s="7">
        <v>4.607006471925482</v>
      </c>
      <c r="E29" s="7">
        <v>3.0828128887821498</v>
      </c>
      <c r="F29" s="7">
        <v>3.4944760197842166</v>
      </c>
      <c r="G29" s="7">
        <v>3.6881062191293736</v>
      </c>
      <c r="H29" s="7">
        <v>4.58925609994537</v>
      </c>
      <c r="I29" s="7">
        <v>5.0739531986025774</v>
      </c>
      <c r="J29" s="7">
        <v>3.525748093281071</v>
      </c>
      <c r="K29" s="7">
        <v>4.1029767477550383</v>
      </c>
      <c r="L29" s="7">
        <v>3.8043162896941878</v>
      </c>
      <c r="M29" s="7">
        <v>2.9039532565058574</v>
      </c>
      <c r="N29" s="7">
        <v>3.2811357028708219</v>
      </c>
      <c r="O29" s="8">
        <v>3.177022864899631</v>
      </c>
    </row>
    <row r="30" spans="1:15" x14ac:dyDescent="0.25">
      <c r="A30" s="18">
        <v>0.98</v>
      </c>
      <c r="B30" s="12">
        <v>50</v>
      </c>
      <c r="C30" s="7">
        <v>28.581867509617094</v>
      </c>
      <c r="D30" s="7">
        <v>5.2880016337711311</v>
      </c>
      <c r="E30" s="7">
        <v>3.7258737934690522</v>
      </c>
      <c r="F30" s="7">
        <v>4.209371099868819</v>
      </c>
      <c r="G30" s="7">
        <v>4.0653067023981677</v>
      </c>
      <c r="H30" s="7">
        <v>5.5724860406067069</v>
      </c>
      <c r="I30" s="7">
        <v>5.8668914363626978</v>
      </c>
      <c r="J30" s="7">
        <v>4.1048345079941457</v>
      </c>
      <c r="K30" s="7">
        <v>4.7090021416184698</v>
      </c>
      <c r="L30" s="7">
        <v>4.5700642579281485</v>
      </c>
      <c r="M30" s="7">
        <v>3.520993567027682</v>
      </c>
      <c r="N30" s="7">
        <v>3.8304326534009174</v>
      </c>
      <c r="O30" s="8">
        <v>3.6355208911366086</v>
      </c>
    </row>
    <row r="31" spans="1:15" x14ac:dyDescent="0.25">
      <c r="A31" s="18">
        <v>0.98666666666666669</v>
      </c>
      <c r="B31" s="12">
        <v>75</v>
      </c>
      <c r="C31" s="7">
        <v>34.61809923970241</v>
      </c>
      <c r="D31" s="7">
        <v>5.5738038530704301</v>
      </c>
      <c r="E31" s="7">
        <v>4.0034713393582031</v>
      </c>
      <c r="F31" s="7">
        <v>4.5145115763031951</v>
      </c>
      <c r="G31" s="7">
        <v>4.2127268312585704</v>
      </c>
      <c r="H31" s="7">
        <v>5.9880375552135057</v>
      </c>
      <c r="I31" s="7">
        <v>6.1971010146629339</v>
      </c>
      <c r="J31" s="7">
        <v>4.3442007391483317</v>
      </c>
      <c r="K31" s="7">
        <v>4.9582543503305203</v>
      </c>
      <c r="L31" s="7">
        <v>4.8983658392211744</v>
      </c>
      <c r="M31" s="7">
        <v>3.7847287085629548</v>
      </c>
      <c r="N31" s="7">
        <v>4.0564265371958097</v>
      </c>
      <c r="O31" s="8">
        <v>3.824096336765856</v>
      </c>
    </row>
    <row r="32" spans="1:15" x14ac:dyDescent="0.25">
      <c r="A32" s="18">
        <v>0.99</v>
      </c>
      <c r="B32" s="12">
        <v>100</v>
      </c>
      <c r="C32" s="7">
        <v>39.055447712293208</v>
      </c>
      <c r="D32" s="7">
        <v>5.7719988947869734</v>
      </c>
      <c r="E32" s="7">
        <v>4.1983833369379298</v>
      </c>
      <c r="F32" s="7">
        <v>4.7277119376424821</v>
      </c>
      <c r="G32" s="7">
        <v>4.3116049123741691</v>
      </c>
      <c r="H32" s="7">
        <v>6.2771165685534758</v>
      </c>
      <c r="I32" s="7">
        <v>6.4252890065634922</v>
      </c>
      <c r="J32" s="7">
        <v>4.5090516721226921</v>
      </c>
      <c r="K32" s="7">
        <v>5.1295195571935697</v>
      </c>
      <c r="L32" s="7">
        <v>5.1281951205864669</v>
      </c>
      <c r="M32" s="7">
        <v>3.9691104567735143</v>
      </c>
      <c r="N32" s="7">
        <v>4.2117338706852401</v>
      </c>
      <c r="O32" s="8">
        <v>3.9536694908632208</v>
      </c>
    </row>
    <row r="33" spans="1:15" x14ac:dyDescent="0.25">
      <c r="A33" s="18">
        <v>0.995</v>
      </c>
      <c r="B33" s="12">
        <v>200</v>
      </c>
      <c r="C33" s="7">
        <v>50.176310077331806</v>
      </c>
      <c r="D33" s="7">
        <v>6.2363256735534911</v>
      </c>
      <c r="E33" s="7">
        <v>4.6621326236889953</v>
      </c>
      <c r="F33" s="7">
        <v>5.2319099928823833</v>
      </c>
      <c r="G33" s="7">
        <v>4.533418282948765</v>
      </c>
      <c r="H33" s="7">
        <v>6.9570469348227331</v>
      </c>
      <c r="I33" s="7">
        <v>6.957510117172184</v>
      </c>
      <c r="J33" s="7">
        <v>4.891883982574373</v>
      </c>
      <c r="K33" s="7">
        <v>5.5260759797686596</v>
      </c>
      <c r="L33" s="7">
        <v>5.6730280707784733</v>
      </c>
      <c r="M33" s="7">
        <v>4.40548128230113</v>
      </c>
      <c r="N33" s="7">
        <v>4.5714099757694022</v>
      </c>
      <c r="O33" s="8">
        <v>4.253689739306636</v>
      </c>
    </row>
    <row r="34" spans="1:15" x14ac:dyDescent="0.25">
      <c r="A34" s="18">
        <v>0.9966666666666667</v>
      </c>
      <c r="B34" s="12">
        <v>300</v>
      </c>
      <c r="C34" s="7">
        <v>56.913976984680048</v>
      </c>
      <c r="D34" s="7">
        <v>6.5005214662278412</v>
      </c>
      <c r="E34" s="7">
        <v>4.9301212757186175</v>
      </c>
      <c r="F34" s="7">
        <v>5.5215269590915019</v>
      </c>
      <c r="G34" s="7">
        <v>4.6539648747512343</v>
      </c>
      <c r="H34" s="7">
        <v>7.3454742383619411</v>
      </c>
      <c r="I34" s="7">
        <v>7.2589609804790456</v>
      </c>
      <c r="J34" s="7">
        <v>5.1077527538125507</v>
      </c>
      <c r="K34" s="7">
        <v>5.7489988188430292</v>
      </c>
      <c r="L34" s="7">
        <v>5.9867371538360583</v>
      </c>
      <c r="M34" s="7">
        <v>4.6563245829214406</v>
      </c>
      <c r="N34" s="7">
        <v>4.7736413089710314</v>
      </c>
      <c r="O34" s="8">
        <v>4.4223449727122803</v>
      </c>
    </row>
    <row r="35" spans="1:15" ht="15.75" thickBot="1" x14ac:dyDescent="0.3">
      <c r="A35" s="19">
        <v>0.998</v>
      </c>
      <c r="B35" s="20">
        <v>500</v>
      </c>
      <c r="C35" s="10">
        <v>65.600763381832039</v>
      </c>
      <c r="D35" s="10">
        <v>6.8267588372598826</v>
      </c>
      <c r="E35" s="10">
        <v>5.2648317668902083</v>
      </c>
      <c r="F35" s="10">
        <v>5.8816724670806479</v>
      </c>
      <c r="G35" s="10">
        <v>4.7976448536811658</v>
      </c>
      <c r="H35" s="10">
        <v>7.8265494674941447</v>
      </c>
      <c r="I35" s="10">
        <v>7.6299348355233825</v>
      </c>
      <c r="J35" s="10">
        <v>5.3725115872699822</v>
      </c>
      <c r="K35" s="10">
        <v>6.021773817351086</v>
      </c>
      <c r="L35" s="10">
        <v>6.3775252784308147</v>
      </c>
      <c r="M35" s="10">
        <v>4.9684244269842406</v>
      </c>
      <c r="N35" s="10">
        <v>5.0211353942816004</v>
      </c>
      <c r="O35" s="11">
        <v>4.6287164028560417</v>
      </c>
    </row>
    <row r="36" spans="1:15" ht="15.75" thickBot="1" x14ac:dyDescent="0.3"/>
    <row r="37" spans="1:15" x14ac:dyDescent="0.25">
      <c r="A37" s="13"/>
      <c r="B37" s="37" t="s">
        <v>56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</v>
      </c>
      <c r="D39" s="7">
        <v>0</v>
      </c>
      <c r="E39" s="7">
        <v>0</v>
      </c>
      <c r="F39" s="7">
        <v>0</v>
      </c>
      <c r="G39" s="7" t="e">
        <v>#N/A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8">
        <v>0</v>
      </c>
    </row>
    <row r="40" spans="1:15" x14ac:dyDescent="0.25">
      <c r="A40" s="18">
        <v>0.9</v>
      </c>
      <c r="B40" s="12">
        <v>10</v>
      </c>
      <c r="C40" s="7">
        <v>9.0922923367036201</v>
      </c>
      <c r="D40" s="7">
        <v>4.2671670734673057</v>
      </c>
      <c r="E40" s="7">
        <v>2.7111892745941475</v>
      </c>
      <c r="F40" s="7">
        <v>3.0889866842166853</v>
      </c>
      <c r="G40" s="7">
        <v>3.540845417653065</v>
      </c>
      <c r="H40" s="7">
        <v>3.9924863433841491</v>
      </c>
      <c r="I40" s="7">
        <v>4.6456379772313614</v>
      </c>
      <c r="J40" s="7">
        <v>3.2109087813987705</v>
      </c>
      <c r="K40" s="7">
        <v>3.7655094789707118</v>
      </c>
      <c r="L40" s="7">
        <v>3.3806925218658948</v>
      </c>
      <c r="M40" s="7">
        <v>2.5357199245607158</v>
      </c>
      <c r="N40" s="7">
        <v>2.9777809784205749</v>
      </c>
      <c r="O40" s="8">
        <v>2.9962760806138902</v>
      </c>
    </row>
    <row r="41" spans="1:15" x14ac:dyDescent="0.25">
      <c r="A41" s="18">
        <v>0.95</v>
      </c>
      <c r="B41" s="12">
        <v>20</v>
      </c>
      <c r="C41" s="7">
        <v>17.428073163284093</v>
      </c>
      <c r="D41" s="7">
        <v>4.8666399175148847</v>
      </c>
      <c r="E41" s="7">
        <v>3.2148126980637395</v>
      </c>
      <c r="F41" s="7">
        <v>3.7118105942653745</v>
      </c>
      <c r="G41" s="7">
        <v>3.9098907588842682</v>
      </c>
      <c r="H41" s="7">
        <v>4.8421847068268233</v>
      </c>
      <c r="I41" s="7">
        <v>5.3720620480638512</v>
      </c>
      <c r="J41" s="7">
        <v>3.7308968966969465</v>
      </c>
      <c r="K41" s="7">
        <v>4.2960012606605584</v>
      </c>
      <c r="L41" s="7">
        <v>3.9967689955927157</v>
      </c>
      <c r="M41" s="7">
        <v>3.0377314188815929</v>
      </c>
      <c r="N41" s="7">
        <v>3.4324694466726866</v>
      </c>
      <c r="O41" s="8">
        <v>3.4275986553657272</v>
      </c>
    </row>
    <row r="42" spans="1:15" x14ac:dyDescent="0.25">
      <c r="A42" s="18">
        <v>0.98</v>
      </c>
      <c r="B42" s="12">
        <v>50</v>
      </c>
      <c r="C42" s="7">
        <v>30.783811757341663</v>
      </c>
      <c r="D42" s="7">
        <v>5.5966796672635155</v>
      </c>
      <c r="E42" s="7">
        <v>3.8471683225621529</v>
      </c>
      <c r="F42" s="7">
        <v>4.4939171710209234</v>
      </c>
      <c r="G42" s="7">
        <v>4.3171703665460459</v>
      </c>
      <c r="H42" s="7">
        <v>5.8869969116405487</v>
      </c>
      <c r="I42" s="7">
        <v>6.2535349171519243</v>
      </c>
      <c r="J42" s="7">
        <v>4.3506685457983076</v>
      </c>
      <c r="K42" s="7">
        <v>4.9204662329040101</v>
      </c>
      <c r="L42" s="7">
        <v>4.7642010249051925</v>
      </c>
      <c r="M42" s="7">
        <v>3.6619587947220826</v>
      </c>
      <c r="N42" s="7">
        <v>3.9612593129448657</v>
      </c>
      <c r="O42" s="8">
        <v>3.9398265554011913</v>
      </c>
    </row>
    <row r="43" spans="1:15" x14ac:dyDescent="0.25">
      <c r="A43" s="18">
        <v>0.98666666666666669</v>
      </c>
      <c r="B43" s="12">
        <v>75</v>
      </c>
      <c r="C43" s="7">
        <v>37.281139995798299</v>
      </c>
      <c r="D43" s="7">
        <v>5.9035973099158419</v>
      </c>
      <c r="E43" s="7">
        <v>4.1183701233999672</v>
      </c>
      <c r="F43" s="7">
        <v>4.8293656755628431</v>
      </c>
      <c r="G43" s="7">
        <v>4.4767784242396989</v>
      </c>
      <c r="H43" s="7">
        <v>6.3290702294781189</v>
      </c>
      <c r="I43" s="7">
        <v>6.6232280140000643</v>
      </c>
      <c r="J43" s="7">
        <v>4.6074562469296785</v>
      </c>
      <c r="K43" s="7">
        <v>5.1769702354237594</v>
      </c>
      <c r="L43" s="7">
        <v>5.0916642737856499</v>
      </c>
      <c r="M43" s="7">
        <v>3.9280096471976411</v>
      </c>
      <c r="N43" s="7">
        <v>4.1766146858418702</v>
      </c>
      <c r="O43" s="8">
        <v>4.1515246431964243</v>
      </c>
    </row>
    <row r="44" spans="1:15" x14ac:dyDescent="0.25">
      <c r="A44" s="18">
        <v>0.99</v>
      </c>
      <c r="B44" s="12">
        <v>100</v>
      </c>
      <c r="C44" s="7">
        <v>42.057505995204508</v>
      </c>
      <c r="D44" s="7">
        <v>6.1166012732377038</v>
      </c>
      <c r="E44" s="7">
        <v>4.3082538512628883</v>
      </c>
      <c r="F44" s="7">
        <v>5.064238928993408</v>
      </c>
      <c r="G44" s="7">
        <v>4.5839716326285345</v>
      </c>
      <c r="H44" s="7">
        <v>6.6367524861214902</v>
      </c>
      <c r="I44" s="7">
        <v>6.8795219932672165</v>
      </c>
      <c r="J44" s="7">
        <v>4.7844961277310292</v>
      </c>
      <c r="K44" s="7">
        <v>5.3531130218108345</v>
      </c>
      <c r="L44" s="7">
        <v>5.3204302622859974</v>
      </c>
      <c r="M44" s="7">
        <v>4.1137787033818203</v>
      </c>
      <c r="N44" s="7">
        <v>4.3239148917085375</v>
      </c>
      <c r="O44" s="8">
        <v>4.2973104661054187</v>
      </c>
    </row>
    <row r="45" spans="1:15" x14ac:dyDescent="0.25">
      <c r="A45" s="18">
        <v>0.995</v>
      </c>
      <c r="B45" s="12">
        <v>200</v>
      </c>
      <c r="C45" s="7">
        <v>54.028160859520895</v>
      </c>
      <c r="D45" s="7">
        <v>6.6161132004851471</v>
      </c>
      <c r="E45" s="7">
        <v>4.7584722647295674</v>
      </c>
      <c r="F45" s="7">
        <v>5.6211482915850128</v>
      </c>
      <c r="G45" s="7">
        <v>4.8248583904409728</v>
      </c>
      <c r="H45" s="7">
        <v>7.3608908524376639</v>
      </c>
      <c r="I45" s="7">
        <v>7.4797344276955595</v>
      </c>
      <c r="J45" s="7">
        <v>5.1962023689405017</v>
      </c>
      <c r="K45" s="7">
        <v>5.7606498763291309</v>
      </c>
      <c r="L45" s="7">
        <v>5.8613479701026101</v>
      </c>
      <c r="M45" s="7">
        <v>4.5527536230191679</v>
      </c>
      <c r="N45" s="7">
        <v>4.6629768816808914</v>
      </c>
      <c r="O45" s="8">
        <v>4.6358378686554111</v>
      </c>
    </row>
    <row r="46" spans="1:15" x14ac:dyDescent="0.25">
      <c r="A46" s="18">
        <v>0.9966666666666667</v>
      </c>
      <c r="B46" s="12">
        <v>300</v>
      </c>
      <c r="C46" s="7">
        <v>61.280756636137966</v>
      </c>
      <c r="D46" s="7">
        <v>6.9006137496941236</v>
      </c>
      <c r="E46" s="7">
        <v>5.0177492443127703</v>
      </c>
      <c r="F46" s="7">
        <v>5.9418790185523322</v>
      </c>
      <c r="G46" s="7">
        <v>4.9560199452541998</v>
      </c>
      <c r="H46" s="7">
        <v>7.7748342223725073</v>
      </c>
      <c r="I46" s="7">
        <v>7.8211155831741284</v>
      </c>
      <c r="J46" s="7">
        <v>5.4286841785519657</v>
      </c>
      <c r="K46" s="7">
        <v>5.9895617944286563</v>
      </c>
      <c r="L46" s="7">
        <v>6.172004581145119</v>
      </c>
      <c r="M46" s="7">
        <v>4.8047043737061266</v>
      </c>
      <c r="N46" s="7">
        <v>4.8524064272653389</v>
      </c>
      <c r="O46" s="8">
        <v>4.826706697995057</v>
      </c>
    </row>
    <row r="47" spans="1:15" ht="15.75" thickBot="1" x14ac:dyDescent="0.3">
      <c r="A47" s="19">
        <v>0.998</v>
      </c>
      <c r="B47" s="20">
        <v>500</v>
      </c>
      <c r="C47" s="10">
        <v>70.631493829064013</v>
      </c>
      <c r="D47" s="10">
        <v>7.2521864545975721</v>
      </c>
      <c r="E47" s="10">
        <v>5.3407728713893361</v>
      </c>
      <c r="F47" s="10">
        <v>6.3414758834396014</v>
      </c>
      <c r="G47" s="10">
        <v>5.112587252182955</v>
      </c>
      <c r="H47" s="10">
        <v>8.2877510649269333</v>
      </c>
      <c r="I47" s="10">
        <v>8.2425425222169046</v>
      </c>
      <c r="J47" s="10">
        <v>5.7141267596551524</v>
      </c>
      <c r="K47" s="10">
        <v>6.2694943968343626</v>
      </c>
      <c r="L47" s="10">
        <v>6.5582655456716541</v>
      </c>
      <c r="M47" s="10">
        <v>5.1178277077162644</v>
      </c>
      <c r="N47" s="10">
        <v>5.0831073541991723</v>
      </c>
      <c r="O47" s="11">
        <v>5.0607872427152927</v>
      </c>
    </row>
    <row r="48" spans="1:15" ht="15.75" thickBot="1" x14ac:dyDescent="0.3"/>
    <row r="49" spans="1:15" x14ac:dyDescent="0.25">
      <c r="A49" s="13"/>
      <c r="B49" s="37" t="s">
        <v>58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6.4806904061795567E-2</v>
      </c>
      <c r="D51" s="7">
        <v>0</v>
      </c>
      <c r="E51" s="7">
        <v>0</v>
      </c>
      <c r="F51" s="7">
        <v>6.6068971324996673E-2</v>
      </c>
      <c r="G51" s="7" t="e">
        <v>#N/A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</row>
    <row r="52" spans="1:15" x14ac:dyDescent="0.25">
      <c r="A52" s="18">
        <v>0.9</v>
      </c>
      <c r="B52" s="12">
        <v>10</v>
      </c>
      <c r="C52" s="7">
        <v>9.2687419347476521</v>
      </c>
      <c r="D52" s="7">
        <v>4.6544010472526445</v>
      </c>
      <c r="E52" s="7">
        <v>2.882738494103128</v>
      </c>
      <c r="F52" s="7">
        <v>3.3176436384974268</v>
      </c>
      <c r="G52" s="7">
        <v>3.8043424002889168</v>
      </c>
      <c r="H52" s="7">
        <v>4.2077802162561913</v>
      </c>
      <c r="I52" s="7">
        <v>4.8609422978458259</v>
      </c>
      <c r="J52" s="7">
        <v>3.4396068292407111</v>
      </c>
      <c r="K52" s="7">
        <v>3.9365202771778938</v>
      </c>
      <c r="L52" s="7">
        <v>3.6316783310780441</v>
      </c>
      <c r="M52" s="7">
        <v>2.6477555329446774</v>
      </c>
      <c r="N52" s="7">
        <v>3.103109384856138</v>
      </c>
      <c r="O52" s="8">
        <v>3.2676005101433572</v>
      </c>
    </row>
    <row r="53" spans="1:15" x14ac:dyDescent="0.25">
      <c r="A53" s="18">
        <v>0.95</v>
      </c>
      <c r="B53" s="12">
        <v>20</v>
      </c>
      <c r="C53" s="7">
        <v>17.628959009106353</v>
      </c>
      <c r="D53" s="7">
        <v>5.3631524027805968</v>
      </c>
      <c r="E53" s="7">
        <v>3.3939429873746301</v>
      </c>
      <c r="F53" s="7">
        <v>4.0445470013956504</v>
      </c>
      <c r="G53" s="7">
        <v>4.2264428053007563</v>
      </c>
      <c r="H53" s="7">
        <v>5.0982616642584659</v>
      </c>
      <c r="I53" s="7">
        <v>5.6258900848550262</v>
      </c>
      <c r="J53" s="7">
        <v>4.0053321955164076</v>
      </c>
      <c r="K53" s="7">
        <v>4.4734075530478625</v>
      </c>
      <c r="L53" s="7">
        <v>4.2736246507476547</v>
      </c>
      <c r="M53" s="7">
        <v>3.1337805339970299</v>
      </c>
      <c r="N53" s="7">
        <v>3.5630660240126524</v>
      </c>
      <c r="O53" s="8">
        <v>3.762077205923648</v>
      </c>
    </row>
    <row r="54" spans="1:15" x14ac:dyDescent="0.25">
      <c r="A54" s="18">
        <v>0.98</v>
      </c>
      <c r="B54" s="12">
        <v>50</v>
      </c>
      <c r="C54" s="7">
        <v>31.013907148507453</v>
      </c>
      <c r="D54" s="7">
        <v>6.2365773044537791</v>
      </c>
      <c r="E54" s="7">
        <v>4.0293014250065688</v>
      </c>
      <c r="F54" s="7">
        <v>4.973912280674134</v>
      </c>
      <c r="G54" s="7">
        <v>4.6990809127987632</v>
      </c>
      <c r="H54" s="7">
        <v>6.1917577198355289</v>
      </c>
      <c r="I54" s="7">
        <v>6.5559778854394892</v>
      </c>
      <c r="J54" s="7">
        <v>4.6828630364795654</v>
      </c>
      <c r="K54" s="7">
        <v>5.1017287195969194</v>
      </c>
      <c r="L54" s="7">
        <v>5.0689032968332857</v>
      </c>
      <c r="M54" s="7">
        <v>3.7309433837708306</v>
      </c>
      <c r="N54" s="7">
        <v>4.0969392788207646</v>
      </c>
      <c r="O54" s="8">
        <v>4.3553087670470703</v>
      </c>
    </row>
    <row r="55" spans="1:15" x14ac:dyDescent="0.25">
      <c r="A55" s="18">
        <v>0.98666666666666669</v>
      </c>
      <c r="B55" s="12">
        <v>75</v>
      </c>
      <c r="C55" s="7">
        <v>37.523366651704443</v>
      </c>
      <c r="D55" s="7">
        <v>6.6066702407463014</v>
      </c>
      <c r="E55" s="7">
        <v>4.3000138083239765</v>
      </c>
      <c r="F55" s="7">
        <v>5.3770339713854129</v>
      </c>
      <c r="G55" s="7">
        <v>4.886329279750143</v>
      </c>
      <c r="H55" s="7">
        <v>6.6540223630476785</v>
      </c>
      <c r="I55" s="7">
        <v>6.9465863212525285</v>
      </c>
      <c r="J55" s="7">
        <v>4.9645083714787344</v>
      </c>
      <c r="K55" s="7">
        <v>5.3587614413163527</v>
      </c>
      <c r="L55" s="7">
        <v>5.4070449422755784</v>
      </c>
      <c r="M55" s="7">
        <v>3.9834806974456485</v>
      </c>
      <c r="N55" s="7">
        <v>4.3140627217090284</v>
      </c>
      <c r="O55" s="8">
        <v>4.6022044522706267</v>
      </c>
    </row>
    <row r="56" spans="1:15" x14ac:dyDescent="0.25">
      <c r="A56" s="18">
        <v>0.99</v>
      </c>
      <c r="B56" s="12">
        <v>100</v>
      </c>
      <c r="C56" s="7">
        <v>42.308126322633754</v>
      </c>
      <c r="D56" s="7">
        <v>6.8644201258334876</v>
      </c>
      <c r="E56" s="7">
        <v>4.4890123771969828</v>
      </c>
      <c r="F56" s="7">
        <v>5.6606657774547093</v>
      </c>
      <c r="G56" s="7">
        <v>5.0127455609958318</v>
      </c>
      <c r="H56" s="7">
        <v>6.9756316272648959</v>
      </c>
      <c r="I56" s="7">
        <v>7.2175442895748496</v>
      </c>
      <c r="J56" s="7">
        <v>5.1589782571681297</v>
      </c>
      <c r="K56" s="7">
        <v>5.5349328859192459</v>
      </c>
      <c r="L56" s="7">
        <v>5.642901431028176</v>
      </c>
      <c r="M56" s="7">
        <v>4.159206023651814</v>
      </c>
      <c r="N56" s="7">
        <v>4.4624759395167342</v>
      </c>
      <c r="O56" s="8">
        <v>4.7727726149016245</v>
      </c>
    </row>
    <row r="57" spans="1:15" x14ac:dyDescent="0.25">
      <c r="A57" s="18">
        <v>0.995</v>
      </c>
      <c r="B57" s="12">
        <v>200</v>
      </c>
      <c r="C57" s="7">
        <v>54.29844667992689</v>
      </c>
      <c r="D57" s="7">
        <v>7.4715301344704388</v>
      </c>
      <c r="E57" s="7">
        <v>4.9355441440605423</v>
      </c>
      <c r="F57" s="7">
        <v>6.3372054435258311</v>
      </c>
      <c r="G57" s="7">
        <v>5.2988092193432053</v>
      </c>
      <c r="H57" s="7">
        <v>7.7321758444643258</v>
      </c>
      <c r="I57" s="7">
        <v>7.8525840322614062</v>
      </c>
      <c r="J57" s="7">
        <v>5.6120863821767308</v>
      </c>
      <c r="K57" s="7">
        <v>5.9415403269976208</v>
      </c>
      <c r="L57" s="7">
        <v>6.1995003693214032</v>
      </c>
      <c r="M57" s="7">
        <v>4.5726617530341311</v>
      </c>
      <c r="N57" s="7">
        <v>4.8038125127256013</v>
      </c>
      <c r="O57" s="8">
        <v>5.170464117030857</v>
      </c>
    </row>
    <row r="58" spans="1:15" x14ac:dyDescent="0.25">
      <c r="A58" s="18">
        <v>0.9966666666666667</v>
      </c>
      <c r="B58" s="12">
        <v>300</v>
      </c>
      <c r="C58" s="7">
        <v>61.562263680659484</v>
      </c>
      <c r="D58" s="7">
        <v>7.8188580424973759</v>
      </c>
      <c r="E58" s="7">
        <v>5.1917893470217287</v>
      </c>
      <c r="F58" s="7">
        <v>6.7291276805823133</v>
      </c>
      <c r="G58" s="7">
        <v>5.4557458519126101</v>
      </c>
      <c r="H58" s="7">
        <v>8.1644289821184515</v>
      </c>
      <c r="I58" s="7">
        <v>8.2140557260301694</v>
      </c>
      <c r="J58" s="7">
        <v>5.8684540739184889</v>
      </c>
      <c r="K58" s="7">
        <v>6.1693468930012889</v>
      </c>
      <c r="L58" s="7">
        <v>6.5185404068840969</v>
      </c>
      <c r="M58" s="7">
        <v>4.8089394262150797</v>
      </c>
      <c r="N58" s="7">
        <v>4.9943438990108007</v>
      </c>
      <c r="O58" s="8">
        <v>5.3956366719399984</v>
      </c>
    </row>
    <row r="59" spans="1:15" ht="15.75" thickBot="1" x14ac:dyDescent="0.3">
      <c r="A59" s="19">
        <v>0.998</v>
      </c>
      <c r="B59" s="20">
        <v>500</v>
      </c>
      <c r="C59" s="10">
        <v>70.92691654879377</v>
      </c>
      <c r="D59" s="10">
        <v>8.2494902168242277</v>
      </c>
      <c r="E59" s="10">
        <v>5.5102107739035393</v>
      </c>
      <c r="F59" s="10">
        <v>7.2195002000413657</v>
      </c>
      <c r="G59" s="10">
        <v>5.6441933586314121</v>
      </c>
      <c r="H59" s="10">
        <v>8.6998368208451229</v>
      </c>
      <c r="I59" s="10">
        <v>8.6605437079557728</v>
      </c>
      <c r="J59" s="10">
        <v>6.1836943494559353</v>
      </c>
      <c r="K59" s="10">
        <v>6.4473847650037461</v>
      </c>
      <c r="L59" s="10">
        <v>6.9146578788759756</v>
      </c>
      <c r="M59" s="10">
        <v>5.1016481965194735</v>
      </c>
      <c r="N59" s="10">
        <v>5.2262288847259448</v>
      </c>
      <c r="O59" s="11">
        <v>5.6726658098783513</v>
      </c>
    </row>
    <row r="60" spans="1:15" ht="15.75" thickBot="1" x14ac:dyDescent="0.3"/>
    <row r="61" spans="1:15" x14ac:dyDescent="0.25">
      <c r="A61" s="13"/>
      <c r="B61" s="37" t="s">
        <v>60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0</v>
      </c>
      <c r="D63" s="7">
        <v>9.9610492242452331E-3</v>
      </c>
      <c r="E63" s="7">
        <v>0</v>
      </c>
      <c r="F63" s="7">
        <v>0.29534635130478759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8">
        <v>0</v>
      </c>
    </row>
    <row r="64" spans="1:15" x14ac:dyDescent="0.25">
      <c r="A64" s="18">
        <v>0.9</v>
      </c>
      <c r="B64" s="12">
        <v>10</v>
      </c>
      <c r="C64" s="7">
        <v>10.915403484873119</v>
      </c>
      <c r="D64" s="7">
        <v>5.0298791797844018</v>
      </c>
      <c r="E64" s="7">
        <v>3.0703393890320316</v>
      </c>
      <c r="F64" s="7">
        <v>3.5181100518667661</v>
      </c>
      <c r="G64" s="7">
        <v>4.0541194060851495</v>
      </c>
      <c r="H64" s="7">
        <v>4.4676155142732616</v>
      </c>
      <c r="I64" s="7">
        <v>5.0827475581717652</v>
      </c>
      <c r="J64" s="7">
        <v>3.6368247040906789</v>
      </c>
      <c r="K64" s="7">
        <v>4.0964566188231935</v>
      </c>
      <c r="L64" s="7">
        <v>3.7657529739871283</v>
      </c>
      <c r="M64" s="7">
        <v>2.7705998403046679</v>
      </c>
      <c r="N64" s="7">
        <v>3.2050552375898</v>
      </c>
      <c r="O64" s="8">
        <v>3.506613153434345</v>
      </c>
    </row>
    <row r="65" spans="1:15" x14ac:dyDescent="0.25">
      <c r="A65" s="18">
        <v>0.95</v>
      </c>
      <c r="B65" s="12">
        <v>20</v>
      </c>
      <c r="C65" s="7">
        <v>20.927545048010749</v>
      </c>
      <c r="D65" s="7">
        <v>5.8235630948215515</v>
      </c>
      <c r="E65" s="7">
        <v>3.5956741773442755</v>
      </c>
      <c r="F65" s="7">
        <v>4.3450536171541332</v>
      </c>
      <c r="G65" s="7">
        <v>4.5222449401573215</v>
      </c>
      <c r="H65" s="7">
        <v>5.409092209168338</v>
      </c>
      <c r="I65" s="7">
        <v>5.8891636806261536</v>
      </c>
      <c r="J65" s="7">
        <v>4.2123930634810707</v>
      </c>
      <c r="K65" s="7">
        <v>4.6376032357015227</v>
      </c>
      <c r="L65" s="7">
        <v>4.3996321376931462</v>
      </c>
      <c r="M65" s="7">
        <v>3.2454873258762649</v>
      </c>
      <c r="N65" s="7">
        <v>3.6720635211329657</v>
      </c>
      <c r="O65" s="8">
        <v>4.0480948238695857</v>
      </c>
    </row>
    <row r="66" spans="1:15" x14ac:dyDescent="0.25">
      <c r="A66" s="18">
        <v>0.98</v>
      </c>
      <c r="B66" s="12">
        <v>50</v>
      </c>
      <c r="C66" s="7">
        <v>36.973369420162967</v>
      </c>
      <c r="D66" s="7">
        <v>6.8065452125624191</v>
      </c>
      <c r="E66" s="7">
        <v>4.2434156180367673</v>
      </c>
      <c r="F66" s="7">
        <v>5.4180170070663296</v>
      </c>
      <c r="G66" s="7">
        <v>5.0508317113919219</v>
      </c>
      <c r="H66" s="7">
        <v>6.5640420740854362</v>
      </c>
      <c r="I66" s="7">
        <v>6.8717491258569092</v>
      </c>
      <c r="J66" s="7">
        <v>4.8967472214261152</v>
      </c>
      <c r="K66" s="7">
        <v>5.2679225117963675</v>
      </c>
      <c r="L66" s="7">
        <v>5.180634475172134</v>
      </c>
      <c r="M66" s="7">
        <v>3.8217238494972361</v>
      </c>
      <c r="N66" s="7">
        <v>4.2152622845014562</v>
      </c>
      <c r="O66" s="8">
        <v>4.700947030007927</v>
      </c>
    </row>
    <row r="67" spans="1:15" x14ac:dyDescent="0.25">
      <c r="A67" s="18">
        <v>0.98666666666666669</v>
      </c>
      <c r="B67" s="12">
        <v>75</v>
      </c>
      <c r="C67" s="7">
        <v>44.780252564444034</v>
      </c>
      <c r="D67" s="7">
        <v>7.2244191311078048</v>
      </c>
      <c r="E67" s="7">
        <v>4.5179774277538076</v>
      </c>
      <c r="F67" s="7">
        <v>5.8876165119417196</v>
      </c>
      <c r="G67" s="7">
        <v>5.2615504648716467</v>
      </c>
      <c r="H67" s="7">
        <v>7.0519604352951104</v>
      </c>
      <c r="I67" s="7">
        <v>7.2849886900231384</v>
      </c>
      <c r="J67" s="7">
        <v>5.1798187760628549</v>
      </c>
      <c r="K67" s="7">
        <v>5.5249111924163401</v>
      </c>
      <c r="L67" s="7">
        <v>5.5115226950630962</v>
      </c>
      <c r="M67" s="7">
        <v>4.063396417682533</v>
      </c>
      <c r="N67" s="7">
        <v>4.4365093944931608</v>
      </c>
      <c r="O67" s="8">
        <v>4.9735732757534068</v>
      </c>
    </row>
    <row r="68" spans="1:15" x14ac:dyDescent="0.25">
      <c r="A68" s="18">
        <v>0.99</v>
      </c>
      <c r="B68" s="12">
        <v>100</v>
      </c>
      <c r="C68" s="7">
        <v>50.519529688625852</v>
      </c>
      <c r="D68" s="7">
        <v>7.515865893700088</v>
      </c>
      <c r="E68" s="7">
        <v>4.7092249423863777</v>
      </c>
      <c r="F68" s="7">
        <v>6.2192801585973898</v>
      </c>
      <c r="G68" s="7">
        <v>5.4042345875915601</v>
      </c>
      <c r="H68" s="7">
        <v>7.3913168691664834</v>
      </c>
      <c r="I68" s="7">
        <v>7.571827432900327</v>
      </c>
      <c r="J68" s="7">
        <v>5.3748303220138576</v>
      </c>
      <c r="K68" s="7">
        <v>5.7007787125108962</v>
      </c>
      <c r="L68" s="7">
        <v>5.7419553481777772</v>
      </c>
      <c r="M68" s="7">
        <v>4.2309376871430118</v>
      </c>
      <c r="N68" s="7">
        <v>4.587846981597627</v>
      </c>
      <c r="O68" s="8">
        <v>5.1622056147703086</v>
      </c>
    </row>
    <row r="69" spans="1:15" x14ac:dyDescent="0.25">
      <c r="A69" s="18">
        <v>0.995</v>
      </c>
      <c r="B69" s="12">
        <v>200</v>
      </c>
      <c r="C69" s="7">
        <v>64.90403575029427</v>
      </c>
      <c r="D69" s="7">
        <v>8.2035831554715273</v>
      </c>
      <c r="E69" s="7">
        <v>5.1597819094934163</v>
      </c>
      <c r="F69" s="7">
        <v>7.014038298979032</v>
      </c>
      <c r="G69" s="7">
        <v>5.7283755078390328</v>
      </c>
      <c r="H69" s="7">
        <v>8.1893118577220001</v>
      </c>
      <c r="I69" s="7">
        <v>8.2446248521479575</v>
      </c>
      <c r="J69" s="7">
        <v>5.8278854574595504</v>
      </c>
      <c r="K69" s="7">
        <v>6.1058688548589881</v>
      </c>
      <c r="L69" s="7">
        <v>6.2846826970927712</v>
      </c>
      <c r="M69" s="7">
        <v>4.6232980050602741</v>
      </c>
      <c r="N69" s="7">
        <v>4.9362248070384283</v>
      </c>
      <c r="O69" s="8">
        <v>5.6028703596381719</v>
      </c>
    </row>
    <row r="70" spans="1:15" x14ac:dyDescent="0.25">
      <c r="A70" s="18">
        <v>0.9966666666666667</v>
      </c>
      <c r="B70" s="12">
        <v>300</v>
      </c>
      <c r="C70" s="7">
        <v>73.619390711602705</v>
      </c>
      <c r="D70" s="7">
        <v>8.5977396726182995</v>
      </c>
      <c r="E70" s="7">
        <v>5.4175965987308725</v>
      </c>
      <c r="F70" s="7">
        <v>7.4765101551549451</v>
      </c>
      <c r="G70" s="7">
        <v>5.9069518236149747</v>
      </c>
      <c r="H70" s="7">
        <v>8.6450763639926649</v>
      </c>
      <c r="I70" s="7">
        <v>8.6279006581677748</v>
      </c>
      <c r="J70" s="7">
        <v>6.0834567849002701</v>
      </c>
      <c r="K70" s="7">
        <v>6.3323466348460471</v>
      </c>
      <c r="L70" s="7">
        <v>6.5951547525007381</v>
      </c>
      <c r="M70" s="7">
        <v>4.8464579566215349</v>
      </c>
      <c r="N70" s="7">
        <v>5.1308721690188435</v>
      </c>
      <c r="O70" s="8">
        <v>5.8528727108240686</v>
      </c>
    </row>
    <row r="71" spans="1:15" ht="15.75" thickBot="1" x14ac:dyDescent="0.3">
      <c r="A71" s="19">
        <v>0.998</v>
      </c>
      <c r="B71" s="20">
        <v>500</v>
      </c>
      <c r="C71" s="10">
        <v>84.856288891015325</v>
      </c>
      <c r="D71" s="10">
        <v>9.0870846527245668</v>
      </c>
      <c r="E71" s="10">
        <v>5.7372929525870955</v>
      </c>
      <c r="F71" s="10">
        <v>8.0570064951405751</v>
      </c>
      <c r="G71" s="10">
        <v>6.122091293905612</v>
      </c>
      <c r="H71" s="10">
        <v>9.2094490756406309</v>
      </c>
      <c r="I71" s="10">
        <v>9.10160822902969</v>
      </c>
      <c r="J71" s="10">
        <v>6.3970082905342709</v>
      </c>
      <c r="K71" s="10">
        <v>6.6083163222006007</v>
      </c>
      <c r="L71" s="10">
        <v>6.9800708454688998</v>
      </c>
      <c r="M71" s="10">
        <v>5.1219420256387664</v>
      </c>
      <c r="N71" s="10">
        <v>5.3679400445552421</v>
      </c>
      <c r="O71" s="11">
        <v>6.1609111392315752</v>
      </c>
    </row>
    <row r="72" spans="1:15" ht="15.75" thickBot="1" x14ac:dyDescent="0.3"/>
    <row r="73" spans="1:15" x14ac:dyDescent="0.25">
      <c r="A73" s="13"/>
      <c r="B73" s="37" t="s">
        <v>62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0</v>
      </c>
      <c r="D75" s="7">
        <v>0.27331943420625349</v>
      </c>
      <c r="E75" s="7">
        <v>0</v>
      </c>
      <c r="F75" s="7">
        <v>0.23805393135373509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8">
        <v>0</v>
      </c>
    </row>
    <row r="76" spans="1:15" x14ac:dyDescent="0.25">
      <c r="A76" s="18">
        <v>0.9</v>
      </c>
      <c r="B76" s="12">
        <v>10</v>
      </c>
      <c r="C76" s="7">
        <v>13.103669034411318</v>
      </c>
      <c r="D76" s="7">
        <v>5.2158256667105984</v>
      </c>
      <c r="E76" s="7">
        <v>3.2256927565687166</v>
      </c>
      <c r="F76" s="7">
        <v>3.6446360812981968</v>
      </c>
      <c r="G76" s="7">
        <v>4.2654339789450795</v>
      </c>
      <c r="H76" s="7">
        <v>4.6283847352345626</v>
      </c>
      <c r="I76" s="7">
        <v>5.2106846469062349</v>
      </c>
      <c r="J76" s="7">
        <v>3.7741565789202731</v>
      </c>
      <c r="K76" s="7">
        <v>4.3064734049129179</v>
      </c>
      <c r="L76" s="7">
        <v>3.9191653390641372</v>
      </c>
      <c r="M76" s="7">
        <v>2.9763406407735005</v>
      </c>
      <c r="N76" s="7">
        <v>3.2755789054803826</v>
      </c>
      <c r="O76" s="8">
        <v>3.7538497438627276</v>
      </c>
    </row>
    <row r="77" spans="1:15" x14ac:dyDescent="0.25">
      <c r="A77" s="18">
        <v>0.95</v>
      </c>
      <c r="B77" s="12">
        <v>20</v>
      </c>
      <c r="C77" s="7">
        <v>25.461911322912805</v>
      </c>
      <c r="D77" s="7">
        <v>6.0539078854872432</v>
      </c>
      <c r="E77" s="7">
        <v>3.757632442546714</v>
      </c>
      <c r="F77" s="7">
        <v>4.4582875697234368</v>
      </c>
      <c r="G77" s="7">
        <v>4.7762002428532249</v>
      </c>
      <c r="H77" s="7">
        <v>5.5911755147460385</v>
      </c>
      <c r="I77" s="7">
        <v>5.9979879987349785</v>
      </c>
      <c r="J77" s="7">
        <v>4.3354942499327578</v>
      </c>
      <c r="K77" s="7">
        <v>4.8702893727341081</v>
      </c>
      <c r="L77" s="7">
        <v>4.5503626774454693</v>
      </c>
      <c r="M77" s="7">
        <v>3.4531149956478524</v>
      </c>
      <c r="N77" s="7">
        <v>3.7406683964818059</v>
      </c>
      <c r="O77" s="8">
        <v>4.3673286518189434</v>
      </c>
    </row>
    <row r="78" spans="1:15" x14ac:dyDescent="0.25">
      <c r="A78" s="18">
        <v>0.98</v>
      </c>
      <c r="B78" s="12">
        <v>50</v>
      </c>
      <c r="C78" s="7">
        <v>45.298655136079525</v>
      </c>
      <c r="D78" s="7">
        <v>7.0979624708405105</v>
      </c>
      <c r="E78" s="7">
        <v>4.4091305687384921</v>
      </c>
      <c r="F78" s="7">
        <v>5.5057860514848027</v>
      </c>
      <c r="G78" s="7">
        <v>5.3578951073631167</v>
      </c>
      <c r="H78" s="7">
        <v>6.7703062463397083</v>
      </c>
      <c r="I78" s="7">
        <v>6.9494754019781153</v>
      </c>
      <c r="J78" s="7">
        <v>4.994472881728349</v>
      </c>
      <c r="K78" s="7">
        <v>5.5280824403082693</v>
      </c>
      <c r="L78" s="7">
        <v>5.3243350575991615</v>
      </c>
      <c r="M78" s="7">
        <v>4.0233485709595662</v>
      </c>
      <c r="N78" s="7">
        <v>4.2823647906416165</v>
      </c>
      <c r="O78" s="8">
        <v>5.1170641239715113</v>
      </c>
    </row>
    <row r="79" spans="1:15" x14ac:dyDescent="0.25">
      <c r="A79" s="18">
        <v>0.98666666666666669</v>
      </c>
      <c r="B79" s="12">
        <v>75</v>
      </c>
      <c r="C79" s="7">
        <v>54.956437249992184</v>
      </c>
      <c r="D79" s="7">
        <v>7.5434812397149376</v>
      </c>
      <c r="E79" s="7">
        <v>4.6840672598153983</v>
      </c>
      <c r="F79" s="7">
        <v>5.9620795333745722</v>
      </c>
      <c r="G79" s="7">
        <v>5.5912467617010542</v>
      </c>
      <c r="H79" s="7">
        <v>7.2678917988021476</v>
      </c>
      <c r="I79" s="7">
        <v>7.3474471766191618</v>
      </c>
      <c r="J79" s="7">
        <v>5.2646371328922221</v>
      </c>
      <c r="K79" s="7">
        <v>5.7965820696608645</v>
      </c>
      <c r="L79" s="7">
        <v>5.6512101859623352</v>
      </c>
      <c r="M79" s="7">
        <v>4.260173160690746</v>
      </c>
      <c r="N79" s="7">
        <v>4.5032113968158969</v>
      </c>
      <c r="O79" s="8">
        <v>5.4330029032202436</v>
      </c>
    </row>
    <row r="80" spans="1:15" x14ac:dyDescent="0.25">
      <c r="A80" s="18">
        <v>0.99</v>
      </c>
      <c r="B80" s="12">
        <v>100</v>
      </c>
      <c r="C80" s="7">
        <v>62.058047588098972</v>
      </c>
      <c r="D80" s="7">
        <v>7.8547272173995761</v>
      </c>
      <c r="E80" s="7">
        <v>4.8751997103198441</v>
      </c>
      <c r="F80" s="7">
        <v>6.2837027595916339</v>
      </c>
      <c r="G80" s="7">
        <v>5.7497282079393237</v>
      </c>
      <c r="H80" s="7">
        <v>7.6138019924177991</v>
      </c>
      <c r="I80" s="7">
        <v>7.6230068976055074</v>
      </c>
      <c r="J80" s="7">
        <v>5.4499967401326561</v>
      </c>
      <c r="K80" s="7">
        <v>5.9804256442459245</v>
      </c>
      <c r="L80" s="7">
        <v>5.8785282286926135</v>
      </c>
      <c r="M80" s="7">
        <v>4.4236267960175741</v>
      </c>
      <c r="N80" s="7">
        <v>4.6543424484641287</v>
      </c>
      <c r="O80" s="8">
        <v>5.6524983594580451</v>
      </c>
    </row>
    <row r="81" spans="1:15" x14ac:dyDescent="0.25">
      <c r="A81" s="18">
        <v>0.995</v>
      </c>
      <c r="B81" s="12">
        <v>200</v>
      </c>
      <c r="C81" s="7">
        <v>79.861276742114384</v>
      </c>
      <c r="D81" s="7">
        <v>8.5906876662660761</v>
      </c>
      <c r="E81" s="7">
        <v>5.3243776948781285</v>
      </c>
      <c r="F81" s="7">
        <v>7.0525462588601435</v>
      </c>
      <c r="G81" s="7">
        <v>6.1111698064822058</v>
      </c>
      <c r="H81" s="7">
        <v>8.4267068140004113</v>
      </c>
      <c r="I81" s="7">
        <v>8.2673352225889225</v>
      </c>
      <c r="J81" s="7">
        <v>5.8783706135244742</v>
      </c>
      <c r="K81" s="7">
        <v>6.4041820923599602</v>
      </c>
      <c r="L81" s="7">
        <v>6.412977646654924</v>
      </c>
      <c r="M81" s="7">
        <v>4.8042647354529802</v>
      </c>
      <c r="N81" s="7">
        <v>5.0024460437630269</v>
      </c>
      <c r="O81" s="8">
        <v>6.1679154377021437</v>
      </c>
    </row>
    <row r="82" spans="1:15" x14ac:dyDescent="0.25">
      <c r="A82" s="18">
        <v>0.9966666666666667</v>
      </c>
      <c r="B82" s="12">
        <v>300</v>
      </c>
      <c r="C82" s="7">
        <v>90.650143665069223</v>
      </c>
      <c r="D82" s="7">
        <v>9.0133707391802655</v>
      </c>
      <c r="E82" s="7">
        <v>5.5807644412916941</v>
      </c>
      <c r="F82" s="7">
        <v>7.4988942144982591</v>
      </c>
      <c r="G82" s="7">
        <v>6.3111327938788087</v>
      </c>
      <c r="H82" s="7">
        <v>8.8906972342523112</v>
      </c>
      <c r="I82" s="7">
        <v>8.6332264625816038</v>
      </c>
      <c r="J82" s="7">
        <v>6.1187008457210936</v>
      </c>
      <c r="K82" s="7">
        <v>6.6412688772617532</v>
      </c>
      <c r="L82" s="7">
        <v>6.7181707585874983</v>
      </c>
      <c r="M82" s="7">
        <v>5.0195103784808648</v>
      </c>
      <c r="N82" s="7">
        <v>5.1970584967842308</v>
      </c>
      <c r="O82" s="8">
        <v>6.4618700849859234</v>
      </c>
    </row>
    <row r="83" spans="1:15" ht="15.75" thickBot="1" x14ac:dyDescent="0.3">
      <c r="A83" s="19">
        <v>0.998</v>
      </c>
      <c r="B83" s="20">
        <v>500</v>
      </c>
      <c r="C83" s="10">
        <v>104.56218398466245</v>
      </c>
      <c r="D83" s="10">
        <v>9.538931725433363</v>
      </c>
      <c r="E83" s="10">
        <v>5.8981052973384474</v>
      </c>
      <c r="F83" s="10">
        <v>8.0582203861854182</v>
      </c>
      <c r="G83" s="10">
        <v>6.552825816383713</v>
      </c>
      <c r="H83" s="10">
        <v>9.4649904046950866</v>
      </c>
      <c r="I83" s="10">
        <v>9.0843746295004522</v>
      </c>
      <c r="J83" s="10">
        <v>6.4123306321230267</v>
      </c>
      <c r="K83" s="10">
        <v>6.9303276109424505</v>
      </c>
      <c r="L83" s="10">
        <v>7.0960445168053772</v>
      </c>
      <c r="M83" s="10">
        <v>5.284075504322951</v>
      </c>
      <c r="N83" s="10">
        <v>5.4341944249690828</v>
      </c>
      <c r="O83" s="11">
        <v>6.8254893272644583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1"/>
  <dimension ref="A1:N83"/>
  <sheetViews>
    <sheetView workbookViewId="0">
      <selection activeCell="B2" sqref="B1:N1048576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16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Mag_Rec_Low!B3</f>
        <v>1</v>
      </c>
      <c r="B3" s="25">
        <f>(Mag_Rec_Low!C3-Mag_Rec_Low!$C3)/Mag_Rec_Low!$C3</f>
        <v>0</v>
      </c>
      <c r="C3" s="25">
        <f>(Mag_Rec_Low!D3-Mag_Rec_Low!$C3)/Mag_Rec_Low!$C3</f>
        <v>-1</v>
      </c>
      <c r="D3" s="25">
        <f>(Mag_Rec_Low!E3-Mag_Rec_Low!$C3)/Mag_Rec_Low!$C3</f>
        <v>-0.7346292298482584</v>
      </c>
      <c r="E3" s="25">
        <f>(Mag_Rec_Low!F3-Mag_Rec_Low!$C3)/Mag_Rec_Low!$C3</f>
        <v>-1</v>
      </c>
      <c r="F3" s="25" t="e">
        <f>(Mag_Rec_Low!G3-Mag_Rec_Low!$C3)/Mag_Rec_Low!$C3</f>
        <v>#N/A</v>
      </c>
      <c r="G3" s="25">
        <f>(Mag_Rec_Low!H3-Mag_Rec_Low!$C3)/Mag_Rec_Low!$C3</f>
        <v>-1</v>
      </c>
      <c r="H3" s="25">
        <f>(Mag_Rec_Low!I3-Mag_Rec_Low!$C3)/Mag_Rec_Low!$C3</f>
        <v>-1</v>
      </c>
      <c r="I3" s="25">
        <f>(Mag_Rec_Low!J3-Mag_Rec_Low!$C3)/Mag_Rec_Low!$C3</f>
        <v>-1</v>
      </c>
      <c r="J3" s="25">
        <f>(Mag_Rec_Low!K3-Mag_Rec_Low!$C3)/Mag_Rec_Low!$C3</f>
        <v>-1</v>
      </c>
      <c r="K3" s="25">
        <f>(Mag_Rec_Low!L3-Mag_Rec_Low!$C3)/Mag_Rec_Low!$C3</f>
        <v>-1</v>
      </c>
      <c r="L3" s="25">
        <f>(Mag_Rec_Low!M3-Mag_Rec_Low!$C3)/Mag_Rec_Low!$C3</f>
        <v>-1</v>
      </c>
      <c r="M3" s="25">
        <f>(Mag_Rec_Low!N3-Mag_Rec_Low!$C3)/Mag_Rec_Low!$C3</f>
        <v>-1</v>
      </c>
      <c r="N3" s="26">
        <f>(Mag_Rec_Low!O3-Mag_Rec_Low!$C3)/Mag_Rec_Low!$C3</f>
        <v>-1</v>
      </c>
    </row>
    <row r="4" spans="1:14" x14ac:dyDescent="0.25">
      <c r="A4" s="6">
        <f>Mag_Rec_Low!B4</f>
        <v>10</v>
      </c>
      <c r="B4" s="25">
        <f>(Mag_Rec_Low!C4-Mag_Rec_Low!$C4)/Mag_Rec_Low!$C4</f>
        <v>0</v>
      </c>
      <c r="C4" s="25">
        <f>(Mag_Rec_Low!D4-Mag_Rec_Low!$C4)/Mag_Rec_Low!$C4</f>
        <v>-0.14920962027261481</v>
      </c>
      <c r="D4" s="25">
        <f>(Mag_Rec_Low!E4-Mag_Rec_Low!$C4)/Mag_Rec_Low!$C4</f>
        <v>-0.45089402230124037</v>
      </c>
      <c r="E4" s="25">
        <f>(Mag_Rec_Low!F4-Mag_Rec_Low!$C4)/Mag_Rec_Low!$C4</f>
        <v>-0.38170735678744461</v>
      </c>
      <c r="F4" s="25">
        <f>(Mag_Rec_Low!G4-Mag_Rec_Low!$C4)/Mag_Rec_Low!$C4</f>
        <v>-0.30281396252062931</v>
      </c>
      <c r="G4" s="25">
        <f>(Mag_Rec_Low!H4-Mag_Rec_Low!$C4)/Mag_Rec_Low!$C4</f>
        <v>-0.19117945359126479</v>
      </c>
      <c r="H4" s="25">
        <f>(Mag_Rec_Low!I4-Mag_Rec_Low!$C4)/Mag_Rec_Low!$C4</f>
        <v>-7.1545575343091125E-2</v>
      </c>
      <c r="I4" s="25">
        <f>(Mag_Rec_Low!J4-Mag_Rec_Low!$C4)/Mag_Rec_Low!$C4</f>
        <v>-0.36133310861323359</v>
      </c>
      <c r="J4" s="25">
        <f>(Mag_Rec_Low!K4-Mag_Rec_Low!$C4)/Mag_Rec_Low!$C4</f>
        <v>-0.24001402396801641</v>
      </c>
      <c r="K4" s="25">
        <f>(Mag_Rec_Low!L4-Mag_Rec_Low!$C4)/Mag_Rec_Low!$C4</f>
        <v>-0.33631794095179801</v>
      </c>
      <c r="L4" s="25">
        <f>(Mag_Rec_Low!M4-Mag_Rec_Low!$C4)/Mag_Rec_Low!$C4</f>
        <v>-0.49358764727875704</v>
      </c>
      <c r="M4" s="25">
        <f>(Mag_Rec_Low!N4-Mag_Rec_Low!$C4)/Mag_Rec_Low!$C4</f>
        <v>-0.41231430242551748</v>
      </c>
      <c r="N4" s="26">
        <f>(Mag_Rec_Low!O4-Mag_Rec_Low!$C4)/Mag_Rec_Low!$C4</f>
        <v>-0.42526246154980757</v>
      </c>
    </row>
    <row r="5" spans="1:14" x14ac:dyDescent="0.25">
      <c r="A5" s="6">
        <f>Mag_Rec_Low!B5</f>
        <v>20</v>
      </c>
      <c r="B5" s="25">
        <f>(Mag_Rec_Low!C5-Mag_Rec_Low!$C5)/Mag_Rec_Low!$C5</f>
        <v>0</v>
      </c>
      <c r="C5" s="25">
        <f>(Mag_Rec_Low!D5-Mag_Rec_Low!$C5)/Mag_Rec_Low!$C5</f>
        <v>-0.43606068489735383</v>
      </c>
      <c r="D5" s="25">
        <f>(Mag_Rec_Low!E5-Mag_Rec_Low!$C5)/Mag_Rec_Low!$C5</f>
        <v>-0.61605457419053811</v>
      </c>
      <c r="E5" s="25">
        <f>(Mag_Rec_Low!F5-Mag_Rec_Low!$C5)/Mag_Rec_Low!$C5</f>
        <v>-0.57077703719257611</v>
      </c>
      <c r="F5" s="25">
        <f>(Mag_Rec_Low!G5-Mag_Rec_Low!$C5)/Mag_Rec_Low!$C5</f>
        <v>-0.55328440444575067</v>
      </c>
      <c r="G5" s="25">
        <f>(Mag_Rec_Low!H5-Mag_Rec_Low!$C5)/Mag_Rec_Low!$C5</f>
        <v>-0.4298880253421053</v>
      </c>
      <c r="H5" s="25">
        <f>(Mag_Rec_Low!I5-Mag_Rec_Low!$C5)/Mag_Rec_Low!$C5</f>
        <v>-0.37609646717463863</v>
      </c>
      <c r="I5" s="25">
        <f>(Mag_Rec_Low!J5-Mag_Rec_Low!$C5)/Mag_Rec_Low!$C5</f>
        <v>-0.56865334744699758</v>
      </c>
      <c r="J5" s="25">
        <f>(Mag_Rec_Low!K5-Mag_Rec_Low!$C5)/Mag_Rec_Low!$C5</f>
        <v>-0.49467823366477637</v>
      </c>
      <c r="K5" s="25">
        <f>(Mag_Rec_Low!L5-Mag_Rec_Low!$C5)/Mag_Rec_Low!$C5</f>
        <v>-0.53976157607784536</v>
      </c>
      <c r="L5" s="25">
        <f>(Mag_Rec_Low!M5-Mag_Rec_Low!$C5)/Mag_Rec_Low!$C5</f>
        <v>-0.64457159677733122</v>
      </c>
      <c r="M5" s="25">
        <f>(Mag_Rec_Low!N5-Mag_Rec_Low!$C5)/Mag_Rec_Low!$C5</f>
        <v>-0.59737064092951275</v>
      </c>
      <c r="N5" s="26">
        <f>(Mag_Rec_Low!O5-Mag_Rec_Low!$C5)/Mag_Rec_Low!$C5</f>
        <v>-0.62017799099502635</v>
      </c>
    </row>
    <row r="6" spans="1:14" x14ac:dyDescent="0.25">
      <c r="A6" s="6">
        <f>Mag_Rec_Low!B6</f>
        <v>50</v>
      </c>
      <c r="B6" s="25">
        <f>(Mag_Rec_Low!C6-Mag_Rec_Low!$C6)/Mag_Rec_Low!$C6</f>
        <v>0</v>
      </c>
      <c r="C6" s="25">
        <f>(Mag_Rec_Low!D6-Mag_Rec_Low!$C6)/Mag_Rec_Low!$C6</f>
        <v>-0.60829147705180797</v>
      </c>
      <c r="D6" s="25">
        <f>(Mag_Rec_Low!E6-Mag_Rec_Low!$C6)/Mag_Rec_Low!$C6</f>
        <v>-0.7182319217887948</v>
      </c>
      <c r="E6" s="25">
        <f>(Mag_Rec_Low!F6-Mag_Rec_Low!$C6)/Mag_Rec_Low!$C6</f>
        <v>-0.68835369376977829</v>
      </c>
      <c r="F6" s="25">
        <f>(Mag_Rec_Low!G6-Mag_Rec_Low!$C6)/Mag_Rec_Low!$C6</f>
        <v>-0.70260701007457882</v>
      </c>
      <c r="G6" s="25">
        <f>(Mag_Rec_Low!H6-Mag_Rec_Low!$C6)/Mag_Rec_Low!$C6</f>
        <v>-0.58146878834138638</v>
      </c>
      <c r="H6" s="25">
        <f>(Mag_Rec_Low!I6-Mag_Rec_Low!$C6)/Mag_Rec_Low!$C6</f>
        <v>-0.56156345737459468</v>
      </c>
      <c r="I6" s="25">
        <f>(Mag_Rec_Low!J6-Mag_Rec_Low!$C6)/Mag_Rec_Low!$C6</f>
        <v>-0.69625781854914348</v>
      </c>
      <c r="J6" s="25">
        <f>(Mag_Rec_Low!K6-Mag_Rec_Low!$C6)/Mag_Rec_Low!$C6</f>
        <v>-0.64944710226673696</v>
      </c>
      <c r="K6" s="25">
        <f>(Mag_Rec_Low!L6-Mag_Rec_Low!$C6)/Mag_Rec_Low!$C6</f>
        <v>-0.66543307298602494</v>
      </c>
      <c r="L6" s="25">
        <f>(Mag_Rec_Low!M6-Mag_Rec_Low!$C6)/Mag_Rec_Low!$C6</f>
        <v>-0.73916678196787444</v>
      </c>
      <c r="M6" s="25">
        <f>(Mag_Rec_Low!N6-Mag_Rec_Low!$C6)/Mag_Rec_Low!$C6</f>
        <v>-0.71265446635268548</v>
      </c>
      <c r="N6" s="26">
        <f>(Mag_Rec_Low!O6-Mag_Rec_Low!$C6)/Mag_Rec_Low!$C6</f>
        <v>-0.73810837962545128</v>
      </c>
    </row>
    <row r="7" spans="1:14" x14ac:dyDescent="0.25">
      <c r="A7" s="6">
        <f>Mag_Rec_Low!B7</f>
        <v>75</v>
      </c>
      <c r="B7" s="25">
        <f>(Mag_Rec_Low!C7-Mag_Rec_Low!$C7)/Mag_Rec_Low!$C7</f>
        <v>0</v>
      </c>
      <c r="C7" s="25">
        <f>(Mag_Rec_Low!D7-Mag_Rec_Low!$C7)/Mag_Rec_Low!$C7</f>
        <v>-0.65298368529346329</v>
      </c>
      <c r="D7" s="25">
        <f>(Mag_Rec_Low!E7-Mag_Rec_Low!$C7)/Mag_Rec_Low!$C7</f>
        <v>-0.74523124104868066</v>
      </c>
      <c r="E7" s="25">
        <f>(Mag_Rec_Low!F7-Mag_Rec_Low!$C7)/Mag_Rec_Low!$C7</f>
        <v>-0.7195264245323173</v>
      </c>
      <c r="F7" s="25">
        <f>(Mag_Rec_Low!G7-Mag_Rec_Low!$C7)/Mag_Rec_Low!$C7</f>
        <v>-0.7411796077495264</v>
      </c>
      <c r="G7" s="25">
        <f>(Mag_Rec_Low!H7-Mag_Rec_Low!$C7)/Mag_Rec_Low!$C7</f>
        <v>-0.62215827085372044</v>
      </c>
      <c r="H7" s="25">
        <f>(Mag_Rec_Low!I7-Mag_Rec_Low!$C7)/Mag_Rec_Low!$C7</f>
        <v>-0.61012130184875346</v>
      </c>
      <c r="I7" s="25">
        <f>(Mag_Rec_Low!J7-Mag_Rec_Low!$C7)/Mag_Rec_Low!$C7</f>
        <v>-0.72988814012274061</v>
      </c>
      <c r="J7" s="25">
        <f>(Mag_Rec_Low!K7-Mag_Rec_Low!$C7)/Mag_Rec_Low!$C7</f>
        <v>-0.68991988028822548</v>
      </c>
      <c r="K7" s="25">
        <f>(Mag_Rec_Low!L7-Mag_Rec_Low!$C7)/Mag_Rec_Low!$C7</f>
        <v>-0.69861447557607248</v>
      </c>
      <c r="L7" s="25">
        <f>(Mag_Rec_Low!M7-Mag_Rec_Low!$C7)/Mag_Rec_Low!$C7</f>
        <v>-0.76435624068873065</v>
      </c>
      <c r="M7" s="25">
        <f>(Mag_Rec_Low!N7-Mag_Rec_Low!$C7)/Mag_Rec_Low!$C7</f>
        <v>-0.74325909875239093</v>
      </c>
      <c r="N7" s="26">
        <f>(Mag_Rec_Low!O7-Mag_Rec_Low!$C7)/Mag_Rec_Low!$C7</f>
        <v>-0.76886216292103049</v>
      </c>
    </row>
    <row r="8" spans="1:14" x14ac:dyDescent="0.25">
      <c r="A8" s="6">
        <f>Mag_Rec_Low!B8</f>
        <v>100</v>
      </c>
      <c r="B8" s="25">
        <f>(Mag_Rec_Low!C8-Mag_Rec_Low!$C8)/Mag_Rec_Low!$C8</f>
        <v>0</v>
      </c>
      <c r="C8" s="25">
        <f>(Mag_Rec_Low!D8-Mag_Rec_Low!$C8)/Mag_Rec_Low!$C8</f>
        <v>-0.67821235207739605</v>
      </c>
      <c r="D8" s="25">
        <f>(Mag_Rec_Low!E8-Mag_Rec_Low!$C8)/Mag_Rec_Low!$C8</f>
        <v>-0.76057689148209218</v>
      </c>
      <c r="E8" s="25">
        <f>(Mag_Rec_Low!F8-Mag_Rec_Low!$C8)/Mag_Rec_Low!$C8</f>
        <v>-0.73726947370664231</v>
      </c>
      <c r="F8" s="25">
        <f>(Mag_Rec_Low!G8-Mag_Rec_Low!$C8)/Mag_Rec_Low!$C8</f>
        <v>-0.76291730811616998</v>
      </c>
      <c r="G8" s="25">
        <f>(Mag_Rec_Low!H8-Mag_Rec_Low!$C8)/Mag_Rec_Low!$C8</f>
        <v>-0.6454287429263269</v>
      </c>
      <c r="H8" s="25">
        <f>(Mag_Rec_Low!I8-Mag_Rec_Low!$C8)/Mag_Rec_Low!$C8</f>
        <v>-0.63762889292706681</v>
      </c>
      <c r="I8" s="25">
        <f>(Mag_Rec_Low!J8-Mag_Rec_Low!$C8)/Mag_Rec_Low!$C8</f>
        <v>-0.7489896283089873</v>
      </c>
      <c r="J8" s="25">
        <f>(Mag_Rec_Low!K8-Mag_Rec_Low!$C8)/Mag_Rec_Low!$C8</f>
        <v>-0.71283848846016928</v>
      </c>
      <c r="K8" s="25">
        <f>(Mag_Rec_Low!L8-Mag_Rec_Low!$C8)/Mag_Rec_Low!$C8</f>
        <v>-0.71746962421200267</v>
      </c>
      <c r="L8" s="25">
        <f>(Mag_Rec_Low!M8-Mag_Rec_Low!$C8)/Mag_Rec_Low!$C8</f>
        <v>-0.77871697631677439</v>
      </c>
      <c r="M8" s="25">
        <f>(Mag_Rec_Low!N8-Mag_Rec_Low!$C8)/Mag_Rec_Low!$C8</f>
        <v>-0.76069039728907117</v>
      </c>
      <c r="N8" s="26">
        <f>(Mag_Rec_Low!O8-Mag_Rec_Low!$C8)/Mag_Rec_Low!$C8</f>
        <v>-0.78625834846183162</v>
      </c>
    </row>
    <row r="9" spans="1:14" x14ac:dyDescent="0.25">
      <c r="A9" s="6">
        <f>Mag_Rec_Low!B9</f>
        <v>200</v>
      </c>
      <c r="B9" s="25">
        <f>(Mag_Rec_Low!C9-Mag_Rec_Low!$C9)/Mag_Rec_Low!$C9</f>
        <v>0</v>
      </c>
      <c r="C9" s="25">
        <f>(Mag_Rec_Low!D9-Mag_Rec_Low!$C9)/Mag_Rec_Low!$C9</f>
        <v>-0.72422461221907986</v>
      </c>
      <c r="D9" s="25">
        <f>(Mag_Rec_Low!E9-Mag_Rec_Low!$C9)/Mag_Rec_Low!$C9</f>
        <v>-0.78877791063166069</v>
      </c>
      <c r="E9" s="25">
        <f>(Mag_Rec_Low!F9-Mag_Rec_Low!$C9)/Mag_Rec_Low!$C9</f>
        <v>-0.76993452855907574</v>
      </c>
      <c r="F9" s="25">
        <f>(Mag_Rec_Low!G9-Mag_Rec_Low!$C9)/Mag_Rec_Low!$C9</f>
        <v>-0.80249235714888256</v>
      </c>
      <c r="G9" s="25">
        <f>(Mag_Rec_Low!H9-Mag_Rec_Low!$C9)/Mag_Rec_Low!$C9</f>
        <v>-0.68850413132416799</v>
      </c>
      <c r="H9" s="25">
        <f>(Mag_Rec_Low!I9-Mag_Rec_Low!$C9)/Mag_Rec_Low!$C9</f>
        <v>-0.68800336715822963</v>
      </c>
      <c r="I9" s="25">
        <f>(Mag_Rec_Low!J9-Mag_Rec_Low!$C9)/Mag_Rec_Low!$C9</f>
        <v>-0.7840783941812306</v>
      </c>
      <c r="J9" s="25">
        <f>(Mag_Rec_Low!K9-Mag_Rec_Low!$C9)/Mag_Rec_Low!$C9</f>
        <v>-0.75479432157783666</v>
      </c>
      <c r="K9" s="25">
        <f>(Mag_Rec_Low!L9-Mag_Rec_Low!$C9)/Mag_Rec_Low!$C9</f>
        <v>-0.75211422573307474</v>
      </c>
      <c r="L9" s="25">
        <f>(Mag_Rec_Low!M9-Mag_Rec_Low!$C9)/Mag_Rec_Low!$C9</f>
        <v>-0.80520255542997565</v>
      </c>
      <c r="M9" s="25">
        <f>(Mag_Rec_Low!N9-Mag_Rec_Low!$C9)/Mag_Rec_Low!$C9</f>
        <v>-0.7928120036504982</v>
      </c>
      <c r="N9" s="26">
        <f>(Mag_Rec_Low!O9-Mag_Rec_Low!$C9)/Mag_Rec_Low!$C9</f>
        <v>-0.81806520062222599</v>
      </c>
    </row>
    <row r="10" spans="1:14" x14ac:dyDescent="0.25">
      <c r="A10" s="6">
        <f>Mag_Rec_Low!B10</f>
        <v>300</v>
      </c>
      <c r="B10" s="25">
        <f>(Mag_Rec_Low!C10-Mag_Rec_Low!$C10)/Mag_Rec_Low!$C10</f>
        <v>0</v>
      </c>
      <c r="C10" s="25">
        <f>(Mag_Rec_Low!D10-Mag_Rec_Low!$C10)/Mag_Rec_Low!$C10</f>
        <v>-0.74442213206902574</v>
      </c>
      <c r="D10" s="25">
        <f>(Mag_Rec_Low!E10-Mag_Rec_Low!$C10)/Mag_Rec_Low!$C10</f>
        <v>-0.80125104131328928</v>
      </c>
      <c r="E10" s="25">
        <f>(Mag_Rec_Low!F10-Mag_Rec_Low!$C10)/Mag_Rec_Low!$C10</f>
        <v>-0.78441115459488109</v>
      </c>
      <c r="F10" s="25">
        <f>(Mag_Rec_Low!G10-Mag_Rec_Low!$C10)/Mag_Rec_Low!$C10</f>
        <v>-0.81983561672004091</v>
      </c>
      <c r="G10" s="25">
        <f>(Mag_Rec_Low!H10-Mag_Rec_Low!$C10)/Mag_Rec_Low!$C10</f>
        <v>-0.7077021039381296</v>
      </c>
      <c r="H10" s="25">
        <f>(Mag_Rec_Low!I10-Mag_Rec_Low!$C10)/Mag_Rec_Low!$C10</f>
        <v>-0.71021079936094889</v>
      </c>
      <c r="I10" s="25">
        <f>(Mag_Rec_Low!J10-Mag_Rec_Low!$C10)/Mag_Rec_Low!$C10</f>
        <v>-0.79959798304480911</v>
      </c>
      <c r="J10" s="25">
        <f>(Mag_Rec_Low!K10-Mag_Rec_Low!$C10)/Mag_Rec_Low!$C10</f>
        <v>-0.77328563744270573</v>
      </c>
      <c r="K10" s="25">
        <f>(Mag_Rec_Low!L10-Mag_Rec_Low!$C10)/Mag_Rec_Low!$C10</f>
        <v>-0.76743612065525013</v>
      </c>
      <c r="L10" s="25">
        <f>(Mag_Rec_Low!M10-Mag_Rec_Low!$C10)/Mag_Rec_Low!$C10</f>
        <v>-0.81696134324891989</v>
      </c>
      <c r="M10" s="25">
        <f>(Mag_Rec_Low!N10-Mag_Rec_Low!$C10)/Mag_Rec_Low!$C10</f>
        <v>-0.80706481322359358</v>
      </c>
      <c r="N10" s="26">
        <f>(Mag_Rec_Low!O10-Mag_Rec_Low!$C10)/Mag_Rec_Low!$C10</f>
        <v>-0.83206569339083847</v>
      </c>
    </row>
    <row r="11" spans="1:14" ht="15.75" thickBot="1" x14ac:dyDescent="0.3">
      <c r="A11" s="9">
        <f>Mag_Rec_Low!B11</f>
        <v>500</v>
      </c>
      <c r="B11" s="27">
        <f>(Mag_Rec_Low!C11-Mag_Rec_Low!$C11)/Mag_Rec_Low!$C11</f>
        <v>0</v>
      </c>
      <c r="C11" s="27">
        <f>(Mag_Rec_Low!D11-Mag_Rec_Low!$C11)/Mag_Rec_Low!$C11</f>
        <v>-0.76508633637543477</v>
      </c>
      <c r="D11" s="27">
        <f>(Mag_Rec_Low!E11-Mag_Rec_Low!$C11)/Mag_Rec_Low!$C11</f>
        <v>-0.81407618222281297</v>
      </c>
      <c r="E11" s="27">
        <f>(Mag_Rec_Low!F11-Mag_Rec_Low!$C11)/Mag_Rec_Low!$C11</f>
        <v>-0.79931927949825343</v>
      </c>
      <c r="F11" s="27">
        <f>(Mag_Rec_Low!G11-Mag_Rec_Low!$C11)/Mag_Rec_Low!$C11</f>
        <v>-0.83756264138819103</v>
      </c>
      <c r="G11" s="27">
        <f>(Mag_Rec_Low!H11-Mag_Rec_Low!$C11)/Mag_Rec_Low!$C11</f>
        <v>-0.72754972368819337</v>
      </c>
      <c r="H11" s="27">
        <f>(Mag_Rec_Low!I11-Mag_Rec_Low!$C11)/Mag_Rec_Low!$C11</f>
        <v>-0.73300001166275786</v>
      </c>
      <c r="I11" s="27">
        <f>(Mag_Rec_Low!J11-Mag_Rec_Low!$C11)/Mag_Rec_Low!$C11</f>
        <v>-0.81556159865949462</v>
      </c>
      <c r="J11" s="27">
        <f>(Mag_Rec_Low!K11-Mag_Rec_Low!$C11)/Mag_Rec_Low!$C11</f>
        <v>-0.79225983455431226</v>
      </c>
      <c r="K11" s="27">
        <f>(Mag_Rec_Low!L11-Mag_Rec_Low!$C11)/Mag_Rec_Low!$C11</f>
        <v>-0.7831909036839062</v>
      </c>
      <c r="L11" s="27">
        <f>(Mag_Rec_Low!M11-Mag_Rec_Low!$C11)/Mag_Rec_Low!$C11</f>
        <v>-0.82908472351056051</v>
      </c>
      <c r="M11" s="27">
        <f>(Mag_Rec_Low!N11-Mag_Rec_Low!$C11)/Mag_Rec_Low!$C11</f>
        <v>-0.82175743586386318</v>
      </c>
      <c r="N11" s="28">
        <f>(Mag_Rec_Low!O11-Mag_Rec_Low!$C11)/Mag_Rec_Low!$C11</f>
        <v>-0.84641923635601957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Mag_Rec_Low!B15</f>
        <v>1</v>
      </c>
      <c r="B15" s="25">
        <f>(Mag_Rec_Low!C15-Mag_Rec_Low!$C15)/Mag_Rec_Low!$C15</f>
        <v>0</v>
      </c>
      <c r="C15" s="25">
        <f>(Mag_Rec_Low!D15-Mag_Rec_Low!$C15)/Mag_Rec_Low!$C15</f>
        <v>-1</v>
      </c>
      <c r="D15" s="25">
        <f>(Mag_Rec_Low!E15-Mag_Rec_Low!$C15)/Mag_Rec_Low!$C15</f>
        <v>-0.71840244000256026</v>
      </c>
      <c r="E15" s="25">
        <f>(Mag_Rec_Low!F15-Mag_Rec_Low!$C15)/Mag_Rec_Low!$C15</f>
        <v>-1</v>
      </c>
      <c r="F15" s="25" t="e">
        <f>(Mag_Rec_Low!G15-Mag_Rec_Low!$C15)/Mag_Rec_Low!$C15</f>
        <v>#N/A</v>
      </c>
      <c r="G15" s="25">
        <f>(Mag_Rec_Low!H15-Mag_Rec_Low!$C15)/Mag_Rec_Low!$C15</f>
        <v>-1</v>
      </c>
      <c r="H15" s="25">
        <f>(Mag_Rec_Low!I15-Mag_Rec_Low!$C15)/Mag_Rec_Low!$C15</f>
        <v>-1</v>
      </c>
      <c r="I15" s="25">
        <f>(Mag_Rec_Low!J15-Mag_Rec_Low!$C15)/Mag_Rec_Low!$C15</f>
        <v>-1</v>
      </c>
      <c r="J15" s="25">
        <f>(Mag_Rec_Low!K15-Mag_Rec_Low!$C15)/Mag_Rec_Low!$C15</f>
        <v>-1</v>
      </c>
      <c r="K15" s="25">
        <f>(Mag_Rec_Low!L15-Mag_Rec_Low!$C15)/Mag_Rec_Low!$C15</f>
        <v>-1</v>
      </c>
      <c r="L15" s="25">
        <f>(Mag_Rec_Low!M15-Mag_Rec_Low!$C15)/Mag_Rec_Low!$C15</f>
        <v>-1</v>
      </c>
      <c r="M15" s="25">
        <f>(Mag_Rec_Low!N15-Mag_Rec_Low!$C15)/Mag_Rec_Low!$C15</f>
        <v>-1</v>
      </c>
      <c r="N15" s="26">
        <f>(Mag_Rec_Low!O15-Mag_Rec_Low!$C15)/Mag_Rec_Low!$C15</f>
        <v>-1</v>
      </c>
    </row>
    <row r="16" spans="1:14" x14ac:dyDescent="0.25">
      <c r="A16" s="6">
        <f>Mag_Rec_Low!B16</f>
        <v>10</v>
      </c>
      <c r="B16" s="25">
        <f>(Mag_Rec_Low!C16-Mag_Rec_Low!$C16)/Mag_Rec_Low!$C16</f>
        <v>0</v>
      </c>
      <c r="C16" s="25">
        <f>(Mag_Rec_Low!D16-Mag_Rec_Low!$C16)/Mag_Rec_Low!$C16</f>
        <v>-0.24501407715490994</v>
      </c>
      <c r="D16" s="25">
        <f>(Mag_Rec_Low!E16-Mag_Rec_Low!$C16)/Mag_Rec_Low!$C16</f>
        <v>-0.51404347633812864</v>
      </c>
      <c r="E16" s="25">
        <f>(Mag_Rec_Low!F16-Mag_Rec_Low!$C16)/Mag_Rec_Low!$C16</f>
        <v>-0.45260939951281171</v>
      </c>
      <c r="F16" s="25">
        <f>(Mag_Rec_Low!G16-Mag_Rec_Low!$C16)/Mag_Rec_Low!$C16</f>
        <v>-0.37852982069529328</v>
      </c>
      <c r="G16" s="25">
        <f>(Mag_Rec_Low!H16-Mag_Rec_Low!$C16)/Mag_Rec_Low!$C16</f>
        <v>-0.28422073869255704</v>
      </c>
      <c r="H16" s="25">
        <f>(Mag_Rec_Low!I16-Mag_Rec_Low!$C16)/Mag_Rec_Low!$C16</f>
        <v>-0.17266012912812001</v>
      </c>
      <c r="I16" s="25">
        <f>(Mag_Rec_Low!J16-Mag_Rec_Low!$C16)/Mag_Rec_Low!$C16</f>
        <v>-0.43254940128624353</v>
      </c>
      <c r="J16" s="25">
        <f>(Mag_Rec_Low!K16-Mag_Rec_Low!$C16)/Mag_Rec_Low!$C16</f>
        <v>-0.32665854176160841</v>
      </c>
      <c r="K16" s="25">
        <f>(Mag_Rec_Low!L16-Mag_Rec_Low!$C16)/Mag_Rec_Low!$C16</f>
        <v>-0.40617415976417592</v>
      </c>
      <c r="L16" s="25">
        <f>(Mag_Rec_Low!M16-Mag_Rec_Low!$C16)/Mag_Rec_Low!$C16</f>
        <v>-0.54837611789772334</v>
      </c>
      <c r="M16" s="25">
        <f>(Mag_Rec_Low!N16-Mag_Rec_Low!$C16)/Mag_Rec_Low!$C16</f>
        <v>-0.47684244064073339</v>
      </c>
      <c r="N16" s="26">
        <f>(Mag_Rec_Low!O16-Mag_Rec_Low!$C16)/Mag_Rec_Low!$C16</f>
        <v>-0.48250671654756844</v>
      </c>
    </row>
    <row r="17" spans="1:14" x14ac:dyDescent="0.25">
      <c r="A17" s="6">
        <f>Mag_Rec_Low!B17</f>
        <v>20</v>
      </c>
      <c r="B17" s="25">
        <f>(Mag_Rec_Low!C17-Mag_Rec_Low!$C17)/Mag_Rec_Low!$C17</f>
        <v>0</v>
      </c>
      <c r="C17" s="25">
        <f>(Mag_Rec_Low!D17-Mag_Rec_Low!$C17)/Mag_Rec_Low!$C17</f>
        <v>-0.5152009270064476</v>
      </c>
      <c r="D17" s="25">
        <f>(Mag_Rec_Low!E17-Mag_Rec_Low!$C17)/Mag_Rec_Low!$C17</f>
        <v>-0.67138174392734595</v>
      </c>
      <c r="E17" s="25">
        <f>(Mag_Rec_Low!F17-Mag_Rec_Low!$C17)/Mag_Rec_Low!$C17</f>
        <v>-0.63188194155777477</v>
      </c>
      <c r="F17" s="25">
        <f>(Mag_Rec_Low!G17-Mag_Rec_Low!$C17)/Mag_Rec_Low!$C17</f>
        <v>-0.61422456823207083</v>
      </c>
      <c r="G17" s="25">
        <f>(Mag_Rec_Low!H17-Mag_Rec_Low!$C17)/Mag_Rec_Low!$C17</f>
        <v>-0.51149996048924362</v>
      </c>
      <c r="H17" s="25">
        <f>(Mag_Rec_Low!I17-Mag_Rec_Low!$C17)/Mag_Rec_Low!$C17</f>
        <v>-0.46367748642784284</v>
      </c>
      <c r="I17" s="25">
        <f>(Mag_Rec_Low!J17-Mag_Rec_Low!$C17)/Mag_Rec_Low!$C17</f>
        <v>-0.62879304853700746</v>
      </c>
      <c r="J17" s="25">
        <f>(Mag_Rec_Low!K17-Mag_Rec_Low!$C17)/Mag_Rec_Low!$C17</f>
        <v>-0.56627182844691271</v>
      </c>
      <c r="K17" s="25">
        <f>(Mag_Rec_Low!L17-Mag_Rec_Low!$C17)/Mag_Rec_Low!$C17</f>
        <v>-0.60142002940875738</v>
      </c>
      <c r="L17" s="25">
        <f>(Mag_Rec_Low!M17-Mag_Rec_Low!$C17)/Mag_Rec_Low!$C17</f>
        <v>-0.69308552943012736</v>
      </c>
      <c r="M17" s="25">
        <f>(Mag_Rec_Low!N17-Mag_Rec_Low!$C17)/Mag_Rec_Low!$C17</f>
        <v>-0.65360162435077906</v>
      </c>
      <c r="N17" s="26">
        <f>(Mag_Rec_Low!O17-Mag_Rec_Low!$C17)/Mag_Rec_Low!$C17</f>
        <v>-0.66831364415187178</v>
      </c>
    </row>
    <row r="18" spans="1:14" x14ac:dyDescent="0.25">
      <c r="A18" s="6">
        <f>Mag_Rec_Low!B18</f>
        <v>50</v>
      </c>
      <c r="B18" s="25">
        <f>(Mag_Rec_Low!C18-Mag_Rec_Low!$C18)/Mag_Rec_Low!$C18</f>
        <v>0</v>
      </c>
      <c r="C18" s="25">
        <f>(Mag_Rec_Low!D18-Mag_Rec_Low!$C18)/Mag_Rec_Low!$C18</f>
        <v>-0.67016282321095189</v>
      </c>
      <c r="D18" s="25">
        <f>(Mag_Rec_Low!E18-Mag_Rec_Low!$C18)/Mag_Rec_Low!$C18</f>
        <v>-0.76418215385473443</v>
      </c>
      <c r="E18" s="25">
        <f>(Mag_Rec_Low!F18-Mag_Rec_Low!$C18)/Mag_Rec_Low!$C18</f>
        <v>-0.73818412380613496</v>
      </c>
      <c r="F18" s="25">
        <f>(Mag_Rec_Low!G18-Mag_Rec_Low!$C18)/Mag_Rec_Low!$C18</f>
        <v>-0.74843059370662413</v>
      </c>
      <c r="G18" s="25">
        <f>(Mag_Rec_Low!H18-Mag_Rec_Low!$C18)/Mag_Rec_Low!$C18</f>
        <v>-0.64890787726971089</v>
      </c>
      <c r="H18" s="25">
        <f>(Mag_Rec_Low!I18-Mag_Rec_Low!$C18)/Mag_Rec_Low!$C18</f>
        <v>-0.63255345693586895</v>
      </c>
      <c r="I18" s="25">
        <f>(Mag_Rec_Low!J18-Mag_Rec_Low!$C18)/Mag_Rec_Low!$C18</f>
        <v>-0.74400922159547944</v>
      </c>
      <c r="J18" s="25">
        <f>(Mag_Rec_Low!K18-Mag_Rec_Low!$C18)/Mag_Rec_Low!$C18</f>
        <v>-0.70525315297848767</v>
      </c>
      <c r="K18" s="25">
        <f>(Mag_Rec_Low!L18-Mag_Rec_Low!$C18)/Mag_Rec_Low!$C18</f>
        <v>-0.71647276238415081</v>
      </c>
      <c r="L18" s="25">
        <f>(Mag_Rec_Low!M18-Mag_Rec_Low!$C18)/Mag_Rec_Low!$C18</f>
        <v>-0.77949144722601937</v>
      </c>
      <c r="M18" s="25">
        <f>(Mag_Rec_Low!N18-Mag_Rec_Low!$C18)/Mag_Rec_Low!$C18</f>
        <v>-0.75844448167508616</v>
      </c>
      <c r="N18" s="26">
        <f>(Mag_Rec_Low!O18-Mag_Rec_Low!$C18)/Mag_Rec_Low!$C18</f>
        <v>-0.77569818385357037</v>
      </c>
    </row>
    <row r="19" spans="1:14" x14ac:dyDescent="0.25">
      <c r="A19" s="6">
        <f>Mag_Rec_Low!B19</f>
        <v>75</v>
      </c>
      <c r="B19" s="25">
        <f>(Mag_Rec_Low!C19-Mag_Rec_Low!$C19)/Mag_Rec_Low!$C19</f>
        <v>0</v>
      </c>
      <c r="C19" s="25">
        <f>(Mag_Rec_Low!D19-Mag_Rec_Low!$C19)/Mag_Rec_Low!$C19</f>
        <v>-0.70944810858392726</v>
      </c>
      <c r="D19" s="25">
        <f>(Mag_Rec_Low!E19-Mag_Rec_Low!$C19)/Mag_Rec_Low!$C19</f>
        <v>-0.78811683561436985</v>
      </c>
      <c r="E19" s="25">
        <f>(Mag_Rec_Low!F19-Mag_Rec_Low!$C19)/Mag_Rec_Low!$C19</f>
        <v>-0.76569599853548365</v>
      </c>
      <c r="F19" s="25">
        <f>(Mag_Rec_Low!G19-Mag_Rec_Low!$C19)/Mag_Rec_Low!$C19</f>
        <v>-0.7822955195461706</v>
      </c>
      <c r="G19" s="25">
        <f>(Mag_Rec_Low!H19-Mag_Rec_Low!$C19)/Mag_Rec_Low!$C19</f>
        <v>-0.68488843581684633</v>
      </c>
      <c r="H19" s="25">
        <f>(Mag_Rec_Low!I19-Mag_Rec_Low!$C19)/Mag_Rec_Low!$C19</f>
        <v>-0.67568878082689598</v>
      </c>
      <c r="I19" s="25">
        <f>(Mag_Rec_Low!J19-Mag_Rec_Low!$C19)/Mag_Rec_Low!$C19</f>
        <v>-0.77365489356842509</v>
      </c>
      <c r="J19" s="25">
        <f>(Mag_Rec_Low!K19-Mag_Rec_Low!$C19)/Mag_Rec_Low!$C19</f>
        <v>-0.74074419911902489</v>
      </c>
      <c r="K19" s="25">
        <f>(Mag_Rec_Low!L19-Mag_Rec_Low!$C19)/Mag_Rec_Low!$C19</f>
        <v>-0.74613343693483691</v>
      </c>
      <c r="L19" s="25">
        <f>(Mag_Rec_Low!M19-Mag_Rec_Low!$C19)/Mag_Rec_Low!$C19</f>
        <v>-0.80194667712705803</v>
      </c>
      <c r="M19" s="25">
        <f>(Mag_Rec_Low!N19-Mag_Rec_Low!$C19)/Mag_Rec_Low!$C19</f>
        <v>-0.7855903127960111</v>
      </c>
      <c r="N19" s="26">
        <f>(Mag_Rec_Low!O19-Mag_Rec_Low!$C19)/Mag_Rec_Low!$C19</f>
        <v>-0.8030581768613585</v>
      </c>
    </row>
    <row r="20" spans="1:14" x14ac:dyDescent="0.25">
      <c r="A20" s="6">
        <f>Mag_Rec_Low!B20</f>
        <v>100</v>
      </c>
      <c r="B20" s="25">
        <f>(Mag_Rec_Low!C20-Mag_Rec_Low!$C20)/Mag_Rec_Low!$C20</f>
        <v>0</v>
      </c>
      <c r="C20" s="25">
        <f>(Mag_Rec_Low!D20-Mag_Rec_Low!$C20)/Mag_Rec_Low!$C20</f>
        <v>-0.73145089144471631</v>
      </c>
      <c r="D20" s="25">
        <f>(Mag_Rec_Low!E20-Mag_Rec_Low!$C20)/Mag_Rec_Low!$C20</f>
        <v>-0.80160956081753476</v>
      </c>
      <c r="E20" s="25">
        <f>(Mag_Rec_Low!F20-Mag_Rec_Low!$C20)/Mag_Rec_Low!$C20</f>
        <v>-0.78122793326509643</v>
      </c>
      <c r="F20" s="25">
        <f>(Mag_Rec_Low!G20-Mag_Rec_Low!$C20)/Mag_Rec_Low!$C20</f>
        <v>-0.8012296605046858</v>
      </c>
      <c r="G20" s="25">
        <f>(Mag_Rec_Low!H20-Mag_Rec_Low!$C20)/Mag_Rec_Low!$C20</f>
        <v>-0.70529329827438103</v>
      </c>
      <c r="H20" s="25">
        <f>(Mag_Rec_Low!I20-Mag_Rec_Low!$C20)/Mag_Rec_Low!$C20</f>
        <v>-0.69992045347499965</v>
      </c>
      <c r="I20" s="25">
        <f>(Mag_Rec_Low!J20-Mag_Rec_Low!$C20)/Mag_Rec_Low!$C20</f>
        <v>-0.79035692758642295</v>
      </c>
      <c r="J20" s="25">
        <f>(Mag_Rec_Low!K20-Mag_Rec_Low!$C20)/Mag_Rec_Low!$C20</f>
        <v>-0.7606808038846592</v>
      </c>
      <c r="K20" s="25">
        <f>(Mag_Rec_Low!L20-Mag_Rec_Low!$C20)/Mag_Rec_Low!$C20</f>
        <v>-0.7628524440472596</v>
      </c>
      <c r="L20" s="25">
        <f>(Mag_Rec_Low!M20-Mag_Rec_Low!$C20)/Mag_Rec_Low!$C20</f>
        <v>-0.81464344687903067</v>
      </c>
      <c r="M20" s="25">
        <f>(Mag_Rec_Low!N20-Mag_Rec_Low!$C20)/Mag_Rec_Low!$C20</f>
        <v>-0.80092081415858341</v>
      </c>
      <c r="N20" s="26">
        <f>(Mag_Rec_Low!O20-Mag_Rec_Low!$C20)/Mag_Rec_Low!$C20</f>
        <v>-0.81841362891080893</v>
      </c>
    </row>
    <row r="21" spans="1:14" x14ac:dyDescent="0.25">
      <c r="A21" s="6">
        <f>Mag_Rec_Low!B21</f>
        <v>200</v>
      </c>
      <c r="B21" s="25">
        <f>(Mag_Rec_Low!C21-Mag_Rec_Low!$C21)/Mag_Rec_Low!$C21</f>
        <v>0</v>
      </c>
      <c r="C21" s="25">
        <f>(Mag_Rec_Low!D21-Mag_Rec_Low!$C21)/Mag_Rec_Low!$C21</f>
        <v>-0.7712507936808688</v>
      </c>
      <c r="D21" s="25">
        <f>(Mag_Rec_Low!E21-Mag_Rec_Low!$C21)/Mag_Rec_Low!$C21</f>
        <v>-0.82619322822294305</v>
      </c>
      <c r="E21" s="25">
        <f>(Mag_Rec_Low!F21-Mag_Rec_Low!$C21)/Mag_Rec_Low!$C21</f>
        <v>-0.80957818670883408</v>
      </c>
      <c r="F21" s="25">
        <f>(Mag_Rec_Low!G21-Mag_Rec_Low!$C21)/Mag_Rec_Low!$C21</f>
        <v>-0.83541577299842651</v>
      </c>
      <c r="G21" s="25">
        <f>(Mag_Rec_Low!H21-Mag_Rec_Low!$C21)/Mag_Rec_Low!$C21</f>
        <v>-0.74273156788025063</v>
      </c>
      <c r="H21" s="25">
        <f>(Mag_Rec_Low!I21-Mag_Rec_Low!$C21)/Mag_Rec_Low!$C21</f>
        <v>-0.74390662316163192</v>
      </c>
      <c r="I21" s="25">
        <f>(Mag_Rec_Low!J21-Mag_Rec_Low!$C21)/Mag_Rec_Low!$C21</f>
        <v>-0.82077754238563283</v>
      </c>
      <c r="J21" s="25">
        <f>(Mag_Rec_Low!K21-Mag_Rec_Low!$C21)/Mag_Rec_Low!$C21</f>
        <v>-0.79687097083766478</v>
      </c>
      <c r="K21" s="25">
        <f>(Mag_Rec_Low!L21-Mag_Rec_Low!$C21)/Mag_Rec_Low!$C21</f>
        <v>-0.79331346840095684</v>
      </c>
      <c r="L21" s="25">
        <f>(Mag_Rec_Low!M21-Mag_Rec_Low!$C21)/Mag_Rec_Low!$C21</f>
        <v>-0.83785836728394436</v>
      </c>
      <c r="M21" s="25">
        <f>(Mag_Rec_Low!N21-Mag_Rec_Low!$C21)/Mag_Rec_Low!$C21</f>
        <v>-0.82891993800051211</v>
      </c>
      <c r="N21" s="26">
        <f>(Mag_Rec_Low!O21-Mag_Rec_Low!$C21)/Mag_Rec_Low!$C21</f>
        <v>-0.84625942343168692</v>
      </c>
    </row>
    <row r="22" spans="1:14" x14ac:dyDescent="0.25">
      <c r="A22" s="6">
        <f>Mag_Rec_Low!B22</f>
        <v>300</v>
      </c>
      <c r="B22" s="25">
        <f>(Mag_Rec_Low!C22-Mag_Rec_Low!$C22)/Mag_Rec_Low!$C22</f>
        <v>0</v>
      </c>
      <c r="C22" s="25">
        <f>(Mag_Rec_Low!D22-Mag_Rec_Low!$C22)/Mag_Rec_Low!$C22</f>
        <v>-0.78858484350452884</v>
      </c>
      <c r="D22" s="25">
        <f>(Mag_Rec_Low!E22-Mag_Rec_Low!$C22)/Mag_Rec_Low!$C22</f>
        <v>-0.83697790383946724</v>
      </c>
      <c r="E22" s="25">
        <f>(Mag_Rec_Low!F22-Mag_Rec_Low!$C22)/Mag_Rec_Low!$C22</f>
        <v>-0.82204043006656602</v>
      </c>
      <c r="F22" s="25">
        <f>(Mag_Rec_Low!G22-Mag_Rec_Low!$C22)/Mag_Rec_Low!$C22</f>
        <v>-0.85027922522372679</v>
      </c>
      <c r="G22" s="25">
        <f>(Mag_Rec_Low!H22-Mag_Rec_Low!$C22)/Mag_Rec_Low!$C22</f>
        <v>-0.75927743871356734</v>
      </c>
      <c r="H22" s="25">
        <f>(Mag_Rec_Low!I22-Mag_Rec_Low!$C22)/Mag_Rec_Low!$C22</f>
        <v>-0.7631356370604182</v>
      </c>
      <c r="I22" s="25">
        <f>(Mag_Rec_Low!J22-Mag_Rec_Low!$C22)/Mag_Rec_Low!$C22</f>
        <v>-0.83412363440315751</v>
      </c>
      <c r="J22" s="25">
        <f>(Mag_Rec_Low!K22-Mag_Rec_Low!$C22)/Mag_Rec_Low!$C22</f>
        <v>-0.81269332953066131</v>
      </c>
      <c r="K22" s="25">
        <f>(Mag_Rec_Low!L22-Mag_Rec_Low!$C22)/Mag_Rec_Low!$C22</f>
        <v>-0.80667734122218759</v>
      </c>
      <c r="L22" s="25">
        <f>(Mag_Rec_Low!M22-Mag_Rec_Low!$C22)/Mag_Rec_Low!$C22</f>
        <v>-0.84808060054439016</v>
      </c>
      <c r="M22" s="25">
        <f>(Mag_Rec_Low!N22-Mag_Rec_Low!$C22)/Mag_Rec_Low!$C22</f>
        <v>-0.84123824723656027</v>
      </c>
      <c r="N22" s="26">
        <f>(Mag_Rec_Low!O22-Mag_Rec_Low!$C22)/Mag_Rec_Low!$C22</f>
        <v>-0.85842079971330654</v>
      </c>
    </row>
    <row r="23" spans="1:14" ht="15.75" thickBot="1" x14ac:dyDescent="0.3">
      <c r="A23" s="9">
        <f>Mag_Rec_Low!B23</f>
        <v>500</v>
      </c>
      <c r="B23" s="27">
        <f>(Mag_Rec_Low!C23-Mag_Rec_Low!$C23)/Mag_Rec_Low!$C23</f>
        <v>0</v>
      </c>
      <c r="C23" s="27">
        <f>(Mag_Rec_Low!D23-Mag_Rec_Low!$C23)/Mag_Rec_Low!$C23</f>
        <v>-0.80623169520264371</v>
      </c>
      <c r="D23" s="27">
        <f>(Mag_Rec_Low!E23-Mag_Rec_Low!$C23)/Mag_Rec_Low!$C23</f>
        <v>-0.84800974617374503</v>
      </c>
      <c r="E23" s="27">
        <f>(Mag_Rec_Low!F23-Mag_Rec_Low!$C23)/Mag_Rec_Low!$C23</f>
        <v>-0.83480790331725307</v>
      </c>
      <c r="F23" s="27">
        <f>(Mag_Rec_Low!G23-Mag_Rec_Low!$C23)/Mag_Rec_Low!$C23</f>
        <v>-0.86539562330862696</v>
      </c>
      <c r="G23" s="27">
        <f>(Mag_Rec_Low!H23-Mag_Rec_Low!$C23)/Mag_Rec_Low!$C23</f>
        <v>-0.77629222530584152</v>
      </c>
      <c r="H23" s="27">
        <f>(Mag_Rec_Low!I23-Mag_Rec_Low!$C23)/Mag_Rec_Low!$C23</f>
        <v>-0.78276382401079792</v>
      </c>
      <c r="I23" s="27">
        <f>(Mag_Rec_Low!J23-Mag_Rec_Low!$C23)/Mag_Rec_Low!$C23</f>
        <v>-0.84778113283250878</v>
      </c>
      <c r="J23" s="27">
        <f>(Mag_Rec_Low!K23-Mag_Rec_Low!$C23)/Mag_Rec_Low!$C23</f>
        <v>-0.8288462825794487</v>
      </c>
      <c r="K23" s="27">
        <f>(Mag_Rec_Low!L23-Mag_Rec_Low!$C23)/Mag_Rec_Low!$C23</f>
        <v>-0.82034920465760452</v>
      </c>
      <c r="L23" s="27">
        <f>(Mag_Rec_Low!M23-Mag_Rec_Low!$C23)/Mag_Rec_Low!$C23</f>
        <v>-0.85856497619359529</v>
      </c>
      <c r="M23" s="27">
        <f>(Mag_Rec_Low!N23-Mag_Rec_Low!$C23)/Mag_Rec_Low!$C23</f>
        <v>-0.85386828903220902</v>
      </c>
      <c r="N23" s="28">
        <f>(Mag_Rec_Low!O23-Mag_Rec_Low!$C23)/Mag_Rec_Low!$C23</f>
        <v>-0.87082726693488466</v>
      </c>
    </row>
    <row r="24" spans="1:14" ht="15.75" thickBot="1" x14ac:dyDescent="0.3"/>
    <row r="25" spans="1:14" x14ac:dyDescent="0.25">
      <c r="A25" s="13"/>
      <c r="B25" s="39" t="s">
        <v>18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Mag_Rec_Low!B27</f>
        <v>1</v>
      </c>
      <c r="B27" s="25" t="e">
        <f>(Mag_Rec_Low!C27-Mag_Rec_Low!$C27)/Mag_Rec_Low!$C27</f>
        <v>#DIV/0!</v>
      </c>
      <c r="C27" s="25" t="e">
        <f>(Mag_Rec_Low!D27-Mag_Rec_Low!$C27)/Mag_Rec_Low!$C27</f>
        <v>#DIV/0!</v>
      </c>
      <c r="D27" s="25" t="e">
        <f>(Mag_Rec_Low!E27-Mag_Rec_Low!$C27)/Mag_Rec_Low!$C27</f>
        <v>#DIV/0!</v>
      </c>
      <c r="E27" s="25" t="e">
        <f>(Mag_Rec_Low!F27-Mag_Rec_Low!$C27)/Mag_Rec_Low!$C27</f>
        <v>#DIV/0!</v>
      </c>
      <c r="F27" s="25" t="e">
        <f>(Mag_Rec_Low!G27-Mag_Rec_Low!$C27)/Mag_Rec_Low!$C27</f>
        <v>#N/A</v>
      </c>
      <c r="G27" s="25" t="e">
        <f>(Mag_Rec_Low!H27-Mag_Rec_Low!$C27)/Mag_Rec_Low!$C27</f>
        <v>#DIV/0!</v>
      </c>
      <c r="H27" s="25" t="e">
        <f>(Mag_Rec_Low!I27-Mag_Rec_Low!$C27)/Mag_Rec_Low!$C27</f>
        <v>#DIV/0!</v>
      </c>
      <c r="I27" s="25" t="e">
        <f>(Mag_Rec_Low!J27-Mag_Rec_Low!$C27)/Mag_Rec_Low!$C27</f>
        <v>#DIV/0!</v>
      </c>
      <c r="J27" s="25" t="e">
        <f>(Mag_Rec_Low!K27-Mag_Rec_Low!$C27)/Mag_Rec_Low!$C27</f>
        <v>#DIV/0!</v>
      </c>
      <c r="K27" s="25" t="e">
        <f>(Mag_Rec_Low!L27-Mag_Rec_Low!$C27)/Mag_Rec_Low!$C27</f>
        <v>#DIV/0!</v>
      </c>
      <c r="L27" s="25" t="e">
        <f>(Mag_Rec_Low!M27-Mag_Rec_Low!$C27)/Mag_Rec_Low!$C27</f>
        <v>#DIV/0!</v>
      </c>
      <c r="M27" s="25" t="e">
        <f>(Mag_Rec_Low!N27-Mag_Rec_Low!$C27)/Mag_Rec_Low!$C27</f>
        <v>#DIV/0!</v>
      </c>
      <c r="N27" s="26" t="e">
        <f>(Mag_Rec_Low!O27-Mag_Rec_Low!$C27)/Mag_Rec_Low!$C27</f>
        <v>#DIV/0!</v>
      </c>
    </row>
    <row r="28" spans="1:14" x14ac:dyDescent="0.25">
      <c r="A28" s="6">
        <f>Mag_Rec_Low!B28</f>
        <v>10</v>
      </c>
      <c r="B28" s="25">
        <f>(Mag_Rec_Low!C28-Mag_Rec_Low!$C28)/Mag_Rec_Low!$C28</f>
        <v>0</v>
      </c>
      <c r="C28" s="25">
        <f>(Mag_Rec_Low!D28-Mag_Rec_Low!$C28)/Mag_Rec_Low!$C28</f>
        <v>-0.51991501011930796</v>
      </c>
      <c r="D28" s="25">
        <f>(Mag_Rec_Low!E28-Mag_Rec_Low!$C28)/Mag_Rec_Low!$C28</f>
        <v>-0.69437482200142608</v>
      </c>
      <c r="E28" s="25">
        <f>(Mag_Rec_Low!F28-Mag_Rec_Low!$C28)/Mag_Rec_Low!$C28</f>
        <v>-0.65345168137106768</v>
      </c>
      <c r="F28" s="25">
        <f>(Mag_Rec_Low!G28-Mag_Rec_Low!$C28)/Mag_Rec_Low!$C28</f>
        <v>-0.60311725859325027</v>
      </c>
      <c r="G28" s="25">
        <f>(Mag_Rec_Low!H28-Mag_Rec_Low!$C28)/Mag_Rec_Low!$C28</f>
        <v>-0.55053459108714498</v>
      </c>
      <c r="H28" s="25">
        <f>(Mag_Rec_Low!I28-Mag_Rec_Low!$C28)/Mag_Rec_Low!$C28</f>
        <v>-0.47634289315697342</v>
      </c>
      <c r="I28" s="25">
        <f>(Mag_Rec_Low!J28-Mag_Rec_Low!$C28)/Mag_Rec_Low!$C28</f>
        <v>-0.63952470300238995</v>
      </c>
      <c r="J28" s="25">
        <f>(Mag_Rec_Low!K28-Mag_Rec_Low!$C28)/Mag_Rec_Low!$C28</f>
        <v>-0.57416629917661355</v>
      </c>
      <c r="K28" s="25">
        <f>(Mag_Rec_Low!L28-Mag_Rec_Low!$C28)/Mag_Rec_Low!$C28</f>
        <v>-0.62102727008991132</v>
      </c>
      <c r="L28" s="25">
        <f>(Mag_Rec_Low!M28-Mag_Rec_Low!$C28)/Mag_Rec_Low!$C28</f>
        <v>-0.71407370537552739</v>
      </c>
      <c r="M28" s="25">
        <f>(Mag_Rec_Low!N28-Mag_Rec_Low!$C28)/Mag_Rec_Low!$C28</f>
        <v>-0.66594179478940485</v>
      </c>
      <c r="N28" s="26">
        <f>(Mag_Rec_Low!O28-Mag_Rec_Low!$C28)/Mag_Rec_Low!$C28</f>
        <v>-0.66918535737782092</v>
      </c>
    </row>
    <row r="29" spans="1:14" x14ac:dyDescent="0.25">
      <c r="A29" s="6">
        <f>Mag_Rec_Low!B29</f>
        <v>20</v>
      </c>
      <c r="B29" s="25">
        <f>(Mag_Rec_Low!C29-Mag_Rec_Low!$C29)/Mag_Rec_Low!$C29</f>
        <v>0</v>
      </c>
      <c r="C29" s="25">
        <f>(Mag_Rec_Low!D29-Mag_Rec_Low!$C29)/Mag_Rec_Low!$C29</f>
        <v>-0.71515123352854626</v>
      </c>
      <c r="D29" s="25">
        <f>(Mag_Rec_Low!E29-Mag_Rec_Low!$C29)/Mag_Rec_Low!$C29</f>
        <v>-0.8093913142985274</v>
      </c>
      <c r="E29" s="25">
        <f>(Mag_Rec_Low!F29-Mag_Rec_Low!$C29)/Mag_Rec_Low!$C29</f>
        <v>-0.78393840126654157</v>
      </c>
      <c r="F29" s="25">
        <f>(Mag_Rec_Low!G29-Mag_Rec_Low!$C29)/Mag_Rec_Low!$C29</f>
        <v>-0.77196634874801373</v>
      </c>
      <c r="G29" s="25">
        <f>(Mag_Rec_Low!H29-Mag_Rec_Low!$C29)/Mag_Rec_Low!$C29</f>
        <v>-0.71624872961277275</v>
      </c>
      <c r="H29" s="25">
        <f>(Mag_Rec_Low!I29-Mag_Rec_Low!$C29)/Mag_Rec_Low!$C29</f>
        <v>-0.68628016509997014</v>
      </c>
      <c r="I29" s="25">
        <f>(Mag_Rec_Low!J29-Mag_Rec_Low!$C29)/Mag_Rec_Low!$C29</f>
        <v>-0.78200486554983129</v>
      </c>
      <c r="J29" s="25">
        <f>(Mag_Rec_Low!K29-Mag_Rec_Low!$C29)/Mag_Rec_Low!$C29</f>
        <v>-0.74631512402225597</v>
      </c>
      <c r="K29" s="25">
        <f>(Mag_Rec_Low!L29-Mag_Rec_Low!$C29)/Mag_Rec_Low!$C29</f>
        <v>-0.76478114172612877</v>
      </c>
      <c r="L29" s="25">
        <f>(Mag_Rec_Low!M29-Mag_Rec_Low!$C29)/Mag_Rec_Low!$C29</f>
        <v>-0.82045011048991756</v>
      </c>
      <c r="M29" s="25">
        <f>(Mag_Rec_Low!N29-Mag_Rec_Low!$C29)/Mag_Rec_Low!$C29</f>
        <v>-0.79712911989950475</v>
      </c>
      <c r="N29" s="26">
        <f>(Mag_Rec_Low!O29-Mag_Rec_Low!$C29)/Mag_Rec_Low!$C29</f>
        <v>-0.80356636144684335</v>
      </c>
    </row>
    <row r="30" spans="1:14" x14ac:dyDescent="0.25">
      <c r="A30" s="6">
        <f>Mag_Rec_Low!B30</f>
        <v>50</v>
      </c>
      <c r="B30" s="25">
        <f>(Mag_Rec_Low!C30-Mag_Rec_Low!$C30)/Mag_Rec_Low!$C30</f>
        <v>0</v>
      </c>
      <c r="C30" s="25">
        <f>(Mag_Rec_Low!D30-Mag_Rec_Low!$C30)/Mag_Rec_Low!$C30</f>
        <v>-0.81498753949538638</v>
      </c>
      <c r="D30" s="25">
        <f>(Mag_Rec_Low!E30-Mag_Rec_Low!$C30)/Mag_Rec_Low!$C30</f>
        <v>-0.86964204518072907</v>
      </c>
      <c r="E30" s="25">
        <f>(Mag_Rec_Low!F30-Mag_Rec_Low!$C30)/Mag_Rec_Low!$C30</f>
        <v>-0.85272582001674768</v>
      </c>
      <c r="F30" s="25">
        <f>(Mag_Rec_Low!G30-Mag_Rec_Low!$C30)/Mag_Rec_Low!$C30</f>
        <v>-0.85776623234887317</v>
      </c>
      <c r="G30" s="25">
        <f>(Mag_Rec_Low!H30-Mag_Rec_Low!$C30)/Mag_Rec_Low!$C30</f>
        <v>-0.80503422182851747</v>
      </c>
      <c r="H30" s="25">
        <f>(Mag_Rec_Low!I30-Mag_Rec_Low!$C30)/Mag_Rec_Low!$C30</f>
        <v>-0.79473379636972175</v>
      </c>
      <c r="I30" s="25">
        <f>(Mag_Rec_Low!J30-Mag_Rec_Low!$C30)/Mag_Rec_Low!$C30</f>
        <v>-0.85638326443809276</v>
      </c>
      <c r="J30" s="25">
        <f>(Mag_Rec_Low!K30-Mag_Rec_Low!$C30)/Mag_Rec_Low!$C30</f>
        <v>-0.83524512035352461</v>
      </c>
      <c r="K30" s="25">
        <f>(Mag_Rec_Low!L30-Mag_Rec_Low!$C30)/Mag_Rec_Low!$C30</f>
        <v>-0.8401061702357121</v>
      </c>
      <c r="L30" s="25">
        <f>(Mag_Rec_Low!M30-Mag_Rec_Low!$C30)/Mag_Rec_Low!$C30</f>
        <v>-0.8768102341163343</v>
      </c>
      <c r="M30" s="25">
        <f>(Mag_Rec_Low!N30-Mag_Rec_Low!$C30)/Mag_Rec_Low!$C30</f>
        <v>-0.86598382166203558</v>
      </c>
      <c r="N30" s="26">
        <f>(Mag_Rec_Low!O30-Mag_Rec_Low!$C30)/Mag_Rec_Low!$C30</f>
        <v>-0.87280324177860857</v>
      </c>
    </row>
    <row r="31" spans="1:14" x14ac:dyDescent="0.25">
      <c r="A31" s="6">
        <f>Mag_Rec_Low!B31</f>
        <v>75</v>
      </c>
      <c r="B31" s="25">
        <f>(Mag_Rec_Low!C31-Mag_Rec_Low!$C31)/Mag_Rec_Low!$C31</f>
        <v>0</v>
      </c>
      <c r="C31" s="25">
        <f>(Mag_Rec_Low!D31-Mag_Rec_Low!$C31)/Mag_Rec_Low!$C31</f>
        <v>-0.83899162647618708</v>
      </c>
      <c r="D31" s="25">
        <f>(Mag_Rec_Low!E31-Mag_Rec_Low!$C31)/Mag_Rec_Low!$C31</f>
        <v>-0.88435323061392268</v>
      </c>
      <c r="E31" s="25">
        <f>(Mag_Rec_Low!F31-Mag_Rec_Low!$C31)/Mag_Rec_Low!$C31</f>
        <v>-0.86959100368151798</v>
      </c>
      <c r="F31" s="25">
        <f>(Mag_Rec_Low!G31-Mag_Rec_Low!$C31)/Mag_Rec_Low!$C31</f>
        <v>-0.87830854599818331</v>
      </c>
      <c r="G31" s="25">
        <f>(Mag_Rec_Low!H31-Mag_Rec_Low!$C31)/Mag_Rec_Low!$C31</f>
        <v>-0.8270258134696773</v>
      </c>
      <c r="H31" s="25">
        <f>(Mag_Rec_Low!I31-Mag_Rec_Low!$C31)/Mag_Rec_Low!$C31</f>
        <v>-0.82098667602305342</v>
      </c>
      <c r="I31" s="25">
        <f>(Mag_Rec_Low!J31-Mag_Rec_Low!$C31)/Mag_Rec_Low!$C31</f>
        <v>-0.87451070871718739</v>
      </c>
      <c r="J31" s="25">
        <f>(Mag_Rec_Low!K31-Mag_Rec_Low!$C31)/Mag_Rec_Low!$C31</f>
        <v>-0.85677277322482071</v>
      </c>
      <c r="K31" s="25">
        <f>(Mag_Rec_Low!L31-Mag_Rec_Low!$C31)/Mag_Rec_Low!$C31</f>
        <v>-0.8585027500989022</v>
      </c>
      <c r="L31" s="25">
        <f>(Mag_Rec_Low!M31-Mag_Rec_Low!$C31)/Mag_Rec_Low!$C31</f>
        <v>-0.89067196663927839</v>
      </c>
      <c r="M31" s="25">
        <f>(Mag_Rec_Low!N31-Mag_Rec_Low!$C31)/Mag_Rec_Low!$C31</f>
        <v>-0.88282353375012501</v>
      </c>
      <c r="N31" s="26">
        <f>(Mag_Rec_Low!O31-Mag_Rec_Low!$C31)/Mag_Rec_Low!$C31</f>
        <v>-0.88953476878418214</v>
      </c>
    </row>
    <row r="32" spans="1:14" x14ac:dyDescent="0.25">
      <c r="A32" s="6">
        <f>Mag_Rec_Low!B32</f>
        <v>100</v>
      </c>
      <c r="B32" s="25">
        <f>(Mag_Rec_Low!C32-Mag_Rec_Low!$C32)/Mag_Rec_Low!$C32</f>
        <v>0</v>
      </c>
      <c r="C32" s="25">
        <f>(Mag_Rec_Low!D32-Mag_Rec_Low!$C32)/Mag_Rec_Low!$C32</f>
        <v>-0.8522101465253421</v>
      </c>
      <c r="D32" s="25">
        <f>(Mag_Rec_Low!E32-Mag_Rec_Low!$C32)/Mag_Rec_Low!$C32</f>
        <v>-0.89250197903591222</v>
      </c>
      <c r="E32" s="25">
        <f>(Mag_Rec_Low!F32-Mag_Rec_Low!$C32)/Mag_Rec_Low!$C32</f>
        <v>-0.87894871997192925</v>
      </c>
      <c r="F32" s="25">
        <f>(Mag_Rec_Low!G32-Mag_Rec_Low!$C32)/Mag_Rec_Low!$C32</f>
        <v>-0.88960298332421783</v>
      </c>
      <c r="G32" s="25">
        <f>(Mag_Rec_Low!H32-Mag_Rec_Low!$C32)/Mag_Rec_Low!$C32</f>
        <v>-0.83927679910893271</v>
      </c>
      <c r="H32" s="25">
        <f>(Mag_Rec_Low!I32-Mag_Rec_Low!$C32)/Mag_Rec_Low!$C32</f>
        <v>-0.8354828997507292</v>
      </c>
      <c r="I32" s="25">
        <f>(Mag_Rec_Low!J32-Mag_Rec_Low!$C32)/Mag_Rec_Low!$C32</f>
        <v>-0.88454743355295318</v>
      </c>
      <c r="J32" s="25">
        <f>(Mag_Rec_Low!K32-Mag_Rec_Low!$C32)/Mag_Rec_Low!$C32</f>
        <v>-0.86866058750674657</v>
      </c>
      <c r="K32" s="25">
        <f>(Mag_Rec_Low!L32-Mag_Rec_Low!$C32)/Mag_Rec_Low!$C32</f>
        <v>-0.86869449920625785</v>
      </c>
      <c r="L32" s="25">
        <f>(Mag_Rec_Low!M32-Mag_Rec_Low!$C32)/Mag_Rec_Low!$C32</f>
        <v>-0.89837242460994282</v>
      </c>
      <c r="M32" s="25">
        <f>(Mag_Rec_Low!N32-Mag_Rec_Low!$C32)/Mag_Rec_Low!$C32</f>
        <v>-0.89216014365751217</v>
      </c>
      <c r="N32" s="26">
        <f>(Mag_Rec_Low!O32-Mag_Rec_Low!$C32)/Mag_Rec_Low!$C32</f>
        <v>-0.89876778471499252</v>
      </c>
    </row>
    <row r="33" spans="1:14" x14ac:dyDescent="0.25">
      <c r="A33" s="6">
        <f>Mag_Rec_Low!B33</f>
        <v>200</v>
      </c>
      <c r="B33" s="25">
        <f>(Mag_Rec_Low!C33-Mag_Rec_Low!$C33)/Mag_Rec_Low!$C33</f>
        <v>0</v>
      </c>
      <c r="C33" s="25">
        <f>(Mag_Rec_Low!D33-Mag_Rec_Low!$C33)/Mag_Rec_Low!$C33</f>
        <v>-0.87571175194146278</v>
      </c>
      <c r="D33" s="25">
        <f>(Mag_Rec_Low!E33-Mag_Rec_Low!$C33)/Mag_Rec_Low!$C33</f>
        <v>-0.90708498459723896</v>
      </c>
      <c r="E33" s="25">
        <f>(Mag_Rec_Low!F33-Mag_Rec_Low!$C33)/Mag_Rec_Low!$C33</f>
        <v>-0.89572947901471911</v>
      </c>
      <c r="F33" s="25">
        <f>(Mag_Rec_Low!G33-Mag_Rec_Low!$C33)/Mag_Rec_Low!$C33</f>
        <v>-0.90965022585435529</v>
      </c>
      <c r="G33" s="25">
        <f>(Mag_Rec_Low!H33-Mag_Rec_Low!$C33)/Mag_Rec_Low!$C33</f>
        <v>-0.86134797628401683</v>
      </c>
      <c r="H33" s="25">
        <f>(Mag_Rec_Low!I33-Mag_Rec_Low!$C33)/Mag_Rec_Low!$C33</f>
        <v>-0.86133874518773379</v>
      </c>
      <c r="I33" s="25">
        <f>(Mag_Rec_Low!J33-Mag_Rec_Low!$C33)/Mag_Rec_Low!$C33</f>
        <v>-0.90250610347721882</v>
      </c>
      <c r="J33" s="25">
        <f>(Mag_Rec_Low!K33-Mag_Rec_Low!$C33)/Mag_Rec_Low!$C33</f>
        <v>-0.88986683215143025</v>
      </c>
      <c r="K33" s="25">
        <f>(Mag_Rec_Low!L33-Mag_Rec_Low!$C33)/Mag_Rec_Low!$C33</f>
        <v>-0.88693811756912388</v>
      </c>
      <c r="L33" s="25">
        <f>(Mag_Rec_Low!M33-Mag_Rec_Low!$C33)/Mag_Rec_Low!$C33</f>
        <v>-0.9121999749381452</v>
      </c>
      <c r="M33" s="25">
        <f>(Mag_Rec_Low!N33-Mag_Rec_Low!$C33)/Mag_Rec_Low!$C33</f>
        <v>-0.90889306191061214</v>
      </c>
      <c r="N33" s="26">
        <f>(Mag_Rec_Low!O33-Mag_Rec_Low!$C33)/Mag_Rec_Low!$C33</f>
        <v>-0.91522513846173936</v>
      </c>
    </row>
    <row r="34" spans="1:14" x14ac:dyDescent="0.25">
      <c r="A34" s="6">
        <f>Mag_Rec_Low!B34</f>
        <v>300</v>
      </c>
      <c r="B34" s="25">
        <f>(Mag_Rec_Low!C34-Mag_Rec_Low!$C34)/Mag_Rec_Low!$C34</f>
        <v>0</v>
      </c>
      <c r="C34" s="25">
        <f>(Mag_Rec_Low!D34-Mag_Rec_Low!$C34)/Mag_Rec_Low!$C34</f>
        <v>-0.88578339081843405</v>
      </c>
      <c r="D34" s="25">
        <f>(Mag_Rec_Low!E34-Mag_Rec_Low!$C34)/Mag_Rec_Low!$C34</f>
        <v>-0.91337591331834544</v>
      </c>
      <c r="E34" s="25">
        <f>(Mag_Rec_Low!F34-Mag_Rec_Low!$C34)/Mag_Rec_Low!$C34</f>
        <v>-0.90298469283603622</v>
      </c>
      <c r="F34" s="25">
        <f>(Mag_Rec_Low!G34-Mag_Rec_Low!$C34)/Mag_Rec_Low!$C34</f>
        <v>-0.91822808523811339</v>
      </c>
      <c r="G34" s="25">
        <f>(Mag_Rec_Low!H34-Mag_Rec_Low!$C34)/Mag_Rec_Low!$C34</f>
        <v>-0.87093725254274224</v>
      </c>
      <c r="H34" s="25">
        <f>(Mag_Rec_Low!I34-Mag_Rec_Low!$C34)/Mag_Rec_Low!$C34</f>
        <v>-0.87245732305031165</v>
      </c>
      <c r="I34" s="25">
        <f>(Mag_Rec_Low!J34-Mag_Rec_Low!$C34)/Mag_Rec_Low!$C34</f>
        <v>-0.91025486138163492</v>
      </c>
      <c r="J34" s="25">
        <f>(Mag_Rec_Low!K34-Mag_Rec_Low!$C34)/Mag_Rec_Low!$C34</f>
        <v>-0.89898792663196725</v>
      </c>
      <c r="K34" s="25">
        <f>(Mag_Rec_Low!L34-Mag_Rec_Low!$C34)/Mag_Rec_Low!$C34</f>
        <v>-0.89481077459325054</v>
      </c>
      <c r="L34" s="25">
        <f>(Mag_Rec_Low!M34-Mag_Rec_Low!$C34)/Mag_Rec_Low!$C34</f>
        <v>-0.91818662427728748</v>
      </c>
      <c r="M34" s="25">
        <f>(Mag_Rec_Low!N34-Mag_Rec_Low!$C34)/Mag_Rec_Low!$C34</f>
        <v>-0.91612532523854406</v>
      </c>
      <c r="N34" s="26">
        <f>(Mag_Rec_Low!O34-Mag_Rec_Low!$C34)/Mag_Rec_Low!$C34</f>
        <v>-0.92229773410663818</v>
      </c>
    </row>
    <row r="35" spans="1:14" ht="15.75" thickBot="1" x14ac:dyDescent="0.3">
      <c r="A35" s="9">
        <f>Mag_Rec_Low!B35</f>
        <v>500</v>
      </c>
      <c r="B35" s="27">
        <f>(Mag_Rec_Low!C35-Mag_Rec_Low!$C35)/Mag_Rec_Low!$C35</f>
        <v>0</v>
      </c>
      <c r="C35" s="27">
        <f>(Mag_Rec_Low!D35-Mag_Rec_Low!$C35)/Mag_Rec_Low!$C35</f>
        <v>-0.89593476530868332</v>
      </c>
      <c r="D35" s="27">
        <f>(Mag_Rec_Low!E35-Mag_Rec_Low!$C35)/Mag_Rec_Low!$C35</f>
        <v>-0.91974435211605643</v>
      </c>
      <c r="E35" s="27">
        <f>(Mag_Rec_Low!F35-Mag_Rec_Low!$C35)/Mag_Rec_Low!$C35</f>
        <v>-0.91034140208329406</v>
      </c>
      <c r="F35" s="27">
        <f>(Mag_Rec_Low!G35-Mag_Rec_Low!$C35)/Mag_Rec_Low!$C35</f>
        <v>-0.92686602096752646</v>
      </c>
      <c r="G35" s="27">
        <f>(Mag_Rec_Low!H35-Mag_Rec_Low!$C35)/Mag_Rec_Low!$C35</f>
        <v>-0.88069423183478246</v>
      </c>
      <c r="H35" s="27">
        <f>(Mag_Rec_Low!I35-Mag_Rec_Low!$C35)/Mag_Rec_Low!$C35</f>
        <v>-0.88369137122516361</v>
      </c>
      <c r="I35" s="27">
        <f>(Mag_Rec_Low!J35-Mag_Rec_Low!$C35)/Mag_Rec_Low!$C35</f>
        <v>-0.9181029105408568</v>
      </c>
      <c r="J35" s="27">
        <f>(Mag_Rec_Low!K35-Mag_Rec_Low!$C35)/Mag_Rec_Low!$C35</f>
        <v>-0.90820573562077167</v>
      </c>
      <c r="K35" s="27">
        <f>(Mag_Rec_Low!L35-Mag_Rec_Low!$C35)/Mag_Rec_Low!$C35</f>
        <v>-0.90278275816227693</v>
      </c>
      <c r="L35" s="27">
        <f>(Mag_Rec_Low!M35-Mag_Rec_Low!$C35)/Mag_Rec_Low!$C35</f>
        <v>-0.92426270410810141</v>
      </c>
      <c r="M35" s="27">
        <f>(Mag_Rec_Low!N35-Mag_Rec_Low!$C35)/Mag_Rec_Low!$C35</f>
        <v>-0.92345919261555132</v>
      </c>
      <c r="N35" s="28">
        <f>(Mag_Rec_Low!O35-Mag_Rec_Low!$C35)/Mag_Rec_Low!$C35</f>
        <v>-0.92944111982486544</v>
      </c>
    </row>
    <row r="36" spans="1:14" ht="15.75" thickBot="1" x14ac:dyDescent="0.3"/>
    <row r="37" spans="1:14" x14ac:dyDescent="0.25">
      <c r="A37" s="13"/>
      <c r="B37" s="39" t="s">
        <v>19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Mag_Rec_Low!B39</f>
        <v>1</v>
      </c>
      <c r="B39" s="25" t="e">
        <f>(Mag_Rec_Low!C39-Mag_Rec_Low!$C39)/Mag_Rec_Low!$C39</f>
        <v>#DIV/0!</v>
      </c>
      <c r="C39" s="25" t="e">
        <f>(Mag_Rec_Low!D39-Mag_Rec_Low!$C39)/Mag_Rec_Low!$C39</f>
        <v>#DIV/0!</v>
      </c>
      <c r="D39" s="25" t="e">
        <f>(Mag_Rec_Low!E39-Mag_Rec_Low!$C39)/Mag_Rec_Low!$C39</f>
        <v>#DIV/0!</v>
      </c>
      <c r="E39" s="25" t="e">
        <f>(Mag_Rec_Low!F39-Mag_Rec_Low!$C39)/Mag_Rec_Low!$C39</f>
        <v>#DIV/0!</v>
      </c>
      <c r="F39" s="25" t="e">
        <f>(Mag_Rec_Low!G39-Mag_Rec_Low!$C39)/Mag_Rec_Low!$C39</f>
        <v>#N/A</v>
      </c>
      <c r="G39" s="25" t="e">
        <f>(Mag_Rec_Low!H39-Mag_Rec_Low!$C39)/Mag_Rec_Low!$C39</f>
        <v>#DIV/0!</v>
      </c>
      <c r="H39" s="25" t="e">
        <f>(Mag_Rec_Low!I39-Mag_Rec_Low!$C39)/Mag_Rec_Low!$C39</f>
        <v>#DIV/0!</v>
      </c>
      <c r="I39" s="25" t="e">
        <f>(Mag_Rec_Low!J39-Mag_Rec_Low!$C39)/Mag_Rec_Low!$C39</f>
        <v>#DIV/0!</v>
      </c>
      <c r="J39" s="25" t="e">
        <f>(Mag_Rec_Low!K39-Mag_Rec_Low!$C39)/Mag_Rec_Low!$C39</f>
        <v>#DIV/0!</v>
      </c>
      <c r="K39" s="25" t="e">
        <f>(Mag_Rec_Low!L39-Mag_Rec_Low!$C39)/Mag_Rec_Low!$C39</f>
        <v>#DIV/0!</v>
      </c>
      <c r="L39" s="25" t="e">
        <f>(Mag_Rec_Low!M39-Mag_Rec_Low!$C39)/Mag_Rec_Low!$C39</f>
        <v>#DIV/0!</v>
      </c>
      <c r="M39" s="25" t="e">
        <f>(Mag_Rec_Low!N39-Mag_Rec_Low!$C39)/Mag_Rec_Low!$C39</f>
        <v>#DIV/0!</v>
      </c>
      <c r="N39" s="26" t="e">
        <f>(Mag_Rec_Low!O39-Mag_Rec_Low!$C39)/Mag_Rec_Low!$C39</f>
        <v>#DIV/0!</v>
      </c>
    </row>
    <row r="40" spans="1:14" x14ac:dyDescent="0.25">
      <c r="A40" s="6">
        <f>Mag_Rec_Low!B40</f>
        <v>10</v>
      </c>
      <c r="B40" s="25">
        <f>(Mag_Rec_Low!C40-Mag_Rec_Low!$C40)/Mag_Rec_Low!$C40</f>
        <v>0</v>
      </c>
      <c r="C40" s="25">
        <f>(Mag_Rec_Low!D40-Mag_Rec_Low!$C40)/Mag_Rec_Low!$C40</f>
        <v>-0.53068303179807874</v>
      </c>
      <c r="D40" s="25">
        <f>(Mag_Rec_Low!E40-Mag_Rec_Low!$C40)/Mag_Rec_Low!$C40</f>
        <v>-0.70181455080918786</v>
      </c>
      <c r="E40" s="25">
        <f>(Mag_Rec_Low!F40-Mag_Rec_Low!$C40)/Mag_Rec_Low!$C40</f>
        <v>-0.660263158087525</v>
      </c>
      <c r="F40" s="25">
        <f>(Mag_Rec_Low!G40-Mag_Rec_Low!$C40)/Mag_Rec_Low!$C40</f>
        <v>-0.61056625914243468</v>
      </c>
      <c r="G40" s="25">
        <f>(Mag_Rec_Low!H40-Mag_Rec_Low!$C40)/Mag_Rec_Low!$C40</f>
        <v>-0.56089331539997411</v>
      </c>
      <c r="H40" s="25">
        <f>(Mag_Rec_Low!I40-Mag_Rec_Low!$C40)/Mag_Rec_Low!$C40</f>
        <v>-0.48905756599159</v>
      </c>
      <c r="I40" s="25">
        <f>(Mag_Rec_Low!J40-Mag_Rec_Low!$C40)/Mag_Rec_Low!$C40</f>
        <v>-0.64685376773060566</v>
      </c>
      <c r="J40" s="25">
        <f>(Mag_Rec_Low!K40-Mag_Rec_Low!$C40)/Mag_Rec_Low!$C40</f>
        <v>-0.58585697208940768</v>
      </c>
      <c r="K40" s="25">
        <f>(Mag_Rec_Low!L40-Mag_Rec_Low!$C40)/Mag_Rec_Low!$C40</f>
        <v>-0.62818039756390487</v>
      </c>
      <c r="L40" s="25">
        <f>(Mag_Rec_Low!M40-Mag_Rec_Low!$C40)/Mag_Rec_Low!$C40</f>
        <v>-0.72111324288105405</v>
      </c>
      <c r="M40" s="25">
        <f>(Mag_Rec_Low!N40-Mag_Rec_Low!$C40)/Mag_Rec_Low!$C40</f>
        <v>-0.67249392472788005</v>
      </c>
      <c r="N40" s="26">
        <f>(Mag_Rec_Low!O40-Mag_Rec_Low!$C40)/Mag_Rec_Low!$C40</f>
        <v>-0.67045977299711634</v>
      </c>
    </row>
    <row r="41" spans="1:14" x14ac:dyDescent="0.25">
      <c r="A41" s="6">
        <f>Mag_Rec_Low!B41</f>
        <v>20</v>
      </c>
      <c r="B41" s="25">
        <f>(Mag_Rec_Low!C41-Mag_Rec_Low!$C41)/Mag_Rec_Low!$C41</f>
        <v>0</v>
      </c>
      <c r="C41" s="25">
        <f>(Mag_Rec_Low!D41-Mag_Rec_Low!$C41)/Mag_Rec_Low!$C41</f>
        <v>-0.72075857887907613</v>
      </c>
      <c r="D41" s="25">
        <f>(Mag_Rec_Low!E41-Mag_Rec_Low!$C41)/Mag_Rec_Low!$C41</f>
        <v>-0.81553826014246833</v>
      </c>
      <c r="E41" s="25">
        <f>(Mag_Rec_Low!F41-Mag_Rec_Low!$C41)/Mag_Rec_Low!$C41</f>
        <v>-0.78702117213478973</v>
      </c>
      <c r="F41" s="25">
        <f>(Mag_Rec_Low!G41-Mag_Rec_Low!$C41)/Mag_Rec_Low!$C41</f>
        <v>-0.77565559185732147</v>
      </c>
      <c r="G41" s="25">
        <f>(Mag_Rec_Low!H41-Mag_Rec_Low!$C41)/Mag_Rec_Low!$C41</f>
        <v>-0.72216178682174081</v>
      </c>
      <c r="H41" s="25">
        <f>(Mag_Rec_Low!I41-Mag_Rec_Low!$C41)/Mag_Rec_Low!$C41</f>
        <v>-0.69175811934383935</v>
      </c>
      <c r="I41" s="25">
        <f>(Mag_Rec_Low!J41-Mag_Rec_Low!$C41)/Mag_Rec_Low!$C41</f>
        <v>-0.78592602511235332</v>
      </c>
      <c r="J41" s="25">
        <f>(Mag_Rec_Low!K41-Mag_Rec_Low!$C41)/Mag_Rec_Low!$C41</f>
        <v>-0.75350107723262316</v>
      </c>
      <c r="K41" s="25">
        <f>(Mag_Rec_Low!L41-Mag_Rec_Low!$C41)/Mag_Rec_Low!$C41</f>
        <v>-0.7706706324820376</v>
      </c>
      <c r="L41" s="25">
        <f>(Mag_Rec_Low!M41-Mag_Rec_Low!$C41)/Mag_Rec_Low!$C41</f>
        <v>-0.82569895189095177</v>
      </c>
      <c r="M41" s="25">
        <f>(Mag_Rec_Low!N41-Mag_Rec_Low!$C41)/Mag_Rec_Low!$C41</f>
        <v>-0.8030494011292133</v>
      </c>
      <c r="N41" s="26">
        <f>(Mag_Rec_Low!O41-Mag_Rec_Low!$C41)/Mag_Rec_Low!$C41</f>
        <v>-0.80332888075162057</v>
      </c>
    </row>
    <row r="42" spans="1:14" x14ac:dyDescent="0.25">
      <c r="A42" s="6">
        <f>Mag_Rec_Low!B42</f>
        <v>50</v>
      </c>
      <c r="B42" s="25">
        <f>(Mag_Rec_Low!C42-Mag_Rec_Low!$C42)/Mag_Rec_Low!$C42</f>
        <v>0</v>
      </c>
      <c r="C42" s="25">
        <f>(Mag_Rec_Low!D42-Mag_Rec_Low!$C42)/Mag_Rec_Low!$C42</f>
        <v>-0.81819406539449235</v>
      </c>
      <c r="D42" s="25">
        <f>(Mag_Rec_Low!E42-Mag_Rec_Low!$C42)/Mag_Rec_Low!$C42</f>
        <v>-0.87502625234041598</v>
      </c>
      <c r="E42" s="25">
        <f>(Mag_Rec_Low!F42-Mag_Rec_Low!$C42)/Mag_Rec_Low!$C42</f>
        <v>-0.85401687073566634</v>
      </c>
      <c r="F42" s="25">
        <f>(Mag_Rec_Low!G42-Mag_Rec_Low!$C42)/Mag_Rec_Low!$C42</f>
        <v>-0.85975842106309519</v>
      </c>
      <c r="G42" s="25">
        <f>(Mag_Rec_Low!H42-Mag_Rec_Low!$C42)/Mag_Rec_Low!$C42</f>
        <v>-0.80876322405926382</v>
      </c>
      <c r="H42" s="25">
        <f>(Mag_Rec_Low!I42-Mag_Rec_Low!$C42)/Mag_Rec_Low!$C42</f>
        <v>-0.79685638131994774</v>
      </c>
      <c r="I42" s="25">
        <f>(Mag_Rec_Low!J42-Mag_Rec_Low!$C42)/Mag_Rec_Low!$C42</f>
        <v>-0.85867024590414109</v>
      </c>
      <c r="J42" s="25">
        <f>(Mag_Rec_Low!K42-Mag_Rec_Low!$C42)/Mag_Rec_Low!$C42</f>
        <v>-0.84016059246689878</v>
      </c>
      <c r="K42" s="25">
        <f>(Mag_Rec_Low!L42-Mag_Rec_Low!$C42)/Mag_Rec_Low!$C42</f>
        <v>-0.84523680619996722</v>
      </c>
      <c r="L42" s="25">
        <f>(Mag_Rec_Low!M42-Mag_Rec_Low!$C42)/Mag_Rec_Low!$C42</f>
        <v>-0.88104271090311814</v>
      </c>
      <c r="M42" s="25">
        <f>(Mag_Rec_Low!N42-Mag_Rec_Low!$C42)/Mag_Rec_Low!$C42</f>
        <v>-0.87132005145528668</v>
      </c>
      <c r="N42" s="26">
        <f>(Mag_Rec_Low!O42-Mag_Rec_Low!$C42)/Mag_Rec_Low!$C42</f>
        <v>-0.8720162861422911</v>
      </c>
    </row>
    <row r="43" spans="1:14" x14ac:dyDescent="0.25">
      <c r="A43" s="6">
        <f>Mag_Rec_Low!B43</f>
        <v>75</v>
      </c>
      <c r="B43" s="25">
        <f>(Mag_Rec_Low!C43-Mag_Rec_Low!$C43)/Mag_Rec_Low!$C43</f>
        <v>0</v>
      </c>
      <c r="C43" s="25">
        <f>(Mag_Rec_Low!D43-Mag_Rec_Low!$C43)/Mag_Rec_Low!$C43</f>
        <v>-0.84164654539584371</v>
      </c>
      <c r="D43" s="25">
        <f>(Mag_Rec_Low!E43-Mag_Rec_Low!$C43)/Mag_Rec_Low!$C43</f>
        <v>-0.88953207643692966</v>
      </c>
      <c r="E43" s="25">
        <f>(Mag_Rec_Low!F43-Mag_Rec_Low!$C43)/Mag_Rec_Low!$C43</f>
        <v>-0.87046089051710529</v>
      </c>
      <c r="F43" s="25">
        <f>(Mag_Rec_Low!G43-Mag_Rec_Low!$C43)/Mag_Rec_Low!$C43</f>
        <v>-0.8799184138482824</v>
      </c>
      <c r="G43" s="25">
        <f>(Mag_Rec_Low!H43-Mag_Rec_Low!$C43)/Mag_Rec_Low!$C43</f>
        <v>-0.83023399418066546</v>
      </c>
      <c r="H43" s="25">
        <f>(Mag_Rec_Low!I43-Mag_Rec_Low!$C43)/Mag_Rec_Low!$C43</f>
        <v>-0.82234373694724672</v>
      </c>
      <c r="I43" s="25">
        <f>(Mag_Rec_Low!J43-Mag_Rec_Low!$C43)/Mag_Rec_Low!$C43</f>
        <v>-0.87641321463214494</v>
      </c>
      <c r="J43" s="25">
        <f>(Mag_Rec_Low!K43-Mag_Rec_Low!$C43)/Mag_Rec_Low!$C43</f>
        <v>-0.86113701898581374</v>
      </c>
      <c r="K43" s="25">
        <f>(Mag_Rec_Low!L43-Mag_Rec_Low!$C43)/Mag_Rec_Low!$C43</f>
        <v>-0.86342519905884052</v>
      </c>
      <c r="L43" s="25">
        <f>(Mag_Rec_Low!M43-Mag_Rec_Low!$C43)/Mag_Rec_Low!$C43</f>
        <v>-0.89463815624628595</v>
      </c>
      <c r="M43" s="25">
        <f>(Mag_Rec_Low!N43-Mag_Rec_Low!$C43)/Mag_Rec_Low!$C43</f>
        <v>-0.88796977006838884</v>
      </c>
      <c r="N43" s="26">
        <f>(Mag_Rec_Low!O43-Mag_Rec_Low!$C43)/Mag_Rec_Low!$C43</f>
        <v>-0.8886427656540461</v>
      </c>
    </row>
    <row r="44" spans="1:14" x14ac:dyDescent="0.25">
      <c r="A44" s="6">
        <f>Mag_Rec_Low!B44</f>
        <v>100</v>
      </c>
      <c r="B44" s="25">
        <f>(Mag_Rec_Low!C44-Mag_Rec_Low!$C44)/Mag_Rec_Low!$C44</f>
        <v>0</v>
      </c>
      <c r="C44" s="25">
        <f>(Mag_Rec_Low!D44-Mag_Rec_Low!$C44)/Mag_Rec_Low!$C44</f>
        <v>-0.85456576350639679</v>
      </c>
      <c r="D44" s="25">
        <f>(Mag_Rec_Low!E44-Mag_Rec_Low!$C44)/Mag_Rec_Low!$C44</f>
        <v>-0.89756278340056284</v>
      </c>
      <c r="E44" s="25">
        <f>(Mag_Rec_Low!F44-Mag_Rec_Low!$C44)/Mag_Rec_Low!$C44</f>
        <v>-0.879587749935271</v>
      </c>
      <c r="F44" s="25">
        <f>(Mag_Rec_Low!G44-Mag_Rec_Low!$C44)/Mag_Rec_Low!$C44</f>
        <v>-0.89100705036691408</v>
      </c>
      <c r="G44" s="25">
        <f>(Mag_Rec_Low!H44-Mag_Rec_Low!$C44)/Mag_Rec_Low!$C44</f>
        <v>-0.84219814444350971</v>
      </c>
      <c r="H44" s="25">
        <f>(Mag_Rec_Low!I44-Mag_Rec_Low!$C44)/Mag_Rec_Low!$C44</f>
        <v>-0.83642582149184885</v>
      </c>
      <c r="I44" s="25">
        <f>(Mag_Rec_Low!J44-Mag_Rec_Low!$C44)/Mag_Rec_Low!$C44</f>
        <v>-0.88623918574067206</v>
      </c>
      <c r="J44" s="25">
        <f>(Mag_Rec_Low!K44-Mag_Rec_Low!$C44)/Mag_Rec_Low!$C44</f>
        <v>-0.87271919969716683</v>
      </c>
      <c r="K44" s="25">
        <f>(Mag_Rec_Low!L44-Mag_Rec_Low!$C44)/Mag_Rec_Low!$C44</f>
        <v>-0.87349629664458361</v>
      </c>
      <c r="L44" s="25">
        <f>(Mag_Rec_Low!M44-Mag_Rec_Low!$C44)/Mag_Rec_Low!$C44</f>
        <v>-0.90218681288779035</v>
      </c>
      <c r="M44" s="25">
        <f>(Mag_Rec_Low!N44-Mag_Rec_Low!$C44)/Mag_Rec_Low!$C44</f>
        <v>-0.89719041133343569</v>
      </c>
      <c r="N44" s="26">
        <f>(Mag_Rec_Low!O44-Mag_Rec_Low!$C44)/Mag_Rec_Low!$C44</f>
        <v>-0.89782298392597493</v>
      </c>
    </row>
    <row r="45" spans="1:14" x14ac:dyDescent="0.25">
      <c r="A45" s="6">
        <f>Mag_Rec_Low!B45</f>
        <v>200</v>
      </c>
      <c r="B45" s="25">
        <f>(Mag_Rec_Low!C45-Mag_Rec_Low!$C45)/Mag_Rec_Low!$C45</f>
        <v>0</v>
      </c>
      <c r="C45" s="25">
        <f>(Mag_Rec_Low!D45-Mag_Rec_Low!$C45)/Mag_Rec_Low!$C45</f>
        <v>-0.87754324605481648</v>
      </c>
      <c r="D45" s="25">
        <f>(Mag_Rec_Low!E45-Mag_Rec_Low!$C45)/Mag_Rec_Low!$C45</f>
        <v>-0.91192607356926114</v>
      </c>
      <c r="E45" s="25">
        <f>(Mag_Rec_Low!F45-Mag_Rec_Low!$C45)/Mag_Rec_Low!$C45</f>
        <v>-0.89595891842032871</v>
      </c>
      <c r="F45" s="25">
        <f>(Mag_Rec_Low!G45-Mag_Rec_Low!$C45)/Mag_Rec_Low!$C45</f>
        <v>-0.91069734165140048</v>
      </c>
      <c r="G45" s="25">
        <f>(Mag_Rec_Low!H45-Mag_Rec_Low!$C45)/Mag_Rec_Low!$C45</f>
        <v>-0.86375825615132851</v>
      </c>
      <c r="H45" s="25">
        <f>(Mag_Rec_Low!I45-Mag_Rec_Low!$C45)/Mag_Rec_Low!$C45</f>
        <v>-0.86155859631898846</v>
      </c>
      <c r="I45" s="25">
        <f>(Mag_Rec_Low!J45-Mag_Rec_Low!$C45)/Mag_Rec_Low!$C45</f>
        <v>-0.90382418564179523</v>
      </c>
      <c r="J45" s="25">
        <f>(Mag_Rec_Low!K45-Mag_Rec_Low!$C45)/Mag_Rec_Low!$C45</f>
        <v>-0.89337690225459554</v>
      </c>
      <c r="K45" s="25">
        <f>(Mag_Rec_Low!L45-Mag_Rec_Low!$C45)/Mag_Rec_Low!$C45</f>
        <v>-0.89151309471105711</v>
      </c>
      <c r="L45" s="25">
        <f>(Mag_Rec_Low!M45-Mag_Rec_Low!$C45)/Mag_Rec_Low!$C45</f>
        <v>-0.91573369238207414</v>
      </c>
      <c r="M45" s="25">
        <f>(Mag_Rec_Low!N45-Mag_Rec_Low!$C45)/Mag_Rec_Low!$C45</f>
        <v>-0.91369358483615348</v>
      </c>
      <c r="N45" s="26">
        <f>(Mag_Rec_Low!O45-Mag_Rec_Low!$C45)/Mag_Rec_Low!$C45</f>
        <v>-0.91419589719685079</v>
      </c>
    </row>
    <row r="46" spans="1:14" x14ac:dyDescent="0.25">
      <c r="A46" s="6">
        <f>Mag_Rec_Low!B46</f>
        <v>300</v>
      </c>
      <c r="B46" s="25">
        <f>(Mag_Rec_Low!C46-Mag_Rec_Low!$C46)/Mag_Rec_Low!$C46</f>
        <v>0</v>
      </c>
      <c r="C46" s="25">
        <f>(Mag_Rec_Low!D46-Mag_Rec_Low!$C46)/Mag_Rec_Low!$C46</f>
        <v>-0.88739346365014116</v>
      </c>
      <c r="D46" s="25">
        <f>(Mag_Rec_Low!E46-Mag_Rec_Low!$C46)/Mag_Rec_Low!$C46</f>
        <v>-0.91811867999433705</v>
      </c>
      <c r="E46" s="25">
        <f>(Mag_Rec_Low!F46-Mag_Rec_Low!$C46)/Mag_Rec_Low!$C46</f>
        <v>-0.90303841948569641</v>
      </c>
      <c r="F46" s="25">
        <f>(Mag_Rec_Low!G46-Mag_Rec_Low!$C46)/Mag_Rec_Low!$C46</f>
        <v>-0.91912599946046392</v>
      </c>
      <c r="G46" s="25">
        <f>(Mag_Rec_Low!H46-Mag_Rec_Low!$C46)/Mag_Rec_Low!$C46</f>
        <v>-0.87312763991253339</v>
      </c>
      <c r="H46" s="25">
        <f>(Mag_Rec_Low!I46-Mag_Rec_Low!$C46)/Mag_Rec_Low!$C46</f>
        <v>-0.87237240509915759</v>
      </c>
      <c r="I46" s="25">
        <f>(Mag_Rec_Low!J46-Mag_Rec_Low!$C46)/Mag_Rec_Low!$C46</f>
        <v>-0.91141290550987397</v>
      </c>
      <c r="J46" s="25">
        <f>(Mag_Rec_Low!K46-Mag_Rec_Low!$C46)/Mag_Rec_Low!$C46</f>
        <v>-0.9022603159097331</v>
      </c>
      <c r="K46" s="25">
        <f>(Mag_Rec_Low!L46-Mag_Rec_Low!$C46)/Mag_Rec_Low!$C46</f>
        <v>-0.89928315314720808</v>
      </c>
      <c r="L46" s="25">
        <f>(Mag_Rec_Low!M46-Mag_Rec_Low!$C46)/Mag_Rec_Low!$C46</f>
        <v>-0.92159521785550635</v>
      </c>
      <c r="M46" s="25">
        <f>(Mag_Rec_Low!N46-Mag_Rec_Low!$C46)/Mag_Rec_Low!$C46</f>
        <v>-0.9208167996998291</v>
      </c>
      <c r="N46" s="26">
        <f>(Mag_Rec_Low!O46-Mag_Rec_Low!$C46)/Mag_Rec_Low!$C46</f>
        <v>-0.92123617652676482</v>
      </c>
    </row>
    <row r="47" spans="1:14" ht="15.75" thickBot="1" x14ac:dyDescent="0.3">
      <c r="A47" s="9">
        <f>Mag_Rec_Low!B47</f>
        <v>500</v>
      </c>
      <c r="B47" s="27">
        <f>(Mag_Rec_Low!C47-Mag_Rec_Low!$C47)/Mag_Rec_Low!$C47</f>
        <v>0</v>
      </c>
      <c r="C47" s="27">
        <f>(Mag_Rec_Low!D47-Mag_Rec_Low!$C47)/Mag_Rec_Low!$C47</f>
        <v>-0.89732361498471691</v>
      </c>
      <c r="D47" s="27">
        <f>(Mag_Rec_Low!E47-Mag_Rec_Low!$C47)/Mag_Rec_Low!$C47</f>
        <v>-0.92438538983311624</v>
      </c>
      <c r="E47" s="27">
        <f>(Mag_Rec_Low!F47-Mag_Rec_Low!$C47)/Mag_Rec_Low!$C47</f>
        <v>-0.91021744635917412</v>
      </c>
      <c r="F47" s="27">
        <f>(Mag_Rec_Low!G47-Mag_Rec_Low!$C47)/Mag_Rec_Low!$C47</f>
        <v>-0.92761603960188088</v>
      </c>
      <c r="G47" s="27">
        <f>(Mag_Rec_Low!H47-Mag_Rec_Low!$C47)/Mag_Rec_Low!$C47</f>
        <v>-0.88266210134272105</v>
      </c>
      <c r="H47" s="27">
        <f>(Mag_Rec_Low!I47-Mag_Rec_Low!$C47)/Mag_Rec_Low!$C47</f>
        <v>-0.88330216344900236</v>
      </c>
      <c r="I47" s="27">
        <f>(Mag_Rec_Low!J47-Mag_Rec_Low!$C47)/Mag_Rec_Low!$C47</f>
        <v>-0.91909944912840191</v>
      </c>
      <c r="J47" s="27">
        <f>(Mag_Rec_Low!K47-Mag_Rec_Low!$C47)/Mag_Rec_Low!$C47</f>
        <v>-0.91123655954371818</v>
      </c>
      <c r="K47" s="27">
        <f>(Mag_Rec_Low!L47-Mag_Rec_Low!$C47)/Mag_Rec_Low!$C47</f>
        <v>-0.90714814043798386</v>
      </c>
      <c r="L47" s="27">
        <f>(Mag_Rec_Low!M47-Mag_Rec_Low!$C47)/Mag_Rec_Low!$C47</f>
        <v>-0.92754184528360728</v>
      </c>
      <c r="M47" s="27">
        <f>(Mag_Rec_Low!N47-Mag_Rec_Low!$C47)/Mag_Rec_Low!$C47</f>
        <v>-0.92803341570969955</v>
      </c>
      <c r="N47" s="28">
        <f>(Mag_Rec_Low!O47-Mag_Rec_Low!$C47)/Mag_Rec_Low!$C47</f>
        <v>-0.92834942363015915</v>
      </c>
    </row>
    <row r="48" spans="1:14" ht="15.75" thickBot="1" x14ac:dyDescent="0.3"/>
    <row r="49" spans="1:14" x14ac:dyDescent="0.25">
      <c r="A49" s="13"/>
      <c r="B49" s="39" t="s">
        <v>20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Mag_Rec_Low!B51</f>
        <v>1</v>
      </c>
      <c r="B51" s="25">
        <f>(Mag_Rec_Low!C51-Mag_Rec_Low!$C51)/Mag_Rec_Low!$C51</f>
        <v>0</v>
      </c>
      <c r="C51" s="25">
        <f>(Mag_Rec_Low!D51-Mag_Rec_Low!$C51)/Mag_Rec_Low!$C51</f>
        <v>-1</v>
      </c>
      <c r="D51" s="25">
        <f>(Mag_Rec_Low!E51-Mag_Rec_Low!$C51)/Mag_Rec_Low!$C51</f>
        <v>-1</v>
      </c>
      <c r="E51" s="25">
        <f>(Mag_Rec_Low!F51-Mag_Rec_Low!$C51)/Mag_Rec_Low!$C51</f>
        <v>1.9474271784340781E-2</v>
      </c>
      <c r="F51" s="25" t="e">
        <f>(Mag_Rec_Low!G51-Mag_Rec_Low!$C51)/Mag_Rec_Low!$C51</f>
        <v>#N/A</v>
      </c>
      <c r="G51" s="25">
        <f>(Mag_Rec_Low!H51-Mag_Rec_Low!$C51)/Mag_Rec_Low!$C51</f>
        <v>-1</v>
      </c>
      <c r="H51" s="25">
        <f>(Mag_Rec_Low!I51-Mag_Rec_Low!$C51)/Mag_Rec_Low!$C51</f>
        <v>-1</v>
      </c>
      <c r="I51" s="25">
        <f>(Mag_Rec_Low!J51-Mag_Rec_Low!$C51)/Mag_Rec_Low!$C51</f>
        <v>-1</v>
      </c>
      <c r="J51" s="25">
        <f>(Mag_Rec_Low!K51-Mag_Rec_Low!$C51)/Mag_Rec_Low!$C51</f>
        <v>-1</v>
      </c>
      <c r="K51" s="25">
        <f>(Mag_Rec_Low!L51-Mag_Rec_Low!$C51)/Mag_Rec_Low!$C51</f>
        <v>-1</v>
      </c>
      <c r="L51" s="25">
        <f>(Mag_Rec_Low!M51-Mag_Rec_Low!$C51)/Mag_Rec_Low!$C51</f>
        <v>-1</v>
      </c>
      <c r="M51" s="25">
        <f>(Mag_Rec_Low!N51-Mag_Rec_Low!$C51)/Mag_Rec_Low!$C51</f>
        <v>-1</v>
      </c>
      <c r="N51" s="26">
        <f>(Mag_Rec_Low!O51-Mag_Rec_Low!$C51)/Mag_Rec_Low!$C51</f>
        <v>-1</v>
      </c>
    </row>
    <row r="52" spans="1:14" x14ac:dyDescent="0.25">
      <c r="A52" s="6">
        <f>Mag_Rec_Low!B52</f>
        <v>10</v>
      </c>
      <c r="B52" s="25">
        <f>(Mag_Rec_Low!C52-Mag_Rec_Low!$C52)/Mag_Rec_Low!$C52</f>
        <v>0</v>
      </c>
      <c r="C52" s="25">
        <f>(Mag_Rec_Low!D52-Mag_Rec_Low!$C52)/Mag_Rec_Low!$C52</f>
        <v>-0.49783896455205778</v>
      </c>
      <c r="D52" s="25">
        <f>(Mag_Rec_Low!E52-Mag_Rec_Low!$C52)/Mag_Rec_Low!$C52</f>
        <v>-0.68898276439265083</v>
      </c>
      <c r="E52" s="25">
        <f>(Mag_Rec_Low!F52-Mag_Rec_Low!$C52)/Mag_Rec_Low!$C52</f>
        <v>-0.64206106267131147</v>
      </c>
      <c r="F52" s="25">
        <f>(Mag_Rec_Low!G52-Mag_Rec_Low!$C52)/Mag_Rec_Low!$C52</f>
        <v>-0.58955137309122929</v>
      </c>
      <c r="G52" s="25">
        <f>(Mag_Rec_Low!H52-Mag_Rec_Low!$C52)/Mag_Rec_Low!$C52</f>
        <v>-0.54602466592778742</v>
      </c>
      <c r="H52" s="25">
        <f>(Mag_Rec_Low!I52-Mag_Rec_Low!$C52)/Mag_Rec_Low!$C52</f>
        <v>-0.47555533080248952</v>
      </c>
      <c r="I52" s="25">
        <f>(Mag_Rec_Low!J52-Mag_Rec_Low!$C52)/Mag_Rec_Low!$C52</f>
        <v>-0.62890251412158271</v>
      </c>
      <c r="J52" s="25">
        <f>(Mag_Rec_Low!K52-Mag_Rec_Low!$C52)/Mag_Rec_Low!$C52</f>
        <v>-0.57529076708671267</v>
      </c>
      <c r="K52" s="25">
        <f>(Mag_Rec_Low!L52-Mag_Rec_Low!$C52)/Mag_Rec_Low!$C52</f>
        <v>-0.60818001443505298</v>
      </c>
      <c r="L52" s="25">
        <f>(Mag_Rec_Low!M52-Mag_Rec_Low!$C52)/Mag_Rec_Low!$C52</f>
        <v>-0.7143349602799397</v>
      </c>
      <c r="M52" s="25">
        <f>(Mag_Rec_Low!N52-Mag_Rec_Low!$C52)/Mag_Rec_Low!$C52</f>
        <v>-0.66520705758104348</v>
      </c>
      <c r="N52" s="26">
        <f>(Mag_Rec_Low!O52-Mag_Rec_Low!$C52)/Mag_Rec_Low!$C52</f>
        <v>-0.64746019112977715</v>
      </c>
    </row>
    <row r="53" spans="1:14" x14ac:dyDescent="0.25">
      <c r="A53" s="6">
        <f>Mag_Rec_Low!B53</f>
        <v>20</v>
      </c>
      <c r="B53" s="25">
        <f>(Mag_Rec_Low!C53-Mag_Rec_Low!$C53)/Mag_Rec_Low!$C53</f>
        <v>0</v>
      </c>
      <c r="C53" s="25">
        <f>(Mag_Rec_Low!D53-Mag_Rec_Low!$C53)/Mag_Rec_Low!$C53</f>
        <v>-0.69577600129365413</v>
      </c>
      <c r="D53" s="25">
        <f>(Mag_Rec_Low!E53-Mag_Rec_Low!$C53)/Mag_Rec_Low!$C53</f>
        <v>-0.80747910380746446</v>
      </c>
      <c r="E53" s="25">
        <f>(Mag_Rec_Low!F53-Mag_Rec_Low!$C53)/Mag_Rec_Low!$C53</f>
        <v>-0.77057369074904469</v>
      </c>
      <c r="F53" s="25">
        <f>(Mag_Rec_Low!G53-Mag_Rec_Low!$C53)/Mag_Rec_Low!$C53</f>
        <v>-0.76025567912900816</v>
      </c>
      <c r="G53" s="25">
        <f>(Mag_Rec_Low!H53-Mag_Rec_Low!$C53)/Mag_Rec_Low!$C53</f>
        <v>-0.71080188786956022</v>
      </c>
      <c r="H53" s="25">
        <f>(Mag_Rec_Low!I53-Mag_Rec_Low!$C53)/Mag_Rec_Low!$C53</f>
        <v>-0.68087224651501344</v>
      </c>
      <c r="I53" s="25">
        <f>(Mag_Rec_Low!J53-Mag_Rec_Low!$C53)/Mag_Rec_Low!$C53</f>
        <v>-0.77279814460698293</v>
      </c>
      <c r="J53" s="25">
        <f>(Mag_Rec_Low!K53-Mag_Rec_Low!$C53)/Mag_Rec_Low!$C53</f>
        <v>-0.74624664163453469</v>
      </c>
      <c r="K53" s="25">
        <f>(Mag_Rec_Low!L53-Mag_Rec_Low!$C53)/Mag_Rec_Low!$C53</f>
        <v>-0.75757929617170894</v>
      </c>
      <c r="L53" s="25">
        <f>(Mag_Rec_Low!M53-Mag_Rec_Low!$C53)/Mag_Rec_Low!$C53</f>
        <v>-0.82223677913266147</v>
      </c>
      <c r="M53" s="25">
        <f>(Mag_Rec_Low!N53-Mag_Rec_Low!$C53)/Mag_Rec_Low!$C53</f>
        <v>-0.79788562545456443</v>
      </c>
      <c r="N53" s="26">
        <f>(Mag_Rec_Low!O53-Mag_Rec_Low!$C53)/Mag_Rec_Low!$C53</f>
        <v>-0.78659674663828294</v>
      </c>
    </row>
    <row r="54" spans="1:14" x14ac:dyDescent="0.25">
      <c r="A54" s="6">
        <f>Mag_Rec_Low!B54</f>
        <v>50</v>
      </c>
      <c r="B54" s="25">
        <f>(Mag_Rec_Low!C54-Mag_Rec_Low!$C54)/Mag_Rec_Low!$C54</f>
        <v>0</v>
      </c>
      <c r="C54" s="25">
        <f>(Mag_Rec_Low!D54-Mag_Rec_Low!$C54)/Mag_Rec_Low!$C54</f>
        <v>-0.79891029935085378</v>
      </c>
      <c r="D54" s="25">
        <f>(Mag_Rec_Low!E54-Mag_Rec_Low!$C54)/Mag_Rec_Low!$C54</f>
        <v>-0.87008081872069187</v>
      </c>
      <c r="E54" s="25">
        <f>(Mag_Rec_Low!F54-Mag_Rec_Low!$C54)/Mag_Rec_Low!$C54</f>
        <v>-0.83962316463846431</v>
      </c>
      <c r="F54" s="25">
        <f>(Mag_Rec_Low!G54-Mag_Rec_Low!$C54)/Mag_Rec_Low!$C54</f>
        <v>-0.84848471718517715</v>
      </c>
      <c r="G54" s="25">
        <f>(Mag_Rec_Low!H54-Mag_Rec_Low!$C54)/Mag_Rec_Low!$C54</f>
        <v>-0.80035544408555737</v>
      </c>
      <c r="H54" s="25">
        <f>(Mag_Rec_Low!I54-Mag_Rec_Low!$C54)/Mag_Rec_Low!$C54</f>
        <v>-0.7886116749480564</v>
      </c>
      <c r="I54" s="25">
        <f>(Mag_Rec_Low!J54-Mag_Rec_Low!$C54)/Mag_Rec_Low!$C54</f>
        <v>-0.8490076398934171</v>
      </c>
      <c r="J54" s="25">
        <f>(Mag_Rec_Low!K54-Mag_Rec_Low!$C54)/Mag_Rec_Low!$C54</f>
        <v>-0.83550190257655299</v>
      </c>
      <c r="K54" s="25">
        <f>(Mag_Rec_Low!L54-Mag_Rec_Low!$C54)/Mag_Rec_Low!$C54</f>
        <v>-0.83656031236047512</v>
      </c>
      <c r="L54" s="25">
        <f>(Mag_Rec_Low!M54-Mag_Rec_Low!$C54)/Mag_Rec_Low!$C54</f>
        <v>-0.87970095590002484</v>
      </c>
      <c r="M54" s="25">
        <f>(Mag_Rec_Low!N54-Mag_Rec_Low!$C54)/Mag_Rec_Low!$C54</f>
        <v>-0.86789993085350636</v>
      </c>
      <c r="N54" s="26">
        <f>(Mag_Rec_Low!O54-Mag_Rec_Low!$C54)/Mag_Rec_Low!$C54</f>
        <v>-0.85956916856067034</v>
      </c>
    </row>
    <row r="55" spans="1:14" x14ac:dyDescent="0.25">
      <c r="A55" s="6">
        <f>Mag_Rec_Low!B55</f>
        <v>75</v>
      </c>
      <c r="B55" s="25">
        <f>(Mag_Rec_Low!C55-Mag_Rec_Low!$C55)/Mag_Rec_Low!$C55</f>
        <v>0</v>
      </c>
      <c r="C55" s="25">
        <f>(Mag_Rec_Low!D55-Mag_Rec_Low!$C55)/Mag_Rec_Low!$C55</f>
        <v>-0.82393183687194005</v>
      </c>
      <c r="D55" s="25">
        <f>(Mag_Rec_Low!E55-Mag_Rec_Low!$C55)/Mag_Rec_Low!$C55</f>
        <v>-0.88540437087543011</v>
      </c>
      <c r="E55" s="25">
        <f>(Mag_Rec_Low!F55-Mag_Rec_Low!$C55)/Mag_Rec_Low!$C55</f>
        <v>-0.85670171812418727</v>
      </c>
      <c r="F55" s="25">
        <f>(Mag_Rec_Low!G55-Mag_Rec_Low!$C55)/Mag_Rec_Low!$C55</f>
        <v>-0.86977902795595263</v>
      </c>
      <c r="G55" s="25">
        <f>(Mag_Rec_Low!H55-Mag_Rec_Low!$C55)/Mag_Rec_Low!$C55</f>
        <v>-0.82266989993699213</v>
      </c>
      <c r="H55" s="25">
        <f>(Mag_Rec_Low!I55-Mag_Rec_Low!$C55)/Mag_Rec_Low!$C55</f>
        <v>-0.81487305268390697</v>
      </c>
      <c r="I55" s="25">
        <f>(Mag_Rec_Low!J55-Mag_Rec_Low!$C55)/Mag_Rec_Low!$C55</f>
        <v>-0.8676955504136985</v>
      </c>
      <c r="J55" s="25">
        <f>(Mag_Rec_Low!K55-Mag_Rec_Low!$C55)/Mag_Rec_Low!$C55</f>
        <v>-0.85718868216018829</v>
      </c>
      <c r="K55" s="25">
        <f>(Mag_Rec_Low!L55-Mag_Rec_Low!$C55)/Mag_Rec_Low!$C55</f>
        <v>-0.85590192392744779</v>
      </c>
      <c r="L55" s="25">
        <f>(Mag_Rec_Low!M55-Mag_Rec_Low!$C55)/Mag_Rec_Low!$C55</f>
        <v>-0.89383999750287046</v>
      </c>
      <c r="M55" s="25">
        <f>(Mag_Rec_Low!N55-Mag_Rec_Low!$C55)/Mag_Rec_Low!$C55</f>
        <v>-0.88502996648055121</v>
      </c>
      <c r="N55" s="26">
        <f>(Mag_Rec_Low!O55-Mag_Rec_Low!$C55)/Mag_Rec_Low!$C55</f>
        <v>-0.87735097186271327</v>
      </c>
    </row>
    <row r="56" spans="1:14" x14ac:dyDescent="0.25">
      <c r="A56" s="6">
        <f>Mag_Rec_Low!B56</f>
        <v>100</v>
      </c>
      <c r="B56" s="25">
        <f>(Mag_Rec_Low!C56-Mag_Rec_Low!$C56)/Mag_Rec_Low!$C56</f>
        <v>0</v>
      </c>
      <c r="C56" s="25">
        <f>(Mag_Rec_Low!D56-Mag_Rec_Low!$C56)/Mag_Rec_Low!$C56</f>
        <v>-0.8377517341825369</v>
      </c>
      <c r="D56" s="25">
        <f>(Mag_Rec_Low!E56-Mag_Rec_Low!$C56)/Mag_Rec_Low!$C56</f>
        <v>-0.89389715954413518</v>
      </c>
      <c r="E56" s="25">
        <f>(Mag_Rec_Low!F56-Mag_Rec_Low!$C56)/Mag_Rec_Low!$C56</f>
        <v>-0.86620381781297651</v>
      </c>
      <c r="F56" s="25">
        <f>(Mag_Rec_Low!G56-Mag_Rec_Low!$C56)/Mag_Rec_Low!$C56</f>
        <v>-0.88151813855405503</v>
      </c>
      <c r="G56" s="25">
        <f>(Mag_Rec_Low!H56-Mag_Rec_Low!$C56)/Mag_Rec_Low!$C56</f>
        <v>-0.83512312565983071</v>
      </c>
      <c r="H56" s="25">
        <f>(Mag_Rec_Low!I56-Mag_Rec_Low!$C56)/Mag_Rec_Low!$C56</f>
        <v>-0.82940524866227305</v>
      </c>
      <c r="I56" s="25">
        <f>(Mag_Rec_Low!J56-Mag_Rec_Low!$C56)/Mag_Rec_Low!$C56</f>
        <v>-0.87806176482913145</v>
      </c>
      <c r="J56" s="25">
        <f>(Mag_Rec_Low!K56-Mag_Rec_Low!$C56)/Mag_Rec_Low!$C56</f>
        <v>-0.86917565567165755</v>
      </c>
      <c r="K56" s="25">
        <f>(Mag_Rec_Low!L56-Mag_Rec_Low!$C56)/Mag_Rec_Low!$C56</f>
        <v>-0.86662369805752015</v>
      </c>
      <c r="L56" s="25">
        <f>(Mag_Rec_Low!M56-Mag_Rec_Low!$C56)/Mag_Rec_Low!$C56</f>
        <v>-0.90169250247731381</v>
      </c>
      <c r="M56" s="25">
        <f>(Mag_Rec_Low!N56-Mag_Rec_Low!$C56)/Mag_Rec_Low!$C56</f>
        <v>-0.89452437800041673</v>
      </c>
      <c r="N56" s="26">
        <f>(Mag_Rec_Low!O56-Mag_Rec_Low!$C56)/Mag_Rec_Low!$C56</f>
        <v>-0.88719016818411278</v>
      </c>
    </row>
    <row r="57" spans="1:14" x14ac:dyDescent="0.25">
      <c r="A57" s="6">
        <f>Mag_Rec_Low!B57</f>
        <v>200</v>
      </c>
      <c r="B57" s="25">
        <f>(Mag_Rec_Low!C57-Mag_Rec_Low!$C57)/Mag_Rec_Low!$C57</f>
        <v>0</v>
      </c>
      <c r="C57" s="25">
        <f>(Mag_Rec_Low!D57-Mag_Rec_Low!$C57)/Mag_Rec_Low!$C57</f>
        <v>-0.86239882369908516</v>
      </c>
      <c r="D57" s="25">
        <f>(Mag_Rec_Low!E57-Mag_Rec_Low!$C57)/Mag_Rec_Low!$C57</f>
        <v>-0.90910340081818364</v>
      </c>
      <c r="E57" s="25">
        <f>(Mag_Rec_Low!F57-Mag_Rec_Low!$C57)/Mag_Rec_Low!$C57</f>
        <v>-0.88328937877575464</v>
      </c>
      <c r="F57" s="25">
        <f>(Mag_Rec_Low!G57-Mag_Rec_Low!$C57)/Mag_Rec_Low!$C57</f>
        <v>-0.90241324488381591</v>
      </c>
      <c r="G57" s="25">
        <f>(Mag_Rec_Low!H57-Mag_Rec_Low!$C57)/Mag_Rec_Low!$C57</f>
        <v>-0.85759858122566202</v>
      </c>
      <c r="H57" s="25">
        <f>(Mag_Rec_Low!I57-Mag_Rec_Low!$C57)/Mag_Rec_Low!$C57</f>
        <v>-0.85538105576850032</v>
      </c>
      <c r="I57" s="25">
        <f>(Mag_Rec_Low!J57-Mag_Rec_Low!$C57)/Mag_Rec_Low!$C57</f>
        <v>-0.89664370299102103</v>
      </c>
      <c r="J57" s="25">
        <f>(Mag_Rec_Low!K57-Mag_Rec_Low!$C57)/Mag_Rec_Low!$C57</f>
        <v>-0.8905762376220222</v>
      </c>
      <c r="K57" s="25">
        <f>(Mag_Rec_Low!L57-Mag_Rec_Low!$C57)/Mag_Rec_Low!$C57</f>
        <v>-0.88582545637326227</v>
      </c>
      <c r="L57" s="25">
        <f>(Mag_Rec_Low!M57-Mag_Rec_Low!$C57)/Mag_Rec_Low!$C57</f>
        <v>-0.91578650895874414</v>
      </c>
      <c r="M57" s="25">
        <f>(Mag_Rec_Low!N57-Mag_Rec_Low!$C57)/Mag_Rec_Low!$C57</f>
        <v>-0.91152946711270333</v>
      </c>
      <c r="N57" s="26">
        <f>(Mag_Rec_Low!O57-Mag_Rec_Low!$C57)/Mag_Rec_Low!$C57</f>
        <v>-0.90477694237720663</v>
      </c>
    </row>
    <row r="58" spans="1:14" x14ac:dyDescent="0.25">
      <c r="A58" s="6">
        <f>Mag_Rec_Low!B58</f>
        <v>300</v>
      </c>
      <c r="B58" s="25">
        <f>(Mag_Rec_Low!C58-Mag_Rec_Low!$C58)/Mag_Rec_Low!$C58</f>
        <v>0</v>
      </c>
      <c r="C58" s="25">
        <f>(Mag_Rec_Low!D58-Mag_Rec_Low!$C58)/Mag_Rec_Low!$C58</f>
        <v>-0.87299268131113639</v>
      </c>
      <c r="D58" s="25">
        <f>(Mag_Rec_Low!E58-Mag_Rec_Low!$C58)/Mag_Rec_Low!$C58</f>
        <v>-0.91566604220479975</v>
      </c>
      <c r="E58" s="25">
        <f>(Mag_Rec_Low!F58-Mag_Rec_Low!$C58)/Mag_Rec_Low!$C58</f>
        <v>-0.89069395310919419</v>
      </c>
      <c r="F58" s="25">
        <f>(Mag_Rec_Low!G58-Mag_Rec_Low!$C58)/Mag_Rec_Low!$C58</f>
        <v>-0.91137840739234222</v>
      </c>
      <c r="G58" s="25">
        <f>(Mag_Rec_Low!H58-Mag_Rec_Low!$C58)/Mag_Rec_Low!$C58</f>
        <v>-0.86737932470336687</v>
      </c>
      <c r="H58" s="25">
        <f>(Mag_Rec_Low!I58-Mag_Rec_Low!$C58)/Mag_Rec_Low!$C58</f>
        <v>-0.86657320191085319</v>
      </c>
      <c r="I58" s="25">
        <f>(Mag_Rec_Low!J58-Mag_Rec_Low!$C58)/Mag_Rec_Low!$C58</f>
        <v>-0.90467449175748671</v>
      </c>
      <c r="J58" s="25">
        <f>(Mag_Rec_Low!K58-Mag_Rec_Low!$C58)/Mag_Rec_Low!$C58</f>
        <v>-0.89978687390373746</v>
      </c>
      <c r="K58" s="25">
        <f>(Mag_Rec_Low!L58-Mag_Rec_Low!$C58)/Mag_Rec_Low!$C58</f>
        <v>-0.89411467322420801</v>
      </c>
      <c r="L58" s="25">
        <f>(Mag_Rec_Low!M58-Mag_Rec_Low!$C58)/Mag_Rec_Low!$C58</f>
        <v>-0.92188494803959165</v>
      </c>
      <c r="M58" s="25">
        <f>(Mag_Rec_Low!N58-Mag_Rec_Low!$C58)/Mag_Rec_Low!$C58</f>
        <v>-0.91887329022016073</v>
      </c>
      <c r="N58" s="26">
        <f>(Mag_Rec_Low!O58-Mag_Rec_Low!$C58)/Mag_Rec_Low!$C58</f>
        <v>-0.91235480391155432</v>
      </c>
    </row>
    <row r="59" spans="1:14" ht="15.75" thickBot="1" x14ac:dyDescent="0.3">
      <c r="A59" s="9">
        <f>Mag_Rec_Low!B59</f>
        <v>500</v>
      </c>
      <c r="B59" s="27">
        <f>(Mag_Rec_Low!C59-Mag_Rec_Low!$C59)/Mag_Rec_Low!$C59</f>
        <v>0</v>
      </c>
      <c r="C59" s="27">
        <f>(Mag_Rec_Low!D59-Mag_Rec_Low!$C59)/Mag_Rec_Low!$C59</f>
        <v>-0.88369027418315815</v>
      </c>
      <c r="D59" s="27">
        <f>(Mag_Rec_Low!E59-Mag_Rec_Low!$C59)/Mag_Rec_Low!$C59</f>
        <v>-0.92231142925672205</v>
      </c>
      <c r="E59" s="27">
        <f>(Mag_Rec_Low!F59-Mag_Rec_Low!$C59)/Mag_Rec_Low!$C59</f>
        <v>-0.89821212381233639</v>
      </c>
      <c r="F59" s="27">
        <f>(Mag_Rec_Low!G59-Mag_Rec_Low!$C59)/Mag_Rec_Low!$C59</f>
        <v>-0.92042240614325144</v>
      </c>
      <c r="G59" s="27">
        <f>(Mag_Rec_Low!H59-Mag_Rec_Low!$C59)/Mag_Rec_Low!$C59</f>
        <v>-0.87734082850112172</v>
      </c>
      <c r="H59" s="27">
        <f>(Mag_Rec_Low!I59-Mag_Rec_Low!$C59)/Mag_Rec_Low!$C59</f>
        <v>-0.87789482287732323</v>
      </c>
      <c r="I59" s="27">
        <f>(Mag_Rec_Low!J59-Mag_Rec_Low!$C59)/Mag_Rec_Low!$C59</f>
        <v>-0.9128159709973872</v>
      </c>
      <c r="J59" s="27">
        <f>(Mag_Rec_Low!K59-Mag_Rec_Low!$C59)/Mag_Rec_Low!$C59</f>
        <v>-0.90909819461038732</v>
      </c>
      <c r="K59" s="27">
        <f>(Mag_Rec_Low!L59-Mag_Rec_Low!$C59)/Mag_Rec_Low!$C59</f>
        <v>-0.90251010173099699</v>
      </c>
      <c r="L59" s="27">
        <f>(Mag_Rec_Low!M59-Mag_Rec_Low!$C59)/Mag_Rec_Low!$C59</f>
        <v>-0.92807176112033818</v>
      </c>
      <c r="M59" s="27">
        <f>(Mag_Rec_Low!N59-Mag_Rec_Low!$C59)/Mag_Rec_Low!$C59</f>
        <v>-0.92631529553197778</v>
      </c>
      <c r="N59" s="28">
        <f>(Mag_Rec_Low!O59-Mag_Rec_Low!$C59)/Mag_Rec_Low!$C59</f>
        <v>-0.92002097248967707</v>
      </c>
    </row>
    <row r="60" spans="1:14" ht="15.75" thickBot="1" x14ac:dyDescent="0.3"/>
    <row r="61" spans="1:14" x14ac:dyDescent="0.25">
      <c r="A61" s="13"/>
      <c r="B61" s="39" t="s">
        <v>21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Mag_Rec_Low!B63</f>
        <v>1</v>
      </c>
      <c r="B63" s="25" t="e">
        <f>(Mag_Rec_Low!C63-Mag_Rec_Low!$C63)/Mag_Rec_Low!$C63</f>
        <v>#DIV/0!</v>
      </c>
      <c r="C63" s="25" t="e">
        <f>(Mag_Rec_Low!D63-Mag_Rec_Low!$C63)/Mag_Rec_Low!$C63</f>
        <v>#DIV/0!</v>
      </c>
      <c r="D63" s="25" t="e">
        <f>(Mag_Rec_Low!E63-Mag_Rec_Low!$C63)/Mag_Rec_Low!$C63</f>
        <v>#DIV/0!</v>
      </c>
      <c r="E63" s="25" t="e">
        <f>(Mag_Rec_Low!F63-Mag_Rec_Low!$C63)/Mag_Rec_Low!$C63</f>
        <v>#DIV/0!</v>
      </c>
      <c r="F63" s="25" t="e">
        <f>(Mag_Rec_Low!G63-Mag_Rec_Low!$C63)/Mag_Rec_Low!$C63</f>
        <v>#DIV/0!</v>
      </c>
      <c r="G63" s="25" t="e">
        <f>(Mag_Rec_Low!H63-Mag_Rec_Low!$C63)/Mag_Rec_Low!$C63</f>
        <v>#DIV/0!</v>
      </c>
      <c r="H63" s="25" t="e">
        <f>(Mag_Rec_Low!I63-Mag_Rec_Low!$C63)/Mag_Rec_Low!$C63</f>
        <v>#DIV/0!</v>
      </c>
      <c r="I63" s="25" t="e">
        <f>(Mag_Rec_Low!J63-Mag_Rec_Low!$C63)/Mag_Rec_Low!$C63</f>
        <v>#DIV/0!</v>
      </c>
      <c r="J63" s="25" t="e">
        <f>(Mag_Rec_Low!K63-Mag_Rec_Low!$C63)/Mag_Rec_Low!$C63</f>
        <v>#DIV/0!</v>
      </c>
      <c r="K63" s="25" t="e">
        <f>(Mag_Rec_Low!L63-Mag_Rec_Low!$C63)/Mag_Rec_Low!$C63</f>
        <v>#DIV/0!</v>
      </c>
      <c r="L63" s="25" t="e">
        <f>(Mag_Rec_Low!M63-Mag_Rec_Low!$C63)/Mag_Rec_Low!$C63</f>
        <v>#DIV/0!</v>
      </c>
      <c r="M63" s="25" t="e">
        <f>(Mag_Rec_Low!N63-Mag_Rec_Low!$C63)/Mag_Rec_Low!$C63</f>
        <v>#DIV/0!</v>
      </c>
      <c r="N63" s="26" t="e">
        <f>(Mag_Rec_Low!O63-Mag_Rec_Low!$C63)/Mag_Rec_Low!$C63</f>
        <v>#DIV/0!</v>
      </c>
    </row>
    <row r="64" spans="1:14" x14ac:dyDescent="0.25">
      <c r="A64" s="6">
        <f>Mag_Rec_Low!B64</f>
        <v>10</v>
      </c>
      <c r="B64" s="25">
        <f>(Mag_Rec_Low!C64-Mag_Rec_Low!$C64)/Mag_Rec_Low!$C64</f>
        <v>0</v>
      </c>
      <c r="C64" s="25">
        <f>(Mag_Rec_Low!D64-Mag_Rec_Low!$C64)/Mag_Rec_Low!$C64</f>
        <v>-0.53919438830136202</v>
      </c>
      <c r="D64" s="25">
        <f>(Mag_Rec_Low!E64-Mag_Rec_Low!$C64)/Mag_Rec_Low!$C64</f>
        <v>-0.71871498902564646</v>
      </c>
      <c r="E64" s="25">
        <f>(Mag_Rec_Low!F64-Mag_Rec_Low!$C64)/Mag_Rec_Low!$C64</f>
        <v>-0.67769308237278958</v>
      </c>
      <c r="F64" s="25">
        <f>(Mag_Rec_Low!G64-Mag_Rec_Low!$C64)/Mag_Rec_Low!$C64</f>
        <v>-0.62858730676301011</v>
      </c>
      <c r="G64" s="25">
        <f>(Mag_Rec_Low!H64-Mag_Rec_Low!$C64)/Mag_Rec_Low!$C64</f>
        <v>-0.59070541730641368</v>
      </c>
      <c r="H64" s="25">
        <f>(Mag_Rec_Low!I64-Mag_Rec_Low!$C64)/Mag_Rec_Low!$C64</f>
        <v>-0.53435092296720099</v>
      </c>
      <c r="I64" s="25">
        <f>(Mag_Rec_Low!J64-Mag_Rec_Low!$C64)/Mag_Rec_Low!$C64</f>
        <v>-0.66681719927891847</v>
      </c>
      <c r="J64" s="25">
        <f>(Mag_Rec_Low!K64-Mag_Rec_Low!$C64)/Mag_Rec_Low!$C64</f>
        <v>-0.62470863999666337</v>
      </c>
      <c r="K64" s="25">
        <f>(Mag_Rec_Low!L64-Mag_Rec_Low!$C64)/Mag_Rec_Low!$C64</f>
        <v>-0.65500560934776098</v>
      </c>
      <c r="L64" s="25">
        <f>(Mag_Rec_Low!M64-Mag_Rec_Low!$C64)/Mag_Rec_Low!$C64</f>
        <v>-0.74617522438412431</v>
      </c>
      <c r="M64" s="25">
        <f>(Mag_Rec_Low!N64-Mag_Rec_Low!$C64)/Mag_Rec_Low!$C64</f>
        <v>-0.70637317786452347</v>
      </c>
      <c r="N64" s="26">
        <f>(Mag_Rec_Low!O64-Mag_Rec_Low!$C64)/Mag_Rec_Low!$C64</f>
        <v>-0.67874635524981641</v>
      </c>
    </row>
    <row r="65" spans="1:14" x14ac:dyDescent="0.25">
      <c r="A65" s="6">
        <f>Mag_Rec_Low!B65</f>
        <v>20</v>
      </c>
      <c r="B65" s="25">
        <f>(Mag_Rec_Low!C65-Mag_Rec_Low!$C65)/Mag_Rec_Low!$C65</f>
        <v>0</v>
      </c>
      <c r="C65" s="25">
        <f>(Mag_Rec_Low!D65-Mag_Rec_Low!$C65)/Mag_Rec_Low!$C65</f>
        <v>-0.72172736546682981</v>
      </c>
      <c r="D65" s="25">
        <f>(Mag_Rec_Low!E65-Mag_Rec_Low!$C65)/Mag_Rec_Low!$C65</f>
        <v>-0.8281846165379031</v>
      </c>
      <c r="E65" s="25">
        <f>(Mag_Rec_Low!F65-Mag_Rec_Low!$C65)/Mag_Rec_Low!$C65</f>
        <v>-0.79237633429119547</v>
      </c>
      <c r="F65" s="25">
        <f>(Mag_Rec_Low!G65-Mag_Rec_Low!$C65)/Mag_Rec_Low!$C65</f>
        <v>-0.78390943945968572</v>
      </c>
      <c r="G65" s="25">
        <f>(Mag_Rec_Low!H65-Mag_Rec_Low!$C65)/Mag_Rec_Low!$C65</f>
        <v>-0.74153240636877782</v>
      </c>
      <c r="H65" s="25">
        <f>(Mag_Rec_Low!I65-Mag_Rec_Low!$C65)/Mag_Rec_Low!$C65</f>
        <v>-0.71859271275653314</v>
      </c>
      <c r="I65" s="25">
        <f>(Mag_Rec_Low!J65-Mag_Rec_Low!$C65)/Mag_Rec_Low!$C65</f>
        <v>-0.7987153746979283</v>
      </c>
      <c r="J65" s="25">
        <f>(Mag_Rec_Low!K65-Mag_Rec_Low!$C65)/Mag_Rec_Low!$C65</f>
        <v>-0.77839716865680109</v>
      </c>
      <c r="K65" s="25">
        <f>(Mag_Rec_Low!L65-Mag_Rec_Low!$C65)/Mag_Rec_Low!$C65</f>
        <v>-0.78976835899290776</v>
      </c>
      <c r="L65" s="25">
        <f>(Mag_Rec_Low!M65-Mag_Rec_Low!$C65)/Mag_Rec_Low!$C65</f>
        <v>-0.84491791471810673</v>
      </c>
      <c r="M65" s="25">
        <f>(Mag_Rec_Low!N65-Mag_Rec_Low!$C65)/Mag_Rec_Low!$C65</f>
        <v>-0.82453443475052934</v>
      </c>
      <c r="N65" s="26">
        <f>(Mag_Rec_Low!O65-Mag_Rec_Low!$C65)/Mag_Rec_Low!$C65</f>
        <v>-0.80656618754934306</v>
      </c>
    </row>
    <row r="66" spans="1:14" x14ac:dyDescent="0.25">
      <c r="A66" s="6">
        <f>Mag_Rec_Low!B66</f>
        <v>50</v>
      </c>
      <c r="B66" s="25">
        <f>(Mag_Rec_Low!C66-Mag_Rec_Low!$C66)/Mag_Rec_Low!$C66</f>
        <v>0</v>
      </c>
      <c r="C66" s="25">
        <f>(Mag_Rec_Low!D66-Mag_Rec_Low!$C66)/Mag_Rec_Low!$C66</f>
        <v>-0.81590681835855206</v>
      </c>
      <c r="D66" s="25">
        <f>(Mag_Rec_Low!E66-Mag_Rec_Low!$C66)/Mag_Rec_Low!$C66</f>
        <v>-0.88523048657494896</v>
      </c>
      <c r="E66" s="25">
        <f>(Mag_Rec_Low!F66-Mag_Rec_Low!$C66)/Mag_Rec_Low!$C66</f>
        <v>-0.85346163760472205</v>
      </c>
      <c r="F66" s="25">
        <f>(Mag_Rec_Low!G66-Mag_Rec_Low!$C66)/Mag_Rec_Low!$C66</f>
        <v>-0.86339271236022341</v>
      </c>
      <c r="G66" s="25">
        <f>(Mag_Rec_Low!H66-Mag_Rec_Low!$C66)/Mag_Rec_Low!$C66</f>
        <v>-0.82246567794533176</v>
      </c>
      <c r="H66" s="25">
        <f>(Mag_Rec_Low!I66-Mag_Rec_Low!$C66)/Mag_Rec_Low!$C66</f>
        <v>-0.81414328113386703</v>
      </c>
      <c r="I66" s="25">
        <f>(Mag_Rec_Low!J66-Mag_Rec_Low!$C66)/Mag_Rec_Low!$C66</f>
        <v>-0.86756015753447302</v>
      </c>
      <c r="J66" s="25">
        <f>(Mag_Rec_Low!K66-Mag_Rec_Low!$C66)/Mag_Rec_Low!$C66</f>
        <v>-0.85752116741290096</v>
      </c>
      <c r="K66" s="25">
        <f>(Mag_Rec_Low!L66-Mag_Rec_Low!$C66)/Mag_Rec_Low!$C66</f>
        <v>-0.85988200273824811</v>
      </c>
      <c r="L66" s="25">
        <f>(Mag_Rec_Low!M66-Mag_Rec_Low!$C66)/Mag_Rec_Low!$C66</f>
        <v>-0.8966357703008504</v>
      </c>
      <c r="M66" s="25">
        <f>(Mag_Rec_Low!N66-Mag_Rec_Low!$C66)/Mag_Rec_Low!$C66</f>
        <v>-0.88599193553069266</v>
      </c>
      <c r="N66" s="26">
        <f>(Mag_Rec_Low!O66-Mag_Rec_Low!$C66)/Mag_Rec_Low!$C66</f>
        <v>-0.87285586616175903</v>
      </c>
    </row>
    <row r="67" spans="1:14" x14ac:dyDescent="0.25">
      <c r="A67" s="6">
        <f>Mag_Rec_Low!B67</f>
        <v>75</v>
      </c>
      <c r="B67" s="25">
        <f>(Mag_Rec_Low!C67-Mag_Rec_Low!$C67)/Mag_Rec_Low!$C67</f>
        <v>0</v>
      </c>
      <c r="C67" s="25">
        <f>(Mag_Rec_Low!D67-Mag_Rec_Low!$C67)/Mag_Rec_Low!$C67</f>
        <v>-0.83866953138080191</v>
      </c>
      <c r="D67" s="25">
        <f>(Mag_Rec_Low!E67-Mag_Rec_Low!$C67)/Mag_Rec_Low!$C67</f>
        <v>-0.89910781719571797</v>
      </c>
      <c r="E67" s="25">
        <f>(Mag_Rec_Low!F67-Mag_Rec_Low!$C67)/Mag_Rec_Low!$C67</f>
        <v>-0.86852203427238939</v>
      </c>
      <c r="F67" s="25">
        <f>(Mag_Rec_Low!G67-Mag_Rec_Low!$C67)/Mag_Rec_Low!$C67</f>
        <v>-0.88250288545604649</v>
      </c>
      <c r="G67" s="25">
        <f>(Mag_Rec_Low!H67-Mag_Rec_Low!$C67)/Mag_Rec_Low!$C67</f>
        <v>-0.8425207534248158</v>
      </c>
      <c r="H67" s="25">
        <f>(Mag_Rec_Low!I67-Mag_Rec_Low!$C67)/Mag_Rec_Low!$C67</f>
        <v>-0.83731693608607527</v>
      </c>
      <c r="I67" s="25">
        <f>(Mag_Rec_Low!J67-Mag_Rec_Low!$C67)/Mag_Rec_Low!$C67</f>
        <v>-0.88432805802940739</v>
      </c>
      <c r="J67" s="25">
        <f>(Mag_Rec_Low!K67-Mag_Rec_Low!$C67)/Mag_Rec_Low!$C67</f>
        <v>-0.8766217054165707</v>
      </c>
      <c r="K67" s="25">
        <f>(Mag_Rec_Low!L67-Mag_Rec_Low!$C67)/Mag_Rec_Low!$C67</f>
        <v>-0.87692068759256392</v>
      </c>
      <c r="L67" s="25">
        <f>(Mag_Rec_Low!M67-Mag_Rec_Low!$C67)/Mag_Rec_Low!$C67</f>
        <v>-0.90925918937516426</v>
      </c>
      <c r="M67" s="25">
        <f>(Mag_Rec_Low!N67-Mag_Rec_Low!$C67)/Mag_Rec_Low!$C67</f>
        <v>-0.90092710200532011</v>
      </c>
      <c r="N67" s="26">
        <f>(Mag_Rec_Low!O67-Mag_Rec_Low!$C67)/Mag_Rec_Low!$C67</f>
        <v>-0.88893378239446386</v>
      </c>
    </row>
    <row r="68" spans="1:14" x14ac:dyDescent="0.25">
      <c r="A68" s="6">
        <f>Mag_Rec_Low!B68</f>
        <v>100</v>
      </c>
      <c r="B68" s="25">
        <f>(Mag_Rec_Low!C68-Mag_Rec_Low!$C68)/Mag_Rec_Low!$C68</f>
        <v>0</v>
      </c>
      <c r="C68" s="25">
        <f>(Mag_Rec_Low!D68-Mag_Rec_Low!$C68)/Mag_Rec_Low!$C68</f>
        <v>-0.85122850628215097</v>
      </c>
      <c r="D68" s="25">
        <f>(Mag_Rec_Low!E68-Mag_Rec_Low!$C68)/Mag_Rec_Low!$C68</f>
        <v>-0.9067840700138855</v>
      </c>
      <c r="E68" s="25">
        <f>(Mag_Rec_Low!F68-Mag_Rec_Low!$C68)/Mag_Rec_Low!$C68</f>
        <v>-0.87689354598252278</v>
      </c>
      <c r="F68" s="25">
        <f>(Mag_Rec_Low!G68-Mag_Rec_Low!$C68)/Mag_Rec_Low!$C68</f>
        <v>-0.89302682307416081</v>
      </c>
      <c r="G68" s="25">
        <f>(Mag_Rec_Low!H68-Mag_Rec_Low!$C68)/Mag_Rec_Low!$C68</f>
        <v>-0.85369387017807907</v>
      </c>
      <c r="H68" s="25">
        <f>(Mag_Rec_Low!I68-Mag_Rec_Low!$C68)/Mag_Rec_Low!$C68</f>
        <v>-0.85012078537609437</v>
      </c>
      <c r="I68" s="25">
        <f>(Mag_Rec_Low!J68-Mag_Rec_Low!$C68)/Mag_Rec_Low!$C68</f>
        <v>-0.89360886066950129</v>
      </c>
      <c r="J68" s="25">
        <f>(Mag_Rec_Low!K68-Mag_Rec_Low!$C68)/Mag_Rec_Low!$C68</f>
        <v>-0.88715693222705538</v>
      </c>
      <c r="K68" s="25">
        <f>(Mag_Rec_Low!L68-Mag_Rec_Low!$C68)/Mag_Rec_Low!$C68</f>
        <v>-0.88634186850970353</v>
      </c>
      <c r="L68" s="25">
        <f>(Mag_Rec_Low!M68-Mag_Rec_Low!$C68)/Mag_Rec_Low!$C68</f>
        <v>-0.91625144348690202</v>
      </c>
      <c r="M68" s="25">
        <f>(Mag_Rec_Low!N68-Mag_Rec_Low!$C68)/Mag_Rec_Low!$C68</f>
        <v>-0.90918666484279342</v>
      </c>
      <c r="N68" s="26">
        <f>(Mag_Rec_Low!O68-Mag_Rec_Low!$C68)/Mag_Rec_Low!$C68</f>
        <v>-0.89781762327188597</v>
      </c>
    </row>
    <row r="69" spans="1:14" x14ac:dyDescent="0.25">
      <c r="A69" s="6">
        <f>Mag_Rec_Low!B69</f>
        <v>200</v>
      </c>
      <c r="B69" s="25">
        <f>(Mag_Rec_Low!C69-Mag_Rec_Low!$C69)/Mag_Rec_Low!$C69</f>
        <v>0</v>
      </c>
      <c r="C69" s="25">
        <f>(Mag_Rec_Low!D69-Mag_Rec_Low!$C69)/Mag_Rec_Low!$C69</f>
        <v>-0.8736044213485703</v>
      </c>
      <c r="D69" s="25">
        <f>(Mag_Rec_Low!E69-Mag_Rec_Low!$C69)/Mag_Rec_Low!$C69</f>
        <v>-0.92050137021764433</v>
      </c>
      <c r="E69" s="25">
        <f>(Mag_Rec_Low!F69-Mag_Rec_Low!$C69)/Mag_Rec_Low!$C69</f>
        <v>-0.8919321700431051</v>
      </c>
      <c r="F69" s="25">
        <f>(Mag_Rec_Low!G69-Mag_Rec_Low!$C69)/Mag_Rec_Low!$C69</f>
        <v>-0.911740842589853</v>
      </c>
      <c r="G69" s="25">
        <f>(Mag_Rec_Low!H69-Mag_Rec_Low!$C69)/Mag_Rec_Low!$C69</f>
        <v>-0.87382430440490944</v>
      </c>
      <c r="H69" s="25">
        <f>(Mag_Rec_Low!I69-Mag_Rec_Low!$C69)/Mag_Rec_Low!$C69</f>
        <v>-0.87297207705438296</v>
      </c>
      <c r="I69" s="25">
        <f>(Mag_Rec_Low!J69-Mag_Rec_Low!$C69)/Mag_Rec_Low!$C69</f>
        <v>-0.91020765673368575</v>
      </c>
      <c r="J69" s="25">
        <f>(Mag_Rec_Low!K69-Mag_Rec_Low!$C69)/Mag_Rec_Low!$C69</f>
        <v>-0.90592466578888653</v>
      </c>
      <c r="K69" s="25">
        <f>(Mag_Rec_Low!L69-Mag_Rec_Low!$C69)/Mag_Rec_Low!$C69</f>
        <v>-0.90316961611952962</v>
      </c>
      <c r="L69" s="25">
        <f>(Mag_Rec_Low!M69-Mag_Rec_Low!$C69)/Mag_Rec_Low!$C69</f>
        <v>-0.92876717215478677</v>
      </c>
      <c r="M69" s="25">
        <f>(Mag_Rec_Low!N69-Mag_Rec_Low!$C69)/Mag_Rec_Low!$C69</f>
        <v>-0.92394579551216816</v>
      </c>
      <c r="N69" s="26">
        <f>(Mag_Rec_Low!O69-Mag_Rec_Low!$C69)/Mag_Rec_Low!$C69</f>
        <v>-0.91367454589119645</v>
      </c>
    </row>
    <row r="70" spans="1:14" x14ac:dyDescent="0.25">
      <c r="A70" s="6">
        <f>Mag_Rec_Low!B70</f>
        <v>300</v>
      </c>
      <c r="B70" s="25">
        <f>(Mag_Rec_Low!C70-Mag_Rec_Low!$C70)/Mag_Rec_Low!$C70</f>
        <v>0</v>
      </c>
      <c r="C70" s="25">
        <f>(Mag_Rec_Low!D70-Mag_Rec_Low!$C70)/Mag_Rec_Low!$C70</f>
        <v>-0.88321365350198067</v>
      </c>
      <c r="D70" s="25">
        <f>(Mag_Rec_Low!E70-Mag_Rec_Low!$C70)/Mag_Rec_Low!$C70</f>
        <v>-0.92641073844316624</v>
      </c>
      <c r="E70" s="25">
        <f>(Mag_Rec_Low!F70-Mag_Rec_Low!$C70)/Mag_Rec_Low!$C70</f>
        <v>-0.89844373767716323</v>
      </c>
      <c r="F70" s="25">
        <f>(Mag_Rec_Low!G70-Mag_Rec_Low!$C70)/Mag_Rec_Low!$C70</f>
        <v>-0.91976364152815493</v>
      </c>
      <c r="G70" s="25">
        <f>(Mag_Rec_Low!H70-Mag_Rec_Low!$C70)/Mag_Rec_Low!$C70</f>
        <v>-0.88257066133759543</v>
      </c>
      <c r="H70" s="25">
        <f>(Mag_Rec_Low!I70-Mag_Rec_Low!$C70)/Mag_Rec_Low!$C70</f>
        <v>-0.88280396543939366</v>
      </c>
      <c r="I70" s="25">
        <f>(Mag_Rec_Low!J70-Mag_Rec_Low!$C70)/Mag_Rec_Low!$C70</f>
        <v>-0.9173661079493084</v>
      </c>
      <c r="J70" s="25">
        <f>(Mag_Rec_Low!K70-Mag_Rec_Low!$C70)/Mag_Rec_Low!$C70</f>
        <v>-0.91398534307825985</v>
      </c>
      <c r="K70" s="25">
        <f>(Mag_Rec_Low!L70-Mag_Rec_Low!$C70)/Mag_Rec_Low!$C70</f>
        <v>-0.91041552111811608</v>
      </c>
      <c r="L70" s="25">
        <f>(Mag_Rec_Low!M70-Mag_Rec_Low!$C70)/Mag_Rec_Low!$C70</f>
        <v>-0.93416873041496507</v>
      </c>
      <c r="M70" s="25">
        <f>(Mag_Rec_Low!N70-Mag_Rec_Low!$C70)/Mag_Rec_Low!$C70</f>
        <v>-0.93030542470639876</v>
      </c>
      <c r="N70" s="26">
        <f>(Mag_Rec_Low!O70-Mag_Rec_Low!$C70)/Mag_Rec_Low!$C70</f>
        <v>-0.92049821855016201</v>
      </c>
    </row>
    <row r="71" spans="1:14" ht="15.75" thickBot="1" x14ac:dyDescent="0.3">
      <c r="A71" s="9">
        <f>Mag_Rec_Low!B71</f>
        <v>500</v>
      </c>
      <c r="B71" s="27">
        <f>(Mag_Rec_Low!C71-Mag_Rec_Low!$C71)/Mag_Rec_Low!$C71</f>
        <v>0</v>
      </c>
      <c r="C71" s="27">
        <f>(Mag_Rec_Low!D71-Mag_Rec_Low!$C71)/Mag_Rec_Low!$C71</f>
        <v>-0.89291206613577556</v>
      </c>
      <c r="D71" s="27">
        <f>(Mag_Rec_Low!E71-Mag_Rec_Low!$C71)/Mag_Rec_Low!$C71</f>
        <v>-0.93238812317192243</v>
      </c>
      <c r="E71" s="27">
        <f>(Mag_Rec_Low!F71-Mag_Rec_Low!$C71)/Mag_Rec_Low!$C71</f>
        <v>-0.90505115648542511</v>
      </c>
      <c r="F71" s="27">
        <f>(Mag_Rec_Low!G71-Mag_Rec_Low!$C71)/Mag_Rec_Low!$C71</f>
        <v>-0.92785341694864265</v>
      </c>
      <c r="G71" s="27">
        <f>(Mag_Rec_Low!H71-Mag_Rec_Low!$C71)/Mag_Rec_Low!$C71</f>
        <v>-0.89147004664004648</v>
      </c>
      <c r="H71" s="27">
        <f>(Mag_Rec_Low!I71-Mag_Rec_Low!$C71)/Mag_Rec_Low!$C71</f>
        <v>-0.89274091115722387</v>
      </c>
      <c r="I71" s="27">
        <f>(Mag_Rec_Low!J71-Mag_Rec_Low!$C71)/Mag_Rec_Low!$C71</f>
        <v>-0.92461362175819128</v>
      </c>
      <c r="J71" s="27">
        <f>(Mag_Rec_Low!K71-Mag_Rec_Low!$C71)/Mag_Rec_Low!$C71</f>
        <v>-0.92212343470867619</v>
      </c>
      <c r="K71" s="27">
        <f>(Mag_Rec_Low!L71-Mag_Rec_Low!$C71)/Mag_Rec_Low!$C71</f>
        <v>-0.91774244505986213</v>
      </c>
      <c r="L71" s="27">
        <f>(Mag_Rec_Low!M71-Mag_Rec_Low!$C71)/Mag_Rec_Low!$C71</f>
        <v>-0.93963980640000522</v>
      </c>
      <c r="M71" s="27">
        <f>(Mag_Rec_Low!N71-Mag_Rec_Low!$C71)/Mag_Rec_Low!$C71</f>
        <v>-0.93674081067285986</v>
      </c>
      <c r="N71" s="28">
        <f>(Mag_Rec_Low!O71-Mag_Rec_Low!$C71)/Mag_Rec_Low!$C71</f>
        <v>-0.92739593942006704</v>
      </c>
    </row>
    <row r="72" spans="1:14" ht="15.75" thickBot="1" x14ac:dyDescent="0.3"/>
    <row r="73" spans="1:14" x14ac:dyDescent="0.25">
      <c r="A73" s="13"/>
      <c r="B73" s="39" t="s">
        <v>22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Mag_Rec_Low!B75</f>
        <v>1</v>
      </c>
      <c r="B75" s="25" t="e">
        <f>(Mag_Rec_Low!C75-Mag_Rec_Low!$C75)/Mag_Rec_Low!$C75</f>
        <v>#DIV/0!</v>
      </c>
      <c r="C75" s="25" t="e">
        <f>(Mag_Rec_Low!D75-Mag_Rec_Low!$C75)/Mag_Rec_Low!$C75</f>
        <v>#DIV/0!</v>
      </c>
      <c r="D75" s="25" t="e">
        <f>(Mag_Rec_Low!E75-Mag_Rec_Low!$C75)/Mag_Rec_Low!$C75</f>
        <v>#DIV/0!</v>
      </c>
      <c r="E75" s="25" t="e">
        <f>(Mag_Rec_Low!F75-Mag_Rec_Low!$C75)/Mag_Rec_Low!$C75</f>
        <v>#DIV/0!</v>
      </c>
      <c r="F75" s="25" t="e">
        <f>(Mag_Rec_Low!G75-Mag_Rec_Low!$C75)/Mag_Rec_Low!$C75</f>
        <v>#DIV/0!</v>
      </c>
      <c r="G75" s="25" t="e">
        <f>(Mag_Rec_Low!H75-Mag_Rec_Low!$C75)/Mag_Rec_Low!$C75</f>
        <v>#DIV/0!</v>
      </c>
      <c r="H75" s="25" t="e">
        <f>(Mag_Rec_Low!I75-Mag_Rec_Low!$C75)/Mag_Rec_Low!$C75</f>
        <v>#DIV/0!</v>
      </c>
      <c r="I75" s="25" t="e">
        <f>(Mag_Rec_Low!J75-Mag_Rec_Low!$C75)/Mag_Rec_Low!$C75</f>
        <v>#DIV/0!</v>
      </c>
      <c r="J75" s="25" t="e">
        <f>(Mag_Rec_Low!K75-Mag_Rec_Low!$C75)/Mag_Rec_Low!$C75</f>
        <v>#DIV/0!</v>
      </c>
      <c r="K75" s="25" t="e">
        <f>(Mag_Rec_Low!L75-Mag_Rec_Low!$C75)/Mag_Rec_Low!$C75</f>
        <v>#DIV/0!</v>
      </c>
      <c r="L75" s="25" t="e">
        <f>(Mag_Rec_Low!M75-Mag_Rec_Low!$C75)/Mag_Rec_Low!$C75</f>
        <v>#DIV/0!</v>
      </c>
      <c r="M75" s="25" t="e">
        <f>(Mag_Rec_Low!N75-Mag_Rec_Low!$C75)/Mag_Rec_Low!$C75</f>
        <v>#DIV/0!</v>
      </c>
      <c r="N75" s="26" t="e">
        <f>(Mag_Rec_Low!O75-Mag_Rec_Low!$C75)/Mag_Rec_Low!$C75</f>
        <v>#DIV/0!</v>
      </c>
    </row>
    <row r="76" spans="1:14" x14ac:dyDescent="0.25">
      <c r="A76" s="6">
        <f>Mag_Rec_Low!B76</f>
        <v>10</v>
      </c>
      <c r="B76" s="25">
        <f>(Mag_Rec_Low!C76-Mag_Rec_Low!$C76)/Mag_Rec_Low!$C76</f>
        <v>0</v>
      </c>
      <c r="C76" s="25">
        <f>(Mag_Rec_Low!D76-Mag_Rec_Low!$C76)/Mag_Rec_Low!$C76</f>
        <v>-0.60195685246525921</v>
      </c>
      <c r="D76" s="25">
        <f>(Mag_Rec_Low!E76-Mag_Rec_Low!$C76)/Mag_Rec_Low!$C76</f>
        <v>-0.75383285795010702</v>
      </c>
      <c r="E76" s="25">
        <f>(Mag_Rec_Low!F76-Mag_Rec_Low!$C76)/Mag_Rec_Low!$C76</f>
        <v>-0.72186140601330195</v>
      </c>
      <c r="F76" s="25">
        <f>(Mag_Rec_Low!G76-Mag_Rec_Low!$C76)/Mag_Rec_Low!$C76</f>
        <v>-0.67448552250948213</v>
      </c>
      <c r="G76" s="25">
        <f>(Mag_Rec_Low!H76-Mag_Rec_Low!$C76)/Mag_Rec_Low!$C76</f>
        <v>-0.64678711564829361</v>
      </c>
      <c r="H76" s="25">
        <f>(Mag_Rec_Low!I76-Mag_Rec_Low!$C76)/Mag_Rec_Low!$C76</f>
        <v>-0.6023491868405294</v>
      </c>
      <c r="I76" s="25">
        <f>(Mag_Rec_Low!J76-Mag_Rec_Low!$C76)/Mag_Rec_Low!$C76</f>
        <v>-0.71197711350851234</v>
      </c>
      <c r="J76" s="25">
        <f>(Mag_Rec_Low!K76-Mag_Rec_Low!$C76)/Mag_Rec_Low!$C76</f>
        <v>-0.67135361908151359</v>
      </c>
      <c r="K76" s="25">
        <f>(Mag_Rec_Low!L76-Mag_Rec_Low!$C76)/Mag_Rec_Low!$C76</f>
        <v>-0.70091084193502717</v>
      </c>
      <c r="L76" s="25">
        <f>(Mag_Rec_Low!M76-Mag_Rec_Low!$C76)/Mag_Rec_Low!$C76</f>
        <v>-0.77286204093239963</v>
      </c>
      <c r="M76" s="25">
        <f>(Mag_Rec_Low!N76-Mag_Rec_Low!$C76)/Mag_Rec_Low!$C76</f>
        <v>-0.75002582125064043</v>
      </c>
      <c r="N76" s="26">
        <f>(Mag_Rec_Low!O76-Mag_Rec_Low!$C76)/Mag_Rec_Low!$C76</f>
        <v>-0.71352681954918074</v>
      </c>
    </row>
    <row r="77" spans="1:14" x14ac:dyDescent="0.25">
      <c r="A77" s="6">
        <f>Mag_Rec_Low!B77</f>
        <v>20</v>
      </c>
      <c r="B77" s="25">
        <f>(Mag_Rec_Low!C77-Mag_Rec_Low!$C77)/Mag_Rec_Low!$C77</f>
        <v>0</v>
      </c>
      <c r="C77" s="25">
        <f>(Mag_Rec_Low!D77-Mag_Rec_Low!$C77)/Mag_Rec_Low!$C77</f>
        <v>-0.76223670687127809</v>
      </c>
      <c r="D77" s="25">
        <f>(Mag_Rec_Low!E77-Mag_Rec_Low!$C77)/Mag_Rec_Low!$C77</f>
        <v>-0.85242143078374188</v>
      </c>
      <c r="E77" s="25">
        <f>(Mag_Rec_Low!F77-Mag_Rec_Low!$C77)/Mag_Rec_Low!$C77</f>
        <v>-0.82490365655654885</v>
      </c>
      <c r="F77" s="25">
        <f>(Mag_Rec_Low!G77-Mag_Rec_Low!$C77)/Mag_Rec_Low!$C77</f>
        <v>-0.81241784317443633</v>
      </c>
      <c r="G77" s="25">
        <f>(Mag_Rec_Low!H77-Mag_Rec_Low!$C77)/Mag_Rec_Low!$C77</f>
        <v>-0.78041021964778345</v>
      </c>
      <c r="H77" s="25">
        <f>(Mag_Rec_Low!I77-Mag_Rec_Low!$C77)/Mag_Rec_Low!$C77</f>
        <v>-0.76443292403828789</v>
      </c>
      <c r="I77" s="25">
        <f>(Mag_Rec_Low!J77-Mag_Rec_Low!$C77)/Mag_Rec_Low!$C77</f>
        <v>-0.82972628429385387</v>
      </c>
      <c r="J77" s="25">
        <f>(Mag_Rec_Low!K77-Mag_Rec_Low!$C77)/Mag_Rec_Low!$C77</f>
        <v>-0.80872255381898983</v>
      </c>
      <c r="K77" s="25">
        <f>(Mag_Rec_Low!L77-Mag_Rec_Low!$C77)/Mag_Rec_Low!$C77</f>
        <v>-0.82128746661093488</v>
      </c>
      <c r="L77" s="25">
        <f>(Mag_Rec_Low!M77-Mag_Rec_Low!$C77)/Mag_Rec_Low!$C77</f>
        <v>-0.86438115537145699</v>
      </c>
      <c r="M77" s="25">
        <f>(Mag_Rec_Low!N77-Mag_Rec_Low!$C77)/Mag_Rec_Low!$C77</f>
        <v>-0.85308768265500823</v>
      </c>
      <c r="N77" s="26">
        <f>(Mag_Rec_Low!O77-Mag_Rec_Low!$C77)/Mag_Rec_Low!$C77</f>
        <v>-0.82847600887334616</v>
      </c>
    </row>
    <row r="78" spans="1:14" x14ac:dyDescent="0.25">
      <c r="A78" s="6">
        <f>Mag_Rec_Low!B78</f>
        <v>50</v>
      </c>
      <c r="B78" s="25">
        <f>(Mag_Rec_Low!C78-Mag_Rec_Low!$C78)/Mag_Rec_Low!$C78</f>
        <v>0</v>
      </c>
      <c r="C78" s="25">
        <f>(Mag_Rec_Low!D78-Mag_Rec_Low!$C78)/Mag_Rec_Low!$C78</f>
        <v>-0.84330743485611537</v>
      </c>
      <c r="D78" s="25">
        <f>(Mag_Rec_Low!E78-Mag_Rec_Low!$C78)/Mag_Rec_Low!$C78</f>
        <v>-0.90266530969863823</v>
      </c>
      <c r="E78" s="25">
        <f>(Mag_Rec_Low!F78-Mag_Rec_Low!$C78)/Mag_Rec_Low!$C78</f>
        <v>-0.87845586066638981</v>
      </c>
      <c r="F78" s="25">
        <f>(Mag_Rec_Low!G78-Mag_Rec_Low!$C78)/Mag_Rec_Low!$C78</f>
        <v>-0.88172065834476288</v>
      </c>
      <c r="G78" s="25">
        <f>(Mag_Rec_Low!H78-Mag_Rec_Low!$C78)/Mag_Rec_Low!$C78</f>
        <v>-0.85054067883469486</v>
      </c>
      <c r="H78" s="25">
        <f>(Mag_Rec_Low!I78-Mag_Rec_Low!$C78)/Mag_Rec_Low!$C78</f>
        <v>-0.84658539241172781</v>
      </c>
      <c r="I78" s="25">
        <f>(Mag_Rec_Low!J78-Mag_Rec_Low!$C78)/Mag_Rec_Low!$C78</f>
        <v>-0.88974346221262657</v>
      </c>
      <c r="J78" s="25">
        <f>(Mag_Rec_Low!K78-Mag_Rec_Low!$C78)/Mag_Rec_Low!$C78</f>
        <v>-0.87796365203996407</v>
      </c>
      <c r="K78" s="25">
        <f>(Mag_Rec_Low!L78-Mag_Rec_Low!$C78)/Mag_Rec_Low!$C78</f>
        <v>-0.88246152029007074</v>
      </c>
      <c r="L78" s="25">
        <f>(Mag_Rec_Low!M78-Mag_Rec_Low!$C78)/Mag_Rec_Low!$C78</f>
        <v>-0.9111817214247705</v>
      </c>
      <c r="M78" s="25">
        <f>(Mag_Rec_Low!N78-Mag_Rec_Low!$C78)/Mag_Rec_Low!$C78</f>
        <v>-0.9054637543261016</v>
      </c>
      <c r="N78" s="26">
        <f>(Mag_Rec_Low!O78-Mag_Rec_Low!$C78)/Mag_Rec_Low!$C78</f>
        <v>-0.88703717343043453</v>
      </c>
    </row>
    <row r="79" spans="1:14" x14ac:dyDescent="0.25">
      <c r="A79" s="6">
        <f>Mag_Rec_Low!B79</f>
        <v>75</v>
      </c>
      <c r="B79" s="25">
        <f>(Mag_Rec_Low!C79-Mag_Rec_Low!$C79)/Mag_Rec_Low!$C79</f>
        <v>0</v>
      </c>
      <c r="C79" s="25">
        <f>(Mag_Rec_Low!D79-Mag_Rec_Low!$C79)/Mag_Rec_Low!$C79</f>
        <v>-0.86273707654300302</v>
      </c>
      <c r="D79" s="25">
        <f>(Mag_Rec_Low!E79-Mag_Rec_Low!$C79)/Mag_Rec_Low!$C79</f>
        <v>-0.91476763243388626</v>
      </c>
      <c r="E79" s="25">
        <f>(Mag_Rec_Low!F79-Mag_Rec_Low!$C79)/Mag_Rec_Low!$C79</f>
        <v>-0.89151262651445951</v>
      </c>
      <c r="F79" s="25">
        <f>(Mag_Rec_Low!G79-Mag_Rec_Low!$C79)/Mag_Rec_Low!$C79</f>
        <v>-0.89826038510708139</v>
      </c>
      <c r="G79" s="25">
        <f>(Mag_Rec_Low!H79-Mag_Rec_Low!$C79)/Mag_Rec_Low!$C79</f>
        <v>-0.86775176553492506</v>
      </c>
      <c r="H79" s="25">
        <f>(Mag_Rec_Low!I79-Mag_Rec_Low!$C79)/Mag_Rec_Low!$C79</f>
        <v>-0.86630415754215928</v>
      </c>
      <c r="I79" s="25">
        <f>(Mag_Rec_Low!J79-Mag_Rec_Low!$C79)/Mag_Rec_Low!$C79</f>
        <v>-0.90420344919842899</v>
      </c>
      <c r="J79" s="25">
        <f>(Mag_Rec_Low!K79-Mag_Rec_Low!$C79)/Mag_Rec_Low!$C79</f>
        <v>-0.89452405651238442</v>
      </c>
      <c r="K79" s="25">
        <f>(Mag_Rec_Low!L79-Mag_Rec_Low!$C79)/Mag_Rec_Low!$C79</f>
        <v>-0.89716927681728242</v>
      </c>
      <c r="L79" s="25">
        <f>(Mag_Rec_Low!M79-Mag_Rec_Low!$C79)/Mag_Rec_Low!$C79</f>
        <v>-0.92248090717177356</v>
      </c>
      <c r="M79" s="25">
        <f>(Mag_Rec_Low!N79-Mag_Rec_Low!$C79)/Mag_Rec_Low!$C79</f>
        <v>-0.9180585274054216</v>
      </c>
      <c r="N79" s="26">
        <f>(Mag_Rec_Low!O79-Mag_Rec_Low!$C79)/Mag_Rec_Low!$C79</f>
        <v>-0.90113982683218763</v>
      </c>
    </row>
    <row r="80" spans="1:14" x14ac:dyDescent="0.25">
      <c r="A80" s="6">
        <f>Mag_Rec_Low!B80</f>
        <v>100</v>
      </c>
      <c r="B80" s="25">
        <f>(Mag_Rec_Low!C80-Mag_Rec_Low!$C80)/Mag_Rec_Low!$C80</f>
        <v>0</v>
      </c>
      <c r="C80" s="25">
        <f>(Mag_Rec_Low!D80-Mag_Rec_Low!$C80)/Mag_Rec_Low!$C80</f>
        <v>-0.87342935328010707</v>
      </c>
      <c r="D80" s="25">
        <f>(Mag_Rec_Low!E80-Mag_Rec_Low!$C80)/Mag_Rec_Low!$C80</f>
        <v>-0.92144129730477087</v>
      </c>
      <c r="E80" s="25">
        <f>(Mag_Rec_Low!F80-Mag_Rec_Low!$C80)/Mag_Rec_Low!$C80</f>
        <v>-0.89874475585666547</v>
      </c>
      <c r="F80" s="25">
        <f>(Mag_Rec_Low!G80-Mag_Rec_Low!$C80)/Mag_Rec_Low!$C80</f>
        <v>-0.90734919270902159</v>
      </c>
      <c r="G80" s="25">
        <f>(Mag_Rec_Low!H80-Mag_Rec_Low!$C80)/Mag_Rec_Low!$C80</f>
        <v>-0.87731160923796259</v>
      </c>
      <c r="H80" s="25">
        <f>(Mag_Rec_Low!I80-Mag_Rec_Low!$C80)/Mag_Rec_Low!$C80</f>
        <v>-0.87716328189694148</v>
      </c>
      <c r="I80" s="25">
        <f>(Mag_Rec_Low!J80-Mag_Rec_Low!$C80)/Mag_Rec_Low!$C80</f>
        <v>-0.91217904926197169</v>
      </c>
      <c r="J80" s="25">
        <f>(Mag_Rec_Low!K80-Mag_Rec_Low!$C80)/Mag_Rec_Low!$C80</f>
        <v>-0.9036317467810121</v>
      </c>
      <c r="K80" s="25">
        <f>(Mag_Rec_Low!L80-Mag_Rec_Low!$C80)/Mag_Rec_Low!$C80</f>
        <v>-0.90527371618729502</v>
      </c>
      <c r="L80" s="25">
        <f>(Mag_Rec_Low!M80-Mag_Rec_Low!$C80)/Mag_Rec_Low!$C80</f>
        <v>-0.9287179186593375</v>
      </c>
      <c r="M80" s="25">
        <f>(Mag_Rec_Low!N80-Mag_Rec_Low!$C80)/Mag_Rec_Low!$C80</f>
        <v>-0.9250001791974406</v>
      </c>
      <c r="N80" s="26">
        <f>(Mag_Rec_Low!O80-Mag_Rec_Low!$C80)/Mag_Rec_Low!$C80</f>
        <v>-0.90891594919363794</v>
      </c>
    </row>
    <row r="81" spans="1:14" x14ac:dyDescent="0.25">
      <c r="A81" s="6">
        <f>Mag_Rec_Low!B81</f>
        <v>200</v>
      </c>
      <c r="B81" s="25">
        <f>(Mag_Rec_Low!C81-Mag_Rec_Low!$C81)/Mag_Rec_Low!$C81</f>
        <v>0</v>
      </c>
      <c r="C81" s="25">
        <f>(Mag_Rec_Low!D81-Mag_Rec_Low!$C81)/Mag_Rec_Low!$C81</f>
        <v>-0.89242987319114786</v>
      </c>
      <c r="D81" s="25">
        <f>(Mag_Rec_Low!E81-Mag_Rec_Low!$C81)/Mag_Rec_Low!$C81</f>
        <v>-0.93332966974630971</v>
      </c>
      <c r="E81" s="25">
        <f>(Mag_Rec_Low!F81-Mag_Rec_Low!$C81)/Mag_Rec_Low!$C81</f>
        <v>-0.9116900386950485</v>
      </c>
      <c r="F81" s="25">
        <f>(Mag_Rec_Low!G81-Mag_Rec_Low!$C81)/Mag_Rec_Low!$C81</f>
        <v>-0.92347768460782043</v>
      </c>
      <c r="G81" s="25">
        <f>(Mag_Rec_Low!H81-Mag_Rec_Low!$C81)/Mag_Rec_Low!$C81</f>
        <v>-0.89448319438704094</v>
      </c>
      <c r="H81" s="25">
        <f>(Mag_Rec_Low!I81-Mag_Rec_Low!$C81)/Mag_Rec_Low!$C81</f>
        <v>-0.89647879974063582</v>
      </c>
      <c r="I81" s="25">
        <f>(Mag_Rec_Low!J81-Mag_Rec_Low!$C81)/Mag_Rec_Low!$C81</f>
        <v>-0.92639272932604466</v>
      </c>
      <c r="J81" s="25">
        <f>(Mag_Rec_Low!K81-Mag_Rec_Low!$C81)/Mag_Rec_Low!$C81</f>
        <v>-0.91980866881154244</v>
      </c>
      <c r="K81" s="25">
        <f>(Mag_Rec_Low!L81-Mag_Rec_Low!$C81)/Mag_Rec_Low!$C81</f>
        <v>-0.91969853340357288</v>
      </c>
      <c r="L81" s="25">
        <f>(Mag_Rec_Low!M81-Mag_Rec_Low!$C81)/Mag_Rec_Low!$C81</f>
        <v>-0.93984237503531576</v>
      </c>
      <c r="M81" s="25">
        <f>(Mag_Rec_Low!N81-Mag_Rec_Low!$C81)/Mag_Rec_Low!$C81</f>
        <v>-0.93736080553887491</v>
      </c>
      <c r="N81" s="26">
        <f>(Mag_Rec_Low!O81-Mag_Rec_Low!$C81)/Mag_Rec_Low!$C81</f>
        <v>-0.92276713209057004</v>
      </c>
    </row>
    <row r="82" spans="1:14" x14ac:dyDescent="0.25">
      <c r="A82" s="6">
        <f>Mag_Rec_Low!B82</f>
        <v>300</v>
      </c>
      <c r="B82" s="25">
        <f>(Mag_Rec_Low!C82-Mag_Rec_Low!$C82)/Mag_Rec_Low!$C82</f>
        <v>0</v>
      </c>
      <c r="C82" s="25">
        <f>(Mag_Rec_Low!D82-Mag_Rec_Low!$C82)/Mag_Rec_Low!$C82</f>
        <v>-0.90056970265284375</v>
      </c>
      <c r="D82" s="25">
        <f>(Mag_Rec_Low!E82-Mag_Rec_Low!$C82)/Mag_Rec_Low!$C82</f>
        <v>-0.93843623169631929</v>
      </c>
      <c r="E82" s="25">
        <f>(Mag_Rec_Low!F82-Mag_Rec_Low!$C82)/Mag_Rec_Low!$C82</f>
        <v>-0.91727653248730745</v>
      </c>
      <c r="F82" s="25">
        <f>(Mag_Rec_Low!G82-Mag_Rec_Low!$C82)/Mag_Rec_Low!$C82</f>
        <v>-0.9303792300959064</v>
      </c>
      <c r="G82" s="25">
        <f>(Mag_Rec_Low!H82-Mag_Rec_Low!$C82)/Mag_Rec_Low!$C82</f>
        <v>-0.90192296586863296</v>
      </c>
      <c r="H82" s="25">
        <f>(Mag_Rec_Low!I82-Mag_Rec_Low!$C82)/Mag_Rec_Low!$C82</f>
        <v>-0.90476323463447195</v>
      </c>
      <c r="I82" s="25">
        <f>(Mag_Rec_Low!J82-Mag_Rec_Low!$C82)/Mag_Rec_Low!$C82</f>
        <v>-0.93250202814539107</v>
      </c>
      <c r="J82" s="25">
        <f>(Mag_Rec_Low!K82-Mag_Rec_Low!$C82)/Mag_Rec_Low!$C82</f>
        <v>-0.92673735960309489</v>
      </c>
      <c r="K82" s="25">
        <f>(Mag_Rec_Low!L82-Mag_Rec_Low!$C82)/Mag_Rec_Low!$C82</f>
        <v>-0.92588902248837512</v>
      </c>
      <c r="L82" s="25">
        <f>(Mag_Rec_Low!M82-Mag_Rec_Low!$C82)/Mag_Rec_Low!$C82</f>
        <v>-0.94462766217970084</v>
      </c>
      <c r="M82" s="25">
        <f>(Mag_Rec_Low!N82-Mag_Rec_Low!$C82)/Mag_Rec_Low!$C82</f>
        <v>-0.94266905394010037</v>
      </c>
      <c r="N82" s="26">
        <f>(Mag_Rec_Low!O82-Mag_Rec_Low!$C82)/Mag_Rec_Low!$C82</f>
        <v>-0.92871638340849194</v>
      </c>
    </row>
    <row r="83" spans="1:14" ht="15.75" thickBot="1" x14ac:dyDescent="0.3">
      <c r="A83" s="9">
        <f>Mag_Rec_Low!B83</f>
        <v>500</v>
      </c>
      <c r="B83" s="27">
        <f>(Mag_Rec_Low!C83-Mag_Rec_Low!$C83)/Mag_Rec_Low!$C83</f>
        <v>0</v>
      </c>
      <c r="C83" s="27">
        <f>(Mag_Rec_Low!D83-Mag_Rec_Low!$C83)/Mag_Rec_Low!$C83</f>
        <v>-0.90877264263309032</v>
      </c>
      <c r="D83" s="27">
        <f>(Mag_Rec_Low!E83-Mag_Rec_Low!$C83)/Mag_Rec_Low!$C83</f>
        <v>-0.94359236702435745</v>
      </c>
      <c r="E83" s="27">
        <f>(Mag_Rec_Low!F83-Mag_Rec_Low!$C83)/Mag_Rec_Low!$C83</f>
        <v>-0.92293370242374217</v>
      </c>
      <c r="F83" s="27">
        <f>(Mag_Rec_Low!G83-Mag_Rec_Low!$C83)/Mag_Rec_Low!$C83</f>
        <v>-0.9373308249056379</v>
      </c>
      <c r="G83" s="27">
        <f>(Mag_Rec_Low!H83-Mag_Rec_Low!$C83)/Mag_Rec_Low!$C83</f>
        <v>-0.90947979428123416</v>
      </c>
      <c r="H83" s="27">
        <f>(Mag_Rec_Low!I83-Mag_Rec_Low!$C83)/Mag_Rec_Low!$C83</f>
        <v>-0.91311988442367487</v>
      </c>
      <c r="I83" s="27">
        <f>(Mag_Rec_Low!J83-Mag_Rec_Low!$C83)/Mag_Rec_Low!$C83</f>
        <v>-0.93867447687336358</v>
      </c>
      <c r="J83" s="27">
        <f>(Mag_Rec_Low!K83-Mag_Rec_Low!$C83)/Mag_Rec_Low!$C83</f>
        <v>-0.93372051589933291</v>
      </c>
      <c r="K83" s="27">
        <f>(Mag_Rec_Low!L83-Mag_Rec_Low!$C83)/Mag_Rec_Low!$C83</f>
        <v>-0.93213565128052178</v>
      </c>
      <c r="L83" s="27">
        <f>(Mag_Rec_Low!M83-Mag_Rec_Low!$C83)/Mag_Rec_Low!$C83</f>
        <v>-0.94946475577539535</v>
      </c>
      <c r="M83" s="27">
        <f>(Mag_Rec_Low!N83-Mag_Rec_Low!$C83)/Mag_Rec_Low!$C83</f>
        <v>-0.94802906540507814</v>
      </c>
      <c r="N83" s="28">
        <f>(Mag_Rec_Low!O83-Mag_Rec_Low!$C83)/Mag_Rec_Low!$C83</f>
        <v>-0.93472315643038162</v>
      </c>
    </row>
  </sheetData>
  <mergeCells count="7">
    <mergeCell ref="B61:N61"/>
    <mergeCell ref="B73:N73"/>
    <mergeCell ref="B1:N1"/>
    <mergeCell ref="B13:N13"/>
    <mergeCell ref="B25:N25"/>
    <mergeCell ref="B37:N37"/>
    <mergeCell ref="B49:N4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O83"/>
  <sheetViews>
    <sheetView topLeftCell="A46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64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75.250108558286797</v>
      </c>
      <c r="L3" s="7">
        <v>125.95582955063416</v>
      </c>
      <c r="M3" s="7">
        <v>0</v>
      </c>
      <c r="N3" s="7">
        <v>0</v>
      </c>
      <c r="O3" s="8">
        <v>0</v>
      </c>
    </row>
    <row r="4" spans="1:15" x14ac:dyDescent="0.25">
      <c r="A4" s="18">
        <v>0.9</v>
      </c>
      <c r="B4" s="12">
        <v>10</v>
      </c>
      <c r="C4" s="7">
        <v>273.35269624349979</v>
      </c>
      <c r="D4" s="7">
        <v>370.50507160300219</v>
      </c>
      <c r="E4" s="7">
        <v>352.35232670454752</v>
      </c>
      <c r="F4" s="7">
        <v>322.96688467611136</v>
      </c>
      <c r="G4" s="7">
        <v>376.94925069767316</v>
      </c>
      <c r="H4" s="7">
        <v>478.31862160503903</v>
      </c>
      <c r="I4" s="7">
        <v>500.91707512288599</v>
      </c>
      <c r="J4" s="7">
        <v>470.57758449626766</v>
      </c>
      <c r="K4" s="7">
        <v>565.62475560962298</v>
      </c>
      <c r="L4" s="7">
        <v>337.63397715963288</v>
      </c>
      <c r="M4" s="7">
        <v>311.71646488503472</v>
      </c>
      <c r="N4" s="7">
        <v>338.01342685208272</v>
      </c>
      <c r="O4" s="8">
        <v>375.06882555059809</v>
      </c>
    </row>
    <row r="5" spans="1:15" x14ac:dyDescent="0.25">
      <c r="A5" s="18">
        <v>0.95</v>
      </c>
      <c r="B5" s="12">
        <v>20</v>
      </c>
      <c r="C5" s="7">
        <v>305.86089814720611</v>
      </c>
      <c r="D5" s="7">
        <v>410.30437362940688</v>
      </c>
      <c r="E5" s="7">
        <v>381.84551593744254</v>
      </c>
      <c r="F5" s="7">
        <v>353.89695727740889</v>
      </c>
      <c r="G5" s="7">
        <v>421.52093376952291</v>
      </c>
      <c r="H5" s="7">
        <v>552.86629785216678</v>
      </c>
      <c r="I5" s="7">
        <v>553.89893796507681</v>
      </c>
      <c r="J5" s="7">
        <v>533.2842771549831</v>
      </c>
      <c r="K5" s="7">
        <v>660.11950321742495</v>
      </c>
      <c r="L5" s="7">
        <v>376.3249510469501</v>
      </c>
      <c r="M5" s="7">
        <v>352.68258310929207</v>
      </c>
      <c r="N5" s="7">
        <v>384.87531758308478</v>
      </c>
      <c r="O5" s="8">
        <v>422.06895221634153</v>
      </c>
    </row>
    <row r="6" spans="1:15" x14ac:dyDescent="0.25">
      <c r="A6" s="18">
        <v>0.98</v>
      </c>
      <c r="B6" s="12">
        <v>50</v>
      </c>
      <c r="C6" s="7">
        <v>344.57344006460136</v>
      </c>
      <c r="D6" s="7">
        <v>456.96816868005385</v>
      </c>
      <c r="E6" s="7">
        <v>415.13391020371364</v>
      </c>
      <c r="F6" s="7">
        <v>389.70124639149651</v>
      </c>
      <c r="G6" s="7">
        <v>473.12940801513389</v>
      </c>
      <c r="H6" s="7">
        <v>643.69009587465575</v>
      </c>
      <c r="I6" s="7">
        <v>615.0524312701566</v>
      </c>
      <c r="J6" s="7">
        <v>609.74821544430279</v>
      </c>
      <c r="K6" s="7">
        <v>779.19107892071838</v>
      </c>
      <c r="L6" s="7">
        <v>424.84349213013434</v>
      </c>
      <c r="M6" s="7">
        <v>402.48479424019354</v>
      </c>
      <c r="N6" s="7">
        <v>440.78758697606895</v>
      </c>
      <c r="O6" s="8">
        <v>478.16732378989883</v>
      </c>
    </row>
    <row r="7" spans="1:15" x14ac:dyDescent="0.25">
      <c r="A7" s="18">
        <v>0.98666666666666669</v>
      </c>
      <c r="B7" s="12">
        <v>75</v>
      </c>
      <c r="C7" s="7">
        <v>360.603409394278</v>
      </c>
      <c r="D7" s="7">
        <v>476.08231668766837</v>
      </c>
      <c r="E7" s="7">
        <v>428.40005961201587</v>
      </c>
      <c r="F7" s="7">
        <v>404.23472926643456</v>
      </c>
      <c r="G7" s="7">
        <v>494.08176362460983</v>
      </c>
      <c r="H7" s="7">
        <v>681.88459567288169</v>
      </c>
      <c r="I7" s="7">
        <v>639.82394067165501</v>
      </c>
      <c r="J7" s="7">
        <v>641.92252964519571</v>
      </c>
      <c r="K7" s="7">
        <v>830.37326589366103</v>
      </c>
      <c r="L7" s="7">
        <v>445.6349085986991</v>
      </c>
      <c r="M7" s="7">
        <v>423.39799765518899</v>
      </c>
      <c r="N7" s="7">
        <v>463.96999808468172</v>
      </c>
      <c r="O7" s="8">
        <v>501.4329322121452</v>
      </c>
    </row>
    <row r="8" spans="1:15" x14ac:dyDescent="0.25">
      <c r="A8" s="18">
        <v>0.99</v>
      </c>
      <c r="B8" s="12">
        <v>100</v>
      </c>
      <c r="C8" s="7">
        <v>371.65207881170824</v>
      </c>
      <c r="D8" s="7">
        <v>489.19119227741362</v>
      </c>
      <c r="E8" s="7">
        <v>437.38164797509035</v>
      </c>
      <c r="F8" s="7">
        <v>414.16008051337792</v>
      </c>
      <c r="G8" s="7">
        <v>508.39194508682033</v>
      </c>
      <c r="H8" s="7">
        <v>708.39541236082823</v>
      </c>
      <c r="I8" s="7">
        <v>656.72467602114034</v>
      </c>
      <c r="J8" s="7">
        <v>664.26053200697697</v>
      </c>
      <c r="K8" s="7">
        <v>866.24398794361218</v>
      </c>
      <c r="L8" s="7">
        <v>460.1869702538628</v>
      </c>
      <c r="M8" s="7">
        <v>437.90442000466464</v>
      </c>
      <c r="N8" s="7">
        <v>479.95809186279405</v>
      </c>
      <c r="O8" s="8">
        <v>517.48030565056092</v>
      </c>
    </row>
    <row r="9" spans="1:15" x14ac:dyDescent="0.25">
      <c r="A9" s="18">
        <v>0.995</v>
      </c>
      <c r="B9" s="12">
        <v>200</v>
      </c>
      <c r="C9" s="7">
        <v>397.33671606626973</v>
      </c>
      <c r="D9" s="7">
        <v>519.47045809874226</v>
      </c>
      <c r="E9" s="7">
        <v>457.78149106364071</v>
      </c>
      <c r="F9" s="7">
        <v>436.96087609997278</v>
      </c>
      <c r="G9" s="7">
        <v>541.26924772381096</v>
      </c>
      <c r="H9" s="7">
        <v>770.57565761102273</v>
      </c>
      <c r="I9" s="7">
        <v>695.50035515069908</v>
      </c>
      <c r="J9" s="7">
        <v>716.67071829408815</v>
      </c>
      <c r="K9" s="7">
        <v>951.39713407164049</v>
      </c>
      <c r="L9" s="7">
        <v>494.67505025372532</v>
      </c>
      <c r="M9" s="7">
        <v>471.90085363529681</v>
      </c>
      <c r="N9" s="7">
        <v>517.1538496650312</v>
      </c>
      <c r="O9" s="8">
        <v>554.81962513786448</v>
      </c>
    </row>
    <row r="10" spans="1:15" x14ac:dyDescent="0.25">
      <c r="A10" s="18">
        <v>0.9966666666666667</v>
      </c>
      <c r="B10" s="12">
        <v>300</v>
      </c>
      <c r="C10" s="7">
        <v>411.83500785213249</v>
      </c>
      <c r="D10" s="7">
        <v>536.44868524482672</v>
      </c>
      <c r="E10" s="7">
        <v>469.01786197797537</v>
      </c>
      <c r="F10" s="7">
        <v>449.67246551675737</v>
      </c>
      <c r="G10" s="7">
        <v>559.60064498103327</v>
      </c>
      <c r="H10" s="7">
        <v>805.99675770389854</v>
      </c>
      <c r="I10" s="7">
        <v>717.08911530873706</v>
      </c>
      <c r="J10" s="7">
        <v>746.53621440177722</v>
      </c>
      <c r="K10" s="7">
        <v>1000.494940193347</v>
      </c>
      <c r="L10" s="7">
        <v>514.52776653096373</v>
      </c>
      <c r="M10" s="7">
        <v>491.2508251095602</v>
      </c>
      <c r="N10" s="7">
        <v>538.16652615262649</v>
      </c>
      <c r="O10" s="8">
        <v>575.91670014914939</v>
      </c>
    </row>
    <row r="11" spans="1:15" ht="15.75" thickBot="1" x14ac:dyDescent="0.3">
      <c r="A11" s="19">
        <v>0.998</v>
      </c>
      <c r="B11" s="20">
        <v>500</v>
      </c>
      <c r="C11" s="10">
        <v>429.63120146394823</v>
      </c>
      <c r="D11" s="10">
        <v>557.18359152377684</v>
      </c>
      <c r="E11" s="10">
        <v>482.55265013486678</v>
      </c>
      <c r="F11" s="10">
        <v>465.1284087473249</v>
      </c>
      <c r="G11" s="10">
        <v>581.89163399890583</v>
      </c>
      <c r="H11" s="10">
        <v>849.77395557699515</v>
      </c>
      <c r="I11" s="10">
        <v>743.31169885324903</v>
      </c>
      <c r="J11" s="10">
        <v>783.45633457421309</v>
      </c>
      <c r="K11" s="10">
        <v>1061.7174422624164</v>
      </c>
      <c r="L11" s="10">
        <v>539.25366012062375</v>
      </c>
      <c r="M11" s="10">
        <v>515.15072684595134</v>
      </c>
      <c r="N11" s="10">
        <v>563.97438396273617</v>
      </c>
      <c r="O11" s="11">
        <v>601.83127420163009</v>
      </c>
    </row>
    <row r="12" spans="1:15" ht="15.75" thickBot="1" x14ac:dyDescent="0.3"/>
    <row r="13" spans="1:15" x14ac:dyDescent="0.25">
      <c r="A13" s="13"/>
      <c r="B13" s="37" t="s">
        <v>66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</v>
      </c>
      <c r="D15" s="7">
        <v>0</v>
      </c>
      <c r="E15" s="7" t="e">
        <v>#N/A</v>
      </c>
      <c r="F15" s="7">
        <v>0</v>
      </c>
      <c r="G15" s="7">
        <v>0</v>
      </c>
      <c r="H15" s="7">
        <v>0</v>
      </c>
      <c r="I15" s="7" t="e">
        <v>#N/A</v>
      </c>
      <c r="J15" s="7">
        <v>0</v>
      </c>
      <c r="K15" s="7">
        <v>80.992695166296954</v>
      </c>
      <c r="L15" s="7">
        <v>70.589294027053853</v>
      </c>
      <c r="M15" s="7">
        <v>0</v>
      </c>
      <c r="N15" s="7">
        <v>0</v>
      </c>
      <c r="O15" s="8">
        <v>0</v>
      </c>
    </row>
    <row r="16" spans="1:15" x14ac:dyDescent="0.25">
      <c r="A16" s="18">
        <v>0.9</v>
      </c>
      <c r="B16" s="12">
        <v>10</v>
      </c>
      <c r="C16" s="7">
        <v>258.8012239741571</v>
      </c>
      <c r="D16" s="7">
        <v>322.18816767812859</v>
      </c>
      <c r="E16" s="7">
        <v>316.07717282061822</v>
      </c>
      <c r="F16" s="7">
        <v>291.92732254868417</v>
      </c>
      <c r="G16" s="7">
        <v>341.51279620134289</v>
      </c>
      <c r="H16" s="7">
        <v>407.71377788699607</v>
      </c>
      <c r="I16" s="7">
        <v>424.74024888462145</v>
      </c>
      <c r="J16" s="7">
        <v>388.78949515902303</v>
      </c>
      <c r="K16" s="7">
        <v>475.07577005899316</v>
      </c>
      <c r="L16" s="7">
        <v>295.41082173280972</v>
      </c>
      <c r="M16" s="7">
        <v>279.08101701817122</v>
      </c>
      <c r="N16" s="7">
        <v>302.31021388129579</v>
      </c>
      <c r="O16" s="8">
        <v>339.52285391977011</v>
      </c>
    </row>
    <row r="17" spans="1:15" x14ac:dyDescent="0.25">
      <c r="A17" s="18">
        <v>0.95</v>
      </c>
      <c r="B17" s="12">
        <v>20</v>
      </c>
      <c r="C17" s="7">
        <v>290.88390152162344</v>
      </c>
      <c r="D17" s="7">
        <v>354.25988016732151</v>
      </c>
      <c r="E17" s="7">
        <v>341.03133740896192</v>
      </c>
      <c r="F17" s="7">
        <v>318.87022227085015</v>
      </c>
      <c r="G17" s="7">
        <v>381.34514296667987</v>
      </c>
      <c r="H17" s="7">
        <v>467.35322879441441</v>
      </c>
      <c r="I17" s="7">
        <v>461.74947392045578</v>
      </c>
      <c r="J17" s="7">
        <v>435.02289575920287</v>
      </c>
      <c r="K17" s="7">
        <v>555.47168517414389</v>
      </c>
      <c r="L17" s="7">
        <v>323.08303114580281</v>
      </c>
      <c r="M17" s="7">
        <v>313.78849316113997</v>
      </c>
      <c r="N17" s="7">
        <v>341.83314479377918</v>
      </c>
      <c r="O17" s="8">
        <v>381.209047742086</v>
      </c>
    </row>
    <row r="18" spans="1:15" x14ac:dyDescent="0.25">
      <c r="A18" s="18">
        <v>0.98</v>
      </c>
      <c r="B18" s="12">
        <v>50</v>
      </c>
      <c r="C18" s="7">
        <v>329.39800063049745</v>
      </c>
      <c r="D18" s="7">
        <v>391.47696780480692</v>
      </c>
      <c r="E18" s="7">
        <v>368.90299560074709</v>
      </c>
      <c r="F18" s="7">
        <v>349.87355511927956</v>
      </c>
      <c r="G18" s="7">
        <v>427.39785660580526</v>
      </c>
      <c r="H18" s="7">
        <v>539.14834649897307</v>
      </c>
      <c r="I18" s="7">
        <v>503.03648145035822</v>
      </c>
      <c r="J18" s="7">
        <v>490.32925781558964</v>
      </c>
      <c r="K18" s="7">
        <v>657.32766828435877</v>
      </c>
      <c r="L18" s="7">
        <v>356.72121268694514</v>
      </c>
      <c r="M18" s="7">
        <v>355.77358941335501</v>
      </c>
      <c r="N18" s="7">
        <v>388.60826164860737</v>
      </c>
      <c r="O18" s="8">
        <v>430.72920720179081</v>
      </c>
    </row>
    <row r="19" spans="1:15" x14ac:dyDescent="0.25">
      <c r="A19" s="18">
        <v>0.98666666666666669</v>
      </c>
      <c r="B19" s="12">
        <v>75</v>
      </c>
      <c r="C19" s="7">
        <v>345.43391092193872</v>
      </c>
      <c r="D19" s="7">
        <v>406.61044965256235</v>
      </c>
      <c r="E19" s="7">
        <v>379.92440675605485</v>
      </c>
      <c r="F19" s="7">
        <v>362.4044607877114</v>
      </c>
      <c r="G19" s="7">
        <v>446.07484471888745</v>
      </c>
      <c r="H19" s="7">
        <v>569.09811140869351</v>
      </c>
      <c r="I19" s="7">
        <v>519.34828949805024</v>
      </c>
      <c r="J19" s="7">
        <v>513.30150464287726</v>
      </c>
      <c r="K19" s="7">
        <v>701.25929794699766</v>
      </c>
      <c r="L19" s="7">
        <v>370.8459679058659</v>
      </c>
      <c r="M19" s="7">
        <v>373.34561294652076</v>
      </c>
      <c r="N19" s="7">
        <v>407.89378008982567</v>
      </c>
      <c r="O19" s="8">
        <v>451.19953623338165</v>
      </c>
    </row>
    <row r="20" spans="1:15" x14ac:dyDescent="0.25">
      <c r="A20" s="18">
        <v>0.99</v>
      </c>
      <c r="B20" s="12">
        <v>100</v>
      </c>
      <c r="C20" s="7">
        <v>356.51447856587708</v>
      </c>
      <c r="D20" s="7">
        <v>416.95403431965644</v>
      </c>
      <c r="E20" s="7">
        <v>387.35856635285381</v>
      </c>
      <c r="F20" s="7">
        <v>370.9450224680171</v>
      </c>
      <c r="G20" s="7">
        <v>458.82465653305064</v>
      </c>
      <c r="H20" s="7">
        <v>589.81078198353157</v>
      </c>
      <c r="I20" s="7">
        <v>530.34624182583502</v>
      </c>
      <c r="J20" s="7">
        <v>529.15759269787713</v>
      </c>
      <c r="K20" s="7">
        <v>732.0939773176575</v>
      </c>
      <c r="L20" s="7">
        <v>380.64335160127234</v>
      </c>
      <c r="M20" s="7">
        <v>385.51617163633875</v>
      </c>
      <c r="N20" s="7">
        <v>421.16018854319509</v>
      </c>
      <c r="O20" s="8">
        <v>465.29774786113205</v>
      </c>
    </row>
    <row r="21" spans="1:15" x14ac:dyDescent="0.25">
      <c r="A21" s="18">
        <v>0.995</v>
      </c>
      <c r="B21" s="12">
        <v>200</v>
      </c>
      <c r="C21" s="7">
        <v>382.35594405646123</v>
      </c>
      <c r="D21" s="7">
        <v>440.74092297920436</v>
      </c>
      <c r="E21" s="7">
        <v>404.16112150567324</v>
      </c>
      <c r="F21" s="7">
        <v>390.51341000218179</v>
      </c>
      <c r="G21" s="7">
        <v>488.09816855964812</v>
      </c>
      <c r="H21" s="7">
        <v>638.16863424925441</v>
      </c>
      <c r="I21" s="7">
        <v>555.18960865022382</v>
      </c>
      <c r="J21" s="7">
        <v>566.08468760650476</v>
      </c>
      <c r="K21" s="7">
        <v>805.42489084560123</v>
      </c>
      <c r="L21" s="7">
        <v>403.60324251706743</v>
      </c>
      <c r="M21" s="7">
        <v>413.98441407479459</v>
      </c>
      <c r="N21" s="7">
        <v>451.92265952736352</v>
      </c>
      <c r="O21" s="8">
        <v>498.03896877230306</v>
      </c>
    </row>
    <row r="22" spans="1:15" x14ac:dyDescent="0.25">
      <c r="A22" s="18">
        <v>0.9966666666666667</v>
      </c>
      <c r="B22" s="12">
        <v>300</v>
      </c>
      <c r="C22" s="7">
        <v>396.99105908090007</v>
      </c>
      <c r="D22" s="7">
        <v>454.01716965894173</v>
      </c>
      <c r="E22" s="7">
        <v>413.36729916062905</v>
      </c>
      <c r="F22" s="7">
        <v>401.3927766125704</v>
      </c>
      <c r="G22" s="7">
        <v>504.40909108139419</v>
      </c>
      <c r="H22" s="7">
        <v>665.58657404727364</v>
      </c>
      <c r="I22" s="7">
        <v>568.79307865300643</v>
      </c>
      <c r="J22" s="7">
        <v>586.9680309988928</v>
      </c>
      <c r="K22" s="7">
        <v>847.78198187270198</v>
      </c>
      <c r="L22" s="7">
        <v>416.67106422868119</v>
      </c>
      <c r="M22" s="7">
        <v>430.1565631376036</v>
      </c>
      <c r="N22" s="7">
        <v>469.24188614654622</v>
      </c>
      <c r="O22" s="8">
        <v>516.50145880847856</v>
      </c>
    </row>
    <row r="23" spans="1:15" ht="15.75" thickBot="1" x14ac:dyDescent="0.3">
      <c r="A23" s="19">
        <v>0.998</v>
      </c>
      <c r="B23" s="20">
        <v>500</v>
      </c>
      <c r="C23" s="10">
        <v>415.00002402310724</v>
      </c>
      <c r="D23" s="10">
        <v>470.17362378710402</v>
      </c>
      <c r="E23" s="10">
        <v>424.41083097185128</v>
      </c>
      <c r="F23" s="10">
        <v>414.59275694694395</v>
      </c>
      <c r="G23" s="10">
        <v>524.23279039237798</v>
      </c>
      <c r="H23" s="10">
        <v>699.35374073799767</v>
      </c>
      <c r="I23" s="10">
        <v>585.10369741246313</v>
      </c>
      <c r="J23" s="10">
        <v>612.63785088043574</v>
      </c>
      <c r="K23" s="10">
        <v>900.66773852958602</v>
      </c>
      <c r="L23" s="10">
        <v>432.81126218473037</v>
      </c>
      <c r="M23" s="10">
        <v>450.10258791278602</v>
      </c>
      <c r="N23" s="10">
        <v>490.45860533968676</v>
      </c>
      <c r="O23" s="11">
        <v>539.14590174323848</v>
      </c>
    </row>
    <row r="24" spans="1:15" ht="15.75" thickBot="1" x14ac:dyDescent="0.3"/>
    <row r="25" spans="1:15" x14ac:dyDescent="0.25">
      <c r="A25" s="13"/>
      <c r="B25" s="37" t="s">
        <v>68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0</v>
      </c>
      <c r="D27" s="7">
        <v>0</v>
      </c>
      <c r="E27" s="7" t="e">
        <v>#N/A</v>
      </c>
      <c r="F27" s="7">
        <v>0</v>
      </c>
      <c r="G27" s="7">
        <v>0</v>
      </c>
      <c r="H27" s="7">
        <v>0</v>
      </c>
      <c r="I27" s="7" t="e">
        <v>#N/A</v>
      </c>
      <c r="J27" s="7">
        <v>0</v>
      </c>
      <c r="K27" s="7">
        <v>63.644928094709655</v>
      </c>
      <c r="L27" s="7">
        <v>0</v>
      </c>
      <c r="M27" s="7">
        <v>0</v>
      </c>
      <c r="N27" s="7">
        <v>0</v>
      </c>
      <c r="O27" s="8">
        <v>0</v>
      </c>
    </row>
    <row r="28" spans="1:15" x14ac:dyDescent="0.25">
      <c r="A28" s="18">
        <v>0.9</v>
      </c>
      <c r="B28" s="12">
        <v>10</v>
      </c>
      <c r="C28" s="7">
        <v>233.25451163680421</v>
      </c>
      <c r="D28" s="7">
        <v>287.36511062922523</v>
      </c>
      <c r="E28" s="7">
        <v>283.82695413782199</v>
      </c>
      <c r="F28" s="7">
        <v>263.11051091740569</v>
      </c>
      <c r="G28" s="7">
        <v>296.16283514286351</v>
      </c>
      <c r="H28" s="7">
        <v>350.17848797844232</v>
      </c>
      <c r="I28" s="7">
        <v>351.19682499142232</v>
      </c>
      <c r="J28" s="7">
        <v>317.18737044650061</v>
      </c>
      <c r="K28" s="7">
        <v>377.93369196280923</v>
      </c>
      <c r="L28" s="7">
        <v>255.83023910624121</v>
      </c>
      <c r="M28" s="7">
        <v>236.65869322432917</v>
      </c>
      <c r="N28" s="7">
        <v>265.61231376079883</v>
      </c>
      <c r="O28" s="8">
        <v>294.19809258984327</v>
      </c>
    </row>
    <row r="29" spans="1:15" x14ac:dyDescent="0.25">
      <c r="A29" s="18">
        <v>0.95</v>
      </c>
      <c r="B29" s="12">
        <v>20</v>
      </c>
      <c r="C29" s="7">
        <v>264.63535268715793</v>
      </c>
      <c r="D29" s="7">
        <v>317.25925559423308</v>
      </c>
      <c r="E29" s="7">
        <v>306.30626364336626</v>
      </c>
      <c r="F29" s="7">
        <v>288.45139250750287</v>
      </c>
      <c r="G29" s="7">
        <v>327.79442029564916</v>
      </c>
      <c r="H29" s="7">
        <v>401.3329378193535</v>
      </c>
      <c r="I29" s="7">
        <v>380.32259872951818</v>
      </c>
      <c r="J29" s="7">
        <v>350.91469261072257</v>
      </c>
      <c r="K29" s="7">
        <v>437.61800774971198</v>
      </c>
      <c r="L29" s="7">
        <v>276.39215904254644</v>
      </c>
      <c r="M29" s="7">
        <v>262.20317901635764</v>
      </c>
      <c r="N29" s="7">
        <v>298.85843069462595</v>
      </c>
      <c r="O29" s="8">
        <v>329.50538633651291</v>
      </c>
    </row>
    <row r="30" spans="1:15" x14ac:dyDescent="0.25">
      <c r="A30" s="18">
        <v>0.98</v>
      </c>
      <c r="B30" s="12">
        <v>50</v>
      </c>
      <c r="C30" s="7">
        <v>302.91340896266399</v>
      </c>
      <c r="D30" s="7">
        <v>352.2232995966101</v>
      </c>
      <c r="E30" s="7">
        <v>331.37840501592132</v>
      </c>
      <c r="F30" s="7">
        <v>317.75064756510801</v>
      </c>
      <c r="G30" s="7">
        <v>363.70436303443603</v>
      </c>
      <c r="H30" s="7">
        <v>462.87885996261542</v>
      </c>
      <c r="I30" s="7">
        <v>412.74785293143009</v>
      </c>
      <c r="J30" s="7">
        <v>390.32733456514632</v>
      </c>
      <c r="K30" s="7">
        <v>512.7234934726622</v>
      </c>
      <c r="L30" s="7">
        <v>300.55800149369469</v>
      </c>
      <c r="M30" s="7">
        <v>292.33761039269194</v>
      </c>
      <c r="N30" s="7">
        <v>337.85641064022371</v>
      </c>
      <c r="O30" s="8">
        <v>371.37903587016336</v>
      </c>
    </row>
    <row r="31" spans="1:15" x14ac:dyDescent="0.25">
      <c r="A31" s="18">
        <v>0.98666666666666669</v>
      </c>
      <c r="B31" s="12">
        <v>75</v>
      </c>
      <c r="C31" s="7">
        <v>319.02347953286437</v>
      </c>
      <c r="D31" s="7">
        <v>366.52022515996384</v>
      </c>
      <c r="E31" s="7">
        <v>341.28237102217599</v>
      </c>
      <c r="F31" s="7">
        <v>329.63346224795851</v>
      </c>
      <c r="G31" s="7">
        <v>378.07650669234727</v>
      </c>
      <c r="H31" s="7">
        <v>488.54325904664194</v>
      </c>
      <c r="I31" s="7">
        <v>425.53873472370788</v>
      </c>
      <c r="J31" s="7">
        <v>406.43329757754441</v>
      </c>
      <c r="K31" s="7">
        <v>544.9794295607187</v>
      </c>
      <c r="L31" s="7">
        <v>310.47324631320572</v>
      </c>
      <c r="M31" s="7">
        <v>304.73424914602305</v>
      </c>
      <c r="N31" s="7">
        <v>353.8356227701924</v>
      </c>
      <c r="O31" s="8">
        <v>388.66881843757466</v>
      </c>
    </row>
    <row r="32" spans="1:15" x14ac:dyDescent="0.25">
      <c r="A32" s="18">
        <v>0.99</v>
      </c>
      <c r="B32" s="12">
        <v>100</v>
      </c>
      <c r="C32" s="7">
        <v>330.20948477947911</v>
      </c>
      <c r="D32" s="7">
        <v>376.31746123735093</v>
      </c>
      <c r="E32" s="7">
        <v>347.95942397119939</v>
      </c>
      <c r="F32" s="7">
        <v>337.74534130557242</v>
      </c>
      <c r="G32" s="7">
        <v>387.82665393511888</v>
      </c>
      <c r="H32" s="7">
        <v>506.28916578688069</v>
      </c>
      <c r="I32" s="7">
        <v>434.15636490765542</v>
      </c>
      <c r="J32" s="7">
        <v>417.46702685831929</v>
      </c>
      <c r="K32" s="7">
        <v>567.57737571129655</v>
      </c>
      <c r="L32" s="7">
        <v>317.27859273284008</v>
      </c>
      <c r="M32" s="7">
        <v>313.25301811715627</v>
      </c>
      <c r="N32" s="7">
        <v>364.79611215033077</v>
      </c>
      <c r="O32" s="8">
        <v>400.5703287882406</v>
      </c>
    </row>
    <row r="33" spans="1:15" x14ac:dyDescent="0.25">
      <c r="A33" s="18">
        <v>0.995</v>
      </c>
      <c r="B33" s="12">
        <v>200</v>
      </c>
      <c r="C33" s="7">
        <v>356.45771112078796</v>
      </c>
      <c r="D33" s="7">
        <v>398.92389325633985</v>
      </c>
      <c r="E33" s="7">
        <v>363.04070898258715</v>
      </c>
      <c r="F33" s="7">
        <v>356.37047069226128</v>
      </c>
      <c r="G33" s="7">
        <v>410.03129897327926</v>
      </c>
      <c r="H33" s="7">
        <v>547.71135887395508</v>
      </c>
      <c r="I33" s="7">
        <v>453.60366920410434</v>
      </c>
      <c r="J33" s="7">
        <v>442.91708736377166</v>
      </c>
      <c r="K33" s="7">
        <v>621.19778567120147</v>
      </c>
      <c r="L33" s="7">
        <v>333.01348697909731</v>
      </c>
      <c r="M33" s="7">
        <v>332.98031966056413</v>
      </c>
      <c r="N33" s="7">
        <v>390.11779332724853</v>
      </c>
      <c r="O33" s="8">
        <v>428.19152836315703</v>
      </c>
    </row>
    <row r="34" spans="1:15" x14ac:dyDescent="0.25">
      <c r="A34" s="18">
        <v>0.9966666666666667</v>
      </c>
      <c r="B34" s="12">
        <v>300</v>
      </c>
      <c r="C34" s="7">
        <v>371.41691335230882</v>
      </c>
      <c r="D34" s="7">
        <v>411.58600796851738</v>
      </c>
      <c r="E34" s="7">
        <v>371.29783309995855</v>
      </c>
      <c r="F34" s="7">
        <v>366.74838678244271</v>
      </c>
      <c r="G34" s="7">
        <v>422.29679865956496</v>
      </c>
      <c r="H34" s="7">
        <v>571.19158864285032</v>
      </c>
      <c r="I34" s="7">
        <v>464.24109009347671</v>
      </c>
      <c r="J34" s="7">
        <v>457.16637761257084</v>
      </c>
      <c r="K34" s="7">
        <v>652.10030918126517</v>
      </c>
      <c r="L34" s="7">
        <v>341.84559206879277</v>
      </c>
      <c r="M34" s="7">
        <v>344.07141812702099</v>
      </c>
      <c r="N34" s="7">
        <v>404.31902604224814</v>
      </c>
      <c r="O34" s="8">
        <v>443.75608573323956</v>
      </c>
    </row>
    <row r="35" spans="1:15" ht="15.75" thickBot="1" x14ac:dyDescent="0.3">
      <c r="A35" s="19">
        <v>0.998</v>
      </c>
      <c r="B35" s="20">
        <v>500</v>
      </c>
      <c r="C35" s="10">
        <v>389.91140072317251</v>
      </c>
      <c r="D35" s="10">
        <v>427.03694237769196</v>
      </c>
      <c r="E35" s="10">
        <v>381.19728671019448</v>
      </c>
      <c r="F35" s="10">
        <v>379.36148697909471</v>
      </c>
      <c r="G35" s="10">
        <v>437.10419792682251</v>
      </c>
      <c r="H35" s="10">
        <v>600.10425627396967</v>
      </c>
      <c r="I35" s="10">
        <v>476.98473771503473</v>
      </c>
      <c r="J35" s="10">
        <v>474.54886250064612</v>
      </c>
      <c r="K35" s="10">
        <v>690.62147052379669</v>
      </c>
      <c r="L35" s="10">
        <v>352.64052300483814</v>
      </c>
      <c r="M35" s="10">
        <v>357.64417721668264</v>
      </c>
      <c r="N35" s="10">
        <v>421.66512499780237</v>
      </c>
      <c r="O35" s="11">
        <v>462.83615729199818</v>
      </c>
    </row>
    <row r="36" spans="1:15" ht="15.75" thickBot="1" x14ac:dyDescent="0.3"/>
    <row r="37" spans="1:15" x14ac:dyDescent="0.25">
      <c r="A37" s="13"/>
      <c r="B37" s="37" t="s">
        <v>70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</v>
      </c>
      <c r="D39" s="7">
        <v>0</v>
      </c>
      <c r="E39" s="7" t="e">
        <v>#N/A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25.401679069267402</v>
      </c>
      <c r="L39" s="7">
        <v>0</v>
      </c>
      <c r="M39" s="7">
        <v>0</v>
      </c>
      <c r="N39" s="7">
        <v>0</v>
      </c>
      <c r="O39" s="8">
        <v>0</v>
      </c>
    </row>
    <row r="40" spans="1:15" x14ac:dyDescent="0.25">
      <c r="A40" s="18">
        <v>0.9</v>
      </c>
      <c r="B40" s="12">
        <v>10</v>
      </c>
      <c r="C40" s="7">
        <v>208.04401374541783</v>
      </c>
      <c r="D40" s="7">
        <v>250.75681681278473</v>
      </c>
      <c r="E40" s="7">
        <v>246.14390885711032</v>
      </c>
      <c r="F40" s="7">
        <v>227.40167943687078</v>
      </c>
      <c r="G40" s="7">
        <v>261.27345746218816</v>
      </c>
      <c r="H40" s="7">
        <v>291.76225122871671</v>
      </c>
      <c r="I40" s="7">
        <v>298.5645398430911</v>
      </c>
      <c r="J40" s="7">
        <v>267.59752462007054</v>
      </c>
      <c r="K40" s="7">
        <v>298.10897854643133</v>
      </c>
      <c r="L40" s="7">
        <v>222.43613454245269</v>
      </c>
      <c r="M40" s="7">
        <v>205.10802586557944</v>
      </c>
      <c r="N40" s="7">
        <v>231.51253557448584</v>
      </c>
      <c r="O40" s="8">
        <v>249.38361985734036</v>
      </c>
    </row>
    <row r="41" spans="1:15" x14ac:dyDescent="0.25">
      <c r="A41" s="18">
        <v>0.95</v>
      </c>
      <c r="B41" s="12">
        <v>20</v>
      </c>
      <c r="C41" s="7">
        <v>238.73272010429071</v>
      </c>
      <c r="D41" s="7">
        <v>277.07619012692743</v>
      </c>
      <c r="E41" s="7">
        <v>266.92109635183101</v>
      </c>
      <c r="F41" s="7">
        <v>252.15731142307737</v>
      </c>
      <c r="G41" s="7">
        <v>292.30390977140542</v>
      </c>
      <c r="H41" s="7">
        <v>333.93017293534473</v>
      </c>
      <c r="I41" s="7">
        <v>325.69906409931536</v>
      </c>
      <c r="J41" s="7">
        <v>298.05367412670853</v>
      </c>
      <c r="K41" s="7">
        <v>340.79480918889402</v>
      </c>
      <c r="L41" s="7">
        <v>241.03172338928209</v>
      </c>
      <c r="M41" s="7">
        <v>229.54153645256943</v>
      </c>
      <c r="N41" s="7">
        <v>263.80401258887241</v>
      </c>
      <c r="O41" s="8">
        <v>278.99184026477792</v>
      </c>
    </row>
    <row r="42" spans="1:15" x14ac:dyDescent="0.25">
      <c r="A42" s="18">
        <v>0.98</v>
      </c>
      <c r="B42" s="12">
        <v>50</v>
      </c>
      <c r="C42" s="7">
        <v>276.52335040777018</v>
      </c>
      <c r="D42" s="7">
        <v>307.87627728915476</v>
      </c>
      <c r="E42" s="7">
        <v>290.1417603195398</v>
      </c>
      <c r="F42" s="7">
        <v>281.29259270028166</v>
      </c>
      <c r="G42" s="7">
        <v>328.15111470197564</v>
      </c>
      <c r="H42" s="7">
        <v>384.39737606377486</v>
      </c>
      <c r="I42" s="7">
        <v>356.52927670496547</v>
      </c>
      <c r="J42" s="7">
        <v>333.95857168929615</v>
      </c>
      <c r="K42" s="7">
        <v>393.618324002169</v>
      </c>
      <c r="L42" s="7">
        <v>262.55608165326123</v>
      </c>
      <c r="M42" s="7">
        <v>258.78947751797705</v>
      </c>
      <c r="N42" s="7">
        <v>302.40772388724531</v>
      </c>
      <c r="O42" s="8">
        <v>313.89405308863218</v>
      </c>
    </row>
    <row r="43" spans="1:15" x14ac:dyDescent="0.25">
      <c r="A43" s="18">
        <v>0.98666666666666669</v>
      </c>
      <c r="B43" s="12">
        <v>75</v>
      </c>
      <c r="C43" s="7">
        <v>292.52834307559601</v>
      </c>
      <c r="D43" s="7">
        <v>320.47547867906252</v>
      </c>
      <c r="E43" s="7">
        <v>299.32823949113867</v>
      </c>
      <c r="F43" s="7">
        <v>293.25851789179416</v>
      </c>
      <c r="G43" s="7">
        <v>342.68073879267752</v>
      </c>
      <c r="H43" s="7">
        <v>405.36648238576623</v>
      </c>
      <c r="I43" s="7">
        <v>368.87587826688332</v>
      </c>
      <c r="J43" s="7">
        <v>348.72223138428228</v>
      </c>
      <c r="K43" s="7">
        <v>416.06211766998541</v>
      </c>
      <c r="L43" s="7">
        <v>271.2926452110496</v>
      </c>
      <c r="M43" s="7">
        <v>270.94356564834595</v>
      </c>
      <c r="N43" s="7">
        <v>318.43526238695563</v>
      </c>
      <c r="O43" s="8">
        <v>328.24454232123526</v>
      </c>
    </row>
    <row r="44" spans="1:15" x14ac:dyDescent="0.25">
      <c r="A44" s="18">
        <v>0.99</v>
      </c>
      <c r="B44" s="12">
        <v>100</v>
      </c>
      <c r="C44" s="7">
        <v>303.67252520935574</v>
      </c>
      <c r="D44" s="7">
        <v>329.11088658244472</v>
      </c>
      <c r="E44" s="7">
        <v>305.52606932470258</v>
      </c>
      <c r="F44" s="7">
        <v>301.47507261342622</v>
      </c>
      <c r="G44" s="7">
        <v>352.59665940591401</v>
      </c>
      <c r="H44" s="7">
        <v>419.84210805998197</v>
      </c>
      <c r="I44" s="7">
        <v>377.25430085617745</v>
      </c>
      <c r="J44" s="7">
        <v>358.86541783682094</v>
      </c>
      <c r="K44" s="7">
        <v>431.71189999597931</v>
      </c>
      <c r="L44" s="7">
        <v>277.25895079167697</v>
      </c>
      <c r="M44" s="7">
        <v>279.33440674254336</v>
      </c>
      <c r="N44" s="7">
        <v>329.4957048591732</v>
      </c>
      <c r="O44" s="8">
        <v>338.10358676837541</v>
      </c>
    </row>
    <row r="45" spans="1:15" x14ac:dyDescent="0.25">
      <c r="A45" s="18">
        <v>0.995</v>
      </c>
      <c r="B45" s="12">
        <v>200</v>
      </c>
      <c r="C45" s="7">
        <v>329.91461024330454</v>
      </c>
      <c r="D45" s="7">
        <v>349.04116116628637</v>
      </c>
      <c r="E45" s="7">
        <v>319.5383867327007</v>
      </c>
      <c r="F45" s="7">
        <v>320.48395990016485</v>
      </c>
      <c r="G45" s="7">
        <v>375.35550529572799</v>
      </c>
      <c r="H45" s="7">
        <v>453.56067518260107</v>
      </c>
      <c r="I45" s="7">
        <v>396.34225098110801</v>
      </c>
      <c r="J45" s="7">
        <v>382.34802257544072</v>
      </c>
      <c r="K45" s="7">
        <v>468.62937013728157</v>
      </c>
      <c r="L45" s="7">
        <v>290.96445078090369</v>
      </c>
      <c r="M45" s="7">
        <v>298.88095212179621</v>
      </c>
      <c r="N45" s="7">
        <v>355.24769310182955</v>
      </c>
      <c r="O45" s="8">
        <v>360.92754192605605</v>
      </c>
    </row>
    <row r="46" spans="1:15" x14ac:dyDescent="0.25">
      <c r="A46" s="18">
        <v>0.9966666666666667</v>
      </c>
      <c r="B46" s="12">
        <v>300</v>
      </c>
      <c r="C46" s="7">
        <v>344.92357937217741</v>
      </c>
      <c r="D46" s="7">
        <v>360.20707747663511</v>
      </c>
      <c r="E46" s="7">
        <v>327.21820798330941</v>
      </c>
      <c r="F46" s="7">
        <v>331.16028041983355</v>
      </c>
      <c r="G46" s="7">
        <v>388.03177026762648</v>
      </c>
      <c r="H46" s="7">
        <v>472.63324588735264</v>
      </c>
      <c r="I46" s="7">
        <v>406.89040556132295</v>
      </c>
      <c r="J46" s="7">
        <v>395.54666203895329</v>
      </c>
      <c r="K46" s="7">
        <v>489.7819383331809</v>
      </c>
      <c r="L46" s="7">
        <v>298.60508118279188</v>
      </c>
      <c r="M46" s="7">
        <v>309.93811966365013</v>
      </c>
      <c r="N46" s="7">
        <v>369.80735669665273</v>
      </c>
      <c r="O46" s="8">
        <v>373.75549485236229</v>
      </c>
    </row>
    <row r="47" spans="1:15" ht="15.75" thickBot="1" x14ac:dyDescent="0.3">
      <c r="A47" s="19">
        <v>0.998</v>
      </c>
      <c r="B47" s="20">
        <v>500</v>
      </c>
      <c r="C47" s="10">
        <v>363.52855964551259</v>
      </c>
      <c r="D47" s="10">
        <v>373.8348405312874</v>
      </c>
      <c r="E47" s="10">
        <v>336.43303884745251</v>
      </c>
      <c r="F47" s="10">
        <v>344.21533824560396</v>
      </c>
      <c r="G47" s="10">
        <v>403.43359695151128</v>
      </c>
      <c r="H47" s="10">
        <v>496.08073018906049</v>
      </c>
      <c r="I47" s="10">
        <v>419.62856794766776</v>
      </c>
      <c r="J47" s="10">
        <v>411.69502248671245</v>
      </c>
      <c r="K47" s="10">
        <v>516.03715600182272</v>
      </c>
      <c r="L47" s="10">
        <v>307.89502069267508</v>
      </c>
      <c r="M47" s="10">
        <v>323.53240373892925</v>
      </c>
      <c r="N47" s="10">
        <v>387.70055442133184</v>
      </c>
      <c r="O47" s="11">
        <v>389.44987304073652</v>
      </c>
    </row>
    <row r="48" spans="1:15" ht="15.75" thickBot="1" x14ac:dyDescent="0.3"/>
    <row r="49" spans="1:15" x14ac:dyDescent="0.25">
      <c r="A49" s="13"/>
      <c r="B49" s="37" t="s">
        <v>72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28.162590638946909</v>
      </c>
      <c r="D51" s="7">
        <v>0</v>
      </c>
      <c r="E51" s="7" t="e">
        <v>#N/A</v>
      </c>
      <c r="F51" s="7">
        <v>0.82440611264615882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</row>
    <row r="52" spans="1:15" x14ac:dyDescent="0.25">
      <c r="A52" s="18">
        <v>0.9</v>
      </c>
      <c r="B52" s="12">
        <v>10</v>
      </c>
      <c r="C52" s="7">
        <v>186.24971315834944</v>
      </c>
      <c r="D52" s="7">
        <v>226.50912734743281</v>
      </c>
      <c r="E52" s="7">
        <v>216.18744953636269</v>
      </c>
      <c r="F52" s="7">
        <v>209.20046196184606</v>
      </c>
      <c r="G52" s="7">
        <v>239.23492765654885</v>
      </c>
      <c r="H52" s="7">
        <v>263.64393969739956</v>
      </c>
      <c r="I52" s="7">
        <v>264.84413821655221</v>
      </c>
      <c r="J52" s="7">
        <v>235.02161624978089</v>
      </c>
      <c r="K52" s="7">
        <v>247.43440810239619</v>
      </c>
      <c r="L52" s="7">
        <v>196.08433412942827</v>
      </c>
      <c r="M52" s="7">
        <v>179.75135476264629</v>
      </c>
      <c r="N52" s="7">
        <v>212.44976041696793</v>
      </c>
      <c r="O52" s="8">
        <v>214.68293028286007</v>
      </c>
    </row>
    <row r="53" spans="1:15" x14ac:dyDescent="0.25">
      <c r="A53" s="18">
        <v>0.95</v>
      </c>
      <c r="B53" s="12">
        <v>20</v>
      </c>
      <c r="C53" s="7">
        <v>217.78266287457876</v>
      </c>
      <c r="D53" s="7">
        <v>250.45788712529077</v>
      </c>
      <c r="E53" s="7">
        <v>235.53243711256073</v>
      </c>
      <c r="F53" s="7">
        <v>237.00749619109925</v>
      </c>
      <c r="G53" s="7">
        <v>271.44013399486937</v>
      </c>
      <c r="H53" s="7">
        <v>303.03184777555373</v>
      </c>
      <c r="I53" s="7">
        <v>292.12089653451369</v>
      </c>
      <c r="J53" s="7">
        <v>263.80654165330827</v>
      </c>
      <c r="K53" s="7">
        <v>277.50120320255371</v>
      </c>
      <c r="L53" s="7">
        <v>215.71674383012009</v>
      </c>
      <c r="M53" s="7">
        <v>201.38176587032657</v>
      </c>
      <c r="N53" s="7">
        <v>244.33971972863242</v>
      </c>
      <c r="O53" s="8">
        <v>238.13107700847149</v>
      </c>
    </row>
    <row r="54" spans="1:15" x14ac:dyDescent="0.25">
      <c r="A54" s="18">
        <v>0.98</v>
      </c>
      <c r="B54" s="12">
        <v>50</v>
      </c>
      <c r="C54" s="7">
        <v>257.64641182950959</v>
      </c>
      <c r="D54" s="7">
        <v>278.37910112784391</v>
      </c>
      <c r="E54" s="7">
        <v>257.24717133155173</v>
      </c>
      <c r="F54" s="7">
        <v>271.00128805010252</v>
      </c>
      <c r="G54" s="7">
        <v>309.36322536986575</v>
      </c>
      <c r="H54" s="7">
        <v>350.22712322028815</v>
      </c>
      <c r="I54" s="7">
        <v>323.90688171947431</v>
      </c>
      <c r="J54" s="7">
        <v>298.1995153834506</v>
      </c>
      <c r="K54" s="7">
        <v>313.51028402014981</v>
      </c>
      <c r="L54" s="7">
        <v>239.05567730067514</v>
      </c>
      <c r="M54" s="7">
        <v>227.13206336107393</v>
      </c>
      <c r="N54" s="7">
        <v>282.86361095896132</v>
      </c>
      <c r="O54" s="8">
        <v>265.43680463768305</v>
      </c>
    </row>
    <row r="55" spans="1:15" x14ac:dyDescent="0.25">
      <c r="A55" s="18">
        <v>0.98666666666666669</v>
      </c>
      <c r="B55" s="12">
        <v>75</v>
      </c>
      <c r="C55" s="7">
        <v>274.81678319745367</v>
      </c>
      <c r="D55" s="7">
        <v>289.7704606764454</v>
      </c>
      <c r="E55" s="7">
        <v>265.86586667371103</v>
      </c>
      <c r="F55" s="7">
        <v>285.32927269756487</v>
      </c>
      <c r="G55" s="7">
        <v>324.94416274841274</v>
      </c>
      <c r="H55" s="7">
        <v>369.85245919285126</v>
      </c>
      <c r="I55" s="7">
        <v>336.87058632601577</v>
      </c>
      <c r="J55" s="7">
        <v>312.47350073335645</v>
      </c>
      <c r="K55" s="7">
        <v>328.47906871661496</v>
      </c>
      <c r="L55" s="7">
        <v>248.70825697563561</v>
      </c>
      <c r="M55" s="7">
        <v>237.79227535936079</v>
      </c>
      <c r="N55" s="7">
        <v>298.97209258377404</v>
      </c>
      <c r="O55" s="8">
        <v>276.5678473700616</v>
      </c>
    </row>
    <row r="56" spans="1:15" x14ac:dyDescent="0.25">
      <c r="A56" s="18">
        <v>0.99</v>
      </c>
      <c r="B56" s="12">
        <v>100</v>
      </c>
      <c r="C56" s="7">
        <v>286.86123710406247</v>
      </c>
      <c r="D56" s="7">
        <v>297.56842393240129</v>
      </c>
      <c r="E56" s="7">
        <v>271.68968679669524</v>
      </c>
      <c r="F56" s="7">
        <v>295.28443246508095</v>
      </c>
      <c r="G56" s="7">
        <v>335.64486357043938</v>
      </c>
      <c r="H56" s="7">
        <v>383.40538139818182</v>
      </c>
      <c r="I56" s="7">
        <v>345.74349405527607</v>
      </c>
      <c r="J56" s="7">
        <v>322.32215540480922</v>
      </c>
      <c r="K56" s="7">
        <v>338.81469504711424</v>
      </c>
      <c r="L56" s="7">
        <v>255.35766894555184</v>
      </c>
      <c r="M56" s="7">
        <v>245.1390810932896</v>
      </c>
      <c r="N56" s="7">
        <v>310.12432185062772</v>
      </c>
      <c r="O56" s="8">
        <v>284.18467784720224</v>
      </c>
    </row>
    <row r="57" spans="1:15" x14ac:dyDescent="0.25">
      <c r="A57" s="18">
        <v>0.995</v>
      </c>
      <c r="B57" s="12">
        <v>200</v>
      </c>
      <c r="C57" s="7">
        <v>315.4847107013764</v>
      </c>
      <c r="D57" s="7">
        <v>315.53729206703827</v>
      </c>
      <c r="E57" s="7">
        <v>284.88353769430887</v>
      </c>
      <c r="F57" s="7">
        <v>318.66378425583446</v>
      </c>
      <c r="G57" s="7">
        <v>360.40630632987472</v>
      </c>
      <c r="H57" s="7">
        <v>414.98934129508382</v>
      </c>
      <c r="I57" s="7">
        <v>366.18516706630555</v>
      </c>
      <c r="J57" s="7">
        <v>345.24775763286732</v>
      </c>
      <c r="K57" s="7">
        <v>362.89638043402306</v>
      </c>
      <c r="L57" s="7">
        <v>270.80462589593532</v>
      </c>
      <c r="M57" s="7">
        <v>262.21582300872285</v>
      </c>
      <c r="N57" s="7">
        <v>336.19676565494638</v>
      </c>
      <c r="O57" s="8">
        <v>301.72741317481791</v>
      </c>
    </row>
    <row r="58" spans="1:15" x14ac:dyDescent="0.25">
      <c r="A58" s="18">
        <v>0.9966666666666667</v>
      </c>
      <c r="B58" s="12">
        <v>300</v>
      </c>
      <c r="C58" s="7">
        <v>332.00634825010735</v>
      </c>
      <c r="D58" s="7">
        <v>325.58754455186431</v>
      </c>
      <c r="E58" s="7">
        <v>292.13084534909194</v>
      </c>
      <c r="F58" s="7">
        <v>331.99917329961454</v>
      </c>
      <c r="G58" s="7">
        <v>374.31677702480249</v>
      </c>
      <c r="H58" s="7">
        <v>432.86305094195654</v>
      </c>
      <c r="I58" s="7">
        <v>377.61603236679957</v>
      </c>
      <c r="J58" s="7">
        <v>358.20653107904332</v>
      </c>
      <c r="K58" s="7">
        <v>376.52176996505636</v>
      </c>
      <c r="L58" s="7">
        <v>279.51770901421548</v>
      </c>
      <c r="M58" s="7">
        <v>271.85387878542076</v>
      </c>
      <c r="N58" s="7">
        <v>350.99989098501544</v>
      </c>
      <c r="O58" s="8">
        <v>311.53418374317084</v>
      </c>
    </row>
    <row r="59" spans="1:15" ht="15.75" thickBot="1" x14ac:dyDescent="0.3">
      <c r="A59" s="19">
        <v>0.998</v>
      </c>
      <c r="B59" s="20">
        <v>500</v>
      </c>
      <c r="C59" s="10">
        <v>352.624158420968</v>
      </c>
      <c r="D59" s="10">
        <v>337.8380070083731</v>
      </c>
      <c r="E59" s="10">
        <v>300.84185613184854</v>
      </c>
      <c r="F59" s="10">
        <v>348.49638735615429</v>
      </c>
      <c r="G59" s="10">
        <v>391.32958169722349</v>
      </c>
      <c r="H59" s="10">
        <v>454.84460369748172</v>
      </c>
      <c r="I59" s="10">
        <v>391.54705222650568</v>
      </c>
      <c r="J59" s="10">
        <v>374.12960983787991</v>
      </c>
      <c r="K59" s="10">
        <v>393.27612785802819</v>
      </c>
      <c r="L59" s="10">
        <v>290.20688653947292</v>
      </c>
      <c r="M59" s="10">
        <v>283.68307222180351</v>
      </c>
      <c r="N59" s="10">
        <v>369.25001709986839</v>
      </c>
      <c r="O59" s="11">
        <v>323.48306181452313</v>
      </c>
    </row>
    <row r="60" spans="1:15" ht="15.75" thickBot="1" x14ac:dyDescent="0.3"/>
    <row r="61" spans="1:15" x14ac:dyDescent="0.25">
      <c r="A61" s="13"/>
      <c r="B61" s="37" t="s">
        <v>74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33.171867187012353</v>
      </c>
      <c r="D63" s="7">
        <v>0</v>
      </c>
      <c r="E63" s="7">
        <v>0</v>
      </c>
      <c r="F63" s="7">
        <v>23.091135551223559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8">
        <v>0</v>
      </c>
    </row>
    <row r="64" spans="1:15" x14ac:dyDescent="0.25">
      <c r="A64" s="18">
        <v>0.9</v>
      </c>
      <c r="B64" s="12">
        <v>10</v>
      </c>
      <c r="C64" s="7">
        <v>168.48335048452236</v>
      </c>
      <c r="D64" s="7">
        <v>202.71956640155952</v>
      </c>
      <c r="E64" s="7">
        <v>195.15622013210907</v>
      </c>
      <c r="F64" s="7">
        <v>195.36399920245273</v>
      </c>
      <c r="G64" s="7">
        <v>222.27824453987552</v>
      </c>
      <c r="H64" s="7">
        <v>240.11785716174575</v>
      </c>
      <c r="I64" s="7">
        <v>236.821412276714</v>
      </c>
      <c r="J64" s="7">
        <v>211.51074425222296</v>
      </c>
      <c r="K64" s="7">
        <v>213.57528007184021</v>
      </c>
      <c r="L64" s="7">
        <v>172.49146619709228</v>
      </c>
      <c r="M64" s="7">
        <v>160.5549716635513</v>
      </c>
      <c r="N64" s="7">
        <v>194.3775065014116</v>
      </c>
      <c r="O64" s="8">
        <v>193.44087491999551</v>
      </c>
    </row>
    <row r="65" spans="1:15" x14ac:dyDescent="0.25">
      <c r="A65" s="18">
        <v>0.95</v>
      </c>
      <c r="B65" s="12">
        <v>20</v>
      </c>
      <c r="C65" s="7">
        <v>198.08425025278996</v>
      </c>
      <c r="D65" s="7">
        <v>222.95789979591052</v>
      </c>
      <c r="E65" s="7">
        <v>214.5398643271119</v>
      </c>
      <c r="F65" s="7">
        <v>224.60784693660921</v>
      </c>
      <c r="G65" s="7">
        <v>253.93484051909337</v>
      </c>
      <c r="H65" s="7">
        <v>276.43533735983522</v>
      </c>
      <c r="I65" s="7">
        <v>263.84484611291884</v>
      </c>
      <c r="J65" s="7">
        <v>237.79502051107673</v>
      </c>
      <c r="K65" s="7">
        <v>236.99169224005539</v>
      </c>
      <c r="L65" s="7">
        <v>190.43114985580354</v>
      </c>
      <c r="M65" s="7">
        <v>179.55745885351851</v>
      </c>
      <c r="N65" s="7">
        <v>222.74599001084439</v>
      </c>
      <c r="O65" s="8">
        <v>215.1367606449889</v>
      </c>
    </row>
    <row r="66" spans="1:15" x14ac:dyDescent="0.25">
      <c r="A66" s="18">
        <v>0.98</v>
      </c>
      <c r="B66" s="12">
        <v>50</v>
      </c>
      <c r="C66" s="7">
        <v>235.84639593844423</v>
      </c>
      <c r="D66" s="7">
        <v>246.32194510277805</v>
      </c>
      <c r="E66" s="7">
        <v>236.81685956639012</v>
      </c>
      <c r="F66" s="7">
        <v>261.04228135495578</v>
      </c>
      <c r="G66" s="7">
        <v>291.55316241632153</v>
      </c>
      <c r="H66" s="7">
        <v>319.90283222237895</v>
      </c>
      <c r="I66" s="7">
        <v>296.08843322498046</v>
      </c>
      <c r="J66" s="7">
        <v>269.26779425760765</v>
      </c>
      <c r="K66" s="7">
        <v>264.44011220038135</v>
      </c>
      <c r="L66" s="7">
        <v>211.93586741127507</v>
      </c>
      <c r="M66" s="7">
        <v>202.04867055388505</v>
      </c>
      <c r="N66" s="7">
        <v>256.80188446743068</v>
      </c>
      <c r="O66" s="8">
        <v>240.67687423139932</v>
      </c>
    </row>
    <row r="67" spans="1:15" x14ac:dyDescent="0.25">
      <c r="A67" s="18">
        <v>0.98666666666666669</v>
      </c>
      <c r="B67" s="12">
        <v>75</v>
      </c>
      <c r="C67" s="7">
        <v>252.20381130038214</v>
      </c>
      <c r="D67" s="7">
        <v>255.78728370858607</v>
      </c>
      <c r="E67" s="7">
        <v>245.81264283442795</v>
      </c>
      <c r="F67" s="7">
        <v>276.59052023859113</v>
      </c>
      <c r="G67" s="7">
        <v>307.10718685732087</v>
      </c>
      <c r="H67" s="7">
        <v>337.9641845074384</v>
      </c>
      <c r="I67" s="7">
        <v>309.45763553370739</v>
      </c>
      <c r="J67" s="7">
        <v>282.34909001368339</v>
      </c>
      <c r="K67" s="7">
        <v>275.68141038747297</v>
      </c>
      <c r="L67" s="7">
        <v>220.88081088594538</v>
      </c>
      <c r="M67" s="7">
        <v>211.32240774209097</v>
      </c>
      <c r="N67" s="7">
        <v>270.98171237708118</v>
      </c>
      <c r="O67" s="8">
        <v>251.16795197598566</v>
      </c>
    </row>
    <row r="68" spans="1:15" x14ac:dyDescent="0.25">
      <c r="A68" s="18">
        <v>0.99</v>
      </c>
      <c r="B68" s="12">
        <v>100</v>
      </c>
      <c r="C68" s="7">
        <v>263.70599021504182</v>
      </c>
      <c r="D68" s="7">
        <v>262.24555022578443</v>
      </c>
      <c r="E68" s="7">
        <v>251.94120860142789</v>
      </c>
      <c r="F68" s="7">
        <v>287.45303876593232</v>
      </c>
      <c r="G68" s="7">
        <v>317.82060555553261</v>
      </c>
      <c r="H68" s="7">
        <v>350.43269298916186</v>
      </c>
      <c r="I68" s="7">
        <v>318.67800765005222</v>
      </c>
      <c r="J68" s="7">
        <v>291.38088901489562</v>
      </c>
      <c r="K68" s="7">
        <v>283.39030059975164</v>
      </c>
      <c r="L68" s="7">
        <v>227.05884722339124</v>
      </c>
      <c r="M68" s="7">
        <v>217.70193581496986</v>
      </c>
      <c r="N68" s="7">
        <v>280.77980476581774</v>
      </c>
      <c r="O68" s="8">
        <v>258.37232185189134</v>
      </c>
    </row>
    <row r="69" spans="1:15" x14ac:dyDescent="0.25">
      <c r="A69" s="18">
        <v>0.995</v>
      </c>
      <c r="B69" s="12">
        <v>200</v>
      </c>
      <c r="C69" s="7">
        <v>291.12235289343238</v>
      </c>
      <c r="D69" s="7">
        <v>277.0640590490018</v>
      </c>
      <c r="E69" s="7">
        <v>265.97539732675261</v>
      </c>
      <c r="F69" s="7">
        <v>313.1389886795647</v>
      </c>
      <c r="G69" s="7">
        <v>342.70447699884545</v>
      </c>
      <c r="H69" s="7">
        <v>379.4765950729759</v>
      </c>
      <c r="I69" s="7">
        <v>340.12919777210152</v>
      </c>
      <c r="J69" s="7">
        <v>312.42304549455753</v>
      </c>
      <c r="K69" s="7">
        <v>301.19466416480077</v>
      </c>
      <c r="L69" s="7">
        <v>241.4586552980212</v>
      </c>
      <c r="M69" s="7">
        <v>232.49545332885205</v>
      </c>
      <c r="N69" s="7">
        <v>303.63050073621332</v>
      </c>
      <c r="O69" s="8">
        <v>275.04113576983309</v>
      </c>
    </row>
    <row r="70" spans="1:15" x14ac:dyDescent="0.25">
      <c r="A70" s="18">
        <v>0.9966666666666667</v>
      </c>
      <c r="B70" s="12">
        <v>300</v>
      </c>
      <c r="C70" s="7">
        <v>306.99371678556253</v>
      </c>
      <c r="D70" s="7">
        <v>285.3151148994674</v>
      </c>
      <c r="E70" s="7">
        <v>273.77336088086747</v>
      </c>
      <c r="F70" s="7">
        <v>327.89165011287014</v>
      </c>
      <c r="G70" s="7">
        <v>356.73825252104831</v>
      </c>
      <c r="H70" s="7">
        <v>395.90532712155027</v>
      </c>
      <c r="I70" s="7">
        <v>352.2476116380094</v>
      </c>
      <c r="J70" s="7">
        <v>324.32771005349184</v>
      </c>
      <c r="K70" s="7">
        <v>311.1768590449592</v>
      </c>
      <c r="L70" s="7">
        <v>249.60906789192859</v>
      </c>
      <c r="M70" s="7">
        <v>240.8244821307342</v>
      </c>
      <c r="N70" s="7">
        <v>316.57190142082288</v>
      </c>
      <c r="O70" s="8">
        <v>284.40409586818976</v>
      </c>
    </row>
    <row r="71" spans="1:15" ht="15.75" thickBot="1" x14ac:dyDescent="0.3">
      <c r="A71" s="19">
        <v>0.998</v>
      </c>
      <c r="B71" s="20">
        <v>500</v>
      </c>
      <c r="C71" s="10">
        <v>326.8420126733991</v>
      </c>
      <c r="D71" s="10">
        <v>295.33783533149779</v>
      </c>
      <c r="E71" s="10">
        <v>283.23037725828328</v>
      </c>
      <c r="F71" s="10">
        <v>346.23544389762094</v>
      </c>
      <c r="G71" s="10">
        <v>373.95266493511377</v>
      </c>
      <c r="H71" s="10">
        <v>416.10283642981324</v>
      </c>
      <c r="I71" s="10">
        <v>367.13166486176146</v>
      </c>
      <c r="J71" s="10">
        <v>338.96529960376176</v>
      </c>
      <c r="K71" s="10">
        <v>323.36674333582607</v>
      </c>
      <c r="L71" s="10">
        <v>259.63395627161867</v>
      </c>
      <c r="M71" s="10">
        <v>251.02814178354939</v>
      </c>
      <c r="N71" s="10">
        <v>332.49677670587414</v>
      </c>
      <c r="O71" s="11">
        <v>295.85404479292743</v>
      </c>
    </row>
    <row r="72" spans="1:15" ht="15.75" thickBot="1" x14ac:dyDescent="0.3"/>
    <row r="73" spans="1:15" x14ac:dyDescent="0.25">
      <c r="A73" s="13"/>
      <c r="B73" s="37" t="s">
        <v>76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31.432134327041865</v>
      </c>
      <c r="D75" s="7">
        <v>0</v>
      </c>
      <c r="E75" s="7">
        <v>0</v>
      </c>
      <c r="F75" s="7">
        <v>25.811382036502209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0.91661353822122749</v>
      </c>
      <c r="M75" s="7">
        <v>0</v>
      </c>
      <c r="N75" s="7">
        <v>0</v>
      </c>
      <c r="O75" s="8">
        <v>0</v>
      </c>
    </row>
    <row r="76" spans="1:15" x14ac:dyDescent="0.25">
      <c r="A76" s="18">
        <v>0.9</v>
      </c>
      <c r="B76" s="12">
        <v>10</v>
      </c>
      <c r="C76" s="7">
        <v>153.70381227101188</v>
      </c>
      <c r="D76" s="7">
        <v>187.02411092723059</v>
      </c>
      <c r="E76" s="7">
        <v>176.75751941706068</v>
      </c>
      <c r="F76" s="7">
        <v>181.22882556643003</v>
      </c>
      <c r="G76" s="7">
        <v>207.28423723465033</v>
      </c>
      <c r="H76" s="7">
        <v>215.22062851917735</v>
      </c>
      <c r="I76" s="7">
        <v>214.19411812409274</v>
      </c>
      <c r="J76" s="7">
        <v>192.72296665607439</v>
      </c>
      <c r="K76" s="7">
        <v>189.18808198708393</v>
      </c>
      <c r="L76" s="7">
        <v>158.14104749333893</v>
      </c>
      <c r="M76" s="7">
        <v>147.20383994686361</v>
      </c>
      <c r="N76" s="7">
        <v>179.67446409970134</v>
      </c>
      <c r="O76" s="8">
        <v>177.88031634013205</v>
      </c>
    </row>
    <row r="77" spans="1:15" x14ac:dyDescent="0.25">
      <c r="A77" s="18">
        <v>0.95</v>
      </c>
      <c r="B77" s="12">
        <v>20</v>
      </c>
      <c r="C77" s="7">
        <v>180.94233321588837</v>
      </c>
      <c r="D77" s="7">
        <v>204.15777962764287</v>
      </c>
      <c r="E77" s="7">
        <v>195.75396878260176</v>
      </c>
      <c r="F77" s="7">
        <v>209.5669858492181</v>
      </c>
      <c r="G77" s="7">
        <v>237.59991611597189</v>
      </c>
      <c r="H77" s="7">
        <v>246.88580020625488</v>
      </c>
      <c r="I77" s="7">
        <v>239.24601222477784</v>
      </c>
      <c r="J77" s="7">
        <v>215.51289868522122</v>
      </c>
      <c r="K77" s="7">
        <v>209.02984179913244</v>
      </c>
      <c r="L77" s="7">
        <v>175.04255010847675</v>
      </c>
      <c r="M77" s="7">
        <v>164.78569887183684</v>
      </c>
      <c r="N77" s="7">
        <v>204.94187807081809</v>
      </c>
      <c r="O77" s="8">
        <v>198.06968132527058</v>
      </c>
    </row>
    <row r="78" spans="1:15" x14ac:dyDescent="0.25">
      <c r="A78" s="18">
        <v>0.98</v>
      </c>
      <c r="B78" s="12">
        <v>50</v>
      </c>
      <c r="C78" s="7">
        <v>215.75498985456824</v>
      </c>
      <c r="D78" s="7">
        <v>223.49988417716622</v>
      </c>
      <c r="E78" s="7">
        <v>217.92245184131258</v>
      </c>
      <c r="F78" s="7">
        <v>245.09526857190974</v>
      </c>
      <c r="G78" s="7">
        <v>273.82146373483369</v>
      </c>
      <c r="H78" s="7">
        <v>284.59657033332223</v>
      </c>
      <c r="I78" s="7">
        <v>269.36828811328621</v>
      </c>
      <c r="J78" s="7">
        <v>242.46565603220972</v>
      </c>
      <c r="K78" s="7">
        <v>232.18897531939513</v>
      </c>
      <c r="L78" s="7">
        <v>195.40941621257718</v>
      </c>
      <c r="M78" s="7">
        <v>185.5833104746836</v>
      </c>
      <c r="N78" s="7">
        <v>235.0149309885368</v>
      </c>
      <c r="O78" s="8">
        <v>221.85587076215896</v>
      </c>
    </row>
    <row r="79" spans="1:15" x14ac:dyDescent="0.25">
      <c r="A79" s="18">
        <v>0.98666666666666669</v>
      </c>
      <c r="B79" s="12">
        <v>75</v>
      </c>
      <c r="C79" s="7">
        <v>230.85198868790542</v>
      </c>
      <c r="D79" s="7">
        <v>231.20921064282311</v>
      </c>
      <c r="E79" s="7">
        <v>226.97288689026971</v>
      </c>
      <c r="F79" s="7">
        <v>260.31789828093912</v>
      </c>
      <c r="G79" s="7">
        <v>288.85423840299603</v>
      </c>
      <c r="H79" s="7">
        <v>300.21234420111637</v>
      </c>
      <c r="I79" s="7">
        <v>281.92387360388398</v>
      </c>
      <c r="J79" s="7">
        <v>253.57291948627915</v>
      </c>
      <c r="K79" s="7">
        <v>241.64506191040471</v>
      </c>
      <c r="L79" s="7">
        <v>203.91138716482737</v>
      </c>
      <c r="M79" s="7">
        <v>194.15524649970635</v>
      </c>
      <c r="N79" s="7">
        <v>247.46270240064555</v>
      </c>
      <c r="O79" s="8">
        <v>231.63211121535673</v>
      </c>
    </row>
    <row r="80" spans="1:15" x14ac:dyDescent="0.25">
      <c r="A80" s="18">
        <v>0.99</v>
      </c>
      <c r="B80" s="12">
        <v>100</v>
      </c>
      <c r="C80" s="7">
        <v>241.47305720437231</v>
      </c>
      <c r="D80" s="7">
        <v>236.42900729275652</v>
      </c>
      <c r="E80" s="7">
        <v>233.17030779432696</v>
      </c>
      <c r="F80" s="7">
        <v>270.97167437661977</v>
      </c>
      <c r="G80" s="7">
        <v>299.2263999381932</v>
      </c>
      <c r="H80" s="7">
        <v>310.97572302488925</v>
      </c>
      <c r="I80" s="7">
        <v>290.60390325225671</v>
      </c>
      <c r="J80" s="7">
        <v>261.21182864814028</v>
      </c>
      <c r="K80" s="7">
        <v>248.12064456596795</v>
      </c>
      <c r="L80" s="7">
        <v>209.79300546239301</v>
      </c>
      <c r="M80" s="7">
        <v>200.05089424233071</v>
      </c>
      <c r="N80" s="7">
        <v>256.04083012125591</v>
      </c>
      <c r="O80" s="8">
        <v>238.34737467396312</v>
      </c>
    </row>
    <row r="81" spans="1:15" x14ac:dyDescent="0.25">
      <c r="A81" s="18">
        <v>0.995</v>
      </c>
      <c r="B81" s="12">
        <v>200</v>
      </c>
      <c r="C81" s="7">
        <v>266.80429543401141</v>
      </c>
      <c r="D81" s="7">
        <v>248.28574737205463</v>
      </c>
      <c r="E81" s="7">
        <v>247.45682737870959</v>
      </c>
      <c r="F81" s="7">
        <v>296.2189919478721</v>
      </c>
      <c r="G81" s="7">
        <v>323.37050715729987</v>
      </c>
      <c r="H81" s="7">
        <v>335.99772706618739</v>
      </c>
      <c r="I81" s="7">
        <v>310.85976925988007</v>
      </c>
      <c r="J81" s="7">
        <v>278.91999878423229</v>
      </c>
      <c r="K81" s="7">
        <v>263.04954347961143</v>
      </c>
      <c r="L81" s="7">
        <v>223.53021603950629</v>
      </c>
      <c r="M81" s="7">
        <v>213.71906023578074</v>
      </c>
      <c r="N81" s="7">
        <v>275.97775999617863</v>
      </c>
      <c r="O81" s="8">
        <v>253.88984853079674</v>
      </c>
    </row>
    <row r="82" spans="1:15" x14ac:dyDescent="0.25">
      <c r="A82" s="18">
        <v>0.9966666666666667</v>
      </c>
      <c r="B82" s="12">
        <v>300</v>
      </c>
      <c r="C82" s="7">
        <v>281.47712962314768</v>
      </c>
      <c r="D82" s="7">
        <v>254.81713379848725</v>
      </c>
      <c r="E82" s="7">
        <v>255.45088782006223</v>
      </c>
      <c r="F82" s="7">
        <v>310.75126464290406</v>
      </c>
      <c r="G82" s="7">
        <v>337.01798093815358</v>
      </c>
      <c r="H82" s="7">
        <v>350.12231681427215</v>
      </c>
      <c r="I82" s="7">
        <v>322.33897763533935</v>
      </c>
      <c r="J82" s="7">
        <v>288.88667805699203</v>
      </c>
      <c r="K82" s="7">
        <v>271.40372500268393</v>
      </c>
      <c r="L82" s="7">
        <v>231.3220845153503</v>
      </c>
      <c r="M82" s="7">
        <v>221.41257630829975</v>
      </c>
      <c r="N82" s="7">
        <v>287.22900531285381</v>
      </c>
      <c r="O82" s="8">
        <v>262.62324945574289</v>
      </c>
    </row>
    <row r="83" spans="1:15" ht="15.75" thickBot="1" x14ac:dyDescent="0.3">
      <c r="A83" s="19">
        <v>0.998</v>
      </c>
      <c r="B83" s="20">
        <v>500</v>
      </c>
      <c r="C83" s="10">
        <v>299.83426863670257</v>
      </c>
      <c r="D83" s="10">
        <v>262.68510305750033</v>
      </c>
      <c r="E83" s="10">
        <v>265.19819006341527</v>
      </c>
      <c r="F83" s="10">
        <v>328.84973278467351</v>
      </c>
      <c r="G83" s="10">
        <v>353.78724045328153</v>
      </c>
      <c r="H83" s="10">
        <v>367.46011544436737</v>
      </c>
      <c r="I83" s="10">
        <v>336.47139854592353</v>
      </c>
      <c r="J83" s="10">
        <v>301.09345935958544</v>
      </c>
      <c r="K83" s="10">
        <v>281.59076053146634</v>
      </c>
      <c r="L83" s="10">
        <v>240.92123694208158</v>
      </c>
      <c r="M83" s="10">
        <v>230.83590336313509</v>
      </c>
      <c r="N83" s="10">
        <v>301.03712215305063</v>
      </c>
      <c r="O83" s="11">
        <v>273.3062097937991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83"/>
  <sheetViews>
    <sheetView workbookViewId="0">
      <selection activeCell="P8" sqref="P8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23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Mag_Rec_High!B3</f>
        <v>1</v>
      </c>
      <c r="B3" s="25" t="e">
        <f>(Mag_Rec_High!C3-Mag_Rec_High!$C3)/Mag_Rec_High!$C3</f>
        <v>#DIV/0!</v>
      </c>
      <c r="C3" s="25" t="e">
        <f>(Mag_Rec_High!D3-Mag_Rec_High!$C3)/Mag_Rec_High!$C3</f>
        <v>#DIV/0!</v>
      </c>
      <c r="D3" s="25" t="e">
        <f>(Mag_Rec_High!E3-Mag_Rec_High!$C3)/Mag_Rec_High!$C3</f>
        <v>#DIV/0!</v>
      </c>
      <c r="E3" s="25" t="e">
        <f>(Mag_Rec_High!F3-Mag_Rec_High!$C3)/Mag_Rec_High!$C3</f>
        <v>#DIV/0!</v>
      </c>
      <c r="F3" s="25" t="e">
        <f>(Mag_Rec_High!G3-Mag_Rec_High!$C3)/Mag_Rec_High!$C3</f>
        <v>#DIV/0!</v>
      </c>
      <c r="G3" s="25" t="e">
        <f>(Mag_Rec_High!H3-Mag_Rec_High!$C3)/Mag_Rec_High!$C3</f>
        <v>#DIV/0!</v>
      </c>
      <c r="H3" s="25" t="e">
        <f>(Mag_Rec_High!I3-Mag_Rec_High!$C3)/Mag_Rec_High!$C3</f>
        <v>#DIV/0!</v>
      </c>
      <c r="I3" s="25" t="e">
        <f>(Mag_Rec_High!J3-Mag_Rec_High!$C3)/Mag_Rec_High!$C3</f>
        <v>#DIV/0!</v>
      </c>
      <c r="J3" s="25" t="e">
        <f>(Mag_Rec_High!K3-Mag_Rec_High!$C3)/Mag_Rec_High!$C3</f>
        <v>#DIV/0!</v>
      </c>
      <c r="K3" s="25" t="e">
        <f>(Mag_Rec_High!L3-Mag_Rec_High!$C3)/Mag_Rec_High!$C3</f>
        <v>#DIV/0!</v>
      </c>
      <c r="L3" s="25" t="e">
        <f>(Mag_Rec_High!M3-Mag_Rec_High!$C3)/Mag_Rec_High!$C3</f>
        <v>#DIV/0!</v>
      </c>
      <c r="M3" s="25" t="e">
        <f>(Mag_Rec_High!N3-Mag_Rec_High!$C3)/Mag_Rec_High!$C3</f>
        <v>#DIV/0!</v>
      </c>
      <c r="N3" s="25" t="e">
        <f>(Mag_Rec_High!O3-Mag_Rec_High!$C3)/Mag_Rec_High!$C3</f>
        <v>#DIV/0!</v>
      </c>
    </row>
    <row r="4" spans="1:14" x14ac:dyDescent="0.25">
      <c r="A4" s="6">
        <f>Mag_Rec_High!B4</f>
        <v>10</v>
      </c>
      <c r="B4" s="25">
        <f>(Mag_Rec_High!C4-Mag_Rec_High!$C4)/Mag_Rec_High!$C4</f>
        <v>0</v>
      </c>
      <c r="C4" s="25">
        <f>(Mag_Rec_High!D4-Mag_Rec_High!$C4)/Mag_Rec_High!$C4</f>
        <v>0.35541034236940561</v>
      </c>
      <c r="D4" s="25">
        <f>(Mag_Rec_High!E4-Mag_Rec_High!$C4)/Mag_Rec_High!$C4</f>
        <v>0.28900256535489105</v>
      </c>
      <c r="E4" s="25">
        <f>(Mag_Rec_High!F4-Mag_Rec_High!$C4)/Mag_Rec_High!$C4</f>
        <v>0.18150246591464295</v>
      </c>
      <c r="F4" s="25">
        <f>(Mag_Rec_High!G4-Mag_Rec_High!$C4)/Mag_Rec_High!$C4</f>
        <v>0.37898493732760047</v>
      </c>
      <c r="G4" s="25">
        <f>(Mag_Rec_High!H4-Mag_Rec_High!$C4)/Mag_Rec_High!$C4</f>
        <v>0.74982221934609228</v>
      </c>
      <c r="H4" s="25">
        <f>(Mag_Rec_High!I4-Mag_Rec_High!$C4)/Mag_Rec_High!$C4</f>
        <v>0.83249363187796832</v>
      </c>
      <c r="I4" s="25">
        <f>(Mag_Rec_High!J4-Mag_Rec_High!$C4)/Mag_Rec_High!$C4</f>
        <v>0.72150335798071641</v>
      </c>
      <c r="J4" s="25">
        <f>(Mag_Rec_High!K4-Mag_Rec_High!$C4)/Mag_Rec_High!$C4</f>
        <v>1.0692122791639496</v>
      </c>
      <c r="K4" s="25">
        <f>(Mag_Rec_High!L4-Mag_Rec_High!$C4)/Mag_Rec_High!$C4</f>
        <v>0.23515875935927105</v>
      </c>
      <c r="L4" s="25">
        <f>(Mag_Rec_High!M4-Mag_Rec_High!$C4)/Mag_Rec_High!$C4</f>
        <v>0.14034530907776699</v>
      </c>
      <c r="M4" s="25">
        <f>(Mag_Rec_High!N4-Mag_Rec_High!$C4)/Mag_Rec_High!$C4</f>
        <v>0.23654689160623388</v>
      </c>
      <c r="N4" s="25">
        <f>(Mag_Rec_High!O4-Mag_Rec_High!$C4)/Mag_Rec_High!$C4</f>
        <v>0.3721058204470411</v>
      </c>
    </row>
    <row r="5" spans="1:14" x14ac:dyDescent="0.25">
      <c r="A5" s="6">
        <f>Mag_Rec_High!B5</f>
        <v>20</v>
      </c>
      <c r="B5" s="25">
        <f>(Mag_Rec_High!C5-Mag_Rec_High!$C5)/Mag_Rec_High!$C5</f>
        <v>0</v>
      </c>
      <c r="C5" s="25">
        <f>(Mag_Rec_High!D5-Mag_Rec_High!$C5)/Mag_Rec_High!$C5</f>
        <v>0.34147377489205483</v>
      </c>
      <c r="D5" s="25">
        <f>(Mag_Rec_High!E5-Mag_Rec_High!$C5)/Mag_Rec_High!$C5</f>
        <v>0.24842867542246674</v>
      </c>
      <c r="E5" s="25">
        <f>(Mag_Rec_High!F5-Mag_Rec_High!$C5)/Mag_Rec_High!$C5</f>
        <v>0.157051978272436</v>
      </c>
      <c r="F5" s="25">
        <f>(Mag_Rec_High!G5-Mag_Rec_High!$C5)/Mag_Rec_High!$C5</f>
        <v>0.37814587063251026</v>
      </c>
      <c r="G5" s="25">
        <f>(Mag_Rec_High!H5-Mag_Rec_High!$C5)/Mag_Rec_High!$C5</f>
        <v>0.80757429668594249</v>
      </c>
      <c r="H5" s="25">
        <f>(Mag_Rec_High!I5-Mag_Rec_High!$C5)/Mag_Rec_High!$C5</f>
        <v>0.81095047232383999</v>
      </c>
      <c r="I5" s="25">
        <f>(Mag_Rec_High!J5-Mag_Rec_High!$C5)/Mag_Rec_High!$C5</f>
        <v>0.7435516615083031</v>
      </c>
      <c r="J5" s="25">
        <f>(Mag_Rec_High!K5-Mag_Rec_High!$C5)/Mag_Rec_High!$C5</f>
        <v>1.1582343712981569</v>
      </c>
      <c r="K5" s="25">
        <f>(Mag_Rec_High!L5-Mag_Rec_High!$C5)/Mag_Rec_High!$C5</f>
        <v>0.2303794088312352</v>
      </c>
      <c r="L5" s="25">
        <f>(Mag_Rec_High!M5-Mag_Rec_High!$C5)/Mag_Rec_High!$C5</f>
        <v>0.15308163039379882</v>
      </c>
      <c r="M5" s="25">
        <f>(Mag_Rec_High!N5-Mag_Rec_High!$C5)/Mag_Rec_High!$C5</f>
        <v>0.25833449098763273</v>
      </c>
      <c r="N5" s="25">
        <f>(Mag_Rec_High!O5-Mag_Rec_High!$C5)/Mag_Rec_High!$C5</f>
        <v>0.37993759507371316</v>
      </c>
    </row>
    <row r="6" spans="1:14" x14ac:dyDescent="0.25">
      <c r="A6" s="6">
        <f>Mag_Rec_High!B6</f>
        <v>50</v>
      </c>
      <c r="B6" s="25">
        <f>(Mag_Rec_High!C6-Mag_Rec_High!$C6)/Mag_Rec_High!$C6</f>
        <v>0</v>
      </c>
      <c r="C6" s="25">
        <f>(Mag_Rec_High!D6-Mag_Rec_High!$C6)/Mag_Rec_High!$C6</f>
        <v>0.32618511918498561</v>
      </c>
      <c r="D6" s="25">
        <f>(Mag_Rec_High!E6-Mag_Rec_High!$C6)/Mag_Rec_High!$C6</f>
        <v>0.20477628840424689</v>
      </c>
      <c r="E6" s="25">
        <f>(Mag_Rec_High!F6-Mag_Rec_High!$C6)/Mag_Rec_High!$C6</f>
        <v>0.13096716426673657</v>
      </c>
      <c r="F6" s="25">
        <f>(Mag_Rec_High!G6-Mag_Rec_High!$C6)/Mag_Rec_High!$C6</f>
        <v>0.37308728126703727</v>
      </c>
      <c r="G6" s="25">
        <f>(Mag_Rec_High!H6-Mag_Rec_High!$C6)/Mag_Rec_High!$C6</f>
        <v>0.86807809607721176</v>
      </c>
      <c r="H6" s="25">
        <f>(Mag_Rec_High!I6-Mag_Rec_High!$C6)/Mag_Rec_High!$C6</f>
        <v>0.78496761432002793</v>
      </c>
      <c r="I6" s="25">
        <f>(Mag_Rec_High!J6-Mag_Rec_High!$C6)/Mag_Rec_High!$C6</f>
        <v>0.76957404299642451</v>
      </c>
      <c r="J6" s="25">
        <f>(Mag_Rec_High!K6-Mag_Rec_High!$C6)/Mag_Rec_High!$C6</f>
        <v>1.261320776130145</v>
      </c>
      <c r="K6" s="25">
        <f>(Mag_Rec_High!L6-Mag_Rec_High!$C6)/Mag_Rec_High!$C6</f>
        <v>0.23295484425753704</v>
      </c>
      <c r="L6" s="25">
        <f>(Mag_Rec_High!M6-Mag_Rec_High!$C6)/Mag_Rec_High!$C6</f>
        <v>0.16806679634023688</v>
      </c>
      <c r="M6" s="25">
        <f>(Mag_Rec_High!N6-Mag_Rec_High!$C6)/Mag_Rec_High!$C6</f>
        <v>0.27922682286083678</v>
      </c>
      <c r="N6" s="25">
        <f>(Mag_Rec_High!O6-Mag_Rec_High!$C6)/Mag_Rec_High!$C6</f>
        <v>0.38770801284118417</v>
      </c>
    </row>
    <row r="7" spans="1:14" x14ac:dyDescent="0.25">
      <c r="A7" s="6">
        <f>Mag_Rec_High!B7</f>
        <v>75</v>
      </c>
      <c r="B7" s="25">
        <f>(Mag_Rec_High!C7-Mag_Rec_High!$C7)/Mag_Rec_High!$C7</f>
        <v>0</v>
      </c>
      <c r="C7" s="25">
        <f>(Mag_Rec_High!D7-Mag_Rec_High!$C7)/Mag_Rec_High!$C7</f>
        <v>0.32023797968900392</v>
      </c>
      <c r="D7" s="25">
        <f>(Mag_Rec_High!E7-Mag_Rec_High!$C7)/Mag_Rec_High!$C7</f>
        <v>0.1880088996707463</v>
      </c>
      <c r="E7" s="25">
        <f>(Mag_Rec_High!F7-Mag_Rec_High!$C7)/Mag_Rec_High!$C7</f>
        <v>0.12099530602177631</v>
      </c>
      <c r="F7" s="25">
        <f>(Mag_Rec_High!G7-Mag_Rec_High!$C7)/Mag_Rec_High!$C7</f>
        <v>0.37015277934987223</v>
      </c>
      <c r="G7" s="25">
        <f>(Mag_Rec_High!H7-Mag_Rec_High!$C7)/Mag_Rec_High!$C7</f>
        <v>0.89095437788088128</v>
      </c>
      <c r="H7" s="25">
        <f>(Mag_Rec_High!I7-Mag_Rec_High!$C7)/Mag_Rec_High!$C7</f>
        <v>0.77431472915465904</v>
      </c>
      <c r="I7" s="25">
        <f>(Mag_Rec_High!J7-Mag_Rec_High!$C7)/Mag_Rec_High!$C7</f>
        <v>0.78013438842262273</v>
      </c>
      <c r="J7" s="25">
        <f>(Mag_Rec_High!K7-Mag_Rec_High!$C7)/Mag_Rec_High!$C7</f>
        <v>1.3027327092899008</v>
      </c>
      <c r="K7" s="25">
        <f>(Mag_Rec_High!L7-Mag_Rec_High!$C7)/Mag_Rec_High!$C7</f>
        <v>0.23580337009916902</v>
      </c>
      <c r="L7" s="25">
        <f>(Mag_Rec_High!M7-Mag_Rec_High!$C7)/Mag_Rec_High!$C7</f>
        <v>0.17413753343705185</v>
      </c>
      <c r="M7" s="25">
        <f>(Mag_Rec_High!N7-Mag_Rec_High!$C7)/Mag_Rec_High!$C7</f>
        <v>0.28664895005855129</v>
      </c>
      <c r="N7" s="25">
        <f>(Mag_Rec_High!O7-Mag_Rec_High!$C7)/Mag_Rec_High!$C7</f>
        <v>0.39053852278996742</v>
      </c>
    </row>
    <row r="8" spans="1:14" x14ac:dyDescent="0.25">
      <c r="A8" s="6">
        <f>Mag_Rec_High!B8</f>
        <v>100</v>
      </c>
      <c r="B8" s="25">
        <f>(Mag_Rec_High!C8-Mag_Rec_High!$C8)/Mag_Rec_High!$C8</f>
        <v>0</v>
      </c>
      <c r="C8" s="25">
        <f>(Mag_Rec_High!D8-Mag_Rec_High!$C8)/Mag_Rec_High!$C8</f>
        <v>0.31626114897975521</v>
      </c>
      <c r="D8" s="25">
        <f>(Mag_Rec_High!E8-Mag_Rec_High!$C8)/Mag_Rec_High!$C8</f>
        <v>0.17685780037485807</v>
      </c>
      <c r="E8" s="25">
        <f>(Mag_Rec_High!F8-Mag_Rec_High!$C8)/Mag_Rec_High!$C8</f>
        <v>0.11437579425784862</v>
      </c>
      <c r="F8" s="25">
        <f>(Mag_Rec_High!G8-Mag_Rec_High!$C8)/Mag_Rec_High!$C8</f>
        <v>0.36792439507486041</v>
      </c>
      <c r="G8" s="25">
        <f>(Mag_Rec_High!H8-Mag_Rec_High!$C8)/Mag_Rec_High!$C8</f>
        <v>0.90607143817356606</v>
      </c>
      <c r="H8" s="25">
        <f>(Mag_Rec_High!I8-Mag_Rec_High!$C8)/Mag_Rec_High!$C8</f>
        <v>0.7670415785669793</v>
      </c>
      <c r="I8" s="25">
        <f>(Mag_Rec_High!J8-Mag_Rec_High!$C8)/Mag_Rec_High!$C8</f>
        <v>0.78731822012359653</v>
      </c>
      <c r="J8" s="25">
        <f>(Mag_Rec_High!K8-Mag_Rec_High!$C8)/Mag_Rec_High!$C8</f>
        <v>1.3307927960830304</v>
      </c>
      <c r="K8" s="25">
        <f>(Mag_Rec_High!L8-Mag_Rec_High!$C8)/Mag_Rec_High!$C8</f>
        <v>0.23821982033634578</v>
      </c>
      <c r="L8" s="25">
        <f>(Mag_Rec_High!M8-Mag_Rec_High!$C8)/Mag_Rec_High!$C8</f>
        <v>0.17826441709888061</v>
      </c>
      <c r="M8" s="25">
        <f>(Mag_Rec_High!N8-Mag_Rec_High!$C8)/Mag_Rec_High!$C8</f>
        <v>0.29141775124028668</v>
      </c>
      <c r="N8" s="25">
        <f>(Mag_Rec_High!O8-Mag_Rec_High!$C8)/Mag_Rec_High!$C8</f>
        <v>0.39237834295213048</v>
      </c>
    </row>
    <row r="9" spans="1:14" x14ac:dyDescent="0.25">
      <c r="A9" s="6">
        <f>Mag_Rec_High!B9</f>
        <v>200</v>
      </c>
      <c r="B9" s="25">
        <f>(Mag_Rec_High!C9-Mag_Rec_High!$C9)/Mag_Rec_High!$C9</f>
        <v>0</v>
      </c>
      <c r="C9" s="25">
        <f>(Mag_Rec_High!D9-Mag_Rec_High!$C9)/Mag_Rec_High!$C9</f>
        <v>0.30738096202542348</v>
      </c>
      <c r="D9" s="25">
        <f>(Mag_Rec_High!E9-Mag_Rec_High!$C9)/Mag_Rec_High!$C9</f>
        <v>0.15212481644230863</v>
      </c>
      <c r="E9" s="25">
        <f>(Mag_Rec_High!F9-Mag_Rec_High!$C9)/Mag_Rec_High!$C9</f>
        <v>9.9724385971656199E-2</v>
      </c>
      <c r="F9" s="25">
        <f>(Mag_Rec_High!G9-Mag_Rec_High!$C9)/Mag_Rec_High!$C9</f>
        <v>0.36224322051711794</v>
      </c>
      <c r="G9" s="25">
        <f>(Mag_Rec_High!H9-Mag_Rec_High!$C9)/Mag_Rec_High!$C9</f>
        <v>0.93935175495461243</v>
      </c>
      <c r="H9" s="25">
        <f>(Mag_Rec_High!I9-Mag_Rec_High!$C9)/Mag_Rec_High!$C9</f>
        <v>0.75040545468921671</v>
      </c>
      <c r="I9" s="25">
        <f>(Mag_Rec_High!J9-Mag_Rec_High!$C9)/Mag_Rec_High!$C9</f>
        <v>0.80368611637329368</v>
      </c>
      <c r="J9" s="25">
        <f>(Mag_Rec_High!K9-Mag_Rec_High!$C9)/Mag_Rec_High!$C9</f>
        <v>1.3944354891002873</v>
      </c>
      <c r="K9" s="25">
        <f>(Mag_Rec_High!L9-Mag_Rec_High!$C9)/Mag_Rec_High!$C9</f>
        <v>0.24497694336211565</v>
      </c>
      <c r="L9" s="25">
        <f>(Mag_Rec_High!M9-Mag_Rec_High!$C9)/Mag_Rec_High!$C9</f>
        <v>0.18765982239756296</v>
      </c>
      <c r="M9" s="25">
        <f>(Mag_Rec_High!N9-Mag_Rec_High!$C9)/Mag_Rec_High!$C9</f>
        <v>0.30155062130925198</v>
      </c>
      <c r="N9" s="25">
        <f>(Mag_Rec_High!O9-Mag_Rec_High!$C9)/Mag_Rec_High!$C9</f>
        <v>0.39634622903897204</v>
      </c>
    </row>
    <row r="10" spans="1:14" x14ac:dyDescent="0.25">
      <c r="A10" s="6">
        <f>Mag_Rec_High!B10</f>
        <v>300</v>
      </c>
      <c r="B10" s="25">
        <f>(Mag_Rec_High!C10-Mag_Rec_High!$C10)/Mag_Rec_High!$C10</f>
        <v>0</v>
      </c>
      <c r="C10" s="25">
        <f>(Mag_Rec_High!D10-Mag_Rec_High!$C10)/Mag_Rec_High!$C10</f>
        <v>0.30258155576088425</v>
      </c>
      <c r="D10" s="25">
        <f>(Mag_Rec_High!E10-Mag_Rec_High!$C10)/Mag_Rec_High!$C10</f>
        <v>0.13884893958887082</v>
      </c>
      <c r="E10" s="25">
        <f>(Mag_Rec_High!F10-Mag_Rec_High!$C10)/Mag_Rec_High!$C10</f>
        <v>9.1875282438860201E-2</v>
      </c>
      <c r="F10" s="25">
        <f>(Mag_Rec_High!G10-Mag_Rec_High!$C10)/Mag_Rec_High!$C10</f>
        <v>0.358798145644664</v>
      </c>
      <c r="G10" s="25">
        <f>(Mag_Rec_High!H10-Mag_Rec_High!$C10)/Mag_Rec_High!$C10</f>
        <v>0.95708655732658854</v>
      </c>
      <c r="H10" s="25">
        <f>(Mag_Rec_High!I10-Mag_Rec_High!$C10)/Mag_Rec_High!$C10</f>
        <v>0.74120485543133985</v>
      </c>
      <c r="I10" s="25">
        <f>(Mag_Rec_High!J10-Mag_Rec_High!$C10)/Mag_Rec_High!$C10</f>
        <v>0.81270703113664799</v>
      </c>
      <c r="J10" s="25">
        <f>(Mag_Rec_High!K10-Mag_Rec_High!$C10)/Mag_Rec_High!$C10</f>
        <v>1.4293586536299754</v>
      </c>
      <c r="K10" s="25">
        <f>(Mag_Rec_High!L10-Mag_Rec_High!$C10)/Mag_Rec_High!$C10</f>
        <v>0.24935412658193112</v>
      </c>
      <c r="L10" s="25">
        <f>(Mag_Rec_High!M10-Mag_Rec_High!$C10)/Mag_Rec_High!$C10</f>
        <v>0.19283406156171551</v>
      </c>
      <c r="M10" s="25">
        <f>(Mag_Rec_High!N10-Mag_Rec_High!$C10)/Mag_Rec_High!$C10</f>
        <v>0.30675274294761451</v>
      </c>
      <c r="N10" s="25">
        <f>(Mag_Rec_High!O10-Mag_Rec_High!$C10)/Mag_Rec_High!$C10</f>
        <v>0.39841608694890185</v>
      </c>
    </row>
    <row r="11" spans="1:14" x14ac:dyDescent="0.25">
      <c r="A11" s="6">
        <f>Mag_Rec_High!B11</f>
        <v>500</v>
      </c>
      <c r="B11" s="25">
        <f>(Mag_Rec_High!C11-Mag_Rec_High!$C11)/Mag_Rec_High!$C11</f>
        <v>0</v>
      </c>
      <c r="C11" s="25">
        <f>(Mag_Rec_High!D11-Mag_Rec_High!$C11)/Mag_Rec_High!$C11</f>
        <v>0.29688809757112566</v>
      </c>
      <c r="D11" s="25">
        <f>(Mag_Rec_High!E11-Mag_Rec_High!$C11)/Mag_Rec_High!$C11</f>
        <v>0.12317878331599565</v>
      </c>
      <c r="E11" s="25">
        <f>(Mag_Rec_High!F11-Mag_Rec_High!$C11)/Mag_Rec_High!$C11</f>
        <v>8.2622507775090809E-2</v>
      </c>
      <c r="F11" s="25">
        <f>(Mag_Rec_High!G11-Mag_Rec_High!$C11)/Mag_Rec_High!$C11</f>
        <v>0.35439798603112926</v>
      </c>
      <c r="G11" s="25">
        <f>(Mag_Rec_High!H11-Mag_Rec_High!$C11)/Mag_Rec_High!$C11</f>
        <v>0.97791490162127459</v>
      </c>
      <c r="H11" s="25">
        <f>(Mag_Rec_High!I11-Mag_Rec_High!$C11)/Mag_Rec_High!$C11</f>
        <v>0.73011572790907453</v>
      </c>
      <c r="I11" s="25">
        <f>(Mag_Rec_High!J11-Mag_Rec_High!$C11)/Mag_Rec_High!$C11</f>
        <v>0.82355548643725651</v>
      </c>
      <c r="J11" s="25">
        <f>(Mag_Rec_High!K11-Mag_Rec_High!$C11)/Mag_Rec_High!$C11</f>
        <v>1.4712298330397418</v>
      </c>
      <c r="K11" s="25">
        <f>(Mag_Rec_High!L11-Mag_Rec_High!$C11)/Mag_Rec_High!$C11</f>
        <v>0.2551547892311874</v>
      </c>
      <c r="L11" s="25">
        <f>(Mag_Rec_High!M11-Mag_Rec_High!$C11)/Mag_Rec_High!$C11</f>
        <v>0.19905333944694734</v>
      </c>
      <c r="M11" s="25">
        <f>(Mag_Rec_High!N11-Mag_Rec_High!$C11)/Mag_Rec_High!$C11</f>
        <v>0.3126941945580764</v>
      </c>
      <c r="N11" s="25">
        <f>(Mag_Rec_High!O11-Mag_Rec_High!$C11)/Mag_Rec_High!$C11</f>
        <v>0.40080904773889364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24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Mag_Rec_High!B15</f>
        <v>1</v>
      </c>
      <c r="B15" s="25" t="e">
        <f>(Mag_Rec_High!C15-Mag_Rec_High!$C15)/Mag_Rec_High!$C15</f>
        <v>#DIV/0!</v>
      </c>
      <c r="C15" s="25" t="e">
        <f>(Mag_Rec_High!D15-Mag_Rec_High!$C15)/Mag_Rec_High!$C15</f>
        <v>#DIV/0!</v>
      </c>
      <c r="D15" s="25" t="e">
        <f>(Mag_Rec_High!E15-Mag_Rec_High!$C15)/Mag_Rec_High!$C15</f>
        <v>#N/A</v>
      </c>
      <c r="E15" s="25" t="e">
        <f>(Mag_Rec_High!F15-Mag_Rec_High!$C15)/Mag_Rec_High!$C15</f>
        <v>#DIV/0!</v>
      </c>
      <c r="F15" s="25" t="e">
        <f>(Mag_Rec_High!G15-Mag_Rec_High!$C15)/Mag_Rec_High!$C15</f>
        <v>#DIV/0!</v>
      </c>
      <c r="G15" s="25" t="e">
        <f>(Mag_Rec_High!H15-Mag_Rec_High!$C15)/Mag_Rec_High!$C15</f>
        <v>#DIV/0!</v>
      </c>
      <c r="H15" s="25" t="e">
        <f>(Mag_Rec_High!I15-Mag_Rec_High!$C15)/Mag_Rec_High!$C15</f>
        <v>#N/A</v>
      </c>
      <c r="I15" s="25" t="e">
        <f>(Mag_Rec_High!J15-Mag_Rec_High!$C15)/Mag_Rec_High!$C15</f>
        <v>#DIV/0!</v>
      </c>
      <c r="J15" s="25" t="e">
        <f>(Mag_Rec_High!K15-Mag_Rec_High!$C15)/Mag_Rec_High!$C15</f>
        <v>#DIV/0!</v>
      </c>
      <c r="K15" s="25" t="e">
        <f>(Mag_Rec_High!L15-Mag_Rec_High!$C15)/Mag_Rec_High!$C15</f>
        <v>#DIV/0!</v>
      </c>
      <c r="L15" s="25" t="e">
        <f>(Mag_Rec_High!M15-Mag_Rec_High!$C15)/Mag_Rec_High!$C15</f>
        <v>#DIV/0!</v>
      </c>
      <c r="M15" s="25" t="e">
        <f>(Mag_Rec_High!N15-Mag_Rec_High!$C15)/Mag_Rec_High!$C15</f>
        <v>#DIV/0!</v>
      </c>
      <c r="N15" s="25" t="e">
        <f>(Mag_Rec_High!O15-Mag_Rec_High!$C15)/Mag_Rec_High!$C15</f>
        <v>#DIV/0!</v>
      </c>
    </row>
    <row r="16" spans="1:14" x14ac:dyDescent="0.25">
      <c r="A16" s="6">
        <f>Mag_Rec_High!B16</f>
        <v>10</v>
      </c>
      <c r="B16" s="25">
        <f>(Mag_Rec_High!C16-Mag_Rec_High!$C16)/Mag_Rec_High!$C16</f>
        <v>0</v>
      </c>
      <c r="C16" s="25">
        <f>(Mag_Rec_High!D16-Mag_Rec_High!$C16)/Mag_Rec_High!$C16</f>
        <v>0.24492520835334641</v>
      </c>
      <c r="D16" s="25">
        <f>(Mag_Rec_High!E16-Mag_Rec_High!$C16)/Mag_Rec_High!$C16</f>
        <v>0.22131251145929851</v>
      </c>
      <c r="E16" s="25">
        <f>(Mag_Rec_High!F16-Mag_Rec_High!$C16)/Mag_Rec_High!$C16</f>
        <v>0.12799822993818191</v>
      </c>
      <c r="F16" s="25">
        <f>(Mag_Rec_High!G16-Mag_Rec_High!$C16)/Mag_Rec_High!$C16</f>
        <v>0.31959498087785343</v>
      </c>
      <c r="G16" s="25">
        <f>(Mag_Rec_High!H16-Mag_Rec_High!$C16)/Mag_Rec_High!$C16</f>
        <v>0.57539354577283153</v>
      </c>
      <c r="H16" s="25">
        <f>(Mag_Rec_High!I16-Mag_Rec_High!$C16)/Mag_Rec_High!$C16</f>
        <v>0.64118330803193724</v>
      </c>
      <c r="I16" s="25">
        <f>(Mag_Rec_High!J16-Mag_Rec_High!$C16)/Mag_Rec_High!$C16</f>
        <v>0.50227069713490258</v>
      </c>
      <c r="J16" s="25">
        <f>(Mag_Rec_High!K16-Mag_Rec_High!$C16)/Mag_Rec_High!$C16</f>
        <v>0.83567821961472799</v>
      </c>
      <c r="K16" s="25">
        <f>(Mag_Rec_High!L16-Mag_Rec_High!$C16)/Mag_Rec_High!$C16</f>
        <v>0.14145836405436907</v>
      </c>
      <c r="L16" s="25">
        <f>(Mag_Rec_High!M16-Mag_Rec_High!$C16)/Mag_Rec_High!$C16</f>
        <v>7.8360498967497888E-2</v>
      </c>
      <c r="M16" s="25">
        <f>(Mag_Rec_High!N16-Mag_Rec_High!$C16)/Mag_Rec_High!$C16</f>
        <v>0.16811740392496496</v>
      </c>
      <c r="N16" s="25">
        <f>(Mag_Rec_High!O16-Mag_Rec_High!$C16)/Mag_Rec_High!$C16</f>
        <v>0.3119059048718934</v>
      </c>
    </row>
    <row r="17" spans="1:14" x14ac:dyDescent="0.25">
      <c r="A17" s="6">
        <f>Mag_Rec_High!B17</f>
        <v>20</v>
      </c>
      <c r="B17" s="25">
        <f>(Mag_Rec_High!C17-Mag_Rec_High!$C17)/Mag_Rec_High!$C17</f>
        <v>0</v>
      </c>
      <c r="C17" s="25">
        <f>(Mag_Rec_High!D17-Mag_Rec_High!$C17)/Mag_Rec_High!$C17</f>
        <v>0.21787379196365353</v>
      </c>
      <c r="D17" s="25">
        <f>(Mag_Rec_High!E17-Mag_Rec_High!$C17)/Mag_Rec_High!$C17</f>
        <v>0.17239673844106035</v>
      </c>
      <c r="E17" s="25">
        <f>(Mag_Rec_High!F17-Mag_Rec_High!$C17)/Mag_Rec_High!$C17</f>
        <v>9.6211308370209983E-2</v>
      </c>
      <c r="F17" s="25">
        <f>(Mag_Rec_High!G17-Mag_Rec_High!$C17)/Mag_Rec_High!$C17</f>
        <v>0.31098744540983753</v>
      </c>
      <c r="G17" s="25">
        <f>(Mag_Rec_High!H17-Mag_Rec_High!$C17)/Mag_Rec_High!$C17</f>
        <v>0.60666584279732905</v>
      </c>
      <c r="H17" s="25">
        <f>(Mag_Rec_High!I17-Mag_Rec_High!$C17)/Mag_Rec_High!$C17</f>
        <v>0.58740126732702913</v>
      </c>
      <c r="I17" s="25">
        <f>(Mag_Rec_High!J17-Mag_Rec_High!$C17)/Mag_Rec_High!$C17</f>
        <v>0.49552069909535562</v>
      </c>
      <c r="J17" s="25">
        <f>(Mag_Rec_High!K17-Mag_Rec_High!$C17)/Mag_Rec_High!$C17</f>
        <v>0.90959926715934736</v>
      </c>
      <c r="K17" s="25">
        <f>(Mag_Rec_High!L17-Mag_Rec_High!$C17)/Mag_Rec_High!$C17</f>
        <v>0.11069409292073104</v>
      </c>
      <c r="L17" s="25">
        <f>(Mag_Rec_High!M17-Mag_Rec_High!$C17)/Mag_Rec_High!$C17</f>
        <v>7.874135185791252E-2</v>
      </c>
      <c r="M17" s="25">
        <f>(Mag_Rec_High!N17-Mag_Rec_High!$C17)/Mag_Rec_High!$C17</f>
        <v>0.17515319000342935</v>
      </c>
      <c r="N17" s="25">
        <f>(Mag_Rec_High!O17-Mag_Rec_High!$C17)/Mag_Rec_High!$C17</f>
        <v>0.310519577563312</v>
      </c>
    </row>
    <row r="18" spans="1:14" x14ac:dyDescent="0.25">
      <c r="A18" s="6">
        <f>Mag_Rec_High!B18</f>
        <v>50</v>
      </c>
      <c r="B18" s="25">
        <f>(Mag_Rec_High!C18-Mag_Rec_High!$C18)/Mag_Rec_High!$C18</f>
        <v>0</v>
      </c>
      <c r="C18" s="25">
        <f>(Mag_Rec_High!D18-Mag_Rec_High!$C18)/Mag_Rec_High!$C18</f>
        <v>0.18846188214708265</v>
      </c>
      <c r="D18" s="25">
        <f>(Mag_Rec_High!E18-Mag_Rec_High!$C18)/Mag_Rec_High!$C18</f>
        <v>0.11993088875656052</v>
      </c>
      <c r="E18" s="25">
        <f>(Mag_Rec_High!F18-Mag_Rec_High!$C18)/Mag_Rec_High!$C18</f>
        <v>6.2160530572711592E-2</v>
      </c>
      <c r="F18" s="25">
        <f>(Mag_Rec_High!G18-Mag_Rec_High!$C18)/Mag_Rec_High!$C18</f>
        <v>0.29751199396391981</v>
      </c>
      <c r="G18" s="25">
        <f>(Mag_Rec_High!H18-Mag_Rec_High!$C18)/Mag_Rec_High!$C18</f>
        <v>0.63676872800379647</v>
      </c>
      <c r="H18" s="25">
        <f>(Mag_Rec_High!I18-Mag_Rec_High!$C18)/Mag_Rec_High!$C18</f>
        <v>0.5271388426386957</v>
      </c>
      <c r="I18" s="25">
        <f>(Mag_Rec_High!J18-Mag_Rec_High!$C18)/Mag_Rec_High!$C18</f>
        <v>0.48856173042051032</v>
      </c>
      <c r="J18" s="25">
        <f>(Mag_Rec_High!K18-Mag_Rec_High!$C18)/Mag_Rec_High!$C18</f>
        <v>0.9955423743501004</v>
      </c>
      <c r="K18" s="25">
        <f>(Mag_Rec_High!L18-Mag_Rec_High!$C18)/Mag_Rec_High!$C18</f>
        <v>8.2948931092928918E-2</v>
      </c>
      <c r="L18" s="25">
        <f>(Mag_Rec_High!M18-Mag_Rec_High!$C18)/Mag_Rec_High!$C18</f>
        <v>8.007209737877069E-2</v>
      </c>
      <c r="M18" s="25">
        <f>(Mag_Rec_High!N18-Mag_Rec_High!$C18)/Mag_Rec_High!$C18</f>
        <v>0.17975294599474237</v>
      </c>
      <c r="N18" s="25">
        <f>(Mag_Rec_High!O18-Mag_Rec_High!$C18)/Mag_Rec_High!$C18</f>
        <v>0.30762544513729989</v>
      </c>
    </row>
    <row r="19" spans="1:14" x14ac:dyDescent="0.25">
      <c r="A19" s="6">
        <f>Mag_Rec_High!B19</f>
        <v>75</v>
      </c>
      <c r="B19" s="25">
        <f>(Mag_Rec_High!C19-Mag_Rec_High!$C19)/Mag_Rec_High!$C19</f>
        <v>0</v>
      </c>
      <c r="C19" s="25">
        <f>(Mag_Rec_High!D19-Mag_Rec_High!$C19)/Mag_Rec_High!$C19</f>
        <v>0.17710055902545227</v>
      </c>
      <c r="D19" s="25">
        <f>(Mag_Rec_High!E19-Mag_Rec_High!$C19)/Mag_Rec_High!$C19</f>
        <v>9.9846873001157979E-2</v>
      </c>
      <c r="E19" s="25">
        <f>(Mag_Rec_High!F19-Mag_Rec_High!$C19)/Mag_Rec_High!$C19</f>
        <v>4.9128210430989486E-2</v>
      </c>
      <c r="F19" s="25">
        <f>(Mag_Rec_High!G19-Mag_Rec_High!$C19)/Mag_Rec_High!$C19</f>
        <v>0.29134642145684303</v>
      </c>
      <c r="G19" s="25">
        <f>(Mag_Rec_High!H19-Mag_Rec_High!$C19)/Mag_Rec_High!$C19</f>
        <v>0.64748767684623332</v>
      </c>
      <c r="H19" s="25">
        <f>(Mag_Rec_High!I19-Mag_Rec_High!$C19)/Mag_Rec_High!$C19</f>
        <v>0.50346643186230999</v>
      </c>
      <c r="I19" s="25">
        <f>(Mag_Rec_High!J19-Mag_Rec_High!$C19)/Mag_Rec_High!$C19</f>
        <v>0.48596153537130093</v>
      </c>
      <c r="J19" s="25">
        <f>(Mag_Rec_High!K19-Mag_Rec_High!$C19)/Mag_Rec_High!$C19</f>
        <v>1.0300823855868293</v>
      </c>
      <c r="K19" s="25">
        <f>(Mag_Rec_High!L19-Mag_Rec_High!$C19)/Mag_Rec_High!$C19</f>
        <v>7.3565611772463804E-2</v>
      </c>
      <c r="L19" s="25">
        <f>(Mag_Rec_High!M19-Mag_Rec_High!$C19)/Mag_Rec_High!$C19</f>
        <v>8.080185859601241E-2</v>
      </c>
      <c r="M19" s="25">
        <f>(Mag_Rec_High!N19-Mag_Rec_High!$C19)/Mag_Rec_High!$C19</f>
        <v>0.18081568483298577</v>
      </c>
      <c r="N19" s="25">
        <f>(Mag_Rec_High!O19-Mag_Rec_High!$C19)/Mag_Rec_High!$C19</f>
        <v>0.30618194093672491</v>
      </c>
    </row>
    <row r="20" spans="1:14" x14ac:dyDescent="0.25">
      <c r="A20" s="6">
        <f>Mag_Rec_High!B20</f>
        <v>100</v>
      </c>
      <c r="B20" s="25">
        <f>(Mag_Rec_High!C20-Mag_Rec_High!$C20)/Mag_Rec_High!$C20</f>
        <v>0</v>
      </c>
      <c r="C20" s="25">
        <f>(Mag_Rec_High!D20-Mag_Rec_High!$C20)/Mag_Rec_High!$C20</f>
        <v>0.16952903567031788</v>
      </c>
      <c r="D20" s="25">
        <f>(Mag_Rec_High!E20-Mag_Rec_High!$C20)/Mag_Rec_High!$C20</f>
        <v>8.6515666659740809E-2</v>
      </c>
      <c r="E20" s="25">
        <f>(Mag_Rec_High!F20-Mag_Rec_High!$C20)/Mag_Rec_High!$C20</f>
        <v>4.0476740131813543E-2</v>
      </c>
      <c r="F20" s="25">
        <f>(Mag_Rec_High!G20-Mag_Rec_High!$C20)/Mag_Rec_High!$C20</f>
        <v>0.28697341656004749</v>
      </c>
      <c r="G20" s="25">
        <f>(Mag_Rec_High!H20-Mag_Rec_High!$C20)/Mag_Rec_High!$C20</f>
        <v>0.65438100678580369</v>
      </c>
      <c r="H20" s="25">
        <f>(Mag_Rec_High!I20-Mag_Rec_High!$C20)/Mag_Rec_High!$C20</f>
        <v>0.48758682665348507</v>
      </c>
      <c r="I20" s="25">
        <f>(Mag_Rec_High!J20-Mag_Rec_High!$C20)/Mag_Rec_High!$C20</f>
        <v>0.48425274290816467</v>
      </c>
      <c r="J20" s="25">
        <f>(Mag_Rec_High!K20-Mag_Rec_High!$C20)/Mag_Rec_High!$C20</f>
        <v>1.0534761456606045</v>
      </c>
      <c r="K20" s="25">
        <f>(Mag_Rec_High!L20-Mag_Rec_High!$C20)/Mag_Rec_High!$C20</f>
        <v>6.7679924620331247E-2</v>
      </c>
      <c r="L20" s="25">
        <f>(Mag_Rec_High!M20-Mag_Rec_High!$C20)/Mag_Rec_High!$C20</f>
        <v>8.1347868920007158E-2</v>
      </c>
      <c r="M20" s="25">
        <f>(Mag_Rec_High!N20-Mag_Rec_High!$C20)/Mag_Rec_High!$C20</f>
        <v>0.18132702558774963</v>
      </c>
      <c r="N20" s="25">
        <f>(Mag_Rec_High!O20-Mag_Rec_High!$C20)/Mag_Rec_High!$C20</f>
        <v>0.30513001809309098</v>
      </c>
    </row>
    <row r="21" spans="1:14" x14ac:dyDescent="0.25">
      <c r="A21" s="6">
        <f>Mag_Rec_High!B21</f>
        <v>200</v>
      </c>
      <c r="B21" s="25">
        <f>(Mag_Rec_High!C21-Mag_Rec_High!$C21)/Mag_Rec_High!$C21</f>
        <v>0</v>
      </c>
      <c r="C21" s="25">
        <f>(Mag_Rec_High!D21-Mag_Rec_High!$C21)/Mag_Rec_High!$C21</f>
        <v>0.15269797640211816</v>
      </c>
      <c r="D21" s="25">
        <f>(Mag_Rec_High!E21-Mag_Rec_High!$C21)/Mag_Rec_High!$C21</f>
        <v>5.7028477752635941E-2</v>
      </c>
      <c r="E21" s="25">
        <f>(Mag_Rec_High!F21-Mag_Rec_High!$C21)/Mag_Rec_High!$C21</f>
        <v>2.1334743378583317E-2</v>
      </c>
      <c r="F21" s="25">
        <f>(Mag_Rec_High!G21-Mag_Rec_High!$C21)/Mag_Rec_High!$C21</f>
        <v>0.27655441519060647</v>
      </c>
      <c r="G21" s="25">
        <f>(Mag_Rec_High!H21-Mag_Rec_High!$C21)/Mag_Rec_High!$C21</f>
        <v>0.66904331989414079</v>
      </c>
      <c r="H21" s="25">
        <f>(Mag_Rec_High!I21-Mag_Rec_High!$C21)/Mag_Rec_High!$C21</f>
        <v>0.45202295735264109</v>
      </c>
      <c r="I21" s="25">
        <f>(Mag_Rec_High!J21-Mag_Rec_High!$C21)/Mag_Rec_High!$C21</f>
        <v>0.4805175554506691</v>
      </c>
      <c r="J21" s="25">
        <f>(Mag_Rec_High!K21-Mag_Rec_High!$C21)/Mag_Rec_High!$C21</f>
        <v>1.1064793247379641</v>
      </c>
      <c r="K21" s="25">
        <f>(Mag_Rec_High!L21-Mag_Rec_High!$C21)/Mag_Rec_High!$C21</f>
        <v>5.5569421087563069E-2</v>
      </c>
      <c r="L21" s="25">
        <f>(Mag_Rec_High!M21-Mag_Rec_High!$C21)/Mag_Rec_High!$C21</f>
        <v>8.2719964237466886E-2</v>
      </c>
      <c r="M21" s="25">
        <f>(Mag_Rec_High!N21-Mag_Rec_High!$C21)/Mag_Rec_High!$C21</f>
        <v>0.18194228846780949</v>
      </c>
      <c r="N21" s="25">
        <f>(Mag_Rec_High!O21-Mag_Rec_High!$C21)/Mag_Rec_High!$C21</f>
        <v>0.30255322694488912</v>
      </c>
    </row>
    <row r="22" spans="1:14" x14ac:dyDescent="0.25">
      <c r="A22" s="6">
        <f>Mag_Rec_High!B22</f>
        <v>300</v>
      </c>
      <c r="B22" s="25">
        <f>(Mag_Rec_High!C22-Mag_Rec_High!$C22)/Mag_Rec_High!$C22</f>
        <v>0</v>
      </c>
      <c r="C22" s="25">
        <f>(Mag_Rec_High!D22-Mag_Rec_High!$C22)/Mag_Rec_High!$C22</f>
        <v>0.14364583099192846</v>
      </c>
      <c r="D22" s="25">
        <f>(Mag_Rec_High!E22-Mag_Rec_High!$C22)/Mag_Rec_High!$C22</f>
        <v>4.1250904032052199E-2</v>
      </c>
      <c r="E22" s="25">
        <f>(Mag_Rec_High!F22-Mag_Rec_High!$C22)/Mag_Rec_High!$C22</f>
        <v>1.1087699410311739E-2</v>
      </c>
      <c r="F22" s="25">
        <f>(Mag_Rec_High!G22-Mag_Rec_High!$C22)/Mag_Rec_High!$C22</f>
        <v>0.2705804817095494</v>
      </c>
      <c r="G22" s="25">
        <f>(Mag_Rec_High!H22-Mag_Rec_High!$C22)/Mag_Rec_High!$C22</f>
        <v>0.6765782473494909</v>
      </c>
      <c r="H22" s="25">
        <f>(Mag_Rec_High!I22-Mag_Rec_High!$C22)/Mag_Rec_High!$C22</f>
        <v>0.43276042530997155</v>
      </c>
      <c r="I22" s="25">
        <f>(Mag_Rec_High!J22-Mag_Rec_High!$C22)/Mag_Rec_High!$C22</f>
        <v>0.47854219275824705</v>
      </c>
      <c r="J22" s="25">
        <f>(Mag_Rec_High!K22-Mag_Rec_High!$C22)/Mag_Rec_High!$C22</f>
        <v>1.1355190815517544</v>
      </c>
      <c r="K22" s="25">
        <f>(Mag_Rec_High!L22-Mag_Rec_High!$C22)/Mag_Rec_High!$C22</f>
        <v>4.9572917821735285E-2</v>
      </c>
      <c r="L22" s="25">
        <f>(Mag_Rec_High!M22-Mag_Rec_High!$C22)/Mag_Rec_High!$C22</f>
        <v>8.3542193956425995E-2</v>
      </c>
      <c r="M22" s="25">
        <f>(Mag_Rec_High!N22-Mag_Rec_High!$C22)/Mag_Rec_High!$C22</f>
        <v>0.1819961064939819</v>
      </c>
      <c r="N22" s="25">
        <f>(Mag_Rec_High!O22-Mag_Rec_High!$C22)/Mag_Rec_High!$C22</f>
        <v>0.30104053225849675</v>
      </c>
    </row>
    <row r="23" spans="1:14" x14ac:dyDescent="0.25">
      <c r="A23" s="6">
        <f>Mag_Rec_High!B23</f>
        <v>500</v>
      </c>
      <c r="B23" s="25">
        <f>(Mag_Rec_High!C23-Mag_Rec_High!$C23)/Mag_Rec_High!$C23</f>
        <v>0</v>
      </c>
      <c r="C23" s="25">
        <f>(Mag_Rec_High!D23-Mag_Rec_High!$C23)/Mag_Rec_High!$C23</f>
        <v>0.13294842547027108</v>
      </c>
      <c r="D23" s="25">
        <f>(Mag_Rec_High!E23-Mag_Rec_High!$C23)/Mag_Rec_High!$C23</f>
        <v>2.267664193730274E-2</v>
      </c>
      <c r="E23" s="25">
        <f>(Mag_Rec_High!F23-Mag_Rec_High!$C23)/Mag_Rec_High!$C23</f>
        <v>-9.813663917778877E-4</v>
      </c>
      <c r="F23" s="25">
        <f>(Mag_Rec_High!G23-Mag_Rec_High!$C23)/Mag_Rec_High!$C23</f>
        <v>0.26321146999063461</v>
      </c>
      <c r="G23" s="25">
        <f>(Mag_Rec_High!H23-Mag_Rec_High!$C23)/Mag_Rec_High!$C23</f>
        <v>0.68518963916748488</v>
      </c>
      <c r="H23" s="25">
        <f>(Mag_Rec_High!I23-Mag_Rec_High!$C23)/Mag_Rec_High!$C23</f>
        <v>0.40988834588569689</v>
      </c>
      <c r="I23" s="25">
        <f>(Mag_Rec_High!J23-Mag_Rec_High!$C23)/Mag_Rec_High!$C23</f>
        <v>0.47623569979919805</v>
      </c>
      <c r="J23" s="25">
        <f>(Mag_Rec_High!K23-Mag_Rec_High!$C23)/Mag_Rec_High!$C23</f>
        <v>1.1702835816689898</v>
      </c>
      <c r="K23" s="25">
        <f>(Mag_Rec_High!L23-Mag_Rec_High!$C23)/Mag_Rec_High!$C23</f>
        <v>4.2918643688154082E-2</v>
      </c>
      <c r="L23" s="25">
        <f>(Mag_Rec_High!M23-Mag_Rec_High!$C23)/Mag_Rec_High!$C23</f>
        <v>8.4584486404088166E-2</v>
      </c>
      <c r="M23" s="25">
        <f>(Mag_Rec_High!N23-Mag_Rec_High!$C23)/Mag_Rec_High!$C23</f>
        <v>0.18182789626146617</v>
      </c>
      <c r="N23" s="25">
        <f>(Mag_Rec_High!O23-Mag_Rec_High!$C23)/Mag_Rec_High!$C23</f>
        <v>0.29914667598481581</v>
      </c>
    </row>
    <row r="24" spans="1:14" ht="15.75" thickBot="1" x14ac:dyDescent="0.3"/>
    <row r="25" spans="1:14" x14ac:dyDescent="0.25">
      <c r="A25" s="13"/>
      <c r="B25" s="39" t="s">
        <v>25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Mag_Rec_High!B27</f>
        <v>1</v>
      </c>
      <c r="B27" s="25" t="e">
        <f>(Mag_Rec_High!C27-Mag_Rec_High!$C27)/Mag_Rec_High!$C27</f>
        <v>#DIV/0!</v>
      </c>
      <c r="C27" s="25" t="e">
        <f>(Mag_Rec_High!D27-Mag_Rec_High!$C27)/Mag_Rec_High!$C27</f>
        <v>#DIV/0!</v>
      </c>
      <c r="D27" s="25" t="e">
        <f>(Mag_Rec_High!E27-Mag_Rec_High!$C27)/Mag_Rec_High!$C27</f>
        <v>#N/A</v>
      </c>
      <c r="E27" s="25" t="e">
        <f>(Mag_Rec_High!F27-Mag_Rec_High!$C27)/Mag_Rec_High!$C27</f>
        <v>#DIV/0!</v>
      </c>
      <c r="F27" s="25" t="e">
        <f>(Mag_Rec_High!G27-Mag_Rec_High!$C27)/Mag_Rec_High!$C27</f>
        <v>#DIV/0!</v>
      </c>
      <c r="G27" s="25" t="e">
        <f>(Mag_Rec_High!H27-Mag_Rec_High!$C27)/Mag_Rec_High!$C27</f>
        <v>#DIV/0!</v>
      </c>
      <c r="H27" s="25" t="e">
        <f>(Mag_Rec_High!I27-Mag_Rec_High!$C27)/Mag_Rec_High!$C27</f>
        <v>#N/A</v>
      </c>
      <c r="I27" s="25" t="e">
        <f>(Mag_Rec_High!J27-Mag_Rec_High!$C27)/Mag_Rec_High!$C27</f>
        <v>#DIV/0!</v>
      </c>
      <c r="J27" s="25" t="e">
        <f>(Mag_Rec_High!K27-Mag_Rec_High!$C27)/Mag_Rec_High!$C27</f>
        <v>#DIV/0!</v>
      </c>
      <c r="K27" s="25" t="e">
        <f>(Mag_Rec_High!L27-Mag_Rec_High!$C27)/Mag_Rec_High!$C27</f>
        <v>#DIV/0!</v>
      </c>
      <c r="L27" s="25" t="e">
        <f>(Mag_Rec_High!M27-Mag_Rec_High!$C27)/Mag_Rec_High!$C27</f>
        <v>#DIV/0!</v>
      </c>
      <c r="M27" s="25" t="e">
        <f>(Mag_Rec_High!N27-Mag_Rec_High!$C27)/Mag_Rec_High!$C27</f>
        <v>#DIV/0!</v>
      </c>
      <c r="N27" s="25" t="e">
        <f>(Mag_Rec_High!O27-Mag_Rec_High!$C27)/Mag_Rec_High!$C27</f>
        <v>#DIV/0!</v>
      </c>
    </row>
    <row r="28" spans="1:14" x14ac:dyDescent="0.25">
      <c r="A28" s="6">
        <f>Mag_Rec_High!B28</f>
        <v>10</v>
      </c>
      <c r="B28" s="25">
        <f>(Mag_Rec_High!C28-Mag_Rec_High!$C28)/Mag_Rec_High!$C28</f>
        <v>0</v>
      </c>
      <c r="C28" s="25">
        <f>(Mag_Rec_High!D28-Mag_Rec_High!$C28)/Mag_Rec_High!$C28</f>
        <v>0.23198093195588651</v>
      </c>
      <c r="D28" s="25">
        <f>(Mag_Rec_High!E28-Mag_Rec_High!$C28)/Mag_Rec_High!$C28</f>
        <v>0.21681228005468586</v>
      </c>
      <c r="E28" s="25">
        <f>(Mag_Rec_High!F28-Mag_Rec_High!$C28)/Mag_Rec_High!$C28</f>
        <v>0.12799752112443441</v>
      </c>
      <c r="F28" s="25">
        <f>(Mag_Rec_High!G28-Mag_Rec_High!$C28)/Mag_Rec_High!$C28</f>
        <v>0.26969820675542844</v>
      </c>
      <c r="G28" s="25">
        <f>(Mag_Rec_High!H28-Mag_Rec_High!$C28)/Mag_Rec_High!$C28</f>
        <v>0.50127208910624643</v>
      </c>
      <c r="H28" s="25">
        <f>(Mag_Rec_High!I28-Mag_Rec_High!$C28)/Mag_Rec_High!$C28</f>
        <v>0.50563786538141497</v>
      </c>
      <c r="I28" s="25">
        <f>(Mag_Rec_High!J28-Mag_Rec_High!$C28)/Mag_Rec_High!$C28</f>
        <v>0.35983380651769137</v>
      </c>
      <c r="J28" s="25">
        <f>(Mag_Rec_High!K28-Mag_Rec_High!$C28)/Mag_Rec_High!$C28</f>
        <v>0.62026315937366305</v>
      </c>
      <c r="K28" s="25">
        <f>(Mag_Rec_High!L28-Mag_Rec_High!$C28)/Mag_Rec_High!$C28</f>
        <v>9.6785812677395056E-2</v>
      </c>
      <c r="L28" s="25">
        <f>(Mag_Rec_High!M28-Mag_Rec_High!$C28)/Mag_Rec_High!$C28</f>
        <v>1.4594279714621515E-2</v>
      </c>
      <c r="M28" s="25">
        <f>(Mag_Rec_High!N28-Mag_Rec_High!$C28)/Mag_Rec_High!$C28</f>
        <v>0.13872315650802194</v>
      </c>
      <c r="N28" s="25">
        <f>(Mag_Rec_High!O28-Mag_Rec_High!$C28)/Mag_Rec_High!$C28</f>
        <v>0.26127503611991459</v>
      </c>
    </row>
    <row r="29" spans="1:14" x14ac:dyDescent="0.25">
      <c r="A29" s="6">
        <f>Mag_Rec_High!B29</f>
        <v>20</v>
      </c>
      <c r="B29" s="25">
        <f>(Mag_Rec_High!C29-Mag_Rec_High!$C29)/Mag_Rec_High!$C29</f>
        <v>0</v>
      </c>
      <c r="C29" s="25">
        <f>(Mag_Rec_High!D29-Mag_Rec_High!$C29)/Mag_Rec_High!$C29</f>
        <v>0.19885439482186332</v>
      </c>
      <c r="D29" s="25">
        <f>(Mag_Rec_High!E29-Mag_Rec_High!$C29)/Mag_Rec_High!$C29</f>
        <v>0.15746539732153675</v>
      </c>
      <c r="E29" s="25">
        <f>(Mag_Rec_High!F29-Mag_Rec_High!$C29)/Mag_Rec_High!$C29</f>
        <v>8.9995684924604066E-2</v>
      </c>
      <c r="F29" s="25">
        <f>(Mag_Rec_High!G29-Mag_Rec_High!$C29)/Mag_Rec_High!$C29</f>
        <v>0.23866451313916295</v>
      </c>
      <c r="G29" s="25">
        <f>(Mag_Rec_High!H29-Mag_Rec_High!$C29)/Mag_Rec_High!$C29</f>
        <v>0.51655073195679324</v>
      </c>
      <c r="H29" s="25">
        <f>(Mag_Rec_High!I29-Mag_Rec_High!$C29)/Mag_Rec_High!$C29</f>
        <v>0.43715718579414975</v>
      </c>
      <c r="I29" s="25">
        <f>(Mag_Rec_High!J29-Mag_Rec_High!$C29)/Mag_Rec_High!$C29</f>
        <v>0.32603104251744042</v>
      </c>
      <c r="J29" s="25">
        <f>(Mag_Rec_High!K29-Mag_Rec_High!$C29)/Mag_Rec_High!$C29</f>
        <v>0.65366419605715986</v>
      </c>
      <c r="K29" s="25">
        <f>(Mag_Rec_High!L29-Mag_Rec_High!$C29)/Mag_Rec_High!$C29</f>
        <v>4.4426439007515993E-2</v>
      </c>
      <c r="L29" s="25">
        <f>(Mag_Rec_High!M29-Mag_Rec_High!$C29)/Mag_Rec_High!$C29</f>
        <v>-9.1906604544840283E-3</v>
      </c>
      <c r="M29" s="25">
        <f>(Mag_Rec_High!N29-Mag_Rec_High!$C29)/Mag_Rec_High!$C29</f>
        <v>0.12932164074059019</v>
      </c>
      <c r="N29" s="25">
        <f>(Mag_Rec_High!O29-Mag_Rec_High!$C29)/Mag_Rec_High!$C29</f>
        <v>0.24512988529556715</v>
      </c>
    </row>
    <row r="30" spans="1:14" x14ac:dyDescent="0.25">
      <c r="A30" s="6">
        <f>Mag_Rec_High!B30</f>
        <v>50</v>
      </c>
      <c r="B30" s="25">
        <f>(Mag_Rec_High!C30-Mag_Rec_High!$C30)/Mag_Rec_High!$C30</f>
        <v>0</v>
      </c>
      <c r="C30" s="25">
        <f>(Mag_Rec_High!D30-Mag_Rec_High!$C30)/Mag_Rec_High!$C30</f>
        <v>0.16278543364194178</v>
      </c>
      <c r="D30" s="25">
        <f>(Mag_Rec_High!E30-Mag_Rec_High!$C30)/Mag_Rec_High!$C30</f>
        <v>9.3970736227017987E-2</v>
      </c>
      <c r="E30" s="25">
        <f>(Mag_Rec_High!F30-Mag_Rec_High!$C30)/Mag_Rec_High!$C30</f>
        <v>4.8981782131251914E-2</v>
      </c>
      <c r="F30" s="25">
        <f>(Mag_Rec_High!G30-Mag_Rec_High!$C30)/Mag_Rec_High!$C30</f>
        <v>0.20068756374949684</v>
      </c>
      <c r="G30" s="25">
        <f>(Mag_Rec_High!H30-Mag_Rec_High!$C30)/Mag_Rec_High!$C30</f>
        <v>0.52808969912476933</v>
      </c>
      <c r="H30" s="25">
        <f>(Mag_Rec_High!I30-Mag_Rec_High!$C30)/Mag_Rec_High!$C30</f>
        <v>0.36259353570677977</v>
      </c>
      <c r="I30" s="25">
        <f>(Mag_Rec_High!J30-Mag_Rec_High!$C30)/Mag_Rec_High!$C30</f>
        <v>0.28857727329349309</v>
      </c>
      <c r="J30" s="25">
        <f>(Mag_Rec_High!K30-Mag_Rec_High!$C30)/Mag_Rec_High!$C30</f>
        <v>0.69264046523559031</v>
      </c>
      <c r="K30" s="25">
        <f>(Mag_Rec_High!L30-Mag_Rec_High!$C30)/Mag_Rec_High!$C30</f>
        <v>-7.7758441827830175E-3</v>
      </c>
      <c r="L30" s="25">
        <f>(Mag_Rec_High!M30-Mag_Rec_High!$C30)/Mag_Rec_High!$C30</f>
        <v>-3.4913603218124901E-2</v>
      </c>
      <c r="M30" s="25">
        <f>(Mag_Rec_High!N30-Mag_Rec_High!$C30)/Mag_Rec_High!$C30</f>
        <v>0.11535640431773249</v>
      </c>
      <c r="N30" s="25">
        <f>(Mag_Rec_High!O30-Mag_Rec_High!$C30)/Mag_Rec_High!$C30</f>
        <v>0.22602375755487997</v>
      </c>
    </row>
    <row r="31" spans="1:14" x14ac:dyDescent="0.25">
      <c r="A31" s="6">
        <f>Mag_Rec_High!B31</f>
        <v>75</v>
      </c>
      <c r="B31" s="25">
        <f>(Mag_Rec_High!C31-Mag_Rec_High!$C31)/Mag_Rec_High!$C31</f>
        <v>0</v>
      </c>
      <c r="C31" s="25">
        <f>(Mag_Rec_High!D31-Mag_Rec_High!$C31)/Mag_Rec_High!$C31</f>
        <v>0.14888166130169289</v>
      </c>
      <c r="D31" s="25">
        <f>(Mag_Rec_High!E31-Mag_Rec_High!$C31)/Mag_Rec_High!$C31</f>
        <v>6.9771953844602871E-2</v>
      </c>
      <c r="E31" s="25">
        <f>(Mag_Rec_High!F31-Mag_Rec_High!$C31)/Mag_Rec_High!$C31</f>
        <v>3.3257686019317396E-2</v>
      </c>
      <c r="F31" s="25">
        <f>(Mag_Rec_High!G31-Mag_Rec_High!$C31)/Mag_Rec_High!$C31</f>
        <v>0.18510558296822638</v>
      </c>
      <c r="G31" s="25">
        <f>(Mag_Rec_High!H31-Mag_Rec_High!$C31)/Mag_Rec_High!$C31</f>
        <v>0.53137085634574555</v>
      </c>
      <c r="H31" s="25">
        <f>(Mag_Rec_High!I31-Mag_Rec_High!$C31)/Mag_Rec_High!$C31</f>
        <v>0.33387904660437628</v>
      </c>
      <c r="I31" s="25">
        <f>(Mag_Rec_High!J31-Mag_Rec_High!$C31)/Mag_Rec_High!$C31</f>
        <v>0.27399180202244477</v>
      </c>
      <c r="J31" s="25">
        <f>(Mag_Rec_High!K31-Mag_Rec_High!$C31)/Mag_Rec_High!$C31</f>
        <v>0.70827373069441224</v>
      </c>
      <c r="K31" s="25">
        <f>(Mag_Rec_High!L31-Mag_Rec_High!$C31)/Mag_Rec_High!$C31</f>
        <v>-2.6801266264722824E-2</v>
      </c>
      <c r="L31" s="25">
        <f>(Mag_Rec_High!M31-Mag_Rec_High!$C31)/Mag_Rec_High!$C31</f>
        <v>-4.4790528922086167E-2</v>
      </c>
      <c r="M31" s="25">
        <f>(Mag_Rec_High!N31-Mag_Rec_High!$C31)/Mag_Rec_High!$C31</f>
        <v>0.10912094397660733</v>
      </c>
      <c r="N31" s="25">
        <f>(Mag_Rec_High!O31-Mag_Rec_High!$C31)/Mag_Rec_High!$C31</f>
        <v>0.21830787817463992</v>
      </c>
    </row>
    <row r="32" spans="1:14" x14ac:dyDescent="0.25">
      <c r="A32" s="6">
        <f>Mag_Rec_High!B32</f>
        <v>100</v>
      </c>
      <c r="B32" s="25">
        <f>(Mag_Rec_High!C32-Mag_Rec_High!$C32)/Mag_Rec_High!$C32</f>
        <v>0</v>
      </c>
      <c r="C32" s="25">
        <f>(Mag_Rec_High!D32-Mag_Rec_High!$C32)/Mag_Rec_High!$C32</f>
        <v>0.13963250173950545</v>
      </c>
      <c r="D32" s="25">
        <f>(Mag_Rec_High!E32-Mag_Rec_High!$C32)/Mag_Rec_High!$C32</f>
        <v>5.375357162612715E-2</v>
      </c>
      <c r="E32" s="25">
        <f>(Mag_Rec_High!F32-Mag_Rec_High!$C32)/Mag_Rec_High!$C32</f>
        <v>2.2821441761813464E-2</v>
      </c>
      <c r="F32" s="25">
        <f>(Mag_Rec_High!G32-Mag_Rec_High!$C32)/Mag_Rec_High!$C32</f>
        <v>0.17448671770926791</v>
      </c>
      <c r="G32" s="25">
        <f>(Mag_Rec_High!H32-Mag_Rec_High!$C32)/Mag_Rec_High!$C32</f>
        <v>0.53323629127428396</v>
      </c>
      <c r="H32" s="25">
        <f>(Mag_Rec_High!I32-Mag_Rec_High!$C32)/Mag_Rec_High!$C32</f>
        <v>0.31479071595291769</v>
      </c>
      <c r="I32" s="25">
        <f>(Mag_Rec_High!J32-Mag_Rec_High!$C32)/Mag_Rec_High!$C32</f>
        <v>0.26424904825829765</v>
      </c>
      <c r="J32" s="25">
        <f>(Mag_Rec_High!K32-Mag_Rec_High!$C32)/Mag_Rec_High!$C32</f>
        <v>0.71884031765573531</v>
      </c>
      <c r="K32" s="25">
        <f>(Mag_Rec_High!L32-Mag_Rec_High!$C32)/Mag_Rec_High!$C32</f>
        <v>-3.915966270706777E-2</v>
      </c>
      <c r="L32" s="25">
        <f>(Mag_Rec_High!M32-Mag_Rec_High!$C32)/Mag_Rec_High!$C32</f>
        <v>-5.1350634805801314E-2</v>
      </c>
      <c r="M32" s="25">
        <f>(Mag_Rec_High!N32-Mag_Rec_High!$C32)/Mag_Rec_High!$C32</f>
        <v>0.10474147159627877</v>
      </c>
      <c r="N32" s="25">
        <f>(Mag_Rec_High!O32-Mag_Rec_High!$C32)/Mag_Rec_High!$C32</f>
        <v>0.21307941549816461</v>
      </c>
    </row>
    <row r="33" spans="1:14" x14ac:dyDescent="0.25">
      <c r="A33" s="6">
        <f>Mag_Rec_High!B33</f>
        <v>200</v>
      </c>
      <c r="B33" s="25">
        <f>(Mag_Rec_High!C33-Mag_Rec_High!$C33)/Mag_Rec_High!$C33</f>
        <v>0</v>
      </c>
      <c r="C33" s="25">
        <f>(Mag_Rec_High!D33-Mag_Rec_High!$C33)/Mag_Rec_High!$C33</f>
        <v>0.11913385742737363</v>
      </c>
      <c r="D33" s="25">
        <f>(Mag_Rec_High!E33-Mag_Rec_High!$C33)/Mag_Rec_High!$C33</f>
        <v>1.846782284804745E-2</v>
      </c>
      <c r="E33" s="25">
        <f>(Mag_Rec_High!F33-Mag_Rec_High!$C33)/Mag_Rec_High!$C33</f>
        <v>-2.4474271647085204E-4</v>
      </c>
      <c r="F33" s="25">
        <f>(Mag_Rec_High!G33-Mag_Rec_High!$C33)/Mag_Rec_High!$C33</f>
        <v>0.15029437204217908</v>
      </c>
      <c r="G33" s="25">
        <f>(Mag_Rec_High!H33-Mag_Rec_High!$C33)/Mag_Rec_High!$C33</f>
        <v>0.53653951587081705</v>
      </c>
      <c r="H33" s="25">
        <f>(Mag_Rec_High!I33-Mag_Rec_High!$C33)/Mag_Rec_High!$C33</f>
        <v>0.2725315094962214</v>
      </c>
      <c r="I33" s="25">
        <f>(Mag_Rec_High!J33-Mag_Rec_High!$C33)/Mag_Rec_High!$C33</f>
        <v>0.24255156655507554</v>
      </c>
      <c r="J33" s="25">
        <f>(Mag_Rec_High!K33-Mag_Rec_High!$C33)/Mag_Rec_High!$C33</f>
        <v>0.74269700525767179</v>
      </c>
      <c r="K33" s="25">
        <f>(Mag_Rec_High!L33-Mag_Rec_High!$C33)/Mag_Rec_High!$C33</f>
        <v>-6.577000135016417E-2</v>
      </c>
      <c r="L33" s="25">
        <f>(Mag_Rec_High!M33-Mag_Rec_High!$C33)/Mag_Rec_High!$C33</f>
        <v>-6.5863048344235051E-2</v>
      </c>
      <c r="M33" s="25">
        <f>(Mag_Rec_High!N33-Mag_Rec_High!$C33)/Mag_Rec_High!$C33</f>
        <v>9.4429384345832368E-2</v>
      </c>
      <c r="N33" s="25">
        <f>(Mag_Rec_High!O33-Mag_Rec_High!$C33)/Mag_Rec_High!$C33</f>
        <v>0.2012407503173963</v>
      </c>
    </row>
    <row r="34" spans="1:14" x14ac:dyDescent="0.25">
      <c r="A34" s="6">
        <f>Mag_Rec_High!B34</f>
        <v>300</v>
      </c>
      <c r="B34" s="25">
        <f>(Mag_Rec_High!C34-Mag_Rec_High!$C34)/Mag_Rec_High!$C34</f>
        <v>0</v>
      </c>
      <c r="C34" s="25">
        <f>(Mag_Rec_High!D34-Mag_Rec_High!$C34)/Mag_Rec_High!$C34</f>
        <v>0.10815095697622693</v>
      </c>
      <c r="D34" s="25">
        <f>(Mag_Rec_High!E34-Mag_Rec_High!$C34)/Mag_Rec_High!$C34</f>
        <v>-3.2061074245511956E-4</v>
      </c>
      <c r="E34" s="25">
        <f>(Mag_Rec_High!F34-Mag_Rec_High!$C34)/Mag_Rec_High!$C34</f>
        <v>-1.2569504516445566E-2</v>
      </c>
      <c r="F34" s="25">
        <f>(Mag_Rec_High!G34-Mag_Rec_High!$C34)/Mag_Rec_High!$C34</f>
        <v>0.13698860627543322</v>
      </c>
      <c r="G34" s="25">
        <f>(Mag_Rec_High!H34-Mag_Rec_High!$C34)/Mag_Rec_High!$C34</f>
        <v>0.53787177726353164</v>
      </c>
      <c r="H34" s="25">
        <f>(Mag_Rec_High!I34-Mag_Rec_High!$C34)/Mag_Rec_High!$C34</f>
        <v>0.24991908931492085</v>
      </c>
      <c r="I34" s="25">
        <f>(Mag_Rec_High!J34-Mag_Rec_High!$C34)/Mag_Rec_High!$C34</f>
        <v>0.23087118862280798</v>
      </c>
      <c r="J34" s="25">
        <f>(Mag_Rec_High!K34-Mag_Rec_High!$C34)/Mag_Rec_High!$C34</f>
        <v>0.75570978525340637</v>
      </c>
      <c r="K34" s="25">
        <f>(Mag_Rec_High!L34-Mag_Rec_High!$C34)/Mag_Rec_High!$C34</f>
        <v>-7.9617594730981123E-2</v>
      </c>
      <c r="L34" s="25">
        <f>(Mag_Rec_High!M34-Mag_Rec_High!$C34)/Mag_Rec_High!$C34</f>
        <v>-7.3624798015994405E-2</v>
      </c>
      <c r="M34" s="25">
        <f>(Mag_Rec_High!N34-Mag_Rec_High!$C34)/Mag_Rec_High!$C34</f>
        <v>8.8585391529356391E-2</v>
      </c>
      <c r="N34" s="25">
        <f>(Mag_Rec_High!O34-Mag_Rec_High!$C34)/Mag_Rec_High!$C34</f>
        <v>0.19476542338370348</v>
      </c>
    </row>
    <row r="35" spans="1:14" x14ac:dyDescent="0.25">
      <c r="A35" s="6">
        <f>Mag_Rec_High!B35</f>
        <v>500</v>
      </c>
      <c r="B35" s="25">
        <f>(Mag_Rec_High!C35-Mag_Rec_High!$C35)/Mag_Rec_High!$C35</f>
        <v>0</v>
      </c>
      <c r="C35" s="25">
        <f>(Mag_Rec_High!D35-Mag_Rec_High!$C35)/Mag_Rec_High!$C35</f>
        <v>9.5215327342730541E-2</v>
      </c>
      <c r="D35" s="25">
        <f>(Mag_Rec_High!E35-Mag_Rec_High!$C35)/Mag_Rec_High!$C35</f>
        <v>-2.2348959268223181E-2</v>
      </c>
      <c r="E35" s="25">
        <f>(Mag_Rec_High!F35-Mag_Rec_High!$C35)/Mag_Rec_High!$C35</f>
        <v>-2.7057207674642932E-2</v>
      </c>
      <c r="F35" s="25">
        <f>(Mag_Rec_High!G35-Mag_Rec_High!$C35)/Mag_Rec_High!$C35</f>
        <v>0.12103466868658125</v>
      </c>
      <c r="G35" s="25">
        <f>(Mag_Rec_High!H35-Mag_Rec_High!$C35)/Mag_Rec_High!$C35</f>
        <v>0.53907850645287725</v>
      </c>
      <c r="H35" s="25">
        <f>(Mag_Rec_High!I35-Mag_Rec_High!$C35)/Mag_Rec_High!$C35</f>
        <v>0.22331569897768172</v>
      </c>
      <c r="I35" s="25">
        <f>(Mag_Rec_High!J35-Mag_Rec_High!$C35)/Mag_Rec_High!$C35</f>
        <v>0.21706844585845833</v>
      </c>
      <c r="J35" s="25">
        <f>(Mag_Rec_High!K35-Mag_Rec_High!$C35)/Mag_Rec_High!$C35</f>
        <v>0.77122666647575389</v>
      </c>
      <c r="K35" s="25">
        <f>(Mag_Rec_High!L35-Mag_Rec_High!$C35)/Mag_Rec_High!$C35</f>
        <v>-9.5588068595090322E-2</v>
      </c>
      <c r="L35" s="25">
        <f>(Mag_Rec_High!M35-Mag_Rec_High!$C35)/Mag_Rec_High!$C35</f>
        <v>-8.2755270675962625E-2</v>
      </c>
      <c r="M35" s="25">
        <f>(Mag_Rec_High!N35-Mag_Rec_High!$C35)/Mag_Rec_High!$C35</f>
        <v>8.1438306794148402E-2</v>
      </c>
      <c r="N35" s="25">
        <f>(Mag_Rec_High!O35-Mag_Rec_High!$C35)/Mag_Rec_High!$C35</f>
        <v>0.18702904412020629</v>
      </c>
    </row>
    <row r="36" spans="1:14" ht="15.75" thickBot="1" x14ac:dyDescent="0.3"/>
    <row r="37" spans="1:14" x14ac:dyDescent="0.25">
      <c r="A37" s="13"/>
      <c r="B37" s="39" t="s">
        <v>26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Mag_Rec_High!B39</f>
        <v>1</v>
      </c>
      <c r="B39" s="25" t="e">
        <f>(Mag_Rec_High!C39-Mag_Rec_High!$C39)/Mag_Rec_High!$C39</f>
        <v>#DIV/0!</v>
      </c>
      <c r="C39" s="25" t="e">
        <f>(Mag_Rec_High!D39-Mag_Rec_High!$C39)/Mag_Rec_High!$C39</f>
        <v>#DIV/0!</v>
      </c>
      <c r="D39" s="25" t="e">
        <f>(Mag_Rec_High!E39-Mag_Rec_High!$C39)/Mag_Rec_High!$C39</f>
        <v>#N/A</v>
      </c>
      <c r="E39" s="25" t="e">
        <f>(Mag_Rec_High!F39-Mag_Rec_High!$C39)/Mag_Rec_High!$C39</f>
        <v>#DIV/0!</v>
      </c>
      <c r="F39" s="25" t="e">
        <f>(Mag_Rec_High!G39-Mag_Rec_High!$C39)/Mag_Rec_High!$C39</f>
        <v>#DIV/0!</v>
      </c>
      <c r="G39" s="25" t="e">
        <f>(Mag_Rec_High!H39-Mag_Rec_High!$C39)/Mag_Rec_High!$C39</f>
        <v>#DIV/0!</v>
      </c>
      <c r="H39" s="25" t="e">
        <f>(Mag_Rec_High!I39-Mag_Rec_High!$C39)/Mag_Rec_High!$C39</f>
        <v>#DIV/0!</v>
      </c>
      <c r="I39" s="25" t="e">
        <f>(Mag_Rec_High!J39-Mag_Rec_High!$C39)/Mag_Rec_High!$C39</f>
        <v>#DIV/0!</v>
      </c>
      <c r="J39" s="25" t="e">
        <f>(Mag_Rec_High!K39-Mag_Rec_High!$C39)/Mag_Rec_High!$C39</f>
        <v>#DIV/0!</v>
      </c>
      <c r="K39" s="25" t="e">
        <f>(Mag_Rec_High!L39-Mag_Rec_High!$C39)/Mag_Rec_High!$C39</f>
        <v>#DIV/0!</v>
      </c>
      <c r="L39" s="25" t="e">
        <f>(Mag_Rec_High!M39-Mag_Rec_High!$C39)/Mag_Rec_High!$C39</f>
        <v>#DIV/0!</v>
      </c>
      <c r="M39" s="25" t="e">
        <f>(Mag_Rec_High!N39-Mag_Rec_High!$C39)/Mag_Rec_High!$C39</f>
        <v>#DIV/0!</v>
      </c>
      <c r="N39" s="25" t="e">
        <f>(Mag_Rec_High!O39-Mag_Rec_High!$C39)/Mag_Rec_High!$C39</f>
        <v>#DIV/0!</v>
      </c>
    </row>
    <row r="40" spans="1:14" x14ac:dyDescent="0.25">
      <c r="A40" s="6">
        <f>Mag_Rec_High!B40</f>
        <v>10</v>
      </c>
      <c r="B40" s="25">
        <f>(Mag_Rec_High!C40-Mag_Rec_High!$C40)/Mag_Rec_High!$C40</f>
        <v>0</v>
      </c>
      <c r="C40" s="25">
        <f>(Mag_Rec_High!D40-Mag_Rec_High!$C40)/Mag_Rec_High!$C40</f>
        <v>0.20530657094336921</v>
      </c>
      <c r="D40" s="25">
        <f>(Mag_Rec_High!E40-Mag_Rec_High!$C40)/Mag_Rec_High!$C40</f>
        <v>0.18313382070351275</v>
      </c>
      <c r="E40" s="25">
        <f>(Mag_Rec_High!F40-Mag_Rec_High!$C40)/Mag_Rec_High!$C40</f>
        <v>9.304601148072833E-2</v>
      </c>
      <c r="F40" s="25">
        <f>(Mag_Rec_High!G40-Mag_Rec_High!$C40)/Mag_Rec_High!$C40</f>
        <v>0.2558566466704823</v>
      </c>
      <c r="G40" s="25">
        <f>(Mag_Rec_High!H40-Mag_Rec_High!$C40)/Mag_Rec_High!$C40</f>
        <v>0.40240637534394219</v>
      </c>
      <c r="H40" s="25">
        <f>(Mag_Rec_High!I40-Mag_Rec_High!$C40)/Mag_Rec_High!$C40</f>
        <v>0.43510276728482405</v>
      </c>
      <c r="I40" s="25">
        <f>(Mag_Rec_High!J40-Mag_Rec_High!$C40)/Mag_Rec_High!$C40</f>
        <v>0.28625438339950499</v>
      </c>
      <c r="J40" s="25">
        <f>(Mag_Rec_High!K40-Mag_Rec_High!$C40)/Mag_Rec_High!$C40</f>
        <v>0.43291303210110837</v>
      </c>
      <c r="K40" s="25">
        <f>(Mag_Rec_High!L40-Mag_Rec_High!$C40)/Mag_Rec_High!$C40</f>
        <v>6.9178250015145409E-2</v>
      </c>
      <c r="L40" s="25">
        <f>(Mag_Rec_High!M40-Mag_Rec_High!$C40)/Mag_Rec_High!$C40</f>
        <v>-1.4112340110065092E-2</v>
      </c>
      <c r="M40" s="25">
        <f>(Mag_Rec_High!N40-Mag_Rec_High!$C40)/Mag_Rec_High!$C40</f>
        <v>0.11280556170093071</v>
      </c>
      <c r="N40" s="25">
        <f>(Mag_Rec_High!O40-Mag_Rec_High!$C40)/Mag_Rec_High!$C40</f>
        <v>0.19870605920201845</v>
      </c>
    </row>
    <row r="41" spans="1:14" x14ac:dyDescent="0.25">
      <c r="A41" s="6">
        <f>Mag_Rec_High!B41</f>
        <v>20</v>
      </c>
      <c r="B41" s="25">
        <f>(Mag_Rec_High!C41-Mag_Rec_High!$C41)/Mag_Rec_High!$C41</f>
        <v>0</v>
      </c>
      <c r="C41" s="25">
        <f>(Mag_Rec_High!D41-Mag_Rec_High!$C41)/Mag_Rec_High!$C41</f>
        <v>0.16061254613898893</v>
      </c>
      <c r="D41" s="25">
        <f>(Mag_Rec_High!E41-Mag_Rec_High!$C41)/Mag_Rec_High!$C41</f>
        <v>0.11807504323339581</v>
      </c>
      <c r="E41" s="25">
        <f>(Mag_Rec_High!F41-Mag_Rec_High!$C41)/Mag_Rec_High!$C41</f>
        <v>5.6232724667662298E-2</v>
      </c>
      <c r="F41" s="25">
        <f>(Mag_Rec_High!G41-Mag_Rec_High!$C41)/Mag_Rec_High!$C41</f>
        <v>0.2243981874110598</v>
      </c>
      <c r="G41" s="25">
        <f>(Mag_Rec_High!H41-Mag_Rec_High!$C41)/Mag_Rec_High!$C41</f>
        <v>0.39876164770990291</v>
      </c>
      <c r="H41" s="25">
        <f>(Mag_Rec_High!I41-Mag_Rec_High!$C41)/Mag_Rec_High!$C41</f>
        <v>0.36428330375925549</v>
      </c>
      <c r="I41" s="25">
        <f>(Mag_Rec_High!J41-Mag_Rec_High!$C41)/Mag_Rec_High!$C41</f>
        <v>0.24848271320539297</v>
      </c>
      <c r="J41" s="25">
        <f>(Mag_Rec_High!K41-Mag_Rec_High!$C41)/Mag_Rec_High!$C41</f>
        <v>0.42751613201582656</v>
      </c>
      <c r="K41" s="25">
        <f>(Mag_Rec_High!L41-Mag_Rec_High!$C41)/Mag_Rec_High!$C41</f>
        <v>9.6300301189843739E-3</v>
      </c>
      <c r="L41" s="25">
        <f>(Mag_Rec_High!M41-Mag_Rec_High!$C41)/Mag_Rec_High!$C41</f>
        <v>-3.8499890788770363E-2</v>
      </c>
      <c r="M41" s="25">
        <f>(Mag_Rec_High!N41-Mag_Rec_High!$C41)/Mag_Rec_High!$C41</f>
        <v>0.10501825000623825</v>
      </c>
      <c r="N41" s="25">
        <f>(Mag_Rec_High!O41-Mag_Rec_High!$C41)/Mag_Rec_High!$C41</f>
        <v>0.16863679240491192</v>
      </c>
    </row>
    <row r="42" spans="1:14" x14ac:dyDescent="0.25">
      <c r="A42" s="6">
        <f>Mag_Rec_High!B42</f>
        <v>50</v>
      </c>
      <c r="B42" s="25">
        <f>(Mag_Rec_High!C42-Mag_Rec_High!$C42)/Mag_Rec_High!$C42</f>
        <v>0</v>
      </c>
      <c r="C42" s="25">
        <f>(Mag_Rec_High!D42-Mag_Rec_High!$C42)/Mag_Rec_High!$C42</f>
        <v>0.11338256546924716</v>
      </c>
      <c r="D42" s="25">
        <f>(Mag_Rec_High!E42-Mag_Rec_High!$C42)/Mag_Rec_High!$C42</f>
        <v>4.9248679692646118E-2</v>
      </c>
      <c r="E42" s="25">
        <f>(Mag_Rec_High!F42-Mag_Rec_High!$C42)/Mag_Rec_High!$C42</f>
        <v>1.7247159364583861E-2</v>
      </c>
      <c r="F42" s="25">
        <f>(Mag_Rec_High!G42-Mag_Rec_High!$C42)/Mag_Rec_High!$C42</f>
        <v>0.1867030911424786</v>
      </c>
      <c r="G42" s="25">
        <f>(Mag_Rec_High!H42-Mag_Rec_High!$C42)/Mag_Rec_High!$C42</f>
        <v>0.39010819700010935</v>
      </c>
      <c r="H42" s="25">
        <f>(Mag_Rec_High!I42-Mag_Rec_High!$C42)/Mag_Rec_High!$C42</f>
        <v>0.2893279217802619</v>
      </c>
      <c r="I42" s="25">
        <f>(Mag_Rec_High!J42-Mag_Rec_High!$C42)/Mag_Rec_High!$C42</f>
        <v>0.20770477862657946</v>
      </c>
      <c r="J42" s="25">
        <f>(Mag_Rec_High!K42-Mag_Rec_High!$C42)/Mag_Rec_High!$C42</f>
        <v>0.42345419806944634</v>
      </c>
      <c r="K42" s="25">
        <f>(Mag_Rec_High!L42-Mag_Rec_High!$C42)/Mag_Rec_High!$C42</f>
        <v>-5.0510268785302827E-2</v>
      </c>
      <c r="L42" s="25">
        <f>(Mag_Rec_High!M42-Mag_Rec_High!$C42)/Mag_Rec_High!$C42</f>
        <v>-6.4131556570691764E-2</v>
      </c>
      <c r="M42" s="25">
        <f>(Mag_Rec_High!N42-Mag_Rec_High!$C42)/Mag_Rec_High!$C42</f>
        <v>9.3606465570828662E-2</v>
      </c>
      <c r="N42" s="25">
        <f>(Mag_Rec_High!O42-Mag_Rec_High!$C42)/Mag_Rec_High!$C42</f>
        <v>0.1351448354207844</v>
      </c>
    </row>
    <row r="43" spans="1:14" x14ac:dyDescent="0.25">
      <c r="A43" s="6">
        <f>Mag_Rec_High!B43</f>
        <v>75</v>
      </c>
      <c r="B43" s="25">
        <f>(Mag_Rec_High!C43-Mag_Rec_High!$C43)/Mag_Rec_High!$C43</f>
        <v>0</v>
      </c>
      <c r="C43" s="25">
        <f>(Mag_Rec_High!D43-Mag_Rec_High!$C43)/Mag_Rec_High!$C43</f>
        <v>9.5536505316492798E-2</v>
      </c>
      <c r="D43" s="25">
        <f>(Mag_Rec_High!E43-Mag_Rec_High!$C43)/Mag_Rec_High!$C43</f>
        <v>2.3245256661455924E-2</v>
      </c>
      <c r="E43" s="25">
        <f>(Mag_Rec_High!F43-Mag_Rec_High!$C43)/Mag_Rec_High!$C43</f>
        <v>2.496082289056858E-3</v>
      </c>
      <c r="F43" s="25">
        <f>(Mag_Rec_High!G43-Mag_Rec_High!$C43)/Mag_Rec_High!$C43</f>
        <v>0.17144456906222239</v>
      </c>
      <c r="G43" s="25">
        <f>(Mag_Rec_High!H43-Mag_Rec_High!$C43)/Mag_Rec_High!$C43</f>
        <v>0.38573403904663783</v>
      </c>
      <c r="H43" s="25">
        <f>(Mag_Rec_High!I43-Mag_Rec_High!$C43)/Mag_Rec_High!$C43</f>
        <v>0.26099192436733337</v>
      </c>
      <c r="I43" s="25">
        <f>(Mag_Rec_High!J43-Mag_Rec_High!$C43)/Mag_Rec_High!$C43</f>
        <v>0.19209724335725131</v>
      </c>
      <c r="J43" s="25">
        <f>(Mag_Rec_High!K43-Mag_Rec_High!$C43)/Mag_Rec_High!$C43</f>
        <v>0.42229677061571241</v>
      </c>
      <c r="K43" s="25">
        <f>(Mag_Rec_High!L43-Mag_Rec_High!$C43)/Mag_Rec_High!$C43</f>
        <v>-7.259364217934472E-2</v>
      </c>
      <c r="L43" s="25">
        <f>(Mag_Rec_High!M43-Mag_Rec_High!$C43)/Mag_Rec_High!$C43</f>
        <v>-7.3786960949873012E-2</v>
      </c>
      <c r="M43" s="25">
        <f>(Mag_Rec_High!N43-Mag_Rec_High!$C43)/Mag_Rec_High!$C43</f>
        <v>8.8562082699332398E-2</v>
      </c>
      <c r="N43" s="25">
        <f>(Mag_Rec_High!O43-Mag_Rec_High!$C43)/Mag_Rec_High!$C43</f>
        <v>0.12209483317112066</v>
      </c>
    </row>
    <row r="44" spans="1:14" x14ac:dyDescent="0.25">
      <c r="A44" s="6">
        <f>Mag_Rec_High!B44</f>
        <v>100</v>
      </c>
      <c r="B44" s="25">
        <f>(Mag_Rec_High!C44-Mag_Rec_High!$C44)/Mag_Rec_High!$C44</f>
        <v>0</v>
      </c>
      <c r="C44" s="25">
        <f>(Mag_Rec_High!D44-Mag_Rec_High!$C44)/Mag_Rec_High!$C44</f>
        <v>8.3769057986235157E-2</v>
      </c>
      <c r="D44" s="25">
        <f>(Mag_Rec_High!E44-Mag_Rec_High!$C44)/Mag_Rec_High!$C44</f>
        <v>6.1037596801652647E-3</v>
      </c>
      <c r="E44" s="25">
        <f>(Mag_Rec_High!F44-Mag_Rec_High!$C44)/Mag_Rec_High!$C44</f>
        <v>-7.2362575258152423E-3</v>
      </c>
      <c r="F44" s="25">
        <f>(Mag_Rec_High!G44-Mag_Rec_High!$C44)/Mag_Rec_High!$C44</f>
        <v>0.16110820089117164</v>
      </c>
      <c r="G44" s="25">
        <f>(Mag_Rec_High!H44-Mag_Rec_High!$C44)/Mag_Rec_High!$C44</f>
        <v>0.38254887487940314</v>
      </c>
      <c r="H44" s="25">
        <f>(Mag_Rec_High!I44-Mag_Rec_High!$C44)/Mag_Rec_High!$C44</f>
        <v>0.2423063317832046</v>
      </c>
      <c r="I44" s="25">
        <f>(Mag_Rec_High!J44-Mag_Rec_High!$C44)/Mag_Rec_High!$C44</f>
        <v>0.18175135399363018</v>
      </c>
      <c r="J44" s="25">
        <f>(Mag_Rec_High!K44-Mag_Rec_High!$C44)/Mag_Rec_High!$C44</f>
        <v>0.42163634888718227</v>
      </c>
      <c r="K44" s="25">
        <f>(Mag_Rec_High!L44-Mag_Rec_High!$C44)/Mag_Rec_High!$C44</f>
        <v>-8.6980455013073429E-2</v>
      </c>
      <c r="L44" s="25">
        <f>(Mag_Rec_High!M44-Mag_Rec_High!$C44)/Mag_Rec_High!$C44</f>
        <v>-8.0145935000321036E-2</v>
      </c>
      <c r="M44" s="25">
        <f>(Mag_Rec_High!N44-Mag_Rec_High!$C44)/Mag_Rec_High!$C44</f>
        <v>8.5036272649343658E-2</v>
      </c>
      <c r="N44" s="25">
        <f>(Mag_Rec_High!O44-Mag_Rec_High!$C44)/Mag_Rec_High!$C44</f>
        <v>0.11338220846710598</v>
      </c>
    </row>
    <row r="45" spans="1:14" x14ac:dyDescent="0.25">
      <c r="A45" s="6">
        <f>Mag_Rec_High!B45</f>
        <v>200</v>
      </c>
      <c r="B45" s="25">
        <f>(Mag_Rec_High!C45-Mag_Rec_High!$C45)/Mag_Rec_High!$C45</f>
        <v>0</v>
      </c>
      <c r="C45" s="25">
        <f>(Mag_Rec_High!D45-Mag_Rec_High!$C45)/Mag_Rec_High!$C45</f>
        <v>5.7974246453882224E-2</v>
      </c>
      <c r="D45" s="25">
        <f>(Mag_Rec_High!E45-Mag_Rec_High!$C45)/Mag_Rec_High!$C45</f>
        <v>-3.1451239770653401E-2</v>
      </c>
      <c r="E45" s="25">
        <f>(Mag_Rec_High!F45-Mag_Rec_High!$C45)/Mag_Rec_High!$C45</f>
        <v>-2.858512490909329E-2</v>
      </c>
      <c r="F45" s="25">
        <f>(Mag_Rec_High!G45-Mag_Rec_High!$C45)/Mag_Rec_High!$C45</f>
        <v>0.13773532193349008</v>
      </c>
      <c r="G45" s="25">
        <f>(Mag_Rec_High!H45-Mag_Rec_High!$C45)/Mag_Rec_High!$C45</f>
        <v>0.37478202268190053</v>
      </c>
      <c r="H45" s="25">
        <f>(Mag_Rec_High!I45-Mag_Rec_High!$C45)/Mag_Rec_High!$C45</f>
        <v>0.20134798119069233</v>
      </c>
      <c r="I45" s="25">
        <f>(Mag_Rec_High!J45-Mag_Rec_High!$C45)/Mag_Rec_High!$C45</f>
        <v>0.1589302525688927</v>
      </c>
      <c r="J45" s="25">
        <f>(Mag_Rec_High!K45-Mag_Rec_High!$C45)/Mag_Rec_High!$C45</f>
        <v>0.42045655326291265</v>
      </c>
      <c r="K45" s="25">
        <f>(Mag_Rec_High!L45-Mag_Rec_High!$C45)/Mag_Rec_High!$C45</f>
        <v>-0.11806133542760046</v>
      </c>
      <c r="L45" s="25">
        <f>(Mag_Rec_High!M45-Mag_Rec_High!$C45)/Mag_Rec_High!$C45</f>
        <v>-9.4065728397483533E-2</v>
      </c>
      <c r="M45" s="25">
        <f>(Mag_Rec_High!N45-Mag_Rec_High!$C45)/Mag_Rec_High!$C45</f>
        <v>7.6786786859310188E-2</v>
      </c>
      <c r="N45" s="25">
        <f>(Mag_Rec_High!O45-Mag_Rec_High!$C45)/Mag_Rec_High!$C45</f>
        <v>9.40029047512633E-2</v>
      </c>
    </row>
    <row r="46" spans="1:14" x14ac:dyDescent="0.25">
      <c r="A46" s="6">
        <f>Mag_Rec_High!B46</f>
        <v>300</v>
      </c>
      <c r="B46" s="25">
        <f>(Mag_Rec_High!C46-Mag_Rec_High!$C46)/Mag_Rec_High!$C46</f>
        <v>0</v>
      </c>
      <c r="C46" s="25">
        <f>(Mag_Rec_High!D46-Mag_Rec_High!$C46)/Mag_Rec_High!$C46</f>
        <v>4.4309809530204899E-2</v>
      </c>
      <c r="D46" s="25">
        <f>(Mag_Rec_High!E46-Mag_Rec_High!$C46)/Mag_Rec_High!$C46</f>
        <v>-5.1331287414722253E-2</v>
      </c>
      <c r="E46" s="25">
        <f>(Mag_Rec_High!F46-Mag_Rec_High!$C46)/Mag_Rec_High!$C46</f>
        <v>-3.9902458908131259E-2</v>
      </c>
      <c r="F46" s="25">
        <f>(Mag_Rec_High!G46-Mag_Rec_High!$C46)/Mag_Rec_High!$C46</f>
        <v>0.12497896193096943</v>
      </c>
      <c r="G46" s="25">
        <f>(Mag_Rec_High!H46-Mag_Rec_High!$C46)/Mag_Rec_High!$C46</f>
        <v>0.37025496125150287</v>
      </c>
      <c r="H46" s="25">
        <f>(Mag_Rec_High!I46-Mag_Rec_High!$C46)/Mag_Rec_High!$C46</f>
        <v>0.17965378389594658</v>
      </c>
      <c r="I46" s="25">
        <f>(Mag_Rec_High!J46-Mag_Rec_High!$C46)/Mag_Rec_High!$C46</f>
        <v>0.14676608296515689</v>
      </c>
      <c r="J46" s="25">
        <f>(Mag_Rec_High!K46-Mag_Rec_High!$C46)/Mag_Rec_High!$C46</f>
        <v>0.41997232901465187</v>
      </c>
      <c r="K46" s="25">
        <f>(Mag_Rec_High!L46-Mag_Rec_High!$C46)/Mag_Rec_High!$C46</f>
        <v>-0.13428626211549088</v>
      </c>
      <c r="L46" s="25">
        <f>(Mag_Rec_High!M46-Mag_Rec_High!$C46)/Mag_Rec_High!$C46</f>
        <v>-0.10142959716528246</v>
      </c>
      <c r="M46" s="25">
        <f>(Mag_Rec_High!N46-Mag_Rec_High!$C46)/Mag_Rec_High!$C46</f>
        <v>7.2142871095586564E-2</v>
      </c>
      <c r="N46" s="25">
        <f>(Mag_Rec_High!O46-Mag_Rec_High!$C46)/Mag_Rec_High!$C46</f>
        <v>8.3589285292307691E-2</v>
      </c>
    </row>
    <row r="47" spans="1:14" x14ac:dyDescent="0.25">
      <c r="A47" s="6">
        <f>Mag_Rec_High!B47</f>
        <v>500</v>
      </c>
      <c r="B47" s="25">
        <f>(Mag_Rec_High!C47-Mag_Rec_High!$C47)/Mag_Rec_High!$C47</f>
        <v>0</v>
      </c>
      <c r="C47" s="25">
        <f>(Mag_Rec_High!D47-Mag_Rec_High!$C47)/Mag_Rec_High!$C47</f>
        <v>2.8350677305312048E-2</v>
      </c>
      <c r="D47" s="25">
        <f>(Mag_Rec_High!E47-Mag_Rec_High!$C47)/Mag_Rec_High!$C47</f>
        <v>-7.4534778847861971E-2</v>
      </c>
      <c r="E47" s="25">
        <f>(Mag_Rec_High!F47-Mag_Rec_High!$C47)/Mag_Rec_High!$C47</f>
        <v>-5.3127108964262724E-2</v>
      </c>
      <c r="F47" s="25">
        <f>(Mag_Rec_High!G47-Mag_Rec_High!$C47)/Mag_Rec_High!$C47</f>
        <v>0.10977139552642375</v>
      </c>
      <c r="G47" s="25">
        <f>(Mag_Rec_High!H47-Mag_Rec_High!$C47)/Mag_Rec_High!$C47</f>
        <v>0.3646265665421265</v>
      </c>
      <c r="H47" s="25">
        <f>(Mag_Rec_High!I47-Mag_Rec_High!$C47)/Mag_Rec_High!$C47</f>
        <v>0.15432077291770405</v>
      </c>
      <c r="I47" s="25">
        <f>(Mag_Rec_High!J47-Mag_Rec_High!$C47)/Mag_Rec_High!$C47</f>
        <v>0.13249705301880105</v>
      </c>
      <c r="J47" s="25">
        <f>(Mag_Rec_High!K47-Mag_Rec_High!$C47)/Mag_Rec_High!$C47</f>
        <v>0.41952301218101201</v>
      </c>
      <c r="K47" s="25">
        <f>(Mag_Rec_High!L47-Mag_Rec_High!$C47)/Mag_Rec_High!$C47</f>
        <v>-0.15303760179691911</v>
      </c>
      <c r="L47" s="25">
        <f>(Mag_Rec_High!M47-Mag_Rec_High!$C47)/Mag_Rec_High!$C47</f>
        <v>-0.11002204598611116</v>
      </c>
      <c r="M47" s="25">
        <f>(Mag_Rec_High!N47-Mag_Rec_High!$C47)/Mag_Rec_High!$C47</f>
        <v>6.6492698123608446E-2</v>
      </c>
      <c r="N47" s="25">
        <f>(Mag_Rec_High!O47-Mag_Rec_High!$C47)/Mag_Rec_High!$C47</f>
        <v>7.1304750912832185E-2</v>
      </c>
    </row>
    <row r="48" spans="1:14" ht="15.75" thickBot="1" x14ac:dyDescent="0.3"/>
    <row r="49" spans="1:14" x14ac:dyDescent="0.25">
      <c r="A49" s="13"/>
      <c r="B49" s="39" t="s">
        <v>27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Mag_Rec_High!B51</f>
        <v>1</v>
      </c>
      <c r="B51" s="25">
        <f>(Mag_Rec_High!C51-Mag_Rec_High!$C51)/Mag_Rec_High!$C51</f>
        <v>0</v>
      </c>
      <c r="C51" s="25">
        <f>(Mag_Rec_High!D51-Mag_Rec_High!$C51)/Mag_Rec_High!$C51</f>
        <v>-1</v>
      </c>
      <c r="D51" s="25" t="e">
        <f>(Mag_Rec_High!E51-Mag_Rec_High!$C51)/Mag_Rec_High!$C51</f>
        <v>#N/A</v>
      </c>
      <c r="E51" s="25">
        <f>(Mag_Rec_High!F51-Mag_Rec_High!$C51)/Mag_Rec_High!$C51</f>
        <v>-0.9707269077900077</v>
      </c>
      <c r="F51" s="25">
        <f>(Mag_Rec_High!G51-Mag_Rec_High!$C51)/Mag_Rec_High!$C51</f>
        <v>-1</v>
      </c>
      <c r="G51" s="25">
        <f>(Mag_Rec_High!H51-Mag_Rec_High!$C51)/Mag_Rec_High!$C51</f>
        <v>-1</v>
      </c>
      <c r="H51" s="25">
        <f>(Mag_Rec_High!I51-Mag_Rec_High!$C51)/Mag_Rec_High!$C51</f>
        <v>-1</v>
      </c>
      <c r="I51" s="25">
        <f>(Mag_Rec_High!J51-Mag_Rec_High!$C51)/Mag_Rec_High!$C51</f>
        <v>-1</v>
      </c>
      <c r="J51" s="25">
        <f>(Mag_Rec_High!K51-Mag_Rec_High!$C51)/Mag_Rec_High!$C51</f>
        <v>-1</v>
      </c>
      <c r="K51" s="25">
        <f>(Mag_Rec_High!L51-Mag_Rec_High!$C51)/Mag_Rec_High!$C51</f>
        <v>-1</v>
      </c>
      <c r="L51" s="25">
        <f>(Mag_Rec_High!M51-Mag_Rec_High!$C51)/Mag_Rec_High!$C51</f>
        <v>-1</v>
      </c>
      <c r="M51" s="25">
        <f>(Mag_Rec_High!N51-Mag_Rec_High!$C51)/Mag_Rec_High!$C51</f>
        <v>-1</v>
      </c>
      <c r="N51" s="25">
        <f>(Mag_Rec_High!O51-Mag_Rec_High!$C51)/Mag_Rec_High!$C51</f>
        <v>-1</v>
      </c>
    </row>
    <row r="52" spans="1:14" x14ac:dyDescent="0.25">
      <c r="A52" s="6">
        <f>Mag_Rec_High!B52</f>
        <v>10</v>
      </c>
      <c r="B52" s="25">
        <f>(Mag_Rec_High!C52-Mag_Rec_High!$C52)/Mag_Rec_High!$C52</f>
        <v>0</v>
      </c>
      <c r="C52" s="25">
        <f>(Mag_Rec_High!D52-Mag_Rec_High!$C52)/Mag_Rec_High!$C52</f>
        <v>0.21615826143503819</v>
      </c>
      <c r="D52" s="25">
        <f>(Mag_Rec_High!E52-Mag_Rec_High!$C52)/Mag_Rec_High!$C52</f>
        <v>0.16073977173087081</v>
      </c>
      <c r="E52" s="25">
        <f>(Mag_Rec_High!F52-Mag_Rec_High!$C52)/Mag_Rec_High!$C52</f>
        <v>0.12322568671009927</v>
      </c>
      <c r="F52" s="25">
        <f>(Mag_Rec_High!G52-Mag_Rec_High!$C52)/Mag_Rec_High!$C52</f>
        <v>0.28448481127673686</v>
      </c>
      <c r="G52" s="25">
        <f>(Mag_Rec_High!H52-Mag_Rec_High!$C52)/Mag_Rec_High!$C52</f>
        <v>0.41554011131952501</v>
      </c>
      <c r="H52" s="25">
        <f>(Mag_Rec_High!I52-Mag_Rec_High!$C52)/Mag_Rec_High!$C52</f>
        <v>0.42198414013868479</v>
      </c>
      <c r="I52" s="25">
        <f>(Mag_Rec_High!J52-Mag_Rec_High!$C52)/Mag_Rec_High!$C52</f>
        <v>0.26186297022624461</v>
      </c>
      <c r="J52" s="25">
        <f>(Mag_Rec_High!K52-Mag_Rec_High!$C52)/Mag_Rec_High!$C52</f>
        <v>0.32850893516290974</v>
      </c>
      <c r="K52" s="25">
        <f>(Mag_Rec_High!L52-Mag_Rec_High!$C52)/Mag_Rec_High!$C52</f>
        <v>5.2803415394886775E-2</v>
      </c>
      <c r="L52" s="25">
        <f>(Mag_Rec_High!M52-Mag_Rec_High!$C52)/Mag_Rec_High!$C52</f>
        <v>-3.4890568610853365E-2</v>
      </c>
      <c r="M52" s="25">
        <f>(Mag_Rec_High!N52-Mag_Rec_High!$C52)/Mag_Rec_High!$C52</f>
        <v>0.14067161132400363</v>
      </c>
      <c r="N52" s="25">
        <f>(Mag_Rec_High!O52-Mag_Rec_High!$C52)/Mag_Rec_High!$C52</f>
        <v>0.15266180356657366</v>
      </c>
    </row>
    <row r="53" spans="1:14" x14ac:dyDescent="0.25">
      <c r="A53" s="6">
        <f>Mag_Rec_High!B53</f>
        <v>20</v>
      </c>
      <c r="B53" s="25">
        <f>(Mag_Rec_High!C53-Mag_Rec_High!$C53)/Mag_Rec_High!$C53</f>
        <v>0</v>
      </c>
      <c r="C53" s="25">
        <f>(Mag_Rec_High!D53-Mag_Rec_High!$C53)/Mag_Rec_High!$C53</f>
        <v>0.15003592948778341</v>
      </c>
      <c r="D53" s="25">
        <f>(Mag_Rec_High!E53-Mag_Rec_High!$C53)/Mag_Rec_High!$C53</f>
        <v>8.1502237155599844E-2</v>
      </c>
      <c r="E53" s="25">
        <f>(Mag_Rec_High!F53-Mag_Rec_High!$C53)/Mag_Rec_High!$C53</f>
        <v>8.8275315687512221E-2</v>
      </c>
      <c r="F53" s="25">
        <f>(Mag_Rec_High!G53-Mag_Rec_High!$C53)/Mag_Rec_High!$C53</f>
        <v>0.24638082027306277</v>
      </c>
      <c r="G53" s="25">
        <f>(Mag_Rec_High!H53-Mag_Rec_High!$C53)/Mag_Rec_High!$C53</f>
        <v>0.39144155818349075</v>
      </c>
      <c r="H53" s="25">
        <f>(Mag_Rec_High!I53-Mag_Rec_High!$C53)/Mag_Rec_High!$C53</f>
        <v>0.34134137529003578</v>
      </c>
      <c r="I53" s="25">
        <f>(Mag_Rec_High!J53-Mag_Rec_High!$C53)/Mag_Rec_High!$C53</f>
        <v>0.21132939679975676</v>
      </c>
      <c r="J53" s="25">
        <f>(Mag_Rec_High!K53-Mag_Rec_High!$C53)/Mag_Rec_High!$C53</f>
        <v>0.27421163622361855</v>
      </c>
      <c r="K53" s="25">
        <f>(Mag_Rec_High!L53-Mag_Rec_High!$C53)/Mag_Rec_High!$C53</f>
        <v>-9.4861501700364073E-3</v>
      </c>
      <c r="L53" s="25">
        <f>(Mag_Rec_High!M53-Mag_Rec_High!$C53)/Mag_Rec_High!$C53</f>
        <v>-7.5308552057229083E-2</v>
      </c>
      <c r="M53" s="25">
        <f>(Mag_Rec_High!N53-Mag_Rec_High!$C53)/Mag_Rec_High!$C53</f>
        <v>0.12194293385671333</v>
      </c>
      <c r="N53" s="25">
        <f>(Mag_Rec_High!O53-Mag_Rec_High!$C53)/Mag_Rec_High!$C53</f>
        <v>9.3434499630539472E-2</v>
      </c>
    </row>
    <row r="54" spans="1:14" x14ac:dyDescent="0.25">
      <c r="A54" s="6">
        <f>Mag_Rec_High!B54</f>
        <v>50</v>
      </c>
      <c r="B54" s="25">
        <f>(Mag_Rec_High!C54-Mag_Rec_High!$C54)/Mag_Rec_High!$C54</f>
        <v>0</v>
      </c>
      <c r="C54" s="25">
        <f>(Mag_Rec_High!D54-Mag_Rec_High!$C54)/Mag_Rec_High!$C54</f>
        <v>8.0469544097721057E-2</v>
      </c>
      <c r="D54" s="25">
        <f>(Mag_Rec_High!E54-Mag_Rec_High!$C54)/Mag_Rec_High!$C54</f>
        <v>-1.5495674677668274E-3</v>
      </c>
      <c r="E54" s="25">
        <f>(Mag_Rec_High!F54-Mag_Rec_High!$C54)/Mag_Rec_High!$C54</f>
        <v>5.1834124627476469E-2</v>
      </c>
      <c r="F54" s="25">
        <f>(Mag_Rec_High!G54-Mag_Rec_High!$C54)/Mag_Rec_High!$C54</f>
        <v>0.20072786255054983</v>
      </c>
      <c r="G54" s="25">
        <f>(Mag_Rec_High!H54-Mag_Rec_High!$C54)/Mag_Rec_High!$C54</f>
        <v>0.35933243057171427</v>
      </c>
      <c r="H54" s="25">
        <f>(Mag_Rec_High!I54-Mag_Rec_High!$C54)/Mag_Rec_High!$C54</f>
        <v>0.25717598556664845</v>
      </c>
      <c r="I54" s="25">
        <f>(Mag_Rec_High!J54-Mag_Rec_High!$C54)/Mag_Rec_High!$C54</f>
        <v>0.15739828575907322</v>
      </c>
      <c r="J54" s="25">
        <f>(Mag_Rec_High!K54-Mag_Rec_High!$C54)/Mag_Rec_High!$C54</f>
        <v>0.21682379270861571</v>
      </c>
      <c r="K54" s="25">
        <f>(Mag_Rec_High!L54-Mag_Rec_High!$C54)/Mag_Rec_High!$C54</f>
        <v>-7.2156000143081184E-2</v>
      </c>
      <c r="L54" s="25">
        <f>(Mag_Rec_High!M54-Mag_Rec_High!$C54)/Mag_Rec_High!$C54</f>
        <v>-0.11843498324606083</v>
      </c>
      <c r="M54" s="25">
        <f>(Mag_Rec_High!N54-Mag_Rec_High!$C54)/Mag_Rec_High!$C54</f>
        <v>9.787521957083771E-2</v>
      </c>
      <c r="N54" s="25">
        <f>(Mag_Rec_High!O54-Mag_Rec_High!$C54)/Mag_Rec_High!$C54</f>
        <v>3.023676034474931E-2</v>
      </c>
    </row>
    <row r="55" spans="1:14" x14ac:dyDescent="0.25">
      <c r="A55" s="6">
        <f>Mag_Rec_High!B55</f>
        <v>75</v>
      </c>
      <c r="B55" s="25">
        <f>(Mag_Rec_High!C55-Mag_Rec_High!$C55)/Mag_Rec_High!$C55</f>
        <v>0</v>
      </c>
      <c r="C55" s="25">
        <f>(Mag_Rec_High!D55-Mag_Rec_High!$C55)/Mag_Rec_High!$C55</f>
        <v>5.4413261464630505E-2</v>
      </c>
      <c r="D55" s="25">
        <f>(Mag_Rec_High!E55-Mag_Rec_High!$C55)/Mag_Rec_High!$C55</f>
        <v>-3.2570487215518737E-2</v>
      </c>
      <c r="E55" s="25">
        <f>(Mag_Rec_High!F55-Mag_Rec_High!$C55)/Mag_Rec_High!$C55</f>
        <v>3.8252720149766328E-2</v>
      </c>
      <c r="F55" s="25">
        <f>(Mag_Rec_High!G55-Mag_Rec_High!$C55)/Mag_Rec_High!$C55</f>
        <v>0.18240290482893448</v>
      </c>
      <c r="G55" s="25">
        <f>(Mag_Rec_High!H55-Mag_Rec_High!$C55)/Mag_Rec_High!$C55</f>
        <v>0.34581467292379742</v>
      </c>
      <c r="H55" s="25">
        <f>(Mag_Rec_High!I55-Mag_Rec_High!$C55)/Mag_Rec_High!$C55</f>
        <v>0.22580063126631145</v>
      </c>
      <c r="I55" s="25">
        <f>(Mag_Rec_High!J55-Mag_Rec_High!$C55)/Mag_Rec_High!$C55</f>
        <v>0.13702481012175563</v>
      </c>
      <c r="J55" s="25">
        <f>(Mag_Rec_High!K55-Mag_Rec_High!$C55)/Mag_Rec_High!$C55</f>
        <v>0.19526567808125955</v>
      </c>
      <c r="K55" s="25">
        <f>(Mag_Rec_High!L55-Mag_Rec_High!$C55)/Mag_Rec_High!$C55</f>
        <v>-9.5003390688331066E-2</v>
      </c>
      <c r="L55" s="25">
        <f>(Mag_Rec_High!M55-Mag_Rec_High!$C55)/Mag_Rec_High!$C55</f>
        <v>-0.13472433308955178</v>
      </c>
      <c r="M55" s="25">
        <f>(Mag_Rec_High!N55-Mag_Rec_High!$C55)/Mag_Rec_High!$C55</f>
        <v>8.7896048797590984E-2</v>
      </c>
      <c r="N55" s="25">
        <f>(Mag_Rec_High!O55-Mag_Rec_High!$C55)/Mag_Rec_High!$C55</f>
        <v>6.3717512163360126E-3</v>
      </c>
    </row>
    <row r="56" spans="1:14" x14ac:dyDescent="0.25">
      <c r="A56" s="6">
        <f>Mag_Rec_High!B56</f>
        <v>100</v>
      </c>
      <c r="B56" s="25">
        <f>(Mag_Rec_High!C56-Mag_Rec_High!$C56)/Mag_Rec_High!$C56</f>
        <v>0</v>
      </c>
      <c r="C56" s="25">
        <f>(Mag_Rec_High!D56-Mag_Rec_High!$C56)/Mag_Rec_High!$C56</f>
        <v>3.7325317761404811E-2</v>
      </c>
      <c r="D56" s="25">
        <f>(Mag_Rec_High!E56-Mag_Rec_High!$C56)/Mag_Rec_High!$C56</f>
        <v>-5.2888115733334719E-2</v>
      </c>
      <c r="E56" s="25">
        <f>(Mag_Rec_High!F56-Mag_Rec_High!$C56)/Mag_Rec_High!$C56</f>
        <v>2.9363309752313684E-2</v>
      </c>
      <c r="F56" s="25">
        <f>(Mag_Rec_High!G56-Mag_Rec_High!$C56)/Mag_Rec_High!$C56</f>
        <v>0.17006001563285475</v>
      </c>
      <c r="G56" s="25">
        <f>(Mag_Rec_High!H56-Mag_Rec_High!$C56)/Mag_Rec_High!$C56</f>
        <v>0.33655346839035194</v>
      </c>
      <c r="H56" s="25">
        <f>(Mag_Rec_High!I56-Mag_Rec_High!$C56)/Mag_Rec_High!$C56</f>
        <v>0.20526390231613389</v>
      </c>
      <c r="I56" s="25">
        <f>(Mag_Rec_High!J56-Mag_Rec_High!$C56)/Mag_Rec_High!$C56</f>
        <v>0.12361697473919374</v>
      </c>
      <c r="J56" s="25">
        <f>(Mag_Rec_High!K56-Mag_Rec_High!$C56)/Mag_Rec_High!$C56</f>
        <v>0.18111006724901285</v>
      </c>
      <c r="K56" s="25">
        <f>(Mag_Rec_High!L56-Mag_Rec_High!$C56)/Mag_Rec_High!$C56</f>
        <v>-0.10982162831251516</v>
      </c>
      <c r="L56" s="25">
        <f>(Mag_Rec_High!M56-Mag_Rec_High!$C56)/Mag_Rec_High!$C56</f>
        <v>-0.14544368710101335</v>
      </c>
      <c r="M56" s="25">
        <f>(Mag_Rec_High!N56-Mag_Rec_High!$C56)/Mag_Rec_High!$C56</f>
        <v>8.1095253514946966E-2</v>
      </c>
      <c r="N56" s="25">
        <f>(Mag_Rec_High!O56-Mag_Rec_High!$C56)/Mag_Rec_High!$C56</f>
        <v>-9.3305016874387775E-3</v>
      </c>
    </row>
    <row r="57" spans="1:14" x14ac:dyDescent="0.25">
      <c r="A57" s="6">
        <f>Mag_Rec_High!B57</f>
        <v>200</v>
      </c>
      <c r="B57" s="25">
        <f>(Mag_Rec_High!C57-Mag_Rec_High!$C57)/Mag_Rec_High!$C57</f>
        <v>0</v>
      </c>
      <c r="C57" s="25">
        <f>(Mag_Rec_High!D57-Mag_Rec_High!$C57)/Mag_Rec_High!$C57</f>
        <v>1.6666850683498373E-4</v>
      </c>
      <c r="D57" s="25">
        <f>(Mag_Rec_High!E57-Mag_Rec_High!$C57)/Mag_Rec_High!$C57</f>
        <v>-9.6997324970315976E-2</v>
      </c>
      <c r="E57" s="25">
        <f>(Mag_Rec_High!F57-Mag_Rec_High!$C57)/Mag_Rec_High!$C57</f>
        <v>1.0076791193431953E-2</v>
      </c>
      <c r="F57" s="25">
        <f>(Mag_Rec_High!G57-Mag_Rec_High!$C57)/Mag_Rec_High!$C57</f>
        <v>0.14238913679407772</v>
      </c>
      <c r="G57" s="25">
        <f>(Mag_Rec_High!H57-Mag_Rec_High!$C57)/Mag_Rec_High!$C57</f>
        <v>0.315402386291531</v>
      </c>
      <c r="H57" s="25">
        <f>(Mag_Rec_High!I57-Mag_Rec_High!$C57)/Mag_Rec_High!$C57</f>
        <v>0.16070654027009226</v>
      </c>
      <c r="I57" s="25">
        <f>(Mag_Rec_High!J57-Mag_Rec_High!$C57)/Mag_Rec_High!$C57</f>
        <v>9.4340695196678731E-2</v>
      </c>
      <c r="J57" s="25">
        <f>(Mag_Rec_High!K57-Mag_Rec_High!$C57)/Mag_Rec_High!$C57</f>
        <v>0.15028198871267776</v>
      </c>
      <c r="K57" s="25">
        <f>(Mag_Rec_High!L57-Mag_Rec_High!$C57)/Mag_Rec_High!$C57</f>
        <v>-0.14162361372793511</v>
      </c>
      <c r="L57" s="25">
        <f>(Mag_Rec_High!M57-Mag_Rec_High!$C57)/Mag_Rec_High!$C57</f>
        <v>-0.1688477630951678</v>
      </c>
      <c r="M57" s="25">
        <f>(Mag_Rec_High!N57-Mag_Rec_High!$C57)/Mag_Rec_High!$C57</f>
        <v>6.5651533183727157E-2</v>
      </c>
      <c r="N57" s="25">
        <f>(Mag_Rec_High!O57-Mag_Rec_High!$C57)/Mag_Rec_High!$C57</f>
        <v>-4.3606859730139273E-2</v>
      </c>
    </row>
    <row r="58" spans="1:14" x14ac:dyDescent="0.25">
      <c r="A58" s="6">
        <f>Mag_Rec_High!B58</f>
        <v>300</v>
      </c>
      <c r="B58" s="25">
        <f>(Mag_Rec_High!C58-Mag_Rec_High!$C58)/Mag_Rec_High!$C58</f>
        <v>0</v>
      </c>
      <c r="C58" s="25">
        <f>(Mag_Rec_High!D58-Mag_Rec_High!$C58)/Mag_Rec_High!$C58</f>
        <v>-1.9333376401006703E-2</v>
      </c>
      <c r="D58" s="25">
        <f>(Mag_Rec_High!E58-Mag_Rec_High!$C58)/Mag_Rec_High!$C58</f>
        <v>-0.12010463989976589</v>
      </c>
      <c r="E58" s="25">
        <f>(Mag_Rec_High!F58-Mag_Rec_High!$C58)/Mag_Rec_High!$C58</f>
        <v>-2.1610883438305984E-5</v>
      </c>
      <c r="F58" s="25">
        <f>(Mag_Rec_High!G58-Mag_Rec_High!$C58)/Mag_Rec_High!$C58</f>
        <v>0.1274386137424752</v>
      </c>
      <c r="G58" s="25">
        <f>(Mag_Rec_High!H58-Mag_Rec_High!$C58)/Mag_Rec_High!$C58</f>
        <v>0.30377944043368627</v>
      </c>
      <c r="H58" s="25">
        <f>(Mag_Rec_High!I58-Mag_Rec_High!$C58)/Mag_Rec_High!$C58</f>
        <v>0.13737593981887808</v>
      </c>
      <c r="I58" s="25">
        <f>(Mag_Rec_High!J58-Mag_Rec_High!$C58)/Mag_Rec_High!$C58</f>
        <v>7.8914704393540147E-2</v>
      </c>
      <c r="J58" s="25">
        <f>(Mag_Rec_High!K58-Mag_Rec_High!$C58)/Mag_Rec_High!$C58</f>
        <v>0.13408003175112365</v>
      </c>
      <c r="K58" s="25">
        <f>(Mag_Rec_High!L58-Mag_Rec_High!$C58)/Mag_Rec_High!$C58</f>
        <v>-0.15809528797428618</v>
      </c>
      <c r="L58" s="25">
        <f>(Mag_Rec_High!M58-Mag_Rec_High!$C58)/Mag_Rec_High!$C58</f>
        <v>-0.18117867258180398</v>
      </c>
      <c r="M58" s="25">
        <f>(Mag_Rec_High!N58-Mag_Rec_High!$C58)/Mag_Rec_High!$C58</f>
        <v>5.7208372174256908E-2</v>
      </c>
      <c r="N58" s="25">
        <f>(Mag_Rec_High!O58-Mag_Rec_High!$C58)/Mag_Rec_High!$C58</f>
        <v>-6.1661967052251652E-2</v>
      </c>
    </row>
    <row r="59" spans="1:14" x14ac:dyDescent="0.25">
      <c r="A59" s="6">
        <f>Mag_Rec_High!B59</f>
        <v>500</v>
      </c>
      <c r="B59" s="25">
        <f>(Mag_Rec_High!C59-Mag_Rec_High!$C59)/Mag_Rec_High!$C59</f>
        <v>0</v>
      </c>
      <c r="C59" s="25">
        <f>(Mag_Rec_High!D59-Mag_Rec_High!$C59)/Mag_Rec_High!$C59</f>
        <v>-4.1931759522111291E-2</v>
      </c>
      <c r="D59" s="25">
        <f>(Mag_Rec_High!E59-Mag_Rec_High!$C59)/Mag_Rec_High!$C59</f>
        <v>-0.14684842502282833</v>
      </c>
      <c r="E59" s="25">
        <f>(Mag_Rec_High!F59-Mag_Rec_High!$C59)/Mag_Rec_High!$C59</f>
        <v>-1.1705865767387155E-2</v>
      </c>
      <c r="F59" s="25">
        <f>(Mag_Rec_High!G59-Mag_Rec_High!$C59)/Mag_Rec_High!$C59</f>
        <v>0.10976395789096326</v>
      </c>
      <c r="G59" s="25">
        <f>(Mag_Rec_High!H59-Mag_Rec_High!$C59)/Mag_Rec_High!$C59</f>
        <v>0.2898849747965408</v>
      </c>
      <c r="H59" s="25">
        <f>(Mag_Rec_High!I59-Mag_Rec_High!$C59)/Mag_Rec_High!$C59</f>
        <v>0.11038067833988546</v>
      </c>
      <c r="I59" s="25">
        <f>(Mag_Rec_High!J59-Mag_Rec_High!$C59)/Mag_Rec_High!$C59</f>
        <v>6.098689186019518E-2</v>
      </c>
      <c r="J59" s="25">
        <f>(Mag_Rec_High!K59-Mag_Rec_High!$C59)/Mag_Rec_High!$C59</f>
        <v>0.1152841303304275</v>
      </c>
      <c r="K59" s="25">
        <f>(Mag_Rec_High!L59-Mag_Rec_High!$C59)/Mag_Rec_High!$C59</f>
        <v>-0.17700792867112755</v>
      </c>
      <c r="L59" s="25">
        <f>(Mag_Rec_High!M59-Mag_Rec_High!$C59)/Mag_Rec_High!$C59</f>
        <v>-0.19550868694838994</v>
      </c>
      <c r="M59" s="25">
        <f>(Mag_Rec_High!N59-Mag_Rec_High!$C59)/Mag_Rec_High!$C59</f>
        <v>4.7148949616356649E-2</v>
      </c>
      <c r="N59" s="25">
        <f>(Mag_Rec_High!O59-Mag_Rec_High!$C59)/Mag_Rec_High!$C59</f>
        <v>-8.2640669706060807E-2</v>
      </c>
    </row>
    <row r="60" spans="1:14" ht="15.75" thickBot="1" x14ac:dyDescent="0.3"/>
    <row r="61" spans="1:14" x14ac:dyDescent="0.25">
      <c r="A61" s="13"/>
      <c r="B61" s="39" t="s">
        <v>28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Mag_Rec_High!B63</f>
        <v>1</v>
      </c>
      <c r="B63" s="25">
        <f>(Mag_Rec_High!C63-Mag_Rec_High!$C63)/Mag_Rec_High!$C63</f>
        <v>0</v>
      </c>
      <c r="C63" s="25">
        <f>(Mag_Rec_High!D63-Mag_Rec_High!$C63)/Mag_Rec_High!$C63</f>
        <v>-1</v>
      </c>
      <c r="D63" s="25">
        <f>(Mag_Rec_High!E63-Mag_Rec_High!$C63)/Mag_Rec_High!$C63</f>
        <v>-1</v>
      </c>
      <c r="E63" s="25">
        <f>(Mag_Rec_High!F63-Mag_Rec_High!$C63)/Mag_Rec_High!$C63</f>
        <v>-0.30389400689918539</v>
      </c>
      <c r="F63" s="25">
        <f>(Mag_Rec_High!G63-Mag_Rec_High!$C63)/Mag_Rec_High!$C63</f>
        <v>-1</v>
      </c>
      <c r="G63" s="25">
        <f>(Mag_Rec_High!H63-Mag_Rec_High!$C63)/Mag_Rec_High!$C63</f>
        <v>-1</v>
      </c>
      <c r="H63" s="25">
        <f>(Mag_Rec_High!I63-Mag_Rec_High!$C63)/Mag_Rec_High!$C63</f>
        <v>-1</v>
      </c>
      <c r="I63" s="25">
        <f>(Mag_Rec_High!J63-Mag_Rec_High!$C63)/Mag_Rec_High!$C63</f>
        <v>-1</v>
      </c>
      <c r="J63" s="25">
        <f>(Mag_Rec_High!K63-Mag_Rec_High!$C63)/Mag_Rec_High!$C63</f>
        <v>-1</v>
      </c>
      <c r="K63" s="25">
        <f>(Mag_Rec_High!L63-Mag_Rec_High!$C63)/Mag_Rec_High!$C63</f>
        <v>-1</v>
      </c>
      <c r="L63" s="25">
        <f>(Mag_Rec_High!M63-Mag_Rec_High!$C63)/Mag_Rec_High!$C63</f>
        <v>-1</v>
      </c>
      <c r="M63" s="25">
        <f>(Mag_Rec_High!N63-Mag_Rec_High!$C63)/Mag_Rec_High!$C63</f>
        <v>-1</v>
      </c>
      <c r="N63" s="25">
        <f>(Mag_Rec_High!O63-Mag_Rec_High!$C63)/Mag_Rec_High!$C63</f>
        <v>-1</v>
      </c>
    </row>
    <row r="64" spans="1:14" x14ac:dyDescent="0.25">
      <c r="A64" s="6">
        <f>Mag_Rec_High!B64</f>
        <v>10</v>
      </c>
      <c r="B64" s="25">
        <f>(Mag_Rec_High!C64-Mag_Rec_High!$C64)/Mag_Rec_High!$C64</f>
        <v>0</v>
      </c>
      <c r="C64" s="25">
        <f>(Mag_Rec_High!D64-Mag_Rec_High!$C64)/Mag_Rec_High!$C64</f>
        <v>0.20320236877163866</v>
      </c>
      <c r="D64" s="25">
        <f>(Mag_Rec_High!E64-Mag_Rec_High!$C64)/Mag_Rec_High!$C64</f>
        <v>0.15831160509855244</v>
      </c>
      <c r="E64" s="25">
        <f>(Mag_Rec_High!F64-Mag_Rec_High!$C64)/Mag_Rec_High!$C64</f>
        <v>0.15954483716419057</v>
      </c>
      <c r="F64" s="25">
        <f>(Mag_Rec_High!G64-Mag_Rec_High!$C64)/Mag_Rec_High!$C64</f>
        <v>0.31928908049757115</v>
      </c>
      <c r="G64" s="25">
        <f>(Mag_Rec_High!H64-Mag_Rec_High!$C64)/Mag_Rec_High!$C64</f>
        <v>0.42517261480863089</v>
      </c>
      <c r="H64" s="25">
        <f>(Mag_Rec_High!I64-Mag_Rec_High!$C64)/Mag_Rec_High!$C64</f>
        <v>0.40560721041969949</v>
      </c>
      <c r="I64" s="25">
        <f>(Mag_Rec_High!J64-Mag_Rec_High!$C64)/Mag_Rec_High!$C64</f>
        <v>0.25538068683916215</v>
      </c>
      <c r="J64" s="25">
        <f>(Mag_Rec_High!K64-Mag_Rec_High!$C64)/Mag_Rec_High!$C64</f>
        <v>0.2676343357230434</v>
      </c>
      <c r="K64" s="25">
        <f>(Mag_Rec_High!L64-Mag_Rec_High!$C64)/Mag_Rec_High!$C64</f>
        <v>2.3789387503533304E-2</v>
      </c>
      <c r="L64" s="25">
        <f>(Mag_Rec_High!M64-Mag_Rec_High!$C64)/Mag_Rec_High!$C64</f>
        <v>-4.7057343044109266E-2</v>
      </c>
      <c r="M64" s="25">
        <f>(Mag_Rec_High!N64-Mag_Rec_High!$C64)/Mag_Rec_High!$C64</f>
        <v>0.15368970252801326</v>
      </c>
      <c r="N64" s="25">
        <f>(Mag_Rec_High!O64-Mag_Rec_High!$C64)/Mag_Rec_High!$C64</f>
        <v>0.14813050882298223</v>
      </c>
    </row>
    <row r="65" spans="1:14" x14ac:dyDescent="0.25">
      <c r="A65" s="6">
        <f>Mag_Rec_High!B65</f>
        <v>20</v>
      </c>
      <c r="B65" s="25">
        <f>(Mag_Rec_High!C65-Mag_Rec_High!$C65)/Mag_Rec_High!$C65</f>
        <v>0</v>
      </c>
      <c r="C65" s="25">
        <f>(Mag_Rec_High!D65-Mag_Rec_High!$C65)/Mag_Rec_High!$C65</f>
        <v>0.12557106136089802</v>
      </c>
      <c r="D65" s="25">
        <f>(Mag_Rec_High!E65-Mag_Rec_High!$C65)/Mag_Rec_High!$C65</f>
        <v>8.3073813558229473E-2</v>
      </c>
      <c r="E65" s="25">
        <f>(Mag_Rec_High!F65-Mag_Rec_High!$C65)/Mag_Rec_High!$C65</f>
        <v>0.13390058346370559</v>
      </c>
      <c r="F65" s="25">
        <f>(Mag_Rec_High!G65-Mag_Rec_High!$C65)/Mag_Rec_High!$C65</f>
        <v>0.28195371512388462</v>
      </c>
      <c r="G65" s="25">
        <f>(Mag_Rec_High!H65-Mag_Rec_High!$C65)/Mag_Rec_High!$C65</f>
        <v>0.39554425456368009</v>
      </c>
      <c r="H65" s="25">
        <f>(Mag_Rec_High!I65-Mag_Rec_High!$C65)/Mag_Rec_High!$C65</f>
        <v>0.33198296066550942</v>
      </c>
      <c r="I65" s="25">
        <f>(Mag_Rec_High!J65-Mag_Rec_High!$C65)/Mag_Rec_High!$C65</f>
        <v>0.20047414273274589</v>
      </c>
      <c r="J65" s="25">
        <f>(Mag_Rec_High!K65-Mag_Rec_High!$C65)/Mag_Rec_High!$C65</f>
        <v>0.19641865487848109</v>
      </c>
      <c r="K65" s="25">
        <f>(Mag_Rec_High!L65-Mag_Rec_High!$C65)/Mag_Rec_High!$C65</f>
        <v>-3.8635582522183014E-2</v>
      </c>
      <c r="L65" s="25">
        <f>(Mag_Rec_High!M65-Mag_Rec_High!$C65)/Mag_Rec_High!$C65</f>
        <v>-9.3529855986167684E-2</v>
      </c>
      <c r="M65" s="25">
        <f>(Mag_Rec_High!N65-Mag_Rec_High!$C65)/Mag_Rec_High!$C65</f>
        <v>0.12450126512623678</v>
      </c>
      <c r="N65" s="25">
        <f>(Mag_Rec_High!O65-Mag_Rec_High!$C65)/Mag_Rec_High!$C65</f>
        <v>8.6087159228646251E-2</v>
      </c>
    </row>
    <row r="66" spans="1:14" x14ac:dyDescent="0.25">
      <c r="A66" s="6">
        <f>Mag_Rec_High!B66</f>
        <v>50</v>
      </c>
      <c r="B66" s="25">
        <f>(Mag_Rec_High!C66-Mag_Rec_High!$C66)/Mag_Rec_High!$C66</f>
        <v>0</v>
      </c>
      <c r="C66" s="25">
        <f>(Mag_Rec_High!D66-Mag_Rec_High!$C66)/Mag_Rec_High!$C66</f>
        <v>4.4416829532845287E-2</v>
      </c>
      <c r="D66" s="25">
        <f>(Mag_Rec_High!E66-Mag_Rec_High!$C66)/Mag_Rec_High!$C66</f>
        <v>4.1148122025963883E-3</v>
      </c>
      <c r="E66" s="25">
        <f>(Mag_Rec_High!F66-Mag_Rec_High!$C66)/Mag_Rec_High!$C66</f>
        <v>0.10683175935869571</v>
      </c>
      <c r="F66" s="25">
        <f>(Mag_Rec_High!G66-Mag_Rec_High!$C66)/Mag_Rec_High!$C66</f>
        <v>0.23619935448331689</v>
      </c>
      <c r="G66" s="25">
        <f>(Mag_Rec_High!H66-Mag_Rec_High!$C66)/Mag_Rec_High!$C66</f>
        <v>0.35640331050839291</v>
      </c>
      <c r="H66" s="25">
        <f>(Mag_Rec_High!I66-Mag_Rec_High!$C66)/Mag_Rec_High!$C66</f>
        <v>0.25542911964726128</v>
      </c>
      <c r="I66" s="25">
        <f>(Mag_Rec_High!J66-Mag_Rec_High!$C66)/Mag_Rec_High!$C66</f>
        <v>0.14170832751621262</v>
      </c>
      <c r="J66" s="25">
        <f>(Mag_Rec_High!K66-Mag_Rec_High!$C66)/Mag_Rec_High!$C66</f>
        <v>0.12123872467145973</v>
      </c>
      <c r="K66" s="25">
        <f>(Mag_Rec_High!L66-Mag_Rec_High!$C66)/Mag_Rec_High!$C66</f>
        <v>-0.10138178466551508</v>
      </c>
      <c r="L66" s="25">
        <f>(Mag_Rec_High!M66-Mag_Rec_High!$C66)/Mag_Rec_High!$C66</f>
        <v>-0.14330397227431185</v>
      </c>
      <c r="M66" s="25">
        <f>(Mag_Rec_High!N66-Mag_Rec_High!$C66)/Mag_Rec_High!$C66</f>
        <v>8.8852273725038483E-2</v>
      </c>
      <c r="N66" s="25">
        <f>(Mag_Rec_High!O66-Mag_Rec_High!$C66)/Mag_Rec_High!$C66</f>
        <v>2.0481459017995102E-2</v>
      </c>
    </row>
    <row r="67" spans="1:14" x14ac:dyDescent="0.25">
      <c r="A67" s="6">
        <f>Mag_Rec_High!B67</f>
        <v>75</v>
      </c>
      <c r="B67" s="25">
        <f>(Mag_Rec_High!C67-Mag_Rec_High!$C67)/Mag_Rec_High!$C67</f>
        <v>0</v>
      </c>
      <c r="C67" s="25">
        <f>(Mag_Rec_High!D67-Mag_Rec_High!$C67)/Mag_Rec_High!$C67</f>
        <v>1.4208637013561665E-2</v>
      </c>
      <c r="D67" s="25">
        <f>(Mag_Rec_High!E67-Mag_Rec_High!$C67)/Mag_Rec_High!$C67</f>
        <v>-2.5341284229611127E-2</v>
      </c>
      <c r="E67" s="25">
        <f>(Mag_Rec_High!F67-Mag_Rec_High!$C67)/Mag_Rec_High!$C67</f>
        <v>9.6694450462382966E-2</v>
      </c>
      <c r="F67" s="25">
        <f>(Mag_Rec_High!G67-Mag_Rec_High!$C67)/Mag_Rec_High!$C67</f>
        <v>0.21769447207737552</v>
      </c>
      <c r="G67" s="25">
        <f>(Mag_Rec_High!H67-Mag_Rec_High!$C67)/Mag_Rec_High!$C67</f>
        <v>0.34004392227408942</v>
      </c>
      <c r="H67" s="25">
        <f>(Mag_Rec_High!I67-Mag_Rec_High!$C67)/Mag_Rec_High!$C67</f>
        <v>0.22701411187293383</v>
      </c>
      <c r="I67" s="25">
        <f>(Mag_Rec_High!J67-Mag_Rec_High!$C67)/Mag_Rec_High!$C67</f>
        <v>0.11952745106376422</v>
      </c>
      <c r="J67" s="25">
        <f>(Mag_Rec_High!K67-Mag_Rec_High!$C67)/Mag_Rec_High!$C67</f>
        <v>9.3089787049761563E-2</v>
      </c>
      <c r="K67" s="25">
        <f>(Mag_Rec_High!L67-Mag_Rec_High!$C67)/Mag_Rec_High!$C67</f>
        <v>-0.12419717312332822</v>
      </c>
      <c r="L67" s="25">
        <f>(Mag_Rec_High!M67-Mag_Rec_High!$C67)/Mag_Rec_High!$C67</f>
        <v>-0.16209669214554501</v>
      </c>
      <c r="M67" s="25">
        <f>(Mag_Rec_High!N67-Mag_Rec_High!$C67)/Mag_Rec_High!$C67</f>
        <v>7.4455262907720324E-2</v>
      </c>
      <c r="N67" s="25">
        <f>(Mag_Rec_High!O67-Mag_Rec_High!$C67)/Mag_Rec_High!$C67</f>
        <v>-4.1072310487915049E-3</v>
      </c>
    </row>
    <row r="68" spans="1:14" x14ac:dyDescent="0.25">
      <c r="A68" s="6">
        <f>Mag_Rec_High!B68</f>
        <v>100</v>
      </c>
      <c r="B68" s="25">
        <f>(Mag_Rec_High!C68-Mag_Rec_High!$C68)/Mag_Rec_High!$C68</f>
        <v>0</v>
      </c>
      <c r="C68" s="25">
        <f>(Mag_Rec_High!D68-Mag_Rec_High!$C68)/Mag_Rec_High!$C68</f>
        <v>-5.5381373326653062E-3</v>
      </c>
      <c r="D68" s="25">
        <f>(Mag_Rec_High!E68-Mag_Rec_High!$C68)/Mag_Rec_High!$C68</f>
        <v>-4.4613251310750349E-2</v>
      </c>
      <c r="E68" s="25">
        <f>(Mag_Rec_High!F68-Mag_Rec_High!$C68)/Mag_Rec_High!$C68</f>
        <v>9.0051229141688116E-2</v>
      </c>
      <c r="F68" s="25">
        <f>(Mag_Rec_High!G68-Mag_Rec_High!$C68)/Mag_Rec_High!$C68</f>
        <v>0.20520813841339916</v>
      </c>
      <c r="G68" s="25">
        <f>(Mag_Rec_High!H68-Mag_Rec_High!$C68)/Mag_Rec_High!$C68</f>
        <v>0.32887649879852121</v>
      </c>
      <c r="H68" s="25">
        <f>(Mag_Rec_High!I68-Mag_Rec_High!$C68)/Mag_Rec_High!$C68</f>
        <v>0.20845949456886775</v>
      </c>
      <c r="I68" s="25">
        <f>(Mag_Rec_High!J68-Mag_Rec_High!$C68)/Mag_Rec_High!$C68</f>
        <v>0.10494603773424337</v>
      </c>
      <c r="J68" s="25">
        <f>(Mag_Rec_High!K68-Mag_Rec_High!$C68)/Mag_Rec_High!$C68</f>
        <v>7.4644911815078749E-2</v>
      </c>
      <c r="K68" s="25">
        <f>(Mag_Rec_High!L68-Mag_Rec_High!$C68)/Mag_Rec_High!$C68</f>
        <v>-0.13896970243931997</v>
      </c>
      <c r="L68" s="25">
        <f>(Mag_Rec_High!M68-Mag_Rec_High!$C68)/Mag_Rec_High!$C68</f>
        <v>-0.17445206444706651</v>
      </c>
      <c r="M68" s="25">
        <f>(Mag_Rec_High!N68-Mag_Rec_High!$C68)/Mag_Rec_High!$C68</f>
        <v>6.4745645469990648E-2</v>
      </c>
      <c r="N68" s="25">
        <f>(Mag_Rec_High!O68-Mag_Rec_High!$C68)/Mag_Rec_High!$C68</f>
        <v>-2.0225814206196392E-2</v>
      </c>
    </row>
    <row r="69" spans="1:14" x14ac:dyDescent="0.25">
      <c r="A69" s="6">
        <f>Mag_Rec_High!B69</f>
        <v>200</v>
      </c>
      <c r="B69" s="25">
        <f>(Mag_Rec_High!C69-Mag_Rec_High!$C69)/Mag_Rec_High!$C69</f>
        <v>0</v>
      </c>
      <c r="C69" s="25">
        <f>(Mag_Rec_High!D69-Mag_Rec_High!$C69)/Mag_Rec_High!$C69</f>
        <v>-4.8289984278798159E-2</v>
      </c>
      <c r="D69" s="25">
        <f>(Mag_Rec_High!E69-Mag_Rec_High!$C69)/Mag_Rec_High!$C69</f>
        <v>-8.6379336099571186E-2</v>
      </c>
      <c r="E69" s="25">
        <f>(Mag_Rec_High!F69-Mag_Rec_High!$C69)/Mag_Rec_High!$C69</f>
        <v>7.5626744450611419E-2</v>
      </c>
      <c r="F69" s="25">
        <f>(Mag_Rec_High!G69-Mag_Rec_High!$C69)/Mag_Rec_High!$C69</f>
        <v>0.17718366038452263</v>
      </c>
      <c r="G69" s="25">
        <f>(Mag_Rec_High!H69-Mag_Rec_High!$C69)/Mag_Rec_High!$C69</f>
        <v>0.30349521876764401</v>
      </c>
      <c r="H69" s="25">
        <f>(Mag_Rec_High!I69-Mag_Rec_High!$C69)/Mag_Rec_High!$C69</f>
        <v>0.16833762296709825</v>
      </c>
      <c r="I69" s="25">
        <f>(Mag_Rec_High!J69-Mag_Rec_High!$C69)/Mag_Rec_High!$C69</f>
        <v>7.3167492600344691E-2</v>
      </c>
      <c r="J69" s="25">
        <f>(Mag_Rec_High!K69-Mag_Rec_High!$C69)/Mag_Rec_High!$C69</f>
        <v>3.4598206462886895E-2</v>
      </c>
      <c r="K69" s="25">
        <f>(Mag_Rec_High!L69-Mag_Rec_High!$C69)/Mag_Rec_High!$C69</f>
        <v>-0.17059390013102485</v>
      </c>
      <c r="L69" s="25">
        <f>(Mag_Rec_High!M69-Mag_Rec_High!$C69)/Mag_Rec_High!$C69</f>
        <v>-0.20138233626478405</v>
      </c>
      <c r="M69" s="25">
        <f>(Mag_Rec_High!N69-Mag_Rec_High!$C69)/Mag_Rec_High!$C69</f>
        <v>4.2965260889326659E-2</v>
      </c>
      <c r="N69" s="25">
        <f>(Mag_Rec_High!O69-Mag_Rec_High!$C69)/Mag_Rec_High!$C69</f>
        <v>-5.5238689038371244E-2</v>
      </c>
    </row>
    <row r="70" spans="1:14" x14ac:dyDescent="0.25">
      <c r="A70" s="6">
        <f>Mag_Rec_High!B70</f>
        <v>300</v>
      </c>
      <c r="B70" s="25">
        <f>(Mag_Rec_High!C70-Mag_Rec_High!$C70)/Mag_Rec_High!$C70</f>
        <v>0</v>
      </c>
      <c r="C70" s="25">
        <f>(Mag_Rec_High!D70-Mag_Rec_High!$C70)/Mag_Rec_High!$C70</f>
        <v>-7.0615783648880978E-2</v>
      </c>
      <c r="D70" s="25">
        <f>(Mag_Rec_High!E70-Mag_Rec_High!$C70)/Mag_Rec_High!$C70</f>
        <v>-0.10821184307136725</v>
      </c>
      <c r="E70" s="25">
        <f>(Mag_Rec_High!F70-Mag_Rec_High!$C70)/Mag_Rec_High!$C70</f>
        <v>6.8072837275379744E-2</v>
      </c>
      <c r="F70" s="25">
        <f>(Mag_Rec_High!G70-Mag_Rec_High!$C70)/Mag_Rec_High!$C70</f>
        <v>0.16203763469932098</v>
      </c>
      <c r="G70" s="25">
        <f>(Mag_Rec_High!H70-Mag_Rec_High!$C70)/Mag_Rec_High!$C70</f>
        <v>0.28962029342800261</v>
      </c>
      <c r="H70" s="25">
        <f>(Mag_Rec_High!I70-Mag_Rec_High!$C70)/Mag_Rec_High!$C70</f>
        <v>0.14740984058659765</v>
      </c>
      <c r="I70" s="25">
        <f>(Mag_Rec_High!J70-Mag_Rec_High!$C70)/Mag_Rec_High!$C70</f>
        <v>5.6463674401640095E-2</v>
      </c>
      <c r="J70" s="25">
        <f>(Mag_Rec_High!K70-Mag_Rec_High!$C70)/Mag_Rec_High!$C70</f>
        <v>1.3626149431320875E-2</v>
      </c>
      <c r="K70" s="25">
        <f>(Mag_Rec_High!L70-Mag_Rec_High!$C70)/Mag_Rec_High!$C70</f>
        <v>-0.18692450612504735</v>
      </c>
      <c r="L70" s="25">
        <f>(Mag_Rec_High!M70-Mag_Rec_High!$C70)/Mag_Rec_High!$C70</f>
        <v>-0.21553937763829886</v>
      </c>
      <c r="M70" s="25">
        <f>(Mag_Rec_High!N70-Mag_Rec_High!$C70)/Mag_Rec_High!$C70</f>
        <v>3.1199937039593523E-2</v>
      </c>
      <c r="N70" s="25">
        <f>(Mag_Rec_High!O70-Mag_Rec_High!$C70)/Mag_Rec_High!$C70</f>
        <v>-7.3583333085451369E-2</v>
      </c>
    </row>
    <row r="71" spans="1:14" x14ac:dyDescent="0.25">
      <c r="A71" s="6">
        <f>Mag_Rec_High!B71</f>
        <v>500</v>
      </c>
      <c r="B71" s="25">
        <f>(Mag_Rec_High!C71-Mag_Rec_High!$C71)/Mag_Rec_High!$C71</f>
        <v>0</v>
      </c>
      <c r="C71" s="25">
        <f>(Mag_Rec_High!D71-Mag_Rec_High!$C71)/Mag_Rec_High!$C71</f>
        <v>-9.6389619817273148E-2</v>
      </c>
      <c r="D71" s="25">
        <f>(Mag_Rec_High!E71-Mag_Rec_High!$C71)/Mag_Rec_High!$C71</f>
        <v>-0.13343338287019813</v>
      </c>
      <c r="E71" s="25">
        <f>(Mag_Rec_High!F71-Mag_Rec_High!$C71)/Mag_Rec_High!$C71</f>
        <v>5.9335796722072467E-2</v>
      </c>
      <c r="F71" s="25">
        <f>(Mag_Rec_High!G71-Mag_Rec_High!$C71)/Mag_Rec_High!$C71</f>
        <v>0.14413891248672053</v>
      </c>
      <c r="G71" s="25">
        <f>(Mag_Rec_High!H71-Mag_Rec_High!$C71)/Mag_Rec_High!$C71</f>
        <v>0.27310082637879579</v>
      </c>
      <c r="H71" s="25">
        <f>(Mag_Rec_High!I71-Mag_Rec_High!$C71)/Mag_Rec_High!$C71</f>
        <v>0.12326950216348807</v>
      </c>
      <c r="I71" s="25">
        <f>(Mag_Rec_High!J71-Mag_Rec_High!$C71)/Mag_Rec_High!$C71</f>
        <v>3.7092192742299045E-2</v>
      </c>
      <c r="J71" s="25">
        <f>(Mag_Rec_High!K71-Mag_Rec_High!$C71)/Mag_Rec_High!$C71</f>
        <v>-1.0632872160916872E-2</v>
      </c>
      <c r="K71" s="25">
        <f>(Mag_Rec_High!L71-Mag_Rec_High!$C71)/Mag_Rec_High!$C71</f>
        <v>-0.20562857220237138</v>
      </c>
      <c r="L71" s="25">
        <f>(Mag_Rec_High!M71-Mag_Rec_High!$C71)/Mag_Rec_High!$C71</f>
        <v>-0.23195876891630715</v>
      </c>
      <c r="M71" s="25">
        <f>(Mag_Rec_High!N71-Mag_Rec_High!$C71)/Mag_Rec_High!$C71</f>
        <v>1.7301215306508456E-2</v>
      </c>
      <c r="N71" s="25">
        <f>(Mag_Rec_High!O71-Mag_Rec_High!$C71)/Mag_Rec_High!$C71</f>
        <v>-9.4810234544225436E-2</v>
      </c>
    </row>
    <row r="72" spans="1:14" ht="15.75" thickBot="1" x14ac:dyDescent="0.3"/>
    <row r="73" spans="1:14" x14ac:dyDescent="0.25">
      <c r="A73" s="13"/>
      <c r="B73" s="39" t="s">
        <v>29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Mag_Rec_High!B75</f>
        <v>1</v>
      </c>
      <c r="B75" s="25">
        <f>(Mag_Rec_High!C75-Mag_Rec_High!$C75)/Mag_Rec_High!$C75</f>
        <v>0</v>
      </c>
      <c r="C75" s="25">
        <f>(Mag_Rec_High!D75-Mag_Rec_High!$C75)/Mag_Rec_High!$C75</f>
        <v>-1</v>
      </c>
      <c r="D75" s="25">
        <f>(Mag_Rec_High!E75-Mag_Rec_High!$C75)/Mag_Rec_High!$C75</f>
        <v>-1</v>
      </c>
      <c r="E75" s="25">
        <f>(Mag_Rec_High!F75-Mag_Rec_High!$C75)/Mag_Rec_High!$C75</f>
        <v>-0.17882184620546049</v>
      </c>
      <c r="F75" s="25">
        <f>(Mag_Rec_High!G75-Mag_Rec_High!$C75)/Mag_Rec_High!$C75</f>
        <v>-1</v>
      </c>
      <c r="G75" s="25">
        <f>(Mag_Rec_High!H75-Mag_Rec_High!$C75)/Mag_Rec_High!$C75</f>
        <v>-1</v>
      </c>
      <c r="H75" s="25">
        <f>(Mag_Rec_High!I75-Mag_Rec_High!$C75)/Mag_Rec_High!$C75</f>
        <v>-1</v>
      </c>
      <c r="I75" s="25">
        <f>(Mag_Rec_High!J75-Mag_Rec_High!$C75)/Mag_Rec_High!$C75</f>
        <v>-1</v>
      </c>
      <c r="J75" s="25">
        <f>(Mag_Rec_High!K75-Mag_Rec_High!$C75)/Mag_Rec_High!$C75</f>
        <v>-1</v>
      </c>
      <c r="K75" s="25">
        <f>(Mag_Rec_High!L75-Mag_Rec_High!$C75)/Mag_Rec_High!$C75</f>
        <v>-0.97083832969520489</v>
      </c>
      <c r="L75" s="25">
        <f>(Mag_Rec_High!M75-Mag_Rec_High!$C75)/Mag_Rec_High!$C75</f>
        <v>-1</v>
      </c>
      <c r="M75" s="25">
        <f>(Mag_Rec_High!N75-Mag_Rec_High!$C75)/Mag_Rec_High!$C75</f>
        <v>-1</v>
      </c>
      <c r="N75" s="25">
        <f>(Mag_Rec_High!O75-Mag_Rec_High!$C75)/Mag_Rec_High!$C75</f>
        <v>-1</v>
      </c>
    </row>
    <row r="76" spans="1:14" x14ac:dyDescent="0.25">
      <c r="A76" s="6">
        <f>Mag_Rec_High!B76</f>
        <v>10</v>
      </c>
      <c r="B76" s="25">
        <f>(Mag_Rec_High!C76-Mag_Rec_High!$C76)/Mag_Rec_High!$C76</f>
        <v>0</v>
      </c>
      <c r="C76" s="25">
        <f>(Mag_Rec_High!D76-Mag_Rec_High!$C76)/Mag_Rec_High!$C76</f>
        <v>0.21678251283363142</v>
      </c>
      <c r="D76" s="25">
        <f>(Mag_Rec_High!E76-Mag_Rec_High!$C76)/Mag_Rec_High!$C76</f>
        <v>0.14998786826054972</v>
      </c>
      <c r="E76" s="25">
        <f>(Mag_Rec_High!F76-Mag_Rec_High!$C76)/Mag_Rec_High!$C76</f>
        <v>0.1790782732629026</v>
      </c>
      <c r="F76" s="25">
        <f>(Mag_Rec_High!G76-Mag_Rec_High!$C76)/Mag_Rec_High!$C76</f>
        <v>0.34859528968068132</v>
      </c>
      <c r="G76" s="25">
        <f>(Mag_Rec_High!H76-Mag_Rec_High!$C76)/Mag_Rec_High!$C76</f>
        <v>0.4002296061446966</v>
      </c>
      <c r="H76" s="25">
        <f>(Mag_Rec_High!I76-Mag_Rec_High!$C76)/Mag_Rec_High!$C76</f>
        <v>0.39355110949638533</v>
      </c>
      <c r="I76" s="25">
        <f>(Mag_Rec_High!J76-Mag_Rec_High!$C76)/Mag_Rec_High!$C76</f>
        <v>0.2538593793383836</v>
      </c>
      <c r="J76" s="25">
        <f>(Mag_Rec_High!K76-Mag_Rec_High!$C76)/Mag_Rec_High!$C76</f>
        <v>0.23086135074845041</v>
      </c>
      <c r="K76" s="25">
        <f>(Mag_Rec_High!L76-Mag_Rec_High!$C76)/Mag_Rec_High!$C76</f>
        <v>2.8868738886601429E-2</v>
      </c>
      <c r="L76" s="25">
        <f>(Mag_Rec_High!M76-Mag_Rec_High!$C76)/Mag_Rec_High!$C76</f>
        <v>-4.2288946696308789E-2</v>
      </c>
      <c r="M76" s="25">
        <f>(Mag_Rec_High!N76-Mag_Rec_High!$C76)/Mag_Rec_High!$C76</f>
        <v>0.16896556724889672</v>
      </c>
      <c r="N76" s="25">
        <f>(Mag_Rec_High!O76-Mag_Rec_High!$C76)/Mag_Rec_High!$C76</f>
        <v>0.1572928069376181</v>
      </c>
    </row>
    <row r="77" spans="1:14" x14ac:dyDescent="0.25">
      <c r="A77" s="6">
        <f>Mag_Rec_High!B77</f>
        <v>20</v>
      </c>
      <c r="B77" s="25">
        <f>(Mag_Rec_High!C77-Mag_Rec_High!$C77)/Mag_Rec_High!$C77</f>
        <v>0</v>
      </c>
      <c r="C77" s="25">
        <f>(Mag_Rec_High!D77-Mag_Rec_High!$C77)/Mag_Rec_High!$C77</f>
        <v>0.12830301234181263</v>
      </c>
      <c r="D77" s="25">
        <f>(Mag_Rec_High!E77-Mag_Rec_High!$C77)/Mag_Rec_High!$C77</f>
        <v>8.185832084436058E-2</v>
      </c>
      <c r="E77" s="25">
        <f>(Mag_Rec_High!F77-Mag_Rec_High!$C77)/Mag_Rec_High!$C77</f>
        <v>0.15819765405134187</v>
      </c>
      <c r="F77" s="25">
        <f>(Mag_Rec_High!G77-Mag_Rec_High!$C77)/Mag_Rec_High!$C77</f>
        <v>0.31312508185955279</v>
      </c>
      <c r="G77" s="25">
        <f>(Mag_Rec_High!H77-Mag_Rec_High!$C77)/Mag_Rec_High!$C77</f>
        <v>0.36444465934728032</v>
      </c>
      <c r="H77" s="25">
        <f>(Mag_Rec_High!I77-Mag_Rec_High!$C77)/Mag_Rec_High!$C77</f>
        <v>0.32222243392498645</v>
      </c>
      <c r="I77" s="25">
        <f>(Mag_Rec_High!J77-Mag_Rec_High!$C77)/Mag_Rec_High!$C77</f>
        <v>0.19105847070119045</v>
      </c>
      <c r="J77" s="25">
        <f>(Mag_Rec_High!K77-Mag_Rec_High!$C77)/Mag_Rec_High!$C77</f>
        <v>0.1552290615692013</v>
      </c>
      <c r="K77" s="25">
        <f>(Mag_Rec_High!L77-Mag_Rec_High!$C77)/Mag_Rec_High!$C77</f>
        <v>-3.2605875046235827E-2</v>
      </c>
      <c r="L77" s="25">
        <f>(Mag_Rec_High!M77-Mag_Rec_High!$C77)/Mag_Rec_High!$C77</f>
        <v>-8.929162157301522E-2</v>
      </c>
      <c r="M77" s="25">
        <f>(Mag_Rec_High!N77-Mag_Rec_High!$C77)/Mag_Rec_High!$C77</f>
        <v>0.1326364285702841</v>
      </c>
      <c r="N77" s="25">
        <f>(Mag_Rec_High!O77-Mag_Rec_High!$C77)/Mag_Rec_High!$C77</f>
        <v>9.465639027074442E-2</v>
      </c>
    </row>
    <row r="78" spans="1:14" x14ac:dyDescent="0.25">
      <c r="A78" s="6">
        <f>Mag_Rec_High!B78</f>
        <v>50</v>
      </c>
      <c r="B78" s="25">
        <f>(Mag_Rec_High!C78-Mag_Rec_High!$C78)/Mag_Rec_High!$C78</f>
        <v>0</v>
      </c>
      <c r="C78" s="25">
        <f>(Mag_Rec_High!D78-Mag_Rec_High!$C78)/Mag_Rec_High!$C78</f>
        <v>3.5896710096107197E-2</v>
      </c>
      <c r="D78" s="25">
        <f>(Mag_Rec_High!E78-Mag_Rec_High!$C78)/Mag_Rec_High!$C78</f>
        <v>1.0045941408842232E-2</v>
      </c>
      <c r="E78" s="25">
        <f>(Mag_Rec_High!F78-Mag_Rec_High!$C78)/Mag_Rec_High!$C78</f>
        <v>0.13598887672131527</v>
      </c>
      <c r="F78" s="25">
        <f>(Mag_Rec_High!G78-Mag_Rec_High!$C78)/Mag_Rec_High!$C78</f>
        <v>0.26913154555269253</v>
      </c>
      <c r="G78" s="25">
        <f>(Mag_Rec_High!H78-Mag_Rec_High!$C78)/Mag_Rec_High!$C78</f>
        <v>0.31907294716640083</v>
      </c>
      <c r="H78" s="25">
        <f>(Mag_Rec_High!I78-Mag_Rec_High!$C78)/Mag_Rec_High!$C78</f>
        <v>0.24849157970741045</v>
      </c>
      <c r="I78" s="25">
        <f>(Mag_Rec_High!J78-Mag_Rec_High!$C78)/Mag_Rec_High!$C78</f>
        <v>0.12380091971752807</v>
      </c>
      <c r="J78" s="25">
        <f>(Mag_Rec_High!K78-Mag_Rec_High!$C78)/Mag_Rec_High!$C78</f>
        <v>7.6169665767194444E-2</v>
      </c>
      <c r="K78" s="25">
        <f>(Mag_Rec_High!L78-Mag_Rec_High!$C78)/Mag_Rec_High!$C78</f>
        <v>-9.4299435001272441E-2</v>
      </c>
      <c r="L78" s="25">
        <f>(Mag_Rec_High!M78-Mag_Rec_High!$C78)/Mag_Rec_High!$C78</f>
        <v>-0.13984232485293691</v>
      </c>
      <c r="M78" s="25">
        <f>(Mag_Rec_High!N78-Mag_Rec_High!$C78)/Mag_Rec_High!$C78</f>
        <v>8.9267650991297673E-2</v>
      </c>
      <c r="N78" s="25">
        <f>(Mag_Rec_High!O78-Mag_Rec_High!$C78)/Mag_Rec_High!$C78</f>
        <v>2.8276893673249825E-2</v>
      </c>
    </row>
    <row r="79" spans="1:14" x14ac:dyDescent="0.25">
      <c r="A79" s="6">
        <f>Mag_Rec_High!B79</f>
        <v>75</v>
      </c>
      <c r="B79" s="25">
        <f>(Mag_Rec_High!C79-Mag_Rec_High!$C79)/Mag_Rec_High!$C79</f>
        <v>0</v>
      </c>
      <c r="C79" s="25">
        <f>(Mag_Rec_High!D79-Mag_Rec_High!$C79)/Mag_Rec_High!$C79</f>
        <v>1.5474068772291496E-3</v>
      </c>
      <c r="D79" s="25">
        <f>(Mag_Rec_High!E79-Mag_Rec_High!$C79)/Mag_Rec_High!$C79</f>
        <v>-1.6803415121885597E-2</v>
      </c>
      <c r="E79" s="25">
        <f>(Mag_Rec_High!F79-Mag_Rec_High!$C79)/Mag_Rec_High!$C79</f>
        <v>0.12763983433934981</v>
      </c>
      <c r="F79" s="25">
        <f>(Mag_Rec_High!G79-Mag_Rec_High!$C79)/Mag_Rec_High!$C79</f>
        <v>0.25125297834668131</v>
      </c>
      <c r="G79" s="25">
        <f>(Mag_Rec_High!H79-Mag_Rec_High!$C79)/Mag_Rec_High!$C79</f>
        <v>0.30045379252496263</v>
      </c>
      <c r="H79" s="25">
        <f>(Mag_Rec_High!I79-Mag_Rec_High!$C79)/Mag_Rec_High!$C79</f>
        <v>0.22123216354451214</v>
      </c>
      <c r="I79" s="25">
        <f>(Mag_Rec_High!J79-Mag_Rec_High!$C79)/Mag_Rec_High!$C79</f>
        <v>9.8422070901415207E-2</v>
      </c>
      <c r="J79" s="25">
        <f>(Mag_Rec_High!K79-Mag_Rec_High!$C79)/Mag_Rec_High!$C79</f>
        <v>4.6753217435309663E-2</v>
      </c>
      <c r="K79" s="25">
        <f>(Mag_Rec_High!L79-Mag_Rec_High!$C79)/Mag_Rec_High!$C79</f>
        <v>-0.11670075564954183</v>
      </c>
      <c r="L79" s="25">
        <f>(Mag_Rec_High!M79-Mag_Rec_High!$C79)/Mag_Rec_High!$C79</f>
        <v>-0.15896220949523771</v>
      </c>
      <c r="M79" s="25">
        <f>(Mag_Rec_High!N79-Mag_Rec_High!$C79)/Mag_Rec_High!$C79</f>
        <v>7.1953955463630745E-2</v>
      </c>
      <c r="N79" s="25">
        <f>(Mag_Rec_High!O79-Mag_Rec_High!$C79)/Mag_Rec_High!$C79</f>
        <v>3.3793190688340947E-3</v>
      </c>
    </row>
    <row r="80" spans="1:14" x14ac:dyDescent="0.25">
      <c r="A80" s="6">
        <f>Mag_Rec_High!B80</f>
        <v>100</v>
      </c>
      <c r="B80" s="25">
        <f>(Mag_Rec_High!C80-Mag_Rec_High!$C80)/Mag_Rec_High!$C80</f>
        <v>0</v>
      </c>
      <c r="C80" s="25">
        <f>(Mag_Rec_High!D80-Mag_Rec_High!$C80)/Mag_Rec_High!$C80</f>
        <v>-2.0888665468573257E-2</v>
      </c>
      <c r="D80" s="25">
        <f>(Mag_Rec_High!E80-Mag_Rec_High!$C80)/Mag_Rec_High!$C80</f>
        <v>-3.4383750742917309E-2</v>
      </c>
      <c r="E80" s="25">
        <f>(Mag_Rec_High!F80-Mag_Rec_High!$C80)/Mag_Rec_High!$C80</f>
        <v>0.12216111194252663</v>
      </c>
      <c r="F80" s="25">
        <f>(Mag_Rec_High!G80-Mag_Rec_High!$C80)/Mag_Rec_High!$C80</f>
        <v>0.2391709592881866</v>
      </c>
      <c r="G80" s="25">
        <f>(Mag_Rec_High!H80-Mag_Rec_High!$C80)/Mag_Rec_High!$C80</f>
        <v>0.28782782901403736</v>
      </c>
      <c r="H80" s="25">
        <f>(Mag_Rec_High!I80-Mag_Rec_High!$C80)/Mag_Rec_High!$C80</f>
        <v>0.20346305553377819</v>
      </c>
      <c r="I80" s="25">
        <f>(Mag_Rec_High!J80-Mag_Rec_High!$C80)/Mag_Rec_High!$C80</f>
        <v>8.1743162869975738E-2</v>
      </c>
      <c r="J80" s="25">
        <f>(Mag_Rec_High!K80-Mag_Rec_High!$C80)/Mag_Rec_High!$C80</f>
        <v>2.7529312953409171E-2</v>
      </c>
      <c r="K80" s="25">
        <f>(Mag_Rec_High!L80-Mag_Rec_High!$C80)/Mag_Rec_High!$C80</f>
        <v>-0.1311949751610039</v>
      </c>
      <c r="L80" s="25">
        <f>(Mag_Rec_High!M80-Mag_Rec_High!$C80)/Mag_Rec_High!$C80</f>
        <v>-0.17153948122246895</v>
      </c>
      <c r="M80" s="25">
        <f>(Mag_Rec_High!N80-Mag_Rec_High!$C80)/Mag_Rec_High!$C80</f>
        <v>6.0328771605165324E-2</v>
      </c>
      <c r="N80" s="25">
        <f>(Mag_Rec_High!O80-Mag_Rec_High!$C80)/Mag_Rec_High!$C80</f>
        <v>-1.2944228919766198E-2</v>
      </c>
    </row>
    <row r="81" spans="1:14" x14ac:dyDescent="0.25">
      <c r="A81" s="6">
        <f>Mag_Rec_High!B81</f>
        <v>200</v>
      </c>
      <c r="B81" s="25">
        <f>(Mag_Rec_High!C81-Mag_Rec_High!$C81)/Mag_Rec_High!$C81</f>
        <v>0</v>
      </c>
      <c r="C81" s="25">
        <f>(Mag_Rec_High!D81-Mag_Rec_High!$C81)/Mag_Rec_High!$C81</f>
        <v>-6.9408732838549675E-2</v>
      </c>
      <c r="D81" s="25">
        <f>(Mag_Rec_High!E81-Mag_Rec_High!$C81)/Mag_Rec_High!$C81</f>
        <v>-7.251557934563696E-2</v>
      </c>
      <c r="E81" s="25">
        <f>(Mag_Rec_High!F81-Mag_Rec_High!$C81)/Mag_Rec_High!$C81</f>
        <v>0.11024821195630194</v>
      </c>
      <c r="F81" s="25">
        <f>(Mag_Rec_High!G81-Mag_Rec_High!$C81)/Mag_Rec_High!$C81</f>
        <v>0.21201387193287882</v>
      </c>
      <c r="G81" s="25">
        <f>(Mag_Rec_High!H81-Mag_Rec_High!$C81)/Mag_Rec_High!$C81</f>
        <v>0.25934152041899777</v>
      </c>
      <c r="H81" s="25">
        <f>(Mag_Rec_High!I81-Mag_Rec_High!$C81)/Mag_Rec_High!$C81</f>
        <v>0.16512280566624116</v>
      </c>
      <c r="I81" s="25">
        <f>(Mag_Rec_High!J81-Mag_Rec_High!$C81)/Mag_Rec_High!$C81</f>
        <v>4.5410450871910549E-2</v>
      </c>
      <c r="J81" s="25">
        <f>(Mag_Rec_High!K81-Mag_Rec_High!$C81)/Mag_Rec_High!$C81</f>
        <v>-1.4073056613620523E-2</v>
      </c>
      <c r="K81" s="25">
        <f>(Mag_Rec_High!L81-Mag_Rec_High!$C81)/Mag_Rec_High!$C81</f>
        <v>-0.16219408808284377</v>
      </c>
      <c r="L81" s="25">
        <f>(Mag_Rec_High!M81-Mag_Rec_High!$C81)/Mag_Rec_High!$C81</f>
        <v>-0.19896694358640943</v>
      </c>
      <c r="M81" s="25">
        <f>(Mag_Rec_High!N81-Mag_Rec_High!$C81)/Mag_Rec_High!$C81</f>
        <v>3.438274690159962E-2</v>
      </c>
      <c r="N81" s="25">
        <f>(Mag_Rec_High!O81-Mag_Rec_High!$C81)/Mag_Rec_High!$C81</f>
        <v>-4.8404194101173276E-2</v>
      </c>
    </row>
    <row r="82" spans="1:14" x14ac:dyDescent="0.25">
      <c r="A82" s="6">
        <f>Mag_Rec_High!B82</f>
        <v>300</v>
      </c>
      <c r="B82" s="25">
        <f>(Mag_Rec_High!C82-Mag_Rec_High!$C82)/Mag_Rec_High!$C82</f>
        <v>0</v>
      </c>
      <c r="C82" s="25">
        <f>(Mag_Rec_High!D82-Mag_Rec_High!$C82)/Mag_Rec_High!$C82</f>
        <v>-9.4714607401154921E-2</v>
      </c>
      <c r="D82" s="25">
        <f>(Mag_Rec_High!E82-Mag_Rec_High!$C82)/Mag_Rec_High!$C82</f>
        <v>-9.2463078040941962E-2</v>
      </c>
      <c r="E82" s="25">
        <f>(Mag_Rec_High!F82-Mag_Rec_High!$C82)/Mag_Rec_High!$C82</f>
        <v>0.10400182444289423</v>
      </c>
      <c r="F82" s="25">
        <f>(Mag_Rec_High!G82-Mag_Rec_High!$C82)/Mag_Rec_High!$C82</f>
        <v>0.19731923296704823</v>
      </c>
      <c r="G82" s="25">
        <f>(Mag_Rec_High!H82-Mag_Rec_High!$C82)/Mag_Rec_High!$C82</f>
        <v>0.24387483019678818</v>
      </c>
      <c r="H82" s="25">
        <f>(Mag_Rec_High!I82-Mag_Rec_High!$C82)/Mag_Rec_High!$C82</f>
        <v>0.14516933601994264</v>
      </c>
      <c r="I82" s="25">
        <f>(Mag_Rec_High!J82-Mag_Rec_High!$C82)/Mag_Rec_High!$C82</f>
        <v>2.6323802732266512E-2</v>
      </c>
      <c r="J82" s="25">
        <f>(Mag_Rec_High!K82-Mag_Rec_High!$C82)/Mag_Rec_High!$C82</f>
        <v>-3.5787648658881829E-2</v>
      </c>
      <c r="K82" s="25">
        <f>(Mag_Rec_High!L82-Mag_Rec_High!$C82)/Mag_Rec_High!$C82</f>
        <v>-0.17818515193382448</v>
      </c>
      <c r="L82" s="25">
        <f>(Mag_Rec_High!M82-Mag_Rec_High!$C82)/Mag_Rec_High!$C82</f>
        <v>-0.21339052801648448</v>
      </c>
      <c r="M82" s="25">
        <f>(Mag_Rec_High!N82-Mag_Rec_High!$C82)/Mag_Rec_High!$C82</f>
        <v>2.0434611143743616E-2</v>
      </c>
      <c r="N82" s="25">
        <f>(Mag_Rec_High!O82-Mag_Rec_High!$C82)/Mag_Rec_High!$C82</f>
        <v>-6.6981925645778317E-2</v>
      </c>
    </row>
    <row r="83" spans="1:14" x14ac:dyDescent="0.25">
      <c r="A83" s="6">
        <f>Mag_Rec_High!B83</f>
        <v>500</v>
      </c>
      <c r="B83" s="25">
        <f>(Mag_Rec_High!C83-Mag_Rec_High!$C83)/Mag_Rec_High!$C83</f>
        <v>0</v>
      </c>
      <c r="C83" s="25">
        <f>(Mag_Rec_High!D83-Mag_Rec_High!$C83)/Mag_Rec_High!$C83</f>
        <v>-0.12389899843041101</v>
      </c>
      <c r="D83" s="25">
        <f>(Mag_Rec_High!E83-Mag_Rec_High!$C83)/Mag_Rec_High!$C83</f>
        <v>-0.11551741143789833</v>
      </c>
      <c r="E83" s="25">
        <f>(Mag_Rec_High!F83-Mag_Rec_High!$C83)/Mag_Rec_High!$C83</f>
        <v>9.6771674164862834E-2</v>
      </c>
      <c r="F83" s="25">
        <f>(Mag_Rec_High!G83-Mag_Rec_High!$C83)/Mag_Rec_High!$C83</f>
        <v>0.17994264652234149</v>
      </c>
      <c r="G83" s="25">
        <f>(Mag_Rec_High!H83-Mag_Rec_High!$C83)/Mag_Rec_High!$C83</f>
        <v>0.22554408845642787</v>
      </c>
      <c r="H83" s="25">
        <f>(Mag_Rec_High!I83-Mag_Rec_High!$C83)/Mag_Rec_High!$C83</f>
        <v>0.12219126944963296</v>
      </c>
      <c r="I83" s="25">
        <f>(Mag_Rec_High!J83-Mag_Rec_High!$C83)/Mag_Rec_High!$C83</f>
        <v>4.1996224401173272E-3</v>
      </c>
      <c r="J83" s="25">
        <f>(Mag_Rec_High!K83-Mag_Rec_High!$C83)/Mag_Rec_High!$C83</f>
        <v>-6.0845306936350138E-2</v>
      </c>
      <c r="K83" s="25">
        <f>(Mag_Rec_High!L83-Mag_Rec_High!$C83)/Mag_Rec_High!$C83</f>
        <v>-0.19648531824760701</v>
      </c>
      <c r="L83" s="25">
        <f>(Mag_Rec_High!M83-Mag_Rec_High!$C83)/Mag_Rec_High!$C83</f>
        <v>-0.23012167884375517</v>
      </c>
      <c r="M83" s="25">
        <f>(Mag_Rec_High!N83-Mag_Rec_High!$C83)/Mag_Rec_High!$C83</f>
        <v>4.0117279516355331E-3</v>
      </c>
      <c r="N83" s="25">
        <f>(Mag_Rec_High!O83-Mag_Rec_High!$C83)/Mag_Rec_High!$C83</f>
        <v>-8.8475740159796368E-2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O90"/>
  <sheetViews>
    <sheetView topLeftCell="A17" workbookViewId="0">
      <selection activeCell="A38" sqref="A38:N41"/>
    </sheetView>
  </sheetViews>
  <sheetFormatPr baseColWidth="10" defaultRowHeight="15" x14ac:dyDescent="0.25"/>
  <sheetData>
    <row r="1" spans="1:15" x14ac:dyDescent="0.25">
      <c r="A1" s="1"/>
      <c r="B1" s="42" t="s">
        <v>49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5" x14ac:dyDescent="0.25">
      <c r="A3" s="2">
        <v>100</v>
      </c>
      <c r="B3" s="3">
        <v>100</v>
      </c>
      <c r="C3" s="3">
        <v>1309.7968878085392</v>
      </c>
      <c r="D3" s="3">
        <v>1654.9207583930713</v>
      </c>
      <c r="E3" s="3">
        <v>1533.2274308656354</v>
      </c>
      <c r="F3" s="3">
        <v>1894.202098265275</v>
      </c>
      <c r="G3" s="3">
        <v>1129.34069909704</v>
      </c>
      <c r="H3" s="3">
        <v>1152.3940035926953</v>
      </c>
      <c r="I3" s="3">
        <v>1668.2490375261382</v>
      </c>
      <c r="J3" s="3">
        <v>1481.1251587243044</v>
      </c>
      <c r="K3" s="3">
        <v>1419.1710161024159</v>
      </c>
      <c r="L3" s="3">
        <v>1800.2439093744142</v>
      </c>
      <c r="M3" s="3">
        <v>1726.2385503170444</v>
      </c>
      <c r="N3" s="3">
        <v>2003.4357052190455</v>
      </c>
      <c r="O3" t="s">
        <v>13</v>
      </c>
    </row>
    <row r="4" spans="1:15" x14ac:dyDescent="0.25">
      <c r="A4" s="2">
        <v>200</v>
      </c>
      <c r="B4" s="3">
        <v>200</v>
      </c>
      <c r="C4" s="3">
        <v>1653.56050665108</v>
      </c>
      <c r="D4" s="3">
        <v>2089.2640936827825</v>
      </c>
      <c r="E4" s="3">
        <v>1935.6316624292597</v>
      </c>
      <c r="F4" s="3">
        <v>2391.346177763186</v>
      </c>
      <c r="G4" s="3">
        <v>1425.7425681511929</v>
      </c>
      <c r="H4" s="3">
        <v>1454.8463431079324</v>
      </c>
      <c r="I4" s="3">
        <v>2106.0904552363936</v>
      </c>
      <c r="J4" s="3">
        <v>1869.8548535807986</v>
      </c>
      <c r="K4" s="3">
        <v>1791.6404949909056</v>
      </c>
      <c r="L4" s="3">
        <v>2272.7281295203502</v>
      </c>
      <c r="M4" s="3">
        <v>2179.2996444194696</v>
      </c>
      <c r="N4" s="3">
        <v>2529.2487641405364</v>
      </c>
      <c r="O4">
        <v>14.992982520291225</v>
      </c>
    </row>
    <row r="5" spans="1:15" x14ac:dyDescent="0.25">
      <c r="A5" s="2">
        <v>300</v>
      </c>
      <c r="B5" s="3">
        <v>300</v>
      </c>
      <c r="C5" s="3">
        <v>1861.2127324177291</v>
      </c>
      <c r="D5" s="3">
        <v>2351.6314745693867</v>
      </c>
      <c r="E5" s="3">
        <v>2178.7060593752003</v>
      </c>
      <c r="F5" s="3">
        <v>2691.6486791798311</v>
      </c>
      <c r="G5" s="3">
        <v>1604.7856793382487</v>
      </c>
      <c r="H5" s="3">
        <v>1637.5442728659871</v>
      </c>
      <c r="I5" s="3">
        <v>2370.5708712457576</v>
      </c>
      <c r="J5" s="3">
        <v>2104.6690745572046</v>
      </c>
      <c r="K5" s="3">
        <v>2016.6326468124339</v>
      </c>
      <c r="L5" s="3">
        <v>2558.1347129257424</v>
      </c>
      <c r="M5" s="3">
        <v>2452.9735861687691</v>
      </c>
      <c r="N5" s="3">
        <v>2846.8689136777393</v>
      </c>
      <c r="O5">
        <v>19.814479792846992</v>
      </c>
    </row>
    <row r="6" spans="1:15" x14ac:dyDescent="0.25">
      <c r="A6" s="1"/>
      <c r="B6" s="4">
        <v>300</v>
      </c>
      <c r="C6" s="4">
        <v>300</v>
      </c>
      <c r="D6" s="4">
        <v>710.89346836000664</v>
      </c>
      <c r="E6" s="4">
        <v>1438.6107354403787</v>
      </c>
      <c r="F6" s="4">
        <v>25.823664853462329</v>
      </c>
      <c r="G6" s="4">
        <v>38.35845564080455</v>
      </c>
      <c r="H6" s="4">
        <v>45.514642987300228</v>
      </c>
      <c r="I6" s="4">
        <v>1267.980372083734</v>
      </c>
      <c r="J6" s="4">
        <v>971.42667494986472</v>
      </c>
      <c r="K6" s="4">
        <v>1070.6420091901816</v>
      </c>
      <c r="L6" s="4">
        <v>494.66025151416056</v>
      </c>
      <c r="M6" s="4">
        <v>835.33382039318383</v>
      </c>
      <c r="N6" s="4">
        <v>1029.6595213122105</v>
      </c>
      <c r="O6">
        <v>25.778568092573686</v>
      </c>
    </row>
    <row r="7" spans="1:15" x14ac:dyDescent="0.25">
      <c r="A7" s="1"/>
      <c r="B7" s="41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5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5" x14ac:dyDescent="0.25">
      <c r="A9" s="2">
        <v>100</v>
      </c>
      <c r="B9" s="3">
        <v>100</v>
      </c>
      <c r="C9" s="3">
        <v>1570.3307456488378</v>
      </c>
      <c r="D9" s="3">
        <v>2001.9726192666058</v>
      </c>
      <c r="E9" s="3">
        <v>1841.9787185092596</v>
      </c>
      <c r="F9" s="3">
        <v>2260.5529926653981</v>
      </c>
      <c r="G9" s="3">
        <v>1360.1687602120214</v>
      </c>
      <c r="H9" s="3">
        <v>1400.6890204634628</v>
      </c>
      <c r="I9" s="3">
        <v>1998.9659115038244</v>
      </c>
      <c r="J9" s="3">
        <v>1777.8189754878631</v>
      </c>
      <c r="K9" s="3">
        <v>1693.7321428252942</v>
      </c>
      <c r="L9" s="3">
        <v>2151.378904365587</v>
      </c>
      <c r="M9" s="3">
        <v>2082.2333806972988</v>
      </c>
      <c r="N9" s="3">
        <v>2355.6080245058961</v>
      </c>
    </row>
    <row r="10" spans="1:15" x14ac:dyDescent="0.25">
      <c r="A10" s="2">
        <v>200</v>
      </c>
      <c r="B10" s="3">
        <v>200</v>
      </c>
      <c r="C10" s="3">
        <v>1994.0980666195187</v>
      </c>
      <c r="D10" s="3">
        <v>2542.2222296585442</v>
      </c>
      <c r="E10" s="3">
        <v>2339.0525922715397</v>
      </c>
      <c r="F10" s="3">
        <v>2870.582751216843</v>
      </c>
      <c r="G10" s="3">
        <v>1727.2220533989309</v>
      </c>
      <c r="H10" s="3">
        <v>1778.6770560155503</v>
      </c>
      <c r="I10" s="3">
        <v>2538.4041358249583</v>
      </c>
      <c r="J10" s="3">
        <v>2257.5787881902797</v>
      </c>
      <c r="K10" s="3">
        <v>2150.800397137823</v>
      </c>
      <c r="L10" s="3">
        <v>2731.9470918139891</v>
      </c>
      <c r="M10" s="3">
        <v>2644.1420510960511</v>
      </c>
      <c r="N10" s="3">
        <v>2991.2892047718078</v>
      </c>
    </row>
    <row r="11" spans="1:15" x14ac:dyDescent="0.25">
      <c r="A11" s="2">
        <v>300</v>
      </c>
      <c r="B11" s="3">
        <v>300</v>
      </c>
      <c r="C11" s="3">
        <v>2250.3695819663085</v>
      </c>
      <c r="D11" s="3">
        <v>2868.9359224546756</v>
      </c>
      <c r="E11" s="3">
        <v>2639.6559388829965</v>
      </c>
      <c r="F11" s="3">
        <v>3239.4956968222718</v>
      </c>
      <c r="G11" s="3">
        <v>1949.1959975968289</v>
      </c>
      <c r="H11" s="3">
        <v>2007.2637399344635</v>
      </c>
      <c r="I11" s="3">
        <v>2864.6271462876334</v>
      </c>
      <c r="J11" s="3">
        <v>2547.711528775641</v>
      </c>
      <c r="K11" s="3">
        <v>2427.2105126731067</v>
      </c>
      <c r="L11" s="3">
        <v>3083.0432754903018</v>
      </c>
      <c r="M11" s="3">
        <v>2983.9539698625545</v>
      </c>
      <c r="N11" s="3">
        <v>3375.7147403959948</v>
      </c>
    </row>
    <row r="12" spans="1:15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x14ac:dyDescent="0.25">
      <c r="A13" s="1"/>
      <c r="B13" s="41" t="s">
        <v>53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5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5" x14ac:dyDescent="0.25">
      <c r="A15" s="2">
        <v>100</v>
      </c>
      <c r="B15" s="3">
        <v>100</v>
      </c>
      <c r="C15" s="3">
        <v>2860.467803486174</v>
      </c>
      <c r="D15" s="3">
        <v>3709.0879102640529</v>
      </c>
      <c r="E15" s="3">
        <v>3320.0971263602401</v>
      </c>
      <c r="F15" s="3">
        <v>4070.2729050824296</v>
      </c>
      <c r="G15" s="3">
        <v>2495.0617046823404</v>
      </c>
      <c r="H15" s="3">
        <v>2559.3565708097012</v>
      </c>
      <c r="I15" s="3">
        <v>3634.7476480864198</v>
      </c>
      <c r="J15" s="3">
        <v>3242.8524299400938</v>
      </c>
      <c r="K15" s="3">
        <v>3061.9594597595051</v>
      </c>
      <c r="L15" s="3">
        <v>3930.3654796656815</v>
      </c>
      <c r="M15" s="3">
        <v>3889.1052167973921</v>
      </c>
      <c r="N15" s="3">
        <v>4218.8205447405417</v>
      </c>
    </row>
    <row r="16" spans="1:15" x14ac:dyDescent="0.25">
      <c r="A16" s="2">
        <v>200</v>
      </c>
      <c r="B16" s="3">
        <v>200</v>
      </c>
      <c r="C16" s="3">
        <v>3674.9730929027164</v>
      </c>
      <c r="D16" s="3">
        <v>4765.2339427903098</v>
      </c>
      <c r="E16" s="3">
        <v>4265.4797898187517</v>
      </c>
      <c r="F16" s="3">
        <v>5229.2647338029019</v>
      </c>
      <c r="G16" s="3">
        <v>3205.5192576069503</v>
      </c>
      <c r="H16" s="3">
        <v>3288.1217965140008</v>
      </c>
      <c r="I16" s="3">
        <v>4669.725626671815</v>
      </c>
      <c r="J16" s="3">
        <v>4166.2400149233627</v>
      </c>
      <c r="K16" s="3">
        <v>3933.8385883809187</v>
      </c>
      <c r="L16" s="3">
        <v>5049.5193008086144</v>
      </c>
      <c r="M16" s="3">
        <v>4996.5103644163728</v>
      </c>
      <c r="N16" s="3">
        <v>5420.1106430253194</v>
      </c>
    </row>
    <row r="17" spans="1:14" x14ac:dyDescent="0.25">
      <c r="A17" s="2">
        <v>300</v>
      </c>
      <c r="B17" s="3">
        <v>300</v>
      </c>
      <c r="C17" s="3">
        <v>4168.4478931677131</v>
      </c>
      <c r="D17" s="3">
        <v>5405.1087959357119</v>
      </c>
      <c r="E17" s="3">
        <v>4838.2477350807958</v>
      </c>
      <c r="F17" s="3">
        <v>5931.4495674904683</v>
      </c>
      <c r="G17" s="3">
        <v>3635.9558718091389</v>
      </c>
      <c r="H17" s="3">
        <v>3729.6502664544696</v>
      </c>
      <c r="I17" s="3">
        <v>5296.7756383751821</v>
      </c>
      <c r="J17" s="3">
        <v>4725.6820590544776</v>
      </c>
      <c r="K17" s="3">
        <v>4462.0738060550411</v>
      </c>
      <c r="L17" s="3">
        <v>5727.5679464471577</v>
      </c>
      <c r="M17" s="3">
        <v>5667.440978538184</v>
      </c>
      <c r="N17" s="3">
        <v>6147.9222349378115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2899.6431806122323</v>
      </c>
      <c r="D21" s="3">
        <v>3937.3988566811836</v>
      </c>
      <c r="E21" s="3">
        <v>3316.066067919241</v>
      </c>
      <c r="F21" s="3">
        <v>4113.1333237635154</v>
      </c>
      <c r="G21" s="3">
        <v>2537.3292263318776</v>
      </c>
      <c r="H21" s="3">
        <v>2551.2459221073432</v>
      </c>
      <c r="I21" s="3">
        <v>3680.1341450939985</v>
      </c>
      <c r="J21" s="3">
        <v>3354.1385742716734</v>
      </c>
      <c r="K21" s="3">
        <v>3206.4503718488313</v>
      </c>
      <c r="L21" s="3">
        <v>4108.9216360091068</v>
      </c>
      <c r="M21" s="3">
        <v>4136.9877778068821</v>
      </c>
      <c r="N21" s="3">
        <v>4155.2335613143814</v>
      </c>
    </row>
    <row r="22" spans="1:14" x14ac:dyDescent="0.25">
      <c r="A22" s="2">
        <v>200</v>
      </c>
      <c r="B22" s="3">
        <v>200</v>
      </c>
      <c r="C22" s="3">
        <v>3724.9566870463864</v>
      </c>
      <c r="D22" s="3">
        <v>5058.0844908188474</v>
      </c>
      <c r="E22" s="3">
        <v>4259.9043071828373</v>
      </c>
      <c r="F22" s="3">
        <v>5283.8375361175631</v>
      </c>
      <c r="G22" s="3">
        <v>3259.5188028851117</v>
      </c>
      <c r="H22" s="3">
        <v>3277.3965505117917</v>
      </c>
      <c r="I22" s="3">
        <v>4727.5955830197136</v>
      </c>
      <c r="J22" s="3">
        <v>4308.8132343495809</v>
      </c>
      <c r="K22" s="3">
        <v>4119.0891466096991</v>
      </c>
      <c r="L22" s="3">
        <v>5278.4270930087605</v>
      </c>
      <c r="M22" s="3">
        <v>5314.4815852539532</v>
      </c>
      <c r="N22" s="3">
        <v>5337.9205910395931</v>
      </c>
    </row>
    <row r="23" spans="1:14" x14ac:dyDescent="0.25">
      <c r="A23" s="2">
        <v>300</v>
      </c>
      <c r="B23" s="3">
        <v>300</v>
      </c>
      <c r="C23" s="3">
        <v>4224.9849076404134</v>
      </c>
      <c r="D23" s="3">
        <v>5737.0682213823984</v>
      </c>
      <c r="E23" s="3">
        <v>4831.7424652019199</v>
      </c>
      <c r="F23" s="3">
        <v>5993.1257515431662</v>
      </c>
      <c r="G23" s="3">
        <v>3697.067887057623</v>
      </c>
      <c r="H23" s="3">
        <v>3717.345495698818</v>
      </c>
      <c r="I23" s="3">
        <v>5362.2153667305292</v>
      </c>
      <c r="J23" s="3">
        <v>4887.216795909434</v>
      </c>
      <c r="K23" s="3">
        <v>4672.0246541848437</v>
      </c>
      <c r="L23" s="3">
        <v>5986.9890250255576</v>
      </c>
      <c r="M23" s="3">
        <v>6027.8833758560813</v>
      </c>
      <c r="N23" s="3">
        <v>6054.4687710739108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57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2564.2873202243122</v>
      </c>
      <c r="D27" s="3">
        <v>3839.066059233689</v>
      </c>
      <c r="E27" s="3">
        <v>2930.1284819128714</v>
      </c>
      <c r="F27" s="3">
        <v>3747.9338174988134</v>
      </c>
      <c r="G27" s="3">
        <v>2431.5471194391803</v>
      </c>
      <c r="H27" s="3">
        <v>2442.5791121964171</v>
      </c>
      <c r="I27" s="3">
        <v>3420.9425572882806</v>
      </c>
      <c r="J27" s="3">
        <v>3281.030050531595</v>
      </c>
      <c r="K27" s="3">
        <v>3059.3072762054876</v>
      </c>
      <c r="L27" s="3">
        <v>4146.5154684223289</v>
      </c>
      <c r="M27" s="3">
        <v>4047.672543225432</v>
      </c>
      <c r="N27" s="3">
        <v>3729.1220513077469</v>
      </c>
    </row>
    <row r="28" spans="1:14" x14ac:dyDescent="0.25">
      <c r="A28" s="2">
        <v>200</v>
      </c>
      <c r="B28" s="3">
        <v>200</v>
      </c>
      <c r="C28" s="3">
        <v>3291.0183085731292</v>
      </c>
      <c r="D28" s="3">
        <v>4927.0752887607623</v>
      </c>
      <c r="E28" s="3">
        <v>3760.540562047202</v>
      </c>
      <c r="F28" s="3">
        <v>4810.1157446077486</v>
      </c>
      <c r="G28" s="3">
        <v>3120.6589156836744</v>
      </c>
      <c r="H28" s="3">
        <v>3134.8174266499627</v>
      </c>
      <c r="I28" s="3">
        <v>4390.4536359162284</v>
      </c>
      <c r="J28" s="3">
        <v>4210.8892720857602</v>
      </c>
      <c r="K28" s="3">
        <v>3926.3292292310398</v>
      </c>
      <c r="L28" s="3">
        <v>5321.6572946926472</v>
      </c>
      <c r="M28" s="3">
        <v>5194.8018234159499</v>
      </c>
      <c r="N28" s="3">
        <v>4785.9726361256689</v>
      </c>
    </row>
    <row r="29" spans="1:14" x14ac:dyDescent="0.25">
      <c r="A29" s="2">
        <v>300</v>
      </c>
      <c r="B29" s="3">
        <v>300</v>
      </c>
      <c r="C29" s="3">
        <v>3731.2768463624443</v>
      </c>
      <c r="D29" s="3">
        <v>5586.1986234918186</v>
      </c>
      <c r="E29" s="3">
        <v>4263.6098050324008</v>
      </c>
      <c r="F29" s="3">
        <v>5453.5927252133442</v>
      </c>
      <c r="G29" s="3">
        <v>3538.1274929866545</v>
      </c>
      <c r="H29" s="3">
        <v>3554.1800697863223</v>
      </c>
      <c r="I29" s="3">
        <v>4977.7899910331089</v>
      </c>
      <c r="J29" s="3">
        <v>4774.2042645584006</v>
      </c>
      <c r="K29" s="3">
        <v>4451.5769803109069</v>
      </c>
      <c r="L29" s="3">
        <v>6033.5661446294416</v>
      </c>
      <c r="M29" s="3">
        <v>5889.7404838678158</v>
      </c>
      <c r="N29" s="3">
        <v>5426.2198535876441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59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2779.7435381807882</v>
      </c>
      <c r="D33" s="3">
        <v>4402.7322734012796</v>
      </c>
      <c r="E33" s="3">
        <v>3135.1302570685348</v>
      </c>
      <c r="F33" s="3">
        <v>4126.0026405451335</v>
      </c>
      <c r="G33" s="3">
        <v>2742.8095466781001</v>
      </c>
      <c r="H33" s="3">
        <v>2775.3078586426736</v>
      </c>
      <c r="I33" s="3">
        <v>3948.6840874804088</v>
      </c>
      <c r="J33" s="3">
        <v>3822.4206609863531</v>
      </c>
      <c r="K33" s="3">
        <v>3618.8407544187398</v>
      </c>
      <c r="L33" s="3">
        <v>4931.6772266985454</v>
      </c>
      <c r="M33" s="3">
        <v>4705.6719401950413</v>
      </c>
      <c r="N33" s="3">
        <v>4100.0047352514603</v>
      </c>
    </row>
    <row r="34" spans="1:14" x14ac:dyDescent="0.25">
      <c r="A34" s="2">
        <v>200</v>
      </c>
      <c r="B34" s="3">
        <v>200</v>
      </c>
      <c r="C34" s="3">
        <v>3571.2243382058837</v>
      </c>
      <c r="D34" s="3">
        <v>5656.3292380797238</v>
      </c>
      <c r="E34" s="3">
        <v>4027.8008829606788</v>
      </c>
      <c r="F34" s="3">
        <v>5300.805936600832</v>
      </c>
      <c r="G34" s="3">
        <v>3523.7740725429549</v>
      </c>
      <c r="H34" s="3">
        <v>3565.5256805759923</v>
      </c>
      <c r="I34" s="3">
        <v>5072.9991898192111</v>
      </c>
      <c r="J34" s="3">
        <v>4910.7845770222548</v>
      </c>
      <c r="K34" s="3">
        <v>4649.2390397746894</v>
      </c>
      <c r="L34" s="3">
        <v>6335.8815294478045</v>
      </c>
      <c r="M34" s="3">
        <v>6045.5253981578198</v>
      </c>
      <c r="N34" s="3">
        <v>5267.4056063718426</v>
      </c>
    </row>
    <row r="35" spans="1:14" x14ac:dyDescent="0.25">
      <c r="A35" s="2">
        <v>300</v>
      </c>
      <c r="B35" s="3">
        <v>300</v>
      </c>
      <c r="C35" s="3">
        <v>4050.7706005319051</v>
      </c>
      <c r="D35" s="3">
        <v>6415.8647048348639</v>
      </c>
      <c r="E35" s="3">
        <v>4568.6565324233507</v>
      </c>
      <c r="F35" s="3">
        <v>6012.6015096253914</v>
      </c>
      <c r="G35" s="3">
        <v>3996.9486831915387</v>
      </c>
      <c r="H35" s="3">
        <v>4044.3067235520402</v>
      </c>
      <c r="I35" s="3">
        <v>5754.2047288369313</v>
      </c>
      <c r="J35" s="3">
        <v>5570.2078352604567</v>
      </c>
      <c r="K35" s="3">
        <v>5273.5417978882406</v>
      </c>
      <c r="L35" s="3">
        <v>7186.6677075890466</v>
      </c>
      <c r="M35" s="3">
        <v>6857.3223713885945</v>
      </c>
      <c r="N35" s="3">
        <v>5974.7161619332282</v>
      </c>
    </row>
    <row r="36" spans="1:14" x14ac:dyDescent="0.25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1"/>
      <c r="B37" s="41" t="s">
        <v>61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3252.8824701950371</v>
      </c>
      <c r="D39" s="3">
        <v>5260.8460225441386</v>
      </c>
      <c r="E39" s="3">
        <v>3850.605010411974</v>
      </c>
      <c r="F39" s="3">
        <v>4735.2126645071385</v>
      </c>
      <c r="G39" s="3">
        <v>3278.2942683869614</v>
      </c>
      <c r="H39" s="3">
        <v>3415.6477533727343</v>
      </c>
      <c r="I39" s="3">
        <v>4838.9619272916752</v>
      </c>
      <c r="J39" s="3">
        <v>4477.280950623036</v>
      </c>
      <c r="K39" s="3">
        <v>4372.7211294354565</v>
      </c>
      <c r="L39" s="3">
        <v>5872.176460889772</v>
      </c>
      <c r="M39" s="3">
        <v>5709.9583429472204</v>
      </c>
      <c r="N39" s="3">
        <v>4546.0511776209014</v>
      </c>
    </row>
    <row r="40" spans="1:14" x14ac:dyDescent="0.25">
      <c r="A40" s="2">
        <v>200</v>
      </c>
      <c r="B40" s="3">
        <v>200</v>
      </c>
      <c r="C40" s="3">
        <v>4186.0702561264116</v>
      </c>
      <c r="D40" s="3">
        <v>6770.0789250195503</v>
      </c>
      <c r="E40" s="3">
        <v>4955.267597236747</v>
      </c>
      <c r="F40" s="3">
        <v>6093.6517297958007</v>
      </c>
      <c r="G40" s="3">
        <v>4218.7721977245419</v>
      </c>
      <c r="H40" s="3">
        <v>4395.5296869183576</v>
      </c>
      <c r="I40" s="3">
        <v>6227.1646086092032</v>
      </c>
      <c r="J40" s="3">
        <v>5761.7244974118985</v>
      </c>
      <c r="K40" s="3">
        <v>5627.1685269857744</v>
      </c>
      <c r="L40" s="3">
        <v>7556.788001683467</v>
      </c>
      <c r="M40" s="3">
        <v>7348.0327070344701</v>
      </c>
      <c r="N40" s="3">
        <v>5850.223545373372</v>
      </c>
    </row>
    <row r="41" spans="1:14" x14ac:dyDescent="0.25">
      <c r="A41" s="2">
        <v>300</v>
      </c>
      <c r="B41" s="3">
        <v>300</v>
      </c>
      <c r="C41" s="3">
        <v>4751.5878231611359</v>
      </c>
      <c r="D41" s="3">
        <v>7684.6833936633511</v>
      </c>
      <c r="E41" s="3">
        <v>5624.69995363213</v>
      </c>
      <c r="F41" s="3">
        <v>6916.8742009303114</v>
      </c>
      <c r="G41" s="3">
        <v>4788.7076367294803</v>
      </c>
      <c r="H41" s="3">
        <v>4989.3441960602004</v>
      </c>
      <c r="I41" s="3">
        <v>7068.4240150492924</v>
      </c>
      <c r="J41" s="3">
        <v>6540.1052269116153</v>
      </c>
      <c r="K41" s="3">
        <v>6387.3714046173782</v>
      </c>
      <c r="L41" s="3">
        <v>8577.673009300066</v>
      </c>
      <c r="M41" s="3">
        <v>8340.7158978844382</v>
      </c>
      <c r="N41" s="3">
        <v>6640.5600623362398</v>
      </c>
    </row>
    <row r="42" spans="1:14" x14ac:dyDescent="0.25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N41"/>
  <sheetViews>
    <sheetView topLeftCell="A17" workbookViewId="0">
      <selection activeCell="A38" sqref="A38:N41"/>
    </sheetView>
  </sheetViews>
  <sheetFormatPr baseColWidth="10" defaultRowHeight="15" x14ac:dyDescent="0.25"/>
  <sheetData>
    <row r="1" spans="1:14" x14ac:dyDescent="0.25">
      <c r="A1" s="1"/>
      <c r="B1" s="41" t="s">
        <v>63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x14ac:dyDescent="0.25">
      <c r="A3" s="2">
        <v>100</v>
      </c>
      <c r="B3" s="3">
        <v>100</v>
      </c>
      <c r="C3" s="3">
        <v>10.288197820138922</v>
      </c>
      <c r="D3" s="3">
        <v>16.543799639557079</v>
      </c>
      <c r="E3" s="3">
        <v>34.876811108627805</v>
      </c>
      <c r="F3" s="3">
        <v>9.8735252905120614</v>
      </c>
      <c r="G3" s="3">
        <v>7.9929719609940779</v>
      </c>
      <c r="H3" s="3">
        <v>7.6774898988715927</v>
      </c>
      <c r="I3" s="3">
        <v>8.1080068824058156</v>
      </c>
      <c r="J3" s="3">
        <v>6.4399585058513971</v>
      </c>
      <c r="K3" s="3">
        <v>18.792257788896439</v>
      </c>
      <c r="L3" s="3">
        <v>31.426899692800525</v>
      </c>
      <c r="M3" s="3">
        <v>17.17825325331388</v>
      </c>
      <c r="N3" s="3">
        <v>9.9180131257113491</v>
      </c>
    </row>
    <row r="4" spans="1:14" x14ac:dyDescent="0.25">
      <c r="A4" s="2">
        <v>200</v>
      </c>
      <c r="B4" s="3">
        <v>200</v>
      </c>
      <c r="C4" s="3">
        <v>16.741737441894379</v>
      </c>
      <c r="D4" s="3">
        <v>33.960901813029224</v>
      </c>
      <c r="E4" s="3">
        <v>63.134273698323277</v>
      </c>
      <c r="F4" s="3">
        <v>14.574084702103773</v>
      </c>
      <c r="G4" s="3">
        <v>8.4762517766854906</v>
      </c>
      <c r="H4" s="3">
        <v>8.1389669512047451</v>
      </c>
      <c r="I4" s="3">
        <v>8.5992366878766848</v>
      </c>
      <c r="J4" s="3">
        <v>6.9113567249091075</v>
      </c>
      <c r="K4" s="3">
        <v>32.992001336125483</v>
      </c>
      <c r="L4" s="3">
        <v>46.898885778148006</v>
      </c>
      <c r="M4" s="3">
        <v>26.686223946088976</v>
      </c>
      <c r="N4" s="3">
        <v>14.737836277343874</v>
      </c>
    </row>
    <row r="5" spans="1:14" x14ac:dyDescent="0.25">
      <c r="A5" s="2">
        <v>300</v>
      </c>
      <c r="B5" s="3">
        <v>300</v>
      </c>
      <c r="C5" s="3">
        <v>20.984039695698339</v>
      </c>
      <c r="D5" s="3">
        <v>47.026979740872896</v>
      </c>
      <c r="E5" s="3">
        <v>94.143601059052031</v>
      </c>
      <c r="F5" s="3">
        <v>17.826888003808008</v>
      </c>
      <c r="G5" s="3">
        <v>8.7490503259765724</v>
      </c>
      <c r="H5" s="3">
        <v>8.3994584228535292</v>
      </c>
      <c r="I5" s="3">
        <v>8.8765227940826197</v>
      </c>
      <c r="J5" s="3">
        <v>7.177448430215204</v>
      </c>
      <c r="K5" s="3">
        <v>41.956589797888384</v>
      </c>
      <c r="L5" s="3">
        <v>61.177404803075916</v>
      </c>
      <c r="M5" s="3">
        <v>34.465352897532682</v>
      </c>
      <c r="N5" s="3">
        <v>17.82257089709757</v>
      </c>
    </row>
    <row r="6" spans="1:14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1"/>
      <c r="B7" s="41" t="s">
        <v>65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4" x14ac:dyDescent="0.25">
      <c r="A9" s="2">
        <v>100</v>
      </c>
      <c r="B9" s="3">
        <v>100</v>
      </c>
      <c r="C9" s="3">
        <v>21.817389705919428</v>
      </c>
      <c r="D9" s="3">
        <v>36.665468251342105</v>
      </c>
      <c r="E9" s="3">
        <v>63.249089136724365</v>
      </c>
      <c r="F9" s="3">
        <v>13.766206006618972</v>
      </c>
      <c r="G9" s="3">
        <v>8.8698108357334284</v>
      </c>
      <c r="H9" s="3" t="e">
        <v>#N/A</v>
      </c>
      <c r="I9" s="3">
        <v>9.2528729480730867</v>
      </c>
      <c r="J9" s="3">
        <v>7.2923180633205593</v>
      </c>
      <c r="K9" s="3">
        <v>49.815625478313805</v>
      </c>
      <c r="L9" s="3">
        <v>51.054074892290721</v>
      </c>
      <c r="M9" s="3">
        <v>29.416117858772903</v>
      </c>
      <c r="N9" s="3">
        <v>14.076079653261804</v>
      </c>
    </row>
    <row r="10" spans="1:14" x14ac:dyDescent="0.25">
      <c r="A10" s="2">
        <v>200</v>
      </c>
      <c r="B10" s="3">
        <v>200</v>
      </c>
      <c r="C10" s="3">
        <v>42.64771292381387</v>
      </c>
      <c r="D10" s="3">
        <v>83.176907116217137</v>
      </c>
      <c r="E10" s="3">
        <v>158.31303968465292</v>
      </c>
      <c r="F10" s="3">
        <v>20.658463536612921</v>
      </c>
      <c r="G10" s="3">
        <v>9.4402433352692139</v>
      </c>
      <c r="H10" s="3" t="e">
        <v>#N/A</v>
      </c>
      <c r="I10" s="3">
        <v>9.8510711821074963</v>
      </c>
      <c r="J10" s="3">
        <v>7.8824809102750599</v>
      </c>
      <c r="K10" s="3">
        <v>107.45906181118099</v>
      </c>
      <c r="L10" s="3">
        <v>93.508458279484316</v>
      </c>
      <c r="M10" s="3">
        <v>45.989972011261301</v>
      </c>
      <c r="N10" s="3">
        <v>20.694805707547328</v>
      </c>
    </row>
    <row r="11" spans="1:14" x14ac:dyDescent="0.25">
      <c r="A11" s="2">
        <v>300</v>
      </c>
      <c r="B11" s="3">
        <v>300</v>
      </c>
      <c r="C11" s="3">
        <v>59.109092229345414</v>
      </c>
      <c r="D11" s="3">
        <v>157.32754715243385</v>
      </c>
      <c r="E11" s="3">
        <v>259.54068201482278</v>
      </c>
      <c r="F11" s="3">
        <v>30.192178621757328</v>
      </c>
      <c r="G11" s="3">
        <v>9.7633033895616563</v>
      </c>
      <c r="H11" s="3" t="e">
        <v>#N/A</v>
      </c>
      <c r="I11" s="3">
        <v>11.773947798649518</v>
      </c>
      <c r="J11" s="3">
        <v>8.216715094922078</v>
      </c>
      <c r="K11" s="3">
        <v>171.20115482944846</v>
      </c>
      <c r="L11" s="3">
        <v>140.30767782510054</v>
      </c>
      <c r="M11" s="3">
        <v>60.866699614328788</v>
      </c>
      <c r="N11" s="3">
        <v>29.560961542332734</v>
      </c>
    </row>
    <row r="12" spans="1:14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"/>
      <c r="B13" s="41" t="s">
        <v>67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 x14ac:dyDescent="0.25">
      <c r="A15" s="2">
        <v>100</v>
      </c>
      <c r="B15" s="3">
        <v>100</v>
      </c>
      <c r="C15" s="3">
        <v>31.111611561035915</v>
      </c>
      <c r="D15" s="3">
        <v>48.601331790045961</v>
      </c>
      <c r="E15" s="3">
        <v>76.775243835088816</v>
      </c>
      <c r="F15" s="3">
        <v>22.017600948069518</v>
      </c>
      <c r="G15" s="3">
        <v>9.48677307441646</v>
      </c>
      <c r="H15" s="3" t="e">
        <v>#N/A</v>
      </c>
      <c r="I15" s="3">
        <v>13.860998590274209</v>
      </c>
      <c r="J15" s="3">
        <v>8.6333655095915844</v>
      </c>
      <c r="K15" s="3">
        <v>182.17972008114913</v>
      </c>
      <c r="L15" s="3">
        <v>185.95431374641845</v>
      </c>
      <c r="M15" s="3">
        <v>44.1174446434825</v>
      </c>
      <c r="N15" s="3">
        <v>20.504445003581814</v>
      </c>
    </row>
    <row r="16" spans="1:14" x14ac:dyDescent="0.25">
      <c r="A16" s="2">
        <v>200</v>
      </c>
      <c r="B16" s="3">
        <v>200</v>
      </c>
      <c r="C16" s="3">
        <v>57.404409265149312</v>
      </c>
      <c r="D16" s="3">
        <v>156.34988758034601</v>
      </c>
      <c r="E16" s="3">
        <v>200.84063532378354</v>
      </c>
      <c r="F16" s="3">
        <v>43.945978722638685</v>
      </c>
      <c r="G16" s="3">
        <v>11.22750281976912</v>
      </c>
      <c r="H16" s="3">
        <v>11.806264848677488</v>
      </c>
      <c r="I16" s="3">
        <v>24.219218683544689</v>
      </c>
      <c r="J16" s="3">
        <v>9.385011970522406</v>
      </c>
      <c r="K16" s="3">
        <v>505.41229363463913</v>
      </c>
      <c r="L16" s="3">
        <v>482.51695048800502</v>
      </c>
      <c r="M16" s="3">
        <v>80.980773895340562</v>
      </c>
      <c r="N16" s="3">
        <v>39.309750942020699</v>
      </c>
    </row>
    <row r="17" spans="1:14" x14ac:dyDescent="0.25">
      <c r="A17" s="2">
        <v>300</v>
      </c>
      <c r="B17" s="3">
        <v>300</v>
      </c>
      <c r="C17" s="3">
        <v>87.495075533718591</v>
      </c>
      <c r="D17" s="3">
        <v>302.40579444156685</v>
      </c>
      <c r="E17" s="3">
        <v>374.02663099600716</v>
      </c>
      <c r="F17" s="3">
        <v>63.415796734030302</v>
      </c>
      <c r="G17" s="3">
        <v>14.151823632140971</v>
      </c>
      <c r="H17" s="3">
        <v>16.942335178014201</v>
      </c>
      <c r="I17" s="3">
        <v>35.605820664314834</v>
      </c>
      <c r="J17" s="3">
        <v>9.8133849687381165</v>
      </c>
      <c r="K17" s="3">
        <v>526.62256479697464</v>
      </c>
      <c r="L17" s="3">
        <v>519.2548026963708</v>
      </c>
      <c r="M17" s="3">
        <v>126.14676788527498</v>
      </c>
      <c r="N17" s="3">
        <v>50.054768592372085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69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45.905447873256911</v>
      </c>
      <c r="D21" s="3">
        <v>92.523414787426475</v>
      </c>
      <c r="E21" s="3">
        <v>111.56013270415123</v>
      </c>
      <c r="F21" s="3">
        <v>29.514227505298681</v>
      </c>
      <c r="G21" s="3">
        <v>12.824486837056273</v>
      </c>
      <c r="H21" s="3">
        <v>11.882467264961516</v>
      </c>
      <c r="I21" s="3">
        <v>24.694778259305188</v>
      </c>
      <c r="J21" s="3">
        <v>11.303370832706706</v>
      </c>
      <c r="K21" s="3">
        <v>409.09530726594744</v>
      </c>
      <c r="L21" s="3">
        <v>243.33454358380956</v>
      </c>
      <c r="M21" s="3">
        <v>51.972856471586837</v>
      </c>
      <c r="N21" s="3">
        <v>41.21414341474896</v>
      </c>
    </row>
    <row r="22" spans="1:14" x14ac:dyDescent="0.25">
      <c r="A22" s="2">
        <v>200</v>
      </c>
      <c r="B22" s="3">
        <v>200</v>
      </c>
      <c r="C22" s="3">
        <v>104.03267730948089</v>
      </c>
      <c r="D22" s="3">
        <v>358.52309824779115</v>
      </c>
      <c r="E22" s="3">
        <v>288.33240183980848</v>
      </c>
      <c r="F22" s="3">
        <v>53.034310334390256</v>
      </c>
      <c r="G22" s="3">
        <v>19.047720985639891</v>
      </c>
      <c r="H22" s="3">
        <v>24.102027642083087</v>
      </c>
      <c r="I22" s="3">
        <v>46.621105987887269</v>
      </c>
      <c r="J22" s="3">
        <v>17.451098225844017</v>
      </c>
      <c r="K22" s="3">
        <v>535.75827485142781</v>
      </c>
      <c r="L22" s="3">
        <v>509.86331883702962</v>
      </c>
      <c r="M22" s="3">
        <v>101.62669142352841</v>
      </c>
      <c r="N22" s="3">
        <v>79.234862544294856</v>
      </c>
    </row>
    <row r="23" spans="1:14" x14ac:dyDescent="0.25">
      <c r="A23" s="2">
        <v>300</v>
      </c>
      <c r="B23" s="3">
        <v>300</v>
      </c>
      <c r="C23" s="3">
        <v>179.3400649008255</v>
      </c>
      <c r="D23" s="3">
        <v>512.61847016246043</v>
      </c>
      <c r="E23" s="3">
        <v>501.02877624539224</v>
      </c>
      <c r="F23" s="3">
        <v>80.654645360174612</v>
      </c>
      <c r="G23" s="3">
        <v>26.534980594539633</v>
      </c>
      <c r="H23" s="3">
        <v>38.706827149163608</v>
      </c>
      <c r="I23" s="3">
        <v>68.567563716273341</v>
      </c>
      <c r="J23" s="3">
        <v>22.34484785679907</v>
      </c>
      <c r="K23" s="3">
        <v>560.13179199228159</v>
      </c>
      <c r="L23" s="3">
        <v>533.05878389002032</v>
      </c>
      <c r="M23" s="3">
        <v>159.90944997190169</v>
      </c>
      <c r="N23" s="3">
        <v>129.88085350100664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71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68.615284549726795</v>
      </c>
      <c r="D27" s="3">
        <v>227.28874644156107</v>
      </c>
      <c r="E27" s="3">
        <v>78.84716177910181</v>
      </c>
      <c r="F27" s="3">
        <v>32.199245275157566</v>
      </c>
      <c r="G27" s="3">
        <v>15.894524116537173</v>
      </c>
      <c r="H27" s="3">
        <v>18.071743214813107</v>
      </c>
      <c r="I27" s="3">
        <v>40.109946553312</v>
      </c>
      <c r="J27" s="3">
        <v>27.798061229823094</v>
      </c>
      <c r="K27" s="3">
        <v>437.40118119462375</v>
      </c>
      <c r="L27" s="3">
        <v>505.60161178699803</v>
      </c>
      <c r="M27" s="3">
        <v>56.204225572296338</v>
      </c>
      <c r="N27" s="3">
        <v>115.2573655526046</v>
      </c>
    </row>
    <row r="28" spans="1:14" x14ac:dyDescent="0.25">
      <c r="A28" s="2">
        <v>200</v>
      </c>
      <c r="B28" s="3">
        <v>200</v>
      </c>
      <c r="C28" s="3">
        <v>199.70737519320704</v>
      </c>
      <c r="D28" s="3">
        <v>524.33646494175071</v>
      </c>
      <c r="E28" s="3">
        <v>186.4022168667851</v>
      </c>
      <c r="F28" s="3">
        <v>59.822074857863136</v>
      </c>
      <c r="G28" s="3">
        <v>27.915747588170106</v>
      </c>
      <c r="H28" s="3">
        <v>42.051052403356536</v>
      </c>
      <c r="I28" s="3">
        <v>82.643708883275764</v>
      </c>
      <c r="J28" s="3">
        <v>53.297573452460782</v>
      </c>
      <c r="K28" s="3">
        <v>543.55138581190295</v>
      </c>
      <c r="L28" s="3">
        <v>556.05135024536833</v>
      </c>
      <c r="M28" s="3">
        <v>120.55959499224534</v>
      </c>
      <c r="N28" s="3">
        <v>366.12381404538792</v>
      </c>
    </row>
    <row r="29" spans="1:14" x14ac:dyDescent="0.25">
      <c r="A29" s="2">
        <v>300</v>
      </c>
      <c r="B29" s="3">
        <v>300</v>
      </c>
      <c r="C29" s="3">
        <v>404.79283898107326</v>
      </c>
      <c r="D29" s="3">
        <v>551.79547241026273</v>
      </c>
      <c r="E29" s="3">
        <v>300.08698378366461</v>
      </c>
      <c r="F29" s="3">
        <v>91.499352750703949</v>
      </c>
      <c r="G29" s="3">
        <v>38.41783962580071</v>
      </c>
      <c r="H29" s="3">
        <v>65.619506106584041</v>
      </c>
      <c r="I29" s="3">
        <v>142.24182531373538</v>
      </c>
      <c r="J29" s="3">
        <v>83.531847564679708</v>
      </c>
      <c r="K29" s="3">
        <v>572.01666061247829</v>
      </c>
      <c r="L29" s="3">
        <v>585.17123642562865</v>
      </c>
      <c r="M29" s="3">
        <v>183.92779197727171</v>
      </c>
      <c r="N29" s="3">
        <v>513.17423915146333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73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109.85551249913355</v>
      </c>
      <c r="D33" s="3">
        <v>183.82943855090363</v>
      </c>
      <c r="E33" s="3">
        <v>54.282975197418693</v>
      </c>
      <c r="F33" s="3">
        <v>27.792332993462232</v>
      </c>
      <c r="G33" s="3">
        <v>16.494980633192981</v>
      </c>
      <c r="H33" s="3">
        <v>19.948616486447037</v>
      </c>
      <c r="I33" s="3">
        <v>44.698461514045412</v>
      </c>
      <c r="J33" s="3">
        <v>49.197634705676357</v>
      </c>
      <c r="K33" s="3">
        <v>507.84187477227192</v>
      </c>
      <c r="L33" s="3">
        <v>525.25184694715222</v>
      </c>
      <c r="M33" s="3">
        <v>62.172407506638969</v>
      </c>
      <c r="N33" s="3">
        <v>131.99788772858938</v>
      </c>
    </row>
    <row r="34" spans="1:14" x14ac:dyDescent="0.25">
      <c r="A34" s="2">
        <v>200</v>
      </c>
      <c r="B34" s="3">
        <v>200</v>
      </c>
      <c r="C34" s="3">
        <v>415.88147216810188</v>
      </c>
      <c r="D34" s="3">
        <v>513.93207838711498</v>
      </c>
      <c r="E34" s="3">
        <v>114.28529659147482</v>
      </c>
      <c r="F34" s="3">
        <v>49.656436410906814</v>
      </c>
      <c r="G34" s="3">
        <v>30.136550712233301</v>
      </c>
      <c r="H34" s="3">
        <v>45.379471600704392</v>
      </c>
      <c r="I34" s="3">
        <v>99.284372577853702</v>
      </c>
      <c r="J34" s="3">
        <v>143.42784995055453</v>
      </c>
      <c r="K34" s="3">
        <v>560.63998152243187</v>
      </c>
      <c r="L34" s="3">
        <v>579.85999263870281</v>
      </c>
      <c r="M34" s="3">
        <v>145.26141409878286</v>
      </c>
      <c r="N34" s="3">
        <v>417.34999115546788</v>
      </c>
    </row>
    <row r="35" spans="1:14" x14ac:dyDescent="0.25">
      <c r="A35" s="2">
        <v>300</v>
      </c>
      <c r="B35" s="3">
        <v>300</v>
      </c>
      <c r="C35" s="3">
        <v>519.73313280532068</v>
      </c>
      <c r="D35" s="3">
        <v>541.95054880290786</v>
      </c>
      <c r="E35" s="3">
        <v>176.07535670409186</v>
      </c>
      <c r="F35" s="3">
        <v>74.817619433175039</v>
      </c>
      <c r="G35" s="3">
        <v>41.090504195625748</v>
      </c>
      <c r="H35" s="3">
        <v>70.392547193080276</v>
      </c>
      <c r="I35" s="3">
        <v>174.19785032849336</v>
      </c>
      <c r="J35" s="3">
        <v>258.09396320531175</v>
      </c>
      <c r="K35" s="3">
        <v>591.20486625485523</v>
      </c>
      <c r="L35" s="3">
        <v>611.47271099642251</v>
      </c>
      <c r="M35" s="3">
        <v>225.98803739496975</v>
      </c>
      <c r="N35" s="3">
        <v>518.82629659572831</v>
      </c>
    </row>
    <row r="36" spans="1:14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"/>
      <c r="B37" s="41" t="s">
        <v>75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142.54162508312641</v>
      </c>
      <c r="D39" s="3">
        <v>158.11596982040004</v>
      </c>
      <c r="E39" s="3">
        <v>46.941413074358401</v>
      </c>
      <c r="F39" s="3">
        <v>23.207875982402975</v>
      </c>
      <c r="G39" s="3">
        <v>18.290632037188196</v>
      </c>
      <c r="H39" s="3">
        <v>22.21800469642875</v>
      </c>
      <c r="I39" s="3">
        <v>48.895179277883805</v>
      </c>
      <c r="J39" s="3">
        <v>74.545253989647449</v>
      </c>
      <c r="K39" s="3">
        <v>501.14522959722183</v>
      </c>
      <c r="L39" s="3">
        <v>523.04050991691622</v>
      </c>
      <c r="M39" s="3">
        <v>62.970446680827678</v>
      </c>
      <c r="N39" s="3">
        <v>120.1105857355836</v>
      </c>
    </row>
    <row r="40" spans="1:14" x14ac:dyDescent="0.25">
      <c r="A40" s="2">
        <v>200</v>
      </c>
      <c r="B40" s="3">
        <v>200</v>
      </c>
      <c r="C40" s="3">
        <v>507.8405519166601</v>
      </c>
      <c r="D40" s="3">
        <v>503.02812279791976</v>
      </c>
      <c r="E40" s="3">
        <v>90.220887633686203</v>
      </c>
      <c r="F40" s="3">
        <v>44.18812660243578</v>
      </c>
      <c r="G40" s="3">
        <v>35.845734648728204</v>
      </c>
      <c r="H40" s="3">
        <v>47.446415381661488</v>
      </c>
      <c r="I40" s="3">
        <v>131.58127995660493</v>
      </c>
      <c r="J40" s="3">
        <v>244.94458187232516</v>
      </c>
      <c r="K40" s="3">
        <v>553.7168470917162</v>
      </c>
      <c r="L40" s="3">
        <v>577.90900710599885</v>
      </c>
      <c r="M40" s="3">
        <v>153.98757672460948</v>
      </c>
      <c r="N40" s="3">
        <v>378.27504448133652</v>
      </c>
    </row>
    <row r="41" spans="1:14" x14ac:dyDescent="0.25">
      <c r="A41" s="2">
        <v>300</v>
      </c>
      <c r="B41" s="3">
        <v>300</v>
      </c>
      <c r="C41" s="3">
        <v>535.76911356395772</v>
      </c>
      <c r="D41" s="3">
        <v>530.69202613305868</v>
      </c>
      <c r="E41" s="3">
        <v>141.6101838022185</v>
      </c>
      <c r="F41" s="3">
        <v>62.73162482859501</v>
      </c>
      <c r="G41" s="3">
        <v>47.518395381746224</v>
      </c>
      <c r="H41" s="3">
        <v>74.110467645911754</v>
      </c>
      <c r="I41" s="3">
        <v>225.65679870831565</v>
      </c>
      <c r="J41" s="3">
        <v>497.76910745039385</v>
      </c>
      <c r="K41" s="3">
        <v>584.16836389316711</v>
      </c>
      <c r="L41" s="3">
        <v>609.69096557814771</v>
      </c>
      <c r="M41" s="3">
        <v>248.87787504569445</v>
      </c>
      <c r="N41" s="3">
        <v>514.94828792129033</v>
      </c>
    </row>
  </sheetData>
  <mergeCells count="7">
    <mergeCell ref="B31:N31"/>
    <mergeCell ref="B37:N37"/>
    <mergeCell ref="B1:N1"/>
    <mergeCell ref="B7:N7"/>
    <mergeCell ref="B13:N13"/>
    <mergeCell ref="B19:N19"/>
    <mergeCell ref="B25:N2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P31"/>
  <sheetViews>
    <sheetView workbookViewId="0">
      <selection activeCell="A2" sqref="A2:P15"/>
    </sheetView>
  </sheetViews>
  <sheetFormatPr baseColWidth="10" defaultRowHeight="15" x14ac:dyDescent="0.25"/>
  <sheetData>
    <row r="1" spans="1:16" x14ac:dyDescent="0.25">
      <c r="A1" s="13"/>
      <c r="B1" s="37" t="s">
        <v>77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x14ac:dyDescent="0.25">
      <c r="A2" s="6" t="s">
        <v>30</v>
      </c>
      <c r="B2" s="12" t="s">
        <v>45</v>
      </c>
      <c r="C2" s="12" t="s">
        <v>44</v>
      </c>
      <c r="D2" s="12" t="s">
        <v>43</v>
      </c>
      <c r="E2" s="12" t="s">
        <v>42</v>
      </c>
      <c r="F2" s="12" t="s">
        <v>41</v>
      </c>
      <c r="G2" s="12" t="s">
        <v>40</v>
      </c>
      <c r="H2" s="12" t="s">
        <v>39</v>
      </c>
      <c r="I2" s="12" t="s">
        <v>38</v>
      </c>
      <c r="J2" s="12" t="s">
        <v>37</v>
      </c>
      <c r="K2" s="12" t="s">
        <v>36</v>
      </c>
      <c r="L2" s="12" t="s">
        <v>35</v>
      </c>
      <c r="M2" s="12" t="s">
        <v>34</v>
      </c>
      <c r="N2" s="12" t="s">
        <v>33</v>
      </c>
      <c r="O2" s="12" t="s">
        <v>32</v>
      </c>
      <c r="P2" s="23" t="s">
        <v>31</v>
      </c>
    </row>
    <row r="3" spans="1:16" x14ac:dyDescent="0.25">
      <c r="A3" s="6" t="s">
        <v>1</v>
      </c>
      <c r="B3" s="12">
        <v>0.51060411999999999</v>
      </c>
      <c r="C3" s="12">
        <v>1.3047580000000001</v>
      </c>
      <c r="D3" s="12">
        <v>1.9224320000000001</v>
      </c>
      <c r="E3" s="12">
        <v>3.1721159999999999</v>
      </c>
      <c r="F3" s="12">
        <v>3.9375599999999999</v>
      </c>
      <c r="G3" s="12">
        <v>4.8417599999999998</v>
      </c>
      <c r="H3" s="12">
        <v>7.2455480000000012</v>
      </c>
      <c r="I3" s="12">
        <v>10.8369</v>
      </c>
      <c r="J3" s="12">
        <v>16.659459999999996</v>
      </c>
      <c r="K3" s="12">
        <v>25.580379999999991</v>
      </c>
      <c r="L3" s="12">
        <v>32.328400000000002</v>
      </c>
      <c r="M3" s="12">
        <v>42.122380000000021</v>
      </c>
      <c r="N3" s="12">
        <v>73.95356000000001</v>
      </c>
      <c r="O3" s="12">
        <v>113.33039999999997</v>
      </c>
      <c r="P3" s="23">
        <v>206.09992000000003</v>
      </c>
    </row>
    <row r="4" spans="1:16" x14ac:dyDescent="0.25">
      <c r="A4" s="6" t="s">
        <v>2</v>
      </c>
      <c r="B4" s="12">
        <v>1.1156792</v>
      </c>
      <c r="C4" s="12">
        <v>2.2021679999999999</v>
      </c>
      <c r="D4" s="12">
        <v>2.9676399999999998</v>
      </c>
      <c r="E4" s="12">
        <v>4.4935160000000014</v>
      </c>
      <c r="F4" s="12">
        <v>5.4825400000000002</v>
      </c>
      <c r="G4" s="12">
        <v>6.5658699999999994</v>
      </c>
      <c r="H4" s="12">
        <v>9.6372020000000003</v>
      </c>
      <c r="I4" s="12">
        <v>14.721500000000001</v>
      </c>
      <c r="J4" s="12">
        <v>22.079939999999997</v>
      </c>
      <c r="K4" s="12">
        <v>36.083079999999995</v>
      </c>
      <c r="L4" s="12">
        <v>46.226700000000001</v>
      </c>
      <c r="M4" s="12">
        <v>59.825900000000011</v>
      </c>
      <c r="N4" s="12">
        <v>100.4978</v>
      </c>
      <c r="O4" s="12">
        <v>146.79579999999996</v>
      </c>
      <c r="P4" s="23">
        <v>231.98212000000001</v>
      </c>
    </row>
    <row r="5" spans="1:16" x14ac:dyDescent="0.25">
      <c r="A5" s="6" t="s">
        <v>3</v>
      </c>
      <c r="B5" s="12">
        <v>0.61964160000000001</v>
      </c>
      <c r="C5" s="12">
        <v>1.14645</v>
      </c>
      <c r="D5" s="12">
        <v>1.6996100000000001</v>
      </c>
      <c r="E5" s="12">
        <v>2.7395120000000004</v>
      </c>
      <c r="F5" s="12">
        <v>3.46766</v>
      </c>
      <c r="G5" s="12">
        <v>4.3107839999999991</v>
      </c>
      <c r="H5" s="12">
        <v>6.7035860000000005</v>
      </c>
      <c r="I5" s="12">
        <v>10.6371</v>
      </c>
      <c r="J5" s="12">
        <v>17.001519999999992</v>
      </c>
      <c r="K5" s="12">
        <v>27.485219999999966</v>
      </c>
      <c r="L5" s="12">
        <v>35.133400000000002</v>
      </c>
      <c r="M5" s="12">
        <v>45.45316000000004</v>
      </c>
      <c r="N5" s="12">
        <v>83.313240000000022</v>
      </c>
      <c r="O5" s="12">
        <v>132.94959999999989</v>
      </c>
      <c r="P5" s="23">
        <v>232.91679999999999</v>
      </c>
    </row>
    <row r="6" spans="1:16" x14ac:dyDescent="0.25">
      <c r="A6" s="6" t="s">
        <v>4</v>
      </c>
      <c r="B6" s="12">
        <v>0.47608992</v>
      </c>
      <c r="C6" s="12">
        <v>1.0683860000000001</v>
      </c>
      <c r="D6" s="12">
        <v>1.6699700000000002</v>
      </c>
      <c r="E6" s="12">
        <v>2.8406400000000001</v>
      </c>
      <c r="F6" s="12">
        <v>3.5723099999999999</v>
      </c>
      <c r="G6" s="12">
        <v>4.3414779999999995</v>
      </c>
      <c r="H6" s="12">
        <v>6.4909240000000006</v>
      </c>
      <c r="I6" s="12">
        <v>9.8527000000000005</v>
      </c>
      <c r="J6" s="12">
        <v>16.071619999999999</v>
      </c>
      <c r="K6" s="12">
        <v>26.778399999999994</v>
      </c>
      <c r="L6" s="12">
        <v>34.602899999999998</v>
      </c>
      <c r="M6" s="12">
        <v>45.478460000000034</v>
      </c>
      <c r="N6" s="12">
        <v>84.054860000000005</v>
      </c>
      <c r="O6" s="12">
        <v>121.73520000000001</v>
      </c>
      <c r="P6" s="23">
        <v>208.23436000000029</v>
      </c>
    </row>
    <row r="7" spans="1:16" x14ac:dyDescent="0.25">
      <c r="A7" s="6" t="s">
        <v>5</v>
      </c>
      <c r="B7" s="12">
        <v>0.28739192000000002</v>
      </c>
      <c r="C7" s="12">
        <v>1.3955960000000001</v>
      </c>
      <c r="D7" s="12">
        <v>2.2677200000000002</v>
      </c>
      <c r="E7" s="12">
        <v>3.6001479999999999</v>
      </c>
      <c r="F7" s="12">
        <v>4.4101600000000003</v>
      </c>
      <c r="G7" s="12">
        <v>5.2922320000000003</v>
      </c>
      <c r="H7" s="12">
        <v>7.8675400000000018</v>
      </c>
      <c r="I7" s="12">
        <v>12.3162</v>
      </c>
      <c r="J7" s="12">
        <v>19.544799999999984</v>
      </c>
      <c r="K7" s="12">
        <v>31.340419999999998</v>
      </c>
      <c r="L7" s="12">
        <v>40.547199999999997</v>
      </c>
      <c r="M7" s="12">
        <v>52.191459999999999</v>
      </c>
      <c r="N7" s="12">
        <v>91.924080000000004</v>
      </c>
      <c r="O7" s="12">
        <v>139.42379999999997</v>
      </c>
      <c r="P7" s="23">
        <v>243.03444000000002</v>
      </c>
    </row>
    <row r="8" spans="1:16" x14ac:dyDescent="0.25">
      <c r="A8" s="6" t="s">
        <v>6</v>
      </c>
      <c r="B8" s="12">
        <v>7.5573411999999993E-2</v>
      </c>
      <c r="C8" s="12">
        <v>0.59609000000000012</v>
      </c>
      <c r="D8" s="12">
        <v>1.2583120000000003</v>
      </c>
      <c r="E8" s="12">
        <v>2.5845120000000001</v>
      </c>
      <c r="F8" s="12">
        <v>3.5348999999999999</v>
      </c>
      <c r="G8" s="12">
        <v>4.5851240000000004</v>
      </c>
      <c r="H8" s="12">
        <v>6.891560000000001</v>
      </c>
      <c r="I8" s="12">
        <v>10.4054</v>
      </c>
      <c r="J8" s="12">
        <v>16.537479999999999</v>
      </c>
      <c r="K8" s="12">
        <v>27.235759999999981</v>
      </c>
      <c r="L8" s="12">
        <v>35.243600000000001</v>
      </c>
      <c r="M8" s="12">
        <v>46.99002000000003</v>
      </c>
      <c r="N8" s="12">
        <v>91.509000000000029</v>
      </c>
      <c r="O8" s="12">
        <v>143.36639999999991</v>
      </c>
      <c r="P8" s="23">
        <v>270.79468000000008</v>
      </c>
    </row>
    <row r="9" spans="1:16" x14ac:dyDescent="0.25">
      <c r="A9" s="6" t="s">
        <v>7</v>
      </c>
      <c r="B9" s="12">
        <v>0.54901032000000005</v>
      </c>
      <c r="C9" s="12">
        <v>1.9076420000000001</v>
      </c>
      <c r="D9" s="12">
        <v>2.7755360000000002</v>
      </c>
      <c r="E9" s="12">
        <v>4.2631120000000005</v>
      </c>
      <c r="F9" s="12">
        <v>5.12479</v>
      </c>
      <c r="G9" s="12">
        <v>6.2219539999999975</v>
      </c>
      <c r="H9" s="12">
        <v>9.6189160000000005</v>
      </c>
      <c r="I9" s="12">
        <v>15.339600000000001</v>
      </c>
      <c r="J9" s="12">
        <v>23.958320000000001</v>
      </c>
      <c r="K9" s="12">
        <v>37.831780000000002</v>
      </c>
      <c r="L9" s="12">
        <v>47.916200000000003</v>
      </c>
      <c r="M9" s="12">
        <v>62.082999999999998</v>
      </c>
      <c r="N9" s="12">
        <v>105.77320000000003</v>
      </c>
      <c r="O9" s="12">
        <v>153.96739999999991</v>
      </c>
      <c r="P9" s="23">
        <v>279.16232000000014</v>
      </c>
    </row>
    <row r="10" spans="1:16" x14ac:dyDescent="0.25">
      <c r="A10" s="6" t="s">
        <v>8</v>
      </c>
      <c r="B10" s="12">
        <v>0.33987368000000001</v>
      </c>
      <c r="C10" s="12">
        <v>1.0008920000000001</v>
      </c>
      <c r="D10" s="12">
        <v>1.7449540000000001</v>
      </c>
      <c r="E10" s="12">
        <v>3.1153720000000003</v>
      </c>
      <c r="F10" s="12">
        <v>3.7976999999999999</v>
      </c>
      <c r="G10" s="12">
        <v>4.6381299999999994</v>
      </c>
      <c r="H10" s="12">
        <v>7.1057079999999999</v>
      </c>
      <c r="I10" s="12">
        <v>11.2431</v>
      </c>
      <c r="J10" s="12">
        <v>18.078239999999997</v>
      </c>
      <c r="K10" s="12">
        <v>29.721499999999999</v>
      </c>
      <c r="L10" s="12">
        <v>39.095100000000002</v>
      </c>
      <c r="M10" s="12">
        <v>50.420460000000027</v>
      </c>
      <c r="N10" s="12">
        <v>92.115480000000019</v>
      </c>
      <c r="O10" s="12">
        <v>137.42759999999947</v>
      </c>
      <c r="P10" s="23">
        <v>228.32904000000022</v>
      </c>
    </row>
    <row r="11" spans="1:16" x14ac:dyDescent="0.25">
      <c r="A11" s="6" t="s">
        <v>9</v>
      </c>
      <c r="B11" s="12">
        <v>0.75331031999999998</v>
      </c>
      <c r="C11" s="12">
        <v>1.589642</v>
      </c>
      <c r="D11" s="12">
        <v>2.2803939999999998</v>
      </c>
      <c r="E11" s="12">
        <v>3.7835160000000005</v>
      </c>
      <c r="F11" s="12">
        <v>4.6710200000000004</v>
      </c>
      <c r="G11" s="12">
        <v>5.590274</v>
      </c>
      <c r="H11" s="12">
        <v>8.7320820000000001</v>
      </c>
      <c r="I11" s="12">
        <v>13.8956</v>
      </c>
      <c r="J11" s="12">
        <v>22.258719999999997</v>
      </c>
      <c r="K11" s="12">
        <v>36.388459999999988</v>
      </c>
      <c r="L11" s="12">
        <v>46.0381</v>
      </c>
      <c r="M11" s="12">
        <v>59.232280000000053</v>
      </c>
      <c r="N11" s="12">
        <v>102.03980000000003</v>
      </c>
      <c r="O11" s="12">
        <v>148.6934</v>
      </c>
      <c r="P11" s="23">
        <v>257.10820000000007</v>
      </c>
    </row>
    <row r="12" spans="1:16" x14ac:dyDescent="0.25">
      <c r="A12" s="6" t="s">
        <v>10</v>
      </c>
      <c r="B12" s="12">
        <v>0.59574440000000006</v>
      </c>
      <c r="C12" s="12">
        <v>1.4936160000000001</v>
      </c>
      <c r="D12" s="12">
        <v>2.041064</v>
      </c>
      <c r="E12" s="12">
        <v>3.2316960000000003</v>
      </c>
      <c r="F12" s="12">
        <v>4.0104600000000001</v>
      </c>
      <c r="G12" s="12">
        <v>4.8398539999999999</v>
      </c>
      <c r="H12" s="12">
        <v>7.0586859999999998</v>
      </c>
      <c r="I12" s="12">
        <v>10.5021</v>
      </c>
      <c r="J12" s="12">
        <v>15.98118</v>
      </c>
      <c r="K12" s="12">
        <v>26.355359999999994</v>
      </c>
      <c r="L12" s="12">
        <v>35.435200000000002</v>
      </c>
      <c r="M12" s="12">
        <v>46.371259999999999</v>
      </c>
      <c r="N12" s="12">
        <v>85.366880000000037</v>
      </c>
      <c r="O12" s="12">
        <v>132.5454</v>
      </c>
      <c r="P12" s="23">
        <v>211.37232</v>
      </c>
    </row>
    <row r="13" spans="1:16" x14ac:dyDescent="0.25">
      <c r="A13" s="6" t="s">
        <v>11</v>
      </c>
      <c r="B13" s="12">
        <v>9.1721319999999995E-2</v>
      </c>
      <c r="C13" s="12">
        <v>0.81204160000000003</v>
      </c>
      <c r="D13" s="12">
        <v>1.463948</v>
      </c>
      <c r="E13" s="12">
        <v>2.4243359999999998</v>
      </c>
      <c r="F13" s="12">
        <v>3.06413</v>
      </c>
      <c r="G13" s="12">
        <v>3.8488180000000001</v>
      </c>
      <c r="H13" s="12">
        <v>5.9258959999999998</v>
      </c>
      <c r="I13" s="12">
        <v>9.3116199999999996</v>
      </c>
      <c r="J13" s="12">
        <v>14.719039999999994</v>
      </c>
      <c r="K13" s="12">
        <v>25.08801999999999</v>
      </c>
      <c r="L13" s="12">
        <v>32.170099999999998</v>
      </c>
      <c r="M13" s="12">
        <v>41.743460000000056</v>
      </c>
      <c r="N13" s="12">
        <v>76.664100000000033</v>
      </c>
      <c r="O13" s="12">
        <v>111.33079999999991</v>
      </c>
      <c r="P13" s="23">
        <v>184.94000000000003</v>
      </c>
    </row>
    <row r="14" spans="1:16" x14ac:dyDescent="0.25">
      <c r="A14" s="6" t="s">
        <v>12</v>
      </c>
      <c r="B14" s="12">
        <v>8.3730536000000008E-2</v>
      </c>
      <c r="C14" s="12">
        <v>0.72742060000000008</v>
      </c>
      <c r="D14" s="12">
        <v>1.3455640000000002</v>
      </c>
      <c r="E14" s="12">
        <v>2.423168</v>
      </c>
      <c r="F14" s="12">
        <v>3.0365099999999998</v>
      </c>
      <c r="G14" s="12">
        <v>3.7578399999999994</v>
      </c>
      <c r="H14" s="12">
        <v>5.4931800000000006</v>
      </c>
      <c r="I14" s="12">
        <v>8.60745</v>
      </c>
      <c r="J14" s="12">
        <v>13.147819999999998</v>
      </c>
      <c r="K14" s="12">
        <v>22.616159999999976</v>
      </c>
      <c r="L14" s="12">
        <v>31.3643</v>
      </c>
      <c r="M14" s="12">
        <v>43.527860000000011</v>
      </c>
      <c r="N14" s="12">
        <v>84.93510000000002</v>
      </c>
      <c r="O14" s="12">
        <v>127.25979999999977</v>
      </c>
      <c r="P14" s="23">
        <v>209.47927999999999</v>
      </c>
    </row>
    <row r="15" spans="1:16" ht="15.75" thickBot="1" x14ac:dyDescent="0.3">
      <c r="A15" s="9" t="s">
        <v>13</v>
      </c>
      <c r="B15" s="20">
        <v>0.68523644000000006</v>
      </c>
      <c r="C15" s="20">
        <v>1.25362</v>
      </c>
      <c r="D15" s="20">
        <v>1.8052520000000001</v>
      </c>
      <c r="E15" s="20">
        <v>3.0286580000000001</v>
      </c>
      <c r="F15" s="20">
        <v>3.73339</v>
      </c>
      <c r="G15" s="20">
        <v>4.5493179999999995</v>
      </c>
      <c r="H15" s="20">
        <v>6.8057540000000003</v>
      </c>
      <c r="I15" s="20">
        <v>10.1942</v>
      </c>
      <c r="J15" s="20">
        <v>16.493299999999994</v>
      </c>
      <c r="K15" s="20">
        <v>28.121179999999985</v>
      </c>
      <c r="L15" s="20">
        <v>36.772199999999998</v>
      </c>
      <c r="M15" s="20">
        <v>48.819160000000011</v>
      </c>
      <c r="N15" s="20">
        <v>87.369540000000015</v>
      </c>
      <c r="O15" s="20">
        <v>128.14079999999998</v>
      </c>
      <c r="P15" s="24">
        <v>214.17396000000005</v>
      </c>
    </row>
    <row r="16" spans="1:16" ht="15.75" thickBot="1" x14ac:dyDescent="0.3"/>
    <row r="17" spans="1:16" x14ac:dyDescent="0.25">
      <c r="A17" s="13"/>
      <c r="B17" s="37" t="s">
        <v>46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/>
    </row>
    <row r="18" spans="1:16" x14ac:dyDescent="0.25">
      <c r="A18" s="6" t="s">
        <v>30</v>
      </c>
      <c r="B18" s="12" t="s">
        <v>45</v>
      </c>
      <c r="C18" s="12" t="s">
        <v>44</v>
      </c>
      <c r="D18" s="12" t="s">
        <v>43</v>
      </c>
      <c r="E18" s="12" t="s">
        <v>42</v>
      </c>
      <c r="F18" s="12" t="s">
        <v>41</v>
      </c>
      <c r="G18" s="12" t="s">
        <v>40</v>
      </c>
      <c r="H18" s="12" t="s">
        <v>39</v>
      </c>
      <c r="I18" s="12" t="s">
        <v>38</v>
      </c>
      <c r="J18" s="12" t="s">
        <v>37</v>
      </c>
      <c r="K18" s="12" t="s">
        <v>36</v>
      </c>
      <c r="L18" s="12" t="s">
        <v>35</v>
      </c>
      <c r="M18" s="12" t="s">
        <v>34</v>
      </c>
      <c r="N18" s="12" t="s">
        <v>33</v>
      </c>
      <c r="O18" s="12" t="s">
        <v>32</v>
      </c>
      <c r="P18" s="23" t="s">
        <v>31</v>
      </c>
    </row>
    <row r="19" spans="1:16" x14ac:dyDescent="0.25">
      <c r="A19" s="6" t="s">
        <v>1</v>
      </c>
      <c r="B19" s="25">
        <f>IF(AND(B$3&gt;0,B3&gt;0),(B3-B$3)/B$3," ")</f>
        <v>0</v>
      </c>
      <c r="C19" s="25">
        <f t="shared" ref="C19:P19" si="0">IF(AND(C$3&gt;0,C3&gt;0),(C3-C$3)/C$3," ")</f>
        <v>0</v>
      </c>
      <c r="D19" s="25">
        <f t="shared" si="0"/>
        <v>0</v>
      </c>
      <c r="E19" s="25">
        <f t="shared" si="0"/>
        <v>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  <c r="M19" s="25">
        <f t="shared" si="0"/>
        <v>0</v>
      </c>
      <c r="N19" s="25">
        <f t="shared" si="0"/>
        <v>0</v>
      </c>
      <c r="O19" s="25">
        <f t="shared" si="0"/>
        <v>0</v>
      </c>
      <c r="P19" s="25">
        <f t="shared" si="0"/>
        <v>0</v>
      </c>
    </row>
    <row r="20" spans="1:16" x14ac:dyDescent="0.25">
      <c r="A20" s="6" t="s">
        <v>2</v>
      </c>
      <c r="B20" s="25">
        <f t="shared" ref="B20:P20" si="1">IF(AND(B$3&gt;0,B4&gt;0),(B4-B$3)/B$3," ")</f>
        <v>1.1850180135640112</v>
      </c>
      <c r="C20" s="25">
        <f t="shared" si="1"/>
        <v>0.68779804377516729</v>
      </c>
      <c r="D20" s="25">
        <f t="shared" si="1"/>
        <v>0.54369049204341147</v>
      </c>
      <c r="E20" s="25">
        <f t="shared" si="1"/>
        <v>0.41656736386689563</v>
      </c>
      <c r="F20" s="25">
        <f t="shared" si="1"/>
        <v>0.39236989404605904</v>
      </c>
      <c r="G20" s="25">
        <f t="shared" si="1"/>
        <v>0.35609158653051776</v>
      </c>
      <c r="H20" s="25">
        <f t="shared" si="1"/>
        <v>0.33008600591701259</v>
      </c>
      <c r="I20" s="25">
        <f t="shared" si="1"/>
        <v>0.35846044533030669</v>
      </c>
      <c r="J20" s="25">
        <f t="shared" si="1"/>
        <v>0.32536948976737556</v>
      </c>
      <c r="K20" s="25">
        <f t="shared" si="1"/>
        <v>0.41057638705914484</v>
      </c>
      <c r="L20" s="25">
        <f t="shared" si="1"/>
        <v>0.42990992440083636</v>
      </c>
      <c r="M20" s="25">
        <f t="shared" si="1"/>
        <v>0.42028774252546941</v>
      </c>
      <c r="N20" s="25">
        <f t="shared" si="1"/>
        <v>0.35893119952575619</v>
      </c>
      <c r="O20" s="25">
        <f t="shared" si="1"/>
        <v>0.29529058399158564</v>
      </c>
      <c r="P20" s="25">
        <f t="shared" si="1"/>
        <v>0.12558083477179408</v>
      </c>
    </row>
    <row r="21" spans="1:16" x14ac:dyDescent="0.25">
      <c r="A21" s="6" t="s">
        <v>3</v>
      </c>
      <c r="B21" s="25">
        <f t="shared" ref="B21:P21" si="2">IF(AND(B$3&gt;0,B5&gt;0),(B5-B$3)/B$3," ")</f>
        <v>0.21354602465800712</v>
      </c>
      <c r="C21" s="25">
        <f t="shared" si="2"/>
        <v>-0.1213313120134156</v>
      </c>
      <c r="D21" s="25">
        <f t="shared" si="2"/>
        <v>-0.11590631034023573</v>
      </c>
      <c r="E21" s="25">
        <f t="shared" si="2"/>
        <v>-0.13637710600747247</v>
      </c>
      <c r="F21" s="25">
        <f t="shared" si="2"/>
        <v>-0.11933786405794451</v>
      </c>
      <c r="G21" s="25">
        <f t="shared" si="2"/>
        <v>-0.10966590661247166</v>
      </c>
      <c r="H21" s="25">
        <f t="shared" si="2"/>
        <v>-7.4799311246023167E-2</v>
      </c>
      <c r="I21" s="25">
        <f t="shared" si="2"/>
        <v>-1.8437006893115167E-2</v>
      </c>
      <c r="J21" s="25">
        <f t="shared" si="2"/>
        <v>2.0532478243592323E-2</v>
      </c>
      <c r="K21" s="25">
        <f t="shared" si="2"/>
        <v>7.4464882851622061E-2</v>
      </c>
      <c r="L21" s="25">
        <f t="shared" si="2"/>
        <v>8.6765815815196531E-2</v>
      </c>
      <c r="M21" s="25">
        <f t="shared" si="2"/>
        <v>7.9073879491140267E-2</v>
      </c>
      <c r="N21" s="25">
        <f t="shared" si="2"/>
        <v>0.12656158811016008</v>
      </c>
      <c r="O21" s="25">
        <f t="shared" si="2"/>
        <v>0.17311506886060515</v>
      </c>
      <c r="P21" s="25">
        <f t="shared" si="2"/>
        <v>0.13011591659036048</v>
      </c>
    </row>
    <row r="22" spans="1:16" x14ac:dyDescent="0.25">
      <c r="A22" s="6" t="s">
        <v>4</v>
      </c>
      <c r="B22" s="25">
        <f t="shared" ref="B22:P22" si="3">IF(AND(B$3&gt;0,B6&gt;0),(B6-B$3)/B$3," ")</f>
        <v>-6.7594832568135158E-2</v>
      </c>
      <c r="C22" s="25">
        <f t="shared" si="3"/>
        <v>-0.18116156406015521</v>
      </c>
      <c r="D22" s="25">
        <f t="shared" si="3"/>
        <v>-0.13132428091084622</v>
      </c>
      <c r="E22" s="25">
        <f t="shared" si="3"/>
        <v>-0.10449680907003397</v>
      </c>
      <c r="F22" s="25">
        <f t="shared" si="3"/>
        <v>-9.2760491268704504E-2</v>
      </c>
      <c r="G22" s="25">
        <f t="shared" si="3"/>
        <v>-0.10332647632265961</v>
      </c>
      <c r="H22" s="25">
        <f t="shared" si="3"/>
        <v>-0.1041500242631752</v>
      </c>
      <c r="I22" s="25">
        <f t="shared" si="3"/>
        <v>-9.0819330251271077E-2</v>
      </c>
      <c r="J22" s="25">
        <f t="shared" si="3"/>
        <v>-3.5285657518310712E-2</v>
      </c>
      <c r="K22" s="25">
        <f t="shared" si="3"/>
        <v>4.6833549775257582E-2</v>
      </c>
      <c r="L22" s="25">
        <f t="shared" si="3"/>
        <v>7.0356095569220747E-2</v>
      </c>
      <c r="M22" s="25">
        <f t="shared" si="3"/>
        <v>7.9674510319692554E-2</v>
      </c>
      <c r="N22" s="25">
        <f t="shared" si="3"/>
        <v>0.1365897733658798</v>
      </c>
      <c r="O22" s="25">
        <f t="shared" si="3"/>
        <v>7.4161919484975247E-2</v>
      </c>
      <c r="P22" s="25">
        <f t="shared" si="3"/>
        <v>1.0356335897657155E-2</v>
      </c>
    </row>
    <row r="23" spans="1:16" x14ac:dyDescent="0.25">
      <c r="A23" s="6" t="s">
        <v>5</v>
      </c>
      <c r="B23" s="25">
        <f t="shared" ref="B23:P23" si="4">IF(AND(B$3&gt;0,B7&gt;0),(B7-B$3)/B$3," ")</f>
        <v>-0.43715315105565533</v>
      </c>
      <c r="C23" s="25">
        <f t="shared" si="4"/>
        <v>6.9620573317044215E-2</v>
      </c>
      <c r="D23" s="25">
        <f t="shared" si="4"/>
        <v>0.1796099940075904</v>
      </c>
      <c r="E23" s="25">
        <f t="shared" si="4"/>
        <v>0.13493579679936041</v>
      </c>
      <c r="F23" s="25">
        <f t="shared" si="4"/>
        <v>0.12002356789483852</v>
      </c>
      <c r="G23" s="25">
        <f t="shared" si="4"/>
        <v>9.3038894947291992E-2</v>
      </c>
      <c r="H23" s="25">
        <f t="shared" si="4"/>
        <v>8.5844714575074296E-2</v>
      </c>
      <c r="I23" s="25">
        <f t="shared" si="4"/>
        <v>0.13650582731223876</v>
      </c>
      <c r="J23" s="25">
        <f t="shared" si="4"/>
        <v>0.1731952896432411</v>
      </c>
      <c r="K23" s="25">
        <f t="shared" si="4"/>
        <v>0.22517413736621619</v>
      </c>
      <c r="L23" s="25">
        <f t="shared" si="4"/>
        <v>0.25422848022172434</v>
      </c>
      <c r="M23" s="25">
        <f t="shared" si="4"/>
        <v>0.23904347285219812</v>
      </c>
      <c r="N23" s="25">
        <f t="shared" si="4"/>
        <v>0.24299736212834097</v>
      </c>
      <c r="O23" s="25">
        <f t="shared" si="4"/>
        <v>0.23024184155354618</v>
      </c>
      <c r="P23" s="25">
        <f t="shared" si="4"/>
        <v>0.17920686238015029</v>
      </c>
    </row>
    <row r="24" spans="1:16" x14ac:dyDescent="0.25">
      <c r="A24" s="6" t="s">
        <v>6</v>
      </c>
      <c r="B24" s="25">
        <f t="shared" ref="B24:P24" si="5">IF(AND(B$3&gt;0,B8&gt;0),(B8-B$3)/B$3," ")</f>
        <v>-0.85199216175537318</v>
      </c>
      <c r="C24" s="25">
        <f t="shared" si="5"/>
        <v>-0.54314133348866223</v>
      </c>
      <c r="D24" s="25">
        <f t="shared" si="5"/>
        <v>-0.34545825287968562</v>
      </c>
      <c r="E24" s="25">
        <f t="shared" si="5"/>
        <v>-0.18524038843472301</v>
      </c>
      <c r="F24" s="25">
        <f t="shared" si="5"/>
        <v>-0.10226129887544572</v>
      </c>
      <c r="G24" s="25">
        <f t="shared" si="5"/>
        <v>-5.3004692508509185E-2</v>
      </c>
      <c r="H24" s="25">
        <f t="shared" si="5"/>
        <v>-4.8855931946072281E-2</v>
      </c>
      <c r="I24" s="25">
        <f t="shared" si="5"/>
        <v>-3.981766003192793E-2</v>
      </c>
      <c r="J24" s="25">
        <f t="shared" si="5"/>
        <v>-7.3219660181060566E-3</v>
      </c>
      <c r="K24" s="25">
        <f t="shared" si="5"/>
        <v>6.4712877603850721E-2</v>
      </c>
      <c r="L24" s="25">
        <f t="shared" si="5"/>
        <v>9.0174583338488712E-2</v>
      </c>
      <c r="M24" s="25">
        <f t="shared" si="5"/>
        <v>0.1155594721855699</v>
      </c>
      <c r="N24" s="25">
        <f t="shared" si="5"/>
        <v>0.2373846505834204</v>
      </c>
      <c r="O24" s="25">
        <f t="shared" si="5"/>
        <v>0.26503038902183307</v>
      </c>
      <c r="P24" s="25">
        <f t="shared" si="5"/>
        <v>0.31389997628334865</v>
      </c>
    </row>
    <row r="25" spans="1:16" x14ac:dyDescent="0.25">
      <c r="A25" s="6" t="s">
        <v>7</v>
      </c>
      <c r="B25" s="25">
        <f t="shared" ref="B25:P25" si="6">IF(AND(B$3&gt;0,B9&gt;0),(B9-B$3)/B$3," ")</f>
        <v>7.5217176077623613E-2</v>
      </c>
      <c r="C25" s="25">
        <f t="shared" si="6"/>
        <v>0.46206576238658814</v>
      </c>
      <c r="D25" s="25">
        <f t="shared" si="6"/>
        <v>0.44376290032625343</v>
      </c>
      <c r="E25" s="25">
        <f t="shared" si="6"/>
        <v>0.34393319790322946</v>
      </c>
      <c r="F25" s="25">
        <f t="shared" si="6"/>
        <v>0.30151413565761537</v>
      </c>
      <c r="G25" s="25">
        <f t="shared" si="6"/>
        <v>0.2850603912626809</v>
      </c>
      <c r="H25" s="25">
        <f t="shared" si="6"/>
        <v>0.32756224925982119</v>
      </c>
      <c r="I25" s="25">
        <f t="shared" si="6"/>
        <v>0.41549705173988877</v>
      </c>
      <c r="J25" s="25">
        <f t="shared" si="6"/>
        <v>0.43812104353922676</v>
      </c>
      <c r="K25" s="25">
        <f t="shared" si="6"/>
        <v>0.47893737309610002</v>
      </c>
      <c r="L25" s="25">
        <f t="shared" si="6"/>
        <v>0.48217047549523023</v>
      </c>
      <c r="M25" s="25">
        <f t="shared" si="6"/>
        <v>0.47387208415098975</v>
      </c>
      <c r="N25" s="25">
        <f t="shared" si="6"/>
        <v>0.43026515559223949</v>
      </c>
      <c r="O25" s="25">
        <f t="shared" si="6"/>
        <v>0.35857104536823264</v>
      </c>
      <c r="P25" s="25">
        <f t="shared" si="6"/>
        <v>0.35449989500238577</v>
      </c>
    </row>
    <row r="26" spans="1:16" x14ac:dyDescent="0.25">
      <c r="A26" s="6" t="s">
        <v>8</v>
      </c>
      <c r="B26" s="25">
        <f t="shared" ref="B26:P26" si="7">IF(AND(B$3&gt;0,B10&gt;0),(B10-B$3)/B$3," ")</f>
        <v>-0.33436949157402018</v>
      </c>
      <c r="C26" s="25">
        <f t="shared" si="7"/>
        <v>-0.23289069697215878</v>
      </c>
      <c r="D26" s="25">
        <f t="shared" si="7"/>
        <v>-9.2319520274319208E-2</v>
      </c>
      <c r="E26" s="25">
        <f t="shared" si="7"/>
        <v>-1.7888374826141189E-2</v>
      </c>
      <c r="F26" s="25">
        <f t="shared" si="7"/>
        <v>-3.5519458751104772E-2</v>
      </c>
      <c r="G26" s="25">
        <f t="shared" si="7"/>
        <v>-4.2057020587555026E-2</v>
      </c>
      <c r="H26" s="25">
        <f t="shared" si="7"/>
        <v>-1.9300127471379842E-2</v>
      </c>
      <c r="I26" s="25">
        <f t="shared" si="7"/>
        <v>3.7483044043960925E-2</v>
      </c>
      <c r="J26" s="25">
        <f t="shared" si="7"/>
        <v>8.5163624751342606E-2</v>
      </c>
      <c r="K26" s="25">
        <f t="shared" si="7"/>
        <v>0.16188657087971364</v>
      </c>
      <c r="L26" s="25">
        <f t="shared" si="7"/>
        <v>0.20931131760309821</v>
      </c>
      <c r="M26" s="25">
        <f t="shared" si="7"/>
        <v>0.1969993148535292</v>
      </c>
      <c r="N26" s="25">
        <f t="shared" si="7"/>
        <v>0.24558547282916476</v>
      </c>
      <c r="O26" s="25">
        <f t="shared" si="7"/>
        <v>0.21262785625039274</v>
      </c>
      <c r="P26" s="25">
        <f t="shared" si="7"/>
        <v>0.10785603410229461</v>
      </c>
    </row>
    <row r="27" spans="1:16" x14ac:dyDescent="0.25">
      <c r="A27" s="6" t="s">
        <v>9</v>
      </c>
      <c r="B27" s="25">
        <f t="shared" ref="B27:P27" si="8">IF(AND(B$3&gt;0,B11&gt;0),(B11-B$3)/B$3," ")</f>
        <v>0.47533145639326213</v>
      </c>
      <c r="C27" s="25">
        <f t="shared" si="8"/>
        <v>0.21834240525829304</v>
      </c>
      <c r="D27" s="25">
        <f t="shared" si="8"/>
        <v>0.18620268493241876</v>
      </c>
      <c r="E27" s="25">
        <f t="shared" si="8"/>
        <v>0.19274200565174812</v>
      </c>
      <c r="F27" s="25">
        <f t="shared" si="8"/>
        <v>0.18627271711415203</v>
      </c>
      <c r="G27" s="25">
        <f t="shared" si="8"/>
        <v>0.15459543637024556</v>
      </c>
      <c r="H27" s="25">
        <f t="shared" si="8"/>
        <v>0.20516515797010781</v>
      </c>
      <c r="I27" s="25">
        <f t="shared" si="8"/>
        <v>0.28224861353339054</v>
      </c>
      <c r="J27" s="25">
        <f t="shared" si="8"/>
        <v>0.33610093004215036</v>
      </c>
      <c r="K27" s="25">
        <f t="shared" si="8"/>
        <v>0.42251444270960792</v>
      </c>
      <c r="L27" s="25">
        <f t="shared" si="8"/>
        <v>0.42407604459237069</v>
      </c>
      <c r="M27" s="25">
        <f t="shared" si="8"/>
        <v>0.40619499657901625</v>
      </c>
      <c r="N27" s="25">
        <f t="shared" si="8"/>
        <v>0.37978212272674927</v>
      </c>
      <c r="O27" s="25">
        <f t="shared" si="8"/>
        <v>0.31203454677650516</v>
      </c>
      <c r="P27" s="25">
        <f t="shared" si="8"/>
        <v>0.24749296360716702</v>
      </c>
    </row>
    <row r="28" spans="1:16" x14ac:dyDescent="0.25">
      <c r="A28" s="6" t="s">
        <v>10</v>
      </c>
      <c r="B28" s="25">
        <f t="shared" ref="B28:P28" si="9">IF(AND(B$3&gt;0,B12&gt;0),(B12-B$3)/B$3," ")</f>
        <v>0.16674420880113555</v>
      </c>
      <c r="C28" s="25">
        <f t="shared" si="9"/>
        <v>0.14474561566206143</v>
      </c>
      <c r="D28" s="25">
        <f t="shared" si="9"/>
        <v>6.1709334842532708E-2</v>
      </c>
      <c r="E28" s="25">
        <f t="shared" si="9"/>
        <v>1.8782415271068401E-2</v>
      </c>
      <c r="F28" s="25">
        <f t="shared" si="9"/>
        <v>1.8514003596135725E-2</v>
      </c>
      <c r="G28" s="25">
        <f t="shared" si="9"/>
        <v>-3.9365850434551968E-4</v>
      </c>
      <c r="H28" s="25">
        <f t="shared" si="9"/>
        <v>-2.5789905746259827E-2</v>
      </c>
      <c r="I28" s="25">
        <f t="shared" si="9"/>
        <v>-3.0894443983057844E-2</v>
      </c>
      <c r="J28" s="25">
        <f t="shared" si="9"/>
        <v>-4.0714404908682257E-2</v>
      </c>
      <c r="K28" s="25">
        <f t="shared" si="9"/>
        <v>3.0295875198101167E-2</v>
      </c>
      <c r="L28" s="25">
        <f t="shared" si="9"/>
        <v>9.6101260810927847E-2</v>
      </c>
      <c r="M28" s="25">
        <f t="shared" si="9"/>
        <v>0.1008698938663954</v>
      </c>
      <c r="N28" s="25">
        <f t="shared" si="9"/>
        <v>0.15433090712603997</v>
      </c>
      <c r="O28" s="25">
        <f t="shared" si="9"/>
        <v>0.16954850596133109</v>
      </c>
      <c r="P28" s="25">
        <f t="shared" si="9"/>
        <v>2.5581766358764114E-2</v>
      </c>
    </row>
    <row r="29" spans="1:16" x14ac:dyDescent="0.25">
      <c r="A29" s="6" t="s">
        <v>11</v>
      </c>
      <c r="B29" s="25">
        <f t="shared" ref="B29:P29" si="10">IF(AND(B$3&gt;0,B13&gt;0),(B13-B$3)/B$3," ")</f>
        <v>-0.8203670585345062</v>
      </c>
      <c r="C29" s="25">
        <f t="shared" si="10"/>
        <v>-0.37763048779927005</v>
      </c>
      <c r="D29" s="25">
        <f t="shared" si="10"/>
        <v>-0.23849166056328655</v>
      </c>
      <c r="E29" s="25">
        <f t="shared" si="10"/>
        <v>-0.23573538924806031</v>
      </c>
      <c r="F29" s="25">
        <f t="shared" si="10"/>
        <v>-0.22182011194750045</v>
      </c>
      <c r="G29" s="25">
        <f t="shared" si="10"/>
        <v>-0.20507873170086907</v>
      </c>
      <c r="H29" s="25">
        <f t="shared" si="10"/>
        <v>-0.18213280762200473</v>
      </c>
      <c r="I29" s="25">
        <f t="shared" si="10"/>
        <v>-0.14074873810776148</v>
      </c>
      <c r="J29" s="25">
        <f t="shared" si="10"/>
        <v>-0.11647556403388837</v>
      </c>
      <c r="K29" s="25">
        <f t="shared" si="10"/>
        <v>-1.9247563953311158E-2</v>
      </c>
      <c r="L29" s="25">
        <f t="shared" si="10"/>
        <v>-4.8966234023336786E-3</v>
      </c>
      <c r="M29" s="25">
        <f t="shared" si="10"/>
        <v>-8.9956930258918207E-3</v>
      </c>
      <c r="N29" s="25">
        <f t="shared" si="10"/>
        <v>3.6651920475498714E-2</v>
      </c>
      <c r="O29" s="25">
        <f t="shared" si="10"/>
        <v>-1.7643986079640222E-2</v>
      </c>
      <c r="P29" s="25">
        <f t="shared" si="10"/>
        <v>-0.10266825916283712</v>
      </c>
    </row>
    <row r="30" spans="1:16" x14ac:dyDescent="0.25">
      <c r="A30" s="6" t="s">
        <v>12</v>
      </c>
      <c r="B30" s="25">
        <f t="shared" ref="B30:P30" si="11">IF(AND(B$3&gt;0,B14&gt;0),(B14-B$3)/B$3," ")</f>
        <v>-0.83601672465940924</v>
      </c>
      <c r="C30" s="25">
        <f t="shared" si="11"/>
        <v>-0.44248619284189095</v>
      </c>
      <c r="D30" s="25">
        <f t="shared" si="11"/>
        <v>-0.30007199214328512</v>
      </c>
      <c r="E30" s="25">
        <f t="shared" si="11"/>
        <v>-0.23610359772467335</v>
      </c>
      <c r="F30" s="25">
        <f t="shared" si="11"/>
        <v>-0.22883460823454121</v>
      </c>
      <c r="G30" s="25">
        <f t="shared" si="11"/>
        <v>-0.22386900631175449</v>
      </c>
      <c r="H30" s="25">
        <f t="shared" si="11"/>
        <v>-0.24185444634415509</v>
      </c>
      <c r="I30" s="25">
        <f t="shared" si="11"/>
        <v>-0.20572765274202032</v>
      </c>
      <c r="J30" s="25">
        <f t="shared" si="11"/>
        <v>-0.21078954539943065</v>
      </c>
      <c r="K30" s="25">
        <f t="shared" si="11"/>
        <v>-0.11587865387457169</v>
      </c>
      <c r="L30" s="25">
        <f t="shared" si="11"/>
        <v>-2.9822075945608255E-2</v>
      </c>
      <c r="M30" s="25">
        <f t="shared" si="11"/>
        <v>3.3366585648768883E-2</v>
      </c>
      <c r="N30" s="25">
        <f t="shared" si="11"/>
        <v>0.14849237818977218</v>
      </c>
      <c r="O30" s="25">
        <f t="shared" si="11"/>
        <v>0.12290965177922081</v>
      </c>
      <c r="P30" s="25">
        <f t="shared" si="11"/>
        <v>1.6396706995325191E-2</v>
      </c>
    </row>
    <row r="31" spans="1:16" ht="15.75" thickBot="1" x14ac:dyDescent="0.3">
      <c r="A31" s="9" t="s">
        <v>13</v>
      </c>
      <c r="B31" s="25">
        <f t="shared" ref="B31:P31" si="12">IF(AND(B$3&gt;0,B15&gt;0),(B15-B$3)/B$3," ")</f>
        <v>0.34201118471194486</v>
      </c>
      <c r="C31" s="25">
        <f t="shared" si="12"/>
        <v>-3.9193474958574788E-2</v>
      </c>
      <c r="D31" s="25">
        <f t="shared" si="12"/>
        <v>-6.0954041547373355E-2</v>
      </c>
      <c r="E31" s="25">
        <f t="shared" si="12"/>
        <v>-4.5224701744828961E-2</v>
      </c>
      <c r="F31" s="25">
        <f t="shared" si="12"/>
        <v>-5.1851908288381626E-2</v>
      </c>
      <c r="G31" s="25">
        <f t="shared" si="12"/>
        <v>-6.0399937212914381E-2</v>
      </c>
      <c r="H31" s="25">
        <f t="shared" si="12"/>
        <v>-6.0698514453289228E-2</v>
      </c>
      <c r="I31" s="25">
        <f t="shared" si="12"/>
        <v>-5.9306628279304933E-2</v>
      </c>
      <c r="J31" s="25">
        <f t="shared" si="12"/>
        <v>-9.9739127198601556E-3</v>
      </c>
      <c r="K31" s="25">
        <f t="shared" si="12"/>
        <v>9.9326124162346083E-2</v>
      </c>
      <c r="L31" s="25">
        <f t="shared" si="12"/>
        <v>0.13745808638843851</v>
      </c>
      <c r="M31" s="25">
        <f t="shared" si="12"/>
        <v>0.15898389407246186</v>
      </c>
      <c r="N31" s="25">
        <f t="shared" si="12"/>
        <v>0.18141087460833533</v>
      </c>
      <c r="O31" s="25">
        <f t="shared" si="12"/>
        <v>0.13068338239342683</v>
      </c>
      <c r="P31" s="25">
        <f t="shared" si="12"/>
        <v>3.9175366977338096E-2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H32"/>
  <sheetViews>
    <sheetView tabSelected="1" workbookViewId="0">
      <selection activeCell="A2" sqref="A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43" t="s">
        <v>78</v>
      </c>
      <c r="B1" s="44"/>
      <c r="C1" s="44"/>
      <c r="D1" s="44"/>
      <c r="E1" s="44"/>
      <c r="F1" s="44"/>
      <c r="G1" s="44"/>
      <c r="H1" s="45"/>
    </row>
    <row r="2" spans="1:8" x14ac:dyDescent="0.25">
      <c r="A2" s="12" t="s">
        <v>79</v>
      </c>
      <c r="B2" s="33">
        <v>0.51060411999999999</v>
      </c>
      <c r="C2" s="33">
        <v>1.3047580000000001</v>
      </c>
      <c r="D2" s="33">
        <v>1.9224320000000001</v>
      </c>
      <c r="E2" s="33">
        <v>3.1721159999999999</v>
      </c>
      <c r="F2" s="33">
        <v>3.9375599999999999</v>
      </c>
      <c r="G2" s="33">
        <v>4.8417599999999998</v>
      </c>
      <c r="H2" s="33">
        <v>7.2455480000000012</v>
      </c>
    </row>
    <row r="3" spans="1:8" x14ac:dyDescent="0.25">
      <c r="A3" s="12"/>
      <c r="B3" s="33" t="s">
        <v>47</v>
      </c>
      <c r="C3" s="33" t="s">
        <v>32</v>
      </c>
      <c r="D3" s="33" t="s">
        <v>33</v>
      </c>
      <c r="E3" s="33" t="s">
        <v>34</v>
      </c>
      <c r="F3" s="33" t="s">
        <v>48</v>
      </c>
      <c r="G3" s="33" t="s">
        <v>36</v>
      </c>
      <c r="H3" s="33" t="s">
        <v>37</v>
      </c>
    </row>
    <row r="4" spans="1:8" x14ac:dyDescent="0.25">
      <c r="A4" s="12" t="s">
        <v>1</v>
      </c>
      <c r="B4" s="34">
        <v>31</v>
      </c>
      <c r="C4" s="34">
        <v>47</v>
      </c>
      <c r="D4" s="34">
        <v>94</v>
      </c>
      <c r="E4" s="34">
        <v>133</v>
      </c>
      <c r="F4" s="34">
        <v>135</v>
      </c>
      <c r="G4" s="34">
        <v>138</v>
      </c>
      <c r="H4" s="34">
        <v>164</v>
      </c>
    </row>
    <row r="5" spans="1:8" x14ac:dyDescent="0.25">
      <c r="A5" s="12" t="s">
        <v>2</v>
      </c>
      <c r="B5" s="34">
        <v>0</v>
      </c>
      <c r="C5" s="34">
        <v>46</v>
      </c>
      <c r="D5" s="34">
        <v>76</v>
      </c>
      <c r="E5" s="34">
        <v>89</v>
      </c>
      <c r="F5" s="34">
        <v>103</v>
      </c>
      <c r="G5" s="34">
        <v>107</v>
      </c>
      <c r="H5" s="34">
        <v>118</v>
      </c>
    </row>
    <row r="6" spans="1:8" x14ac:dyDescent="0.25">
      <c r="A6" s="12" t="s">
        <v>3</v>
      </c>
      <c r="B6" s="34">
        <v>26</v>
      </c>
      <c r="C6" s="34">
        <v>75</v>
      </c>
      <c r="D6" s="34">
        <v>113</v>
      </c>
      <c r="E6" s="34">
        <v>130</v>
      </c>
      <c r="F6" s="34">
        <v>138</v>
      </c>
      <c r="G6" s="34">
        <v>142</v>
      </c>
      <c r="H6" s="34">
        <v>179</v>
      </c>
    </row>
    <row r="7" spans="1:8" x14ac:dyDescent="0.25">
      <c r="A7" s="12" t="s">
        <v>4</v>
      </c>
      <c r="B7" s="34">
        <v>52</v>
      </c>
      <c r="C7" s="34">
        <v>98</v>
      </c>
      <c r="D7" s="34">
        <v>124</v>
      </c>
      <c r="E7" s="34">
        <v>150</v>
      </c>
      <c r="F7" s="34">
        <v>180</v>
      </c>
      <c r="G7" s="34">
        <v>188</v>
      </c>
      <c r="H7" s="34">
        <v>205</v>
      </c>
    </row>
    <row r="8" spans="1:8" x14ac:dyDescent="0.25">
      <c r="A8" s="12" t="s">
        <v>5</v>
      </c>
      <c r="B8" s="34">
        <v>71</v>
      </c>
      <c r="C8" s="34">
        <v>115</v>
      </c>
      <c r="D8" s="34">
        <v>127</v>
      </c>
      <c r="E8" s="34">
        <v>134</v>
      </c>
      <c r="F8" s="34">
        <v>136</v>
      </c>
      <c r="G8" s="34">
        <v>143</v>
      </c>
      <c r="H8" s="34">
        <v>194</v>
      </c>
    </row>
    <row r="9" spans="1:8" x14ac:dyDescent="0.25">
      <c r="A9" s="12" t="s">
        <v>6</v>
      </c>
      <c r="B9" s="34">
        <v>135</v>
      </c>
      <c r="C9" s="34">
        <v>154</v>
      </c>
      <c r="D9" s="34">
        <v>162</v>
      </c>
      <c r="E9" s="34">
        <v>167</v>
      </c>
      <c r="F9" s="34">
        <v>170</v>
      </c>
      <c r="G9" s="34">
        <v>178</v>
      </c>
      <c r="H9" s="34">
        <v>188</v>
      </c>
    </row>
    <row r="10" spans="1:8" x14ac:dyDescent="0.25">
      <c r="A10" s="12" t="s">
        <v>7</v>
      </c>
      <c r="B10" s="34">
        <v>51</v>
      </c>
      <c r="C10" s="34">
        <v>71</v>
      </c>
      <c r="D10" s="34">
        <v>98</v>
      </c>
      <c r="E10" s="34">
        <v>133</v>
      </c>
      <c r="F10" s="34">
        <v>136</v>
      </c>
      <c r="G10" s="34">
        <v>139</v>
      </c>
      <c r="H10" s="34">
        <v>162</v>
      </c>
    </row>
    <row r="11" spans="1:8" x14ac:dyDescent="0.25">
      <c r="A11" s="12" t="s">
        <v>8</v>
      </c>
      <c r="B11" s="34">
        <v>69</v>
      </c>
      <c r="C11" s="34">
        <v>111</v>
      </c>
      <c r="D11" s="34">
        <v>123</v>
      </c>
      <c r="E11" s="34">
        <v>130</v>
      </c>
      <c r="F11" s="34">
        <v>148</v>
      </c>
      <c r="G11" s="34">
        <v>156</v>
      </c>
      <c r="H11" s="34">
        <v>179</v>
      </c>
    </row>
    <row r="12" spans="1:8" x14ac:dyDescent="0.25">
      <c r="A12" s="12" t="s">
        <v>9</v>
      </c>
      <c r="B12" s="34">
        <v>8</v>
      </c>
      <c r="C12" s="34">
        <v>89</v>
      </c>
      <c r="D12" s="34">
        <v>103</v>
      </c>
      <c r="E12" s="34">
        <v>120</v>
      </c>
      <c r="F12" s="34">
        <v>128</v>
      </c>
      <c r="G12" s="34">
        <v>146</v>
      </c>
      <c r="H12" s="34">
        <v>166</v>
      </c>
    </row>
    <row r="13" spans="1:8" x14ac:dyDescent="0.25">
      <c r="A13" s="12" t="s">
        <v>10</v>
      </c>
      <c r="B13" s="34">
        <v>71</v>
      </c>
      <c r="C13" s="34">
        <v>103</v>
      </c>
      <c r="D13" s="34">
        <v>111</v>
      </c>
      <c r="E13" s="34">
        <v>123</v>
      </c>
      <c r="F13" s="34">
        <v>142</v>
      </c>
      <c r="G13" s="34">
        <v>147</v>
      </c>
      <c r="H13" s="34">
        <v>175</v>
      </c>
    </row>
    <row r="14" spans="1:8" x14ac:dyDescent="0.25">
      <c r="A14" s="12" t="s">
        <v>11</v>
      </c>
      <c r="B14" s="34">
        <v>119</v>
      </c>
      <c r="C14" s="34">
        <v>134</v>
      </c>
      <c r="D14" s="34">
        <v>142</v>
      </c>
      <c r="E14" s="34">
        <v>147</v>
      </c>
      <c r="F14" s="34">
        <v>149</v>
      </c>
      <c r="G14" s="34">
        <v>151</v>
      </c>
      <c r="H14" s="34">
        <v>157</v>
      </c>
    </row>
    <row r="15" spans="1:8" x14ac:dyDescent="0.25">
      <c r="A15" s="12" t="s">
        <v>12</v>
      </c>
      <c r="B15" s="34">
        <v>103</v>
      </c>
      <c r="C15" s="34">
        <v>112</v>
      </c>
      <c r="D15" s="34">
        <v>115</v>
      </c>
      <c r="E15" s="34">
        <v>118</v>
      </c>
      <c r="F15" s="34">
        <v>126</v>
      </c>
      <c r="G15" s="34">
        <v>130</v>
      </c>
      <c r="H15" s="34">
        <v>247</v>
      </c>
    </row>
    <row r="16" spans="1:8" x14ac:dyDescent="0.25">
      <c r="A16" s="12" t="s">
        <v>13</v>
      </c>
      <c r="B16" s="34">
        <v>25</v>
      </c>
      <c r="C16" s="34">
        <v>67</v>
      </c>
      <c r="D16" s="34">
        <v>94</v>
      </c>
      <c r="E16" s="34">
        <v>113</v>
      </c>
      <c r="F16" s="34">
        <v>126</v>
      </c>
      <c r="G16" s="34">
        <v>155</v>
      </c>
      <c r="H16" s="34">
        <v>183</v>
      </c>
    </row>
    <row r="17" spans="1:8" x14ac:dyDescent="0.25">
      <c r="A17" s="21"/>
      <c r="B17" s="35"/>
      <c r="C17" s="35"/>
      <c r="D17" s="35"/>
      <c r="E17" s="35"/>
      <c r="F17" s="35"/>
      <c r="G17" s="35"/>
      <c r="H17" s="35"/>
    </row>
    <row r="18" spans="1:8" x14ac:dyDescent="0.25">
      <c r="A18" s="43" t="str">
        <f>"Relative Change of " &amp; A1</f>
        <v>Relative Change of # consecutive day with value less than threshold. Data: Runoff (Gauge RIO HENARES EN SANTOS DE LA HUMOSA) Datasource: GuimaraesAveQYearR2.xlsx</v>
      </c>
      <c r="B18" s="44"/>
      <c r="C18" s="44"/>
      <c r="D18" s="44"/>
      <c r="E18" s="44"/>
      <c r="F18" s="44"/>
      <c r="G18" s="44"/>
      <c r="H18" s="45"/>
    </row>
    <row r="19" spans="1:8" x14ac:dyDescent="0.25">
      <c r="A19" s="12"/>
      <c r="B19" s="33" t="str">
        <f t="shared" ref="B19:H19" si="0">B3</f>
        <v>1% Perc.</v>
      </c>
      <c r="C19" s="33" t="str">
        <f t="shared" si="0"/>
        <v xml:space="preserve"> 5% Perc.</v>
      </c>
      <c r="D19" s="33" t="str">
        <f t="shared" si="0"/>
        <v>10% Perc.</v>
      </c>
      <c r="E19" s="33" t="str">
        <f t="shared" si="0"/>
        <v>20% Perc.</v>
      </c>
      <c r="F19" s="33" t="str">
        <f t="shared" si="0"/>
        <v>25% Perc</v>
      </c>
      <c r="G19" s="33" t="str">
        <f t="shared" si="0"/>
        <v>30% Perc.</v>
      </c>
      <c r="H19" s="33" t="str">
        <f t="shared" si="0"/>
        <v>40% Perc.</v>
      </c>
    </row>
    <row r="20" spans="1:8" x14ac:dyDescent="0.25">
      <c r="A20" s="12" t="str">
        <f>A4</f>
        <v>Reference</v>
      </c>
      <c r="B20" s="36">
        <f>IF(B4&gt;0,(B4-B$4)/B$4," ")</f>
        <v>0</v>
      </c>
      <c r="C20" s="36">
        <f t="shared" ref="C20:H20" si="1">IF(C4&gt;0,(C4-C$4)/C$4," ")</f>
        <v>0</v>
      </c>
      <c r="D20" s="36">
        <f t="shared" si="1"/>
        <v>0</v>
      </c>
      <c r="E20" s="36">
        <f t="shared" si="1"/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</row>
    <row r="21" spans="1:8" x14ac:dyDescent="0.25">
      <c r="A21" s="12" t="str">
        <f t="shared" ref="A21:A32" si="2">A5</f>
        <v>CANESM5_ssp126</v>
      </c>
      <c r="B21" s="36" t="str">
        <f t="shared" ref="B21:H21" si="3">IF(B5&gt;0,(B5-B$4)/B$4," ")</f>
        <v xml:space="preserve"> </v>
      </c>
      <c r="C21" s="36">
        <f t="shared" si="3"/>
        <v>-2.1276595744680851E-2</v>
      </c>
      <c r="D21" s="36">
        <f t="shared" si="3"/>
        <v>-0.19148936170212766</v>
      </c>
      <c r="E21" s="36">
        <f t="shared" si="3"/>
        <v>-0.33082706766917291</v>
      </c>
      <c r="F21" s="36">
        <f t="shared" si="3"/>
        <v>-0.23703703703703705</v>
      </c>
      <c r="G21" s="36">
        <f t="shared" si="3"/>
        <v>-0.22463768115942029</v>
      </c>
      <c r="H21" s="36">
        <f t="shared" si="3"/>
        <v>-0.28048780487804881</v>
      </c>
    </row>
    <row r="22" spans="1:8" x14ac:dyDescent="0.25">
      <c r="A22" s="12" t="str">
        <f t="shared" si="2"/>
        <v>CANESM5_ssp245</v>
      </c>
      <c r="B22" s="36">
        <f t="shared" ref="B22:H22" si="4">IF(B6&gt;0,(B6-B$4)/B$4," ")</f>
        <v>-0.16129032258064516</v>
      </c>
      <c r="C22" s="36">
        <f t="shared" si="4"/>
        <v>0.5957446808510638</v>
      </c>
      <c r="D22" s="36">
        <f t="shared" si="4"/>
        <v>0.20212765957446807</v>
      </c>
      <c r="E22" s="36">
        <f t="shared" si="4"/>
        <v>-2.2556390977443608E-2</v>
      </c>
      <c r="F22" s="36">
        <f t="shared" si="4"/>
        <v>2.2222222222222223E-2</v>
      </c>
      <c r="G22" s="36">
        <f t="shared" si="4"/>
        <v>2.8985507246376812E-2</v>
      </c>
      <c r="H22" s="36">
        <f t="shared" si="4"/>
        <v>9.1463414634146339E-2</v>
      </c>
    </row>
    <row r="23" spans="1:8" x14ac:dyDescent="0.25">
      <c r="A23" s="12" t="str">
        <f t="shared" si="2"/>
        <v>CANESM5_ssp370</v>
      </c>
      <c r="B23" s="36">
        <f t="shared" ref="B23:H23" si="5">IF(B7&gt;0,(B7-B$4)/B$4," ")</f>
        <v>0.67741935483870963</v>
      </c>
      <c r="C23" s="36">
        <f t="shared" si="5"/>
        <v>1.0851063829787233</v>
      </c>
      <c r="D23" s="36">
        <f t="shared" si="5"/>
        <v>0.31914893617021278</v>
      </c>
      <c r="E23" s="36">
        <f t="shared" si="5"/>
        <v>0.12781954887218044</v>
      </c>
      <c r="F23" s="36">
        <f t="shared" si="5"/>
        <v>0.33333333333333331</v>
      </c>
      <c r="G23" s="36">
        <f t="shared" si="5"/>
        <v>0.36231884057971014</v>
      </c>
      <c r="H23" s="36">
        <f t="shared" si="5"/>
        <v>0.25</v>
      </c>
    </row>
    <row r="24" spans="1:8" x14ac:dyDescent="0.25">
      <c r="A24" s="12" t="str">
        <f t="shared" si="2"/>
        <v>CANESM5_ssp585</v>
      </c>
      <c r="B24" s="36">
        <f t="shared" ref="B24:H24" si="6">IF(B8&gt;0,(B8-B$4)/B$4," ")</f>
        <v>1.2903225806451613</v>
      </c>
      <c r="C24" s="36">
        <f t="shared" si="6"/>
        <v>1.446808510638298</v>
      </c>
      <c r="D24" s="36">
        <f t="shared" si="6"/>
        <v>0.35106382978723405</v>
      </c>
      <c r="E24" s="36">
        <f t="shared" si="6"/>
        <v>7.5187969924812026E-3</v>
      </c>
      <c r="F24" s="36">
        <f t="shared" si="6"/>
        <v>7.4074074074074077E-3</v>
      </c>
      <c r="G24" s="36">
        <f t="shared" si="6"/>
        <v>3.6231884057971016E-2</v>
      </c>
      <c r="H24" s="36">
        <f t="shared" si="6"/>
        <v>0.18292682926829268</v>
      </c>
    </row>
    <row r="25" spans="1:8" x14ac:dyDescent="0.25">
      <c r="A25" s="12" t="str">
        <f t="shared" si="2"/>
        <v>EC_EARTH3_ssp126</v>
      </c>
      <c r="B25" s="36">
        <f t="shared" ref="B25:H25" si="7">IF(B9&gt;0,(B9-B$4)/B$4," ")</f>
        <v>3.3548387096774195</v>
      </c>
      <c r="C25" s="36">
        <f t="shared" si="7"/>
        <v>2.2765957446808511</v>
      </c>
      <c r="D25" s="36">
        <f t="shared" si="7"/>
        <v>0.72340425531914898</v>
      </c>
      <c r="E25" s="36">
        <f t="shared" si="7"/>
        <v>0.25563909774436089</v>
      </c>
      <c r="F25" s="36">
        <f t="shared" si="7"/>
        <v>0.25925925925925924</v>
      </c>
      <c r="G25" s="36">
        <f t="shared" si="7"/>
        <v>0.28985507246376813</v>
      </c>
      <c r="H25" s="36">
        <f t="shared" si="7"/>
        <v>0.14634146341463414</v>
      </c>
    </row>
    <row r="26" spans="1:8" x14ac:dyDescent="0.25">
      <c r="A26" s="12" t="str">
        <f t="shared" si="2"/>
        <v>EC_EARTH3_ssp245</v>
      </c>
      <c r="B26" s="36">
        <f t="shared" ref="B26:H26" si="8">IF(B10&gt;0,(B10-B$4)/B$4," ")</f>
        <v>0.64516129032258063</v>
      </c>
      <c r="C26" s="36">
        <f t="shared" si="8"/>
        <v>0.51063829787234039</v>
      </c>
      <c r="D26" s="36">
        <f t="shared" si="8"/>
        <v>4.2553191489361701E-2</v>
      </c>
      <c r="E26" s="36">
        <f t="shared" si="8"/>
        <v>0</v>
      </c>
      <c r="F26" s="36">
        <f t="shared" si="8"/>
        <v>7.4074074074074077E-3</v>
      </c>
      <c r="G26" s="36">
        <f t="shared" si="8"/>
        <v>7.246376811594203E-3</v>
      </c>
      <c r="H26" s="36">
        <f t="shared" si="8"/>
        <v>-1.2195121951219513E-2</v>
      </c>
    </row>
    <row r="27" spans="1:8" x14ac:dyDescent="0.25">
      <c r="A27" s="12" t="str">
        <f t="shared" si="2"/>
        <v>EC_EARTH3_ssp370</v>
      </c>
      <c r="B27" s="36">
        <f t="shared" ref="B27:H27" si="9">IF(B11&gt;0,(B11-B$4)/B$4," ")</f>
        <v>1.2258064516129032</v>
      </c>
      <c r="C27" s="36">
        <f t="shared" si="9"/>
        <v>1.3617021276595744</v>
      </c>
      <c r="D27" s="36">
        <f t="shared" si="9"/>
        <v>0.30851063829787234</v>
      </c>
      <c r="E27" s="36">
        <f t="shared" si="9"/>
        <v>-2.2556390977443608E-2</v>
      </c>
      <c r="F27" s="36">
        <f t="shared" si="9"/>
        <v>9.6296296296296297E-2</v>
      </c>
      <c r="G27" s="36">
        <f t="shared" si="9"/>
        <v>0.13043478260869565</v>
      </c>
      <c r="H27" s="36">
        <f t="shared" si="9"/>
        <v>9.1463414634146339E-2</v>
      </c>
    </row>
    <row r="28" spans="1:8" x14ac:dyDescent="0.25">
      <c r="A28" s="12" t="str">
        <f t="shared" si="2"/>
        <v>EC_EARTH3_ssp585</v>
      </c>
      <c r="B28" s="36">
        <f t="shared" ref="B28:H28" si="10">IF(B12&gt;0,(B12-B$4)/B$4," ")</f>
        <v>-0.74193548387096775</v>
      </c>
      <c r="C28" s="36">
        <f t="shared" si="10"/>
        <v>0.8936170212765957</v>
      </c>
      <c r="D28" s="36">
        <f t="shared" si="10"/>
        <v>9.5744680851063829E-2</v>
      </c>
      <c r="E28" s="36">
        <f t="shared" si="10"/>
        <v>-9.7744360902255634E-2</v>
      </c>
      <c r="F28" s="36">
        <f t="shared" si="10"/>
        <v>-5.185185185185185E-2</v>
      </c>
      <c r="G28" s="36">
        <f t="shared" si="10"/>
        <v>5.7971014492753624E-2</v>
      </c>
      <c r="H28" s="36">
        <f t="shared" si="10"/>
        <v>1.2195121951219513E-2</v>
      </c>
    </row>
    <row r="29" spans="1:8" x14ac:dyDescent="0.25">
      <c r="A29" s="12" t="str">
        <f t="shared" si="2"/>
        <v>MPI_ESM1_ssp126</v>
      </c>
      <c r="B29" s="36">
        <f t="shared" ref="B29:H29" si="11">IF(B13&gt;0,(B13-B$4)/B$4," ")</f>
        <v>1.2903225806451613</v>
      </c>
      <c r="C29" s="36">
        <f t="shared" si="11"/>
        <v>1.1914893617021276</v>
      </c>
      <c r="D29" s="36">
        <f t="shared" si="11"/>
        <v>0.18085106382978725</v>
      </c>
      <c r="E29" s="36">
        <f t="shared" si="11"/>
        <v>-7.5187969924812026E-2</v>
      </c>
      <c r="F29" s="36">
        <f t="shared" si="11"/>
        <v>5.185185185185185E-2</v>
      </c>
      <c r="G29" s="36">
        <f t="shared" si="11"/>
        <v>6.5217391304347824E-2</v>
      </c>
      <c r="H29" s="36">
        <f t="shared" si="11"/>
        <v>6.7073170731707321E-2</v>
      </c>
    </row>
    <row r="30" spans="1:8" x14ac:dyDescent="0.25">
      <c r="A30" s="12" t="str">
        <f>A14</f>
        <v>MPI_ESM1_ssp245</v>
      </c>
      <c r="B30" s="36">
        <f t="shared" ref="B30:H30" si="12">IF(B14&gt;0,(B14-B$4)/B$4," ")</f>
        <v>2.838709677419355</v>
      </c>
      <c r="C30" s="36">
        <f t="shared" si="12"/>
        <v>1.8510638297872339</v>
      </c>
      <c r="D30" s="36">
        <f t="shared" si="12"/>
        <v>0.51063829787234039</v>
      </c>
      <c r="E30" s="36">
        <f t="shared" si="12"/>
        <v>0.10526315789473684</v>
      </c>
      <c r="F30" s="36">
        <f t="shared" si="12"/>
        <v>0.1037037037037037</v>
      </c>
      <c r="G30" s="36">
        <f t="shared" si="12"/>
        <v>9.420289855072464E-2</v>
      </c>
      <c r="H30" s="36">
        <f t="shared" si="12"/>
        <v>-4.2682926829268296E-2</v>
      </c>
    </row>
    <row r="31" spans="1:8" x14ac:dyDescent="0.25">
      <c r="A31" s="12" t="str">
        <f t="shared" si="2"/>
        <v>MPI_ESM1_ssp370</v>
      </c>
      <c r="B31" s="36">
        <f t="shared" ref="B31:H31" si="13">IF(B15&gt;0,(B15-B$4)/B$4," ")</f>
        <v>2.3225806451612905</v>
      </c>
      <c r="C31" s="36">
        <f t="shared" si="13"/>
        <v>1.3829787234042554</v>
      </c>
      <c r="D31" s="36">
        <f t="shared" si="13"/>
        <v>0.22340425531914893</v>
      </c>
      <c r="E31" s="36">
        <f t="shared" si="13"/>
        <v>-0.11278195488721804</v>
      </c>
      <c r="F31" s="36">
        <f t="shared" si="13"/>
        <v>-6.6666666666666666E-2</v>
      </c>
      <c r="G31" s="36">
        <f t="shared" si="13"/>
        <v>-5.7971014492753624E-2</v>
      </c>
      <c r="H31" s="36">
        <f t="shared" si="13"/>
        <v>0.50609756097560976</v>
      </c>
    </row>
    <row r="32" spans="1:8" x14ac:dyDescent="0.25">
      <c r="A32" s="12" t="str">
        <f t="shared" si="2"/>
        <v>MPI_ESM1_ssp585</v>
      </c>
      <c r="B32" s="36">
        <f t="shared" ref="B32:H32" si="14">IF(B16&gt;0,(B16-B$4)/B$4," ")</f>
        <v>-0.19354838709677419</v>
      </c>
      <c r="C32" s="36">
        <f t="shared" si="14"/>
        <v>0.42553191489361702</v>
      </c>
      <c r="D32" s="36">
        <f t="shared" si="14"/>
        <v>0</v>
      </c>
      <c r="E32" s="36">
        <f t="shared" si="14"/>
        <v>-0.15037593984962405</v>
      </c>
      <c r="F32" s="36">
        <f t="shared" si="14"/>
        <v>-6.6666666666666666E-2</v>
      </c>
      <c r="G32" s="36">
        <f t="shared" si="14"/>
        <v>0.12318840579710146</v>
      </c>
      <c r="H32" s="36">
        <f t="shared" si="14"/>
        <v>0.11585365853658537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2023-11-24T11:30:56Z</dcterms:created>
  <dcterms:modified xsi:type="dcterms:W3CDTF">2024-05-11T10:31:18Z</dcterms:modified>
</cp:coreProperties>
</file>