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https://gaussfusion-my.sharepoint.com/personal/matteo_moscheni_gauss-fusion_com/Documents/Documents/Gauss Fusion/Literature/BACKUP_PUFF/Zenodo/"/>
    </mc:Choice>
  </mc:AlternateContent>
  <xr:revisionPtr revIDLastSave="90" documentId="13_ncr:1_{05EA5356-AE37-4F2A-BC25-625DEC97A7D0}" xr6:coauthVersionLast="47" xr6:coauthVersionMax="47" xr10:uidLastSave="{122559B1-7473-4809-AC38-4B526ED8231D}"/>
  <bookViews>
    <workbookView xWindow="-108" yWindow="-108" windowWidth="23256" windowHeight="13176" xr2:uid="{60B18C4C-FB25-4B3A-B8A7-722F7D533E48}"/>
  </bookViews>
  <sheets>
    <sheet name="puff_dat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S290" i="1" l="1"/>
  <c r="AT290" i="1" s="1"/>
  <c r="AS288" i="1"/>
  <c r="AT288" i="1" s="1"/>
  <c r="AS289" i="1"/>
  <c r="AT289" i="1" s="1"/>
  <c r="AS286" i="1"/>
  <c r="AT286" i="1" s="1"/>
  <c r="AS287" i="1"/>
  <c r="AT287" i="1" s="1"/>
  <c r="AS285" i="1"/>
  <c r="AT285" i="1" s="1"/>
  <c r="AS173" i="1"/>
  <c r="AT173" i="1" s="1"/>
  <c r="AS354" i="1"/>
  <c r="AT354" i="1" s="1"/>
  <c r="AS353" i="1"/>
  <c r="AT353" i="1" s="1"/>
  <c r="AS352" i="1"/>
  <c r="AT352" i="1" s="1"/>
  <c r="AS351" i="1"/>
  <c r="AT351" i="1" s="1"/>
  <c r="AS350" i="1"/>
  <c r="AT350" i="1" s="1"/>
  <c r="AS349" i="1"/>
  <c r="AT349" i="1" s="1"/>
  <c r="AS416" i="1"/>
  <c r="AT416" i="1" s="1"/>
  <c r="AS77" i="1"/>
  <c r="AT77" i="1" s="1"/>
  <c r="AS76" i="1"/>
  <c r="AT76" i="1" s="1"/>
  <c r="AS298" i="1"/>
  <c r="AT298" i="1" s="1"/>
  <c r="AS297" i="1"/>
  <c r="AT297" i="1" s="1"/>
  <c r="AS388" i="1"/>
  <c r="AT388" i="1" s="1"/>
  <c r="AS387" i="1"/>
  <c r="AT387" i="1" s="1"/>
  <c r="AT320" i="1"/>
  <c r="AT335" i="1"/>
  <c r="AT336" i="1"/>
  <c r="AS348" i="1"/>
  <c r="AT348" i="1" s="1"/>
  <c r="AS422" i="1"/>
  <c r="AT422" i="1" s="1"/>
  <c r="E422" i="1"/>
  <c r="AS421" i="1"/>
  <c r="AT421" i="1" s="1"/>
  <c r="E421" i="1"/>
  <c r="AS420" i="1"/>
  <c r="AT420" i="1" s="1"/>
  <c r="E420" i="1"/>
  <c r="AS419" i="1"/>
  <c r="AT419" i="1" s="1"/>
  <c r="E419" i="1"/>
  <c r="AS190" i="1"/>
  <c r="AT190" i="1" s="1"/>
  <c r="AS189" i="1"/>
  <c r="AT189" i="1" s="1"/>
  <c r="AS188" i="1"/>
  <c r="AT188" i="1" s="1"/>
  <c r="AS85" i="1"/>
  <c r="AT85" i="1" s="1"/>
  <c r="AS84" i="1"/>
  <c r="AT84" i="1" s="1"/>
  <c r="AS80" i="1"/>
  <c r="AT80" i="1" s="1"/>
  <c r="AS79" i="1"/>
  <c r="AT79" i="1" s="1"/>
  <c r="AS78" i="1"/>
  <c r="AT78" i="1" s="1"/>
  <c r="AS284" i="1"/>
  <c r="AT284" i="1" s="1"/>
  <c r="AS283" i="1"/>
  <c r="AT283" i="1" s="1"/>
  <c r="AS282" i="1"/>
  <c r="AT282" i="1" s="1"/>
  <c r="AS347" i="1"/>
  <c r="AT347" i="1" s="1"/>
  <c r="AS346" i="1"/>
  <c r="AT346" i="1" s="1"/>
  <c r="AS345" i="1"/>
  <c r="AT345" i="1" s="1"/>
  <c r="AS343" i="1"/>
  <c r="AT343" i="1" s="1"/>
  <c r="AS342" i="1"/>
  <c r="AT342" i="1" s="1"/>
  <c r="AS341" i="1"/>
  <c r="AT341" i="1" s="1"/>
  <c r="AS340" i="1"/>
  <c r="AT340" i="1" s="1"/>
  <c r="AS415" i="1"/>
  <c r="AT415" i="1" s="1"/>
  <c r="AS414" i="1"/>
  <c r="AT414" i="1" s="1"/>
  <c r="AS413" i="1"/>
  <c r="AT413" i="1" s="1"/>
  <c r="AS75" i="1"/>
  <c r="AT75" i="1" s="1"/>
  <c r="AS74" i="1"/>
  <c r="AT74" i="1" s="1"/>
  <c r="AS73" i="1"/>
  <c r="AT73" i="1" s="1"/>
  <c r="AS72" i="1"/>
  <c r="AT72" i="1" s="1"/>
  <c r="AS71" i="1"/>
  <c r="AT71" i="1" s="1"/>
  <c r="AS412" i="1"/>
  <c r="AT412" i="1" s="1"/>
  <c r="AS411" i="1"/>
  <c r="AT411" i="1" s="1"/>
  <c r="AS426" i="1"/>
  <c r="AT426" i="1" s="1"/>
  <c r="AS425" i="1"/>
  <c r="AT425" i="1" s="1"/>
  <c r="AS424" i="1"/>
  <c r="AT424" i="1" s="1"/>
  <c r="AS423" i="1"/>
  <c r="AT423" i="1" s="1"/>
  <c r="AS70" i="1"/>
  <c r="AT70" i="1" s="1"/>
  <c r="AS69" i="1"/>
  <c r="AT69" i="1" s="1"/>
  <c r="AS68" i="1"/>
  <c r="AT68" i="1" s="1"/>
  <c r="AS83" i="1"/>
  <c r="AT83" i="1" s="1"/>
  <c r="AS82" i="1"/>
  <c r="AT82" i="1" s="1"/>
  <c r="AS81" i="1"/>
  <c r="AT81" i="1" s="1"/>
  <c r="AS141" i="1"/>
  <c r="AT141" i="1" s="1"/>
  <c r="AS140" i="1"/>
  <c r="AT140" i="1" s="1"/>
  <c r="AS139" i="1"/>
  <c r="AT139" i="1" s="1"/>
  <c r="AS281" i="1"/>
  <c r="AT281" i="1" s="1"/>
  <c r="AS280" i="1"/>
  <c r="AT280" i="1" s="1"/>
  <c r="AS67" i="1"/>
  <c r="AT67" i="1" s="1"/>
  <c r="AS66" i="1"/>
  <c r="AT66" i="1" s="1"/>
  <c r="AS65" i="1"/>
  <c r="AT65" i="1" s="1"/>
  <c r="AS64" i="1"/>
  <c r="AT64" i="1" s="1"/>
  <c r="AS182" i="1"/>
  <c r="AT182" i="1" s="1"/>
  <c r="AS181" i="1"/>
  <c r="AT181" i="1" s="1"/>
  <c r="AS180" i="1"/>
  <c r="AT180" i="1" s="1"/>
  <c r="AS178" i="1"/>
  <c r="AT178" i="1" s="1"/>
  <c r="AS177" i="1"/>
  <c r="AT177" i="1" s="1"/>
  <c r="AS176" i="1"/>
  <c r="AT176" i="1" s="1"/>
  <c r="AS179" i="1"/>
  <c r="AT179" i="1" s="1"/>
  <c r="AS175" i="1"/>
  <c r="AT175" i="1" s="1"/>
  <c r="AS315" i="1"/>
  <c r="AT315" i="1" s="1"/>
  <c r="AS63" i="1"/>
  <c r="AT63" i="1" s="1"/>
  <c r="AS62" i="1"/>
  <c r="AT62" i="1" s="1"/>
  <c r="AS61" i="1"/>
  <c r="AT61" i="1" s="1"/>
  <c r="AS60" i="1"/>
  <c r="AT60" i="1" s="1"/>
  <c r="AS59" i="1"/>
  <c r="AT59" i="1" s="1"/>
  <c r="AS58" i="1"/>
  <c r="AT58" i="1" s="1"/>
  <c r="AS57" i="1"/>
  <c r="AT57" i="1" s="1"/>
  <c r="AS55" i="1"/>
  <c r="AT55" i="1" s="1"/>
  <c r="AS138" i="1"/>
  <c r="AT138" i="1" s="1"/>
  <c r="AS137" i="1"/>
  <c r="AT137" i="1" s="1"/>
  <c r="AS136" i="1"/>
  <c r="AT136" i="1" s="1"/>
  <c r="AS186" i="1"/>
  <c r="AT186" i="1" s="1"/>
  <c r="AS187" i="1"/>
  <c r="AT187" i="1" s="1"/>
  <c r="AS15" i="1"/>
  <c r="AT15" i="1" s="1"/>
  <c r="AS14" i="1"/>
  <c r="AT14" i="1" s="1"/>
  <c r="AS13" i="1"/>
  <c r="AT13" i="1" s="1"/>
  <c r="AS47" i="1"/>
  <c r="AT47" i="1" s="1"/>
  <c r="AS28" i="1"/>
  <c r="AT28" i="1" s="1"/>
  <c r="AS27" i="1"/>
  <c r="AT27" i="1" s="1"/>
  <c r="AS19" i="1"/>
  <c r="AT19" i="1" s="1"/>
  <c r="AS378" i="1"/>
  <c r="AT378" i="1" s="1"/>
  <c r="AS377" i="1"/>
  <c r="AT377" i="1" s="1"/>
  <c r="AS376" i="1"/>
  <c r="AT376" i="1" s="1"/>
  <c r="AS375" i="1"/>
  <c r="AT375" i="1" s="1"/>
  <c r="AS374" i="1"/>
  <c r="AT374" i="1" s="1"/>
  <c r="AS373" i="1"/>
  <c r="AT373" i="1" s="1"/>
  <c r="AS372" i="1"/>
  <c r="AT372" i="1" s="1"/>
  <c r="AS371" i="1"/>
  <c r="AT371" i="1" s="1"/>
  <c r="AS293" i="1"/>
  <c r="AT293" i="1" s="1"/>
  <c r="AS292" i="1"/>
  <c r="AT292" i="1" s="1"/>
  <c r="AS291" i="1"/>
  <c r="AT291" i="1" s="1"/>
  <c r="AS386" i="1"/>
  <c r="AT386" i="1" s="1"/>
  <c r="AS385" i="1"/>
  <c r="AT385" i="1" s="1"/>
  <c r="AS384" i="1"/>
  <c r="AT384" i="1" s="1"/>
  <c r="AS382" i="1"/>
  <c r="AT382" i="1" s="1"/>
  <c r="AS307" i="1"/>
  <c r="AT307" i="1" s="1"/>
  <c r="AS56" i="1"/>
  <c r="AT56" i="1" s="1"/>
  <c r="AS54" i="1"/>
  <c r="AT54" i="1" s="1"/>
  <c r="AS53" i="1"/>
  <c r="AT53" i="1" s="1"/>
  <c r="AS52" i="1"/>
  <c r="AT52" i="1" s="1"/>
  <c r="AS366" i="1"/>
  <c r="AT366" i="1" s="1"/>
  <c r="AS365" i="1"/>
  <c r="AT365" i="1" s="1"/>
  <c r="AS364" i="1"/>
  <c r="AT364" i="1" s="1"/>
  <c r="AS363" i="1"/>
  <c r="AT363" i="1" s="1"/>
  <c r="AS362" i="1"/>
  <c r="AT362" i="1" s="1"/>
  <c r="AS361" i="1"/>
  <c r="AT361" i="1" s="1"/>
  <c r="AS360" i="1"/>
  <c r="AT360" i="1" s="1"/>
  <c r="AS359" i="1"/>
  <c r="AT359" i="1" s="1"/>
  <c r="AS358" i="1"/>
  <c r="AT358" i="1" s="1"/>
  <c r="AS368" i="1"/>
  <c r="AT368" i="1" s="1"/>
  <c r="AS367" i="1"/>
  <c r="AT367" i="1" s="1"/>
  <c r="AS357" i="1"/>
  <c r="AT357" i="1" s="1"/>
  <c r="AS356" i="1"/>
  <c r="AT356" i="1" s="1"/>
  <c r="AS355" i="1"/>
  <c r="AT355" i="1" s="1"/>
  <c r="AS174" i="1"/>
  <c r="AT174" i="1" s="1"/>
  <c r="AS143" i="1"/>
  <c r="AT143" i="1" s="1"/>
  <c r="E143" i="1"/>
  <c r="AS142" i="1"/>
  <c r="AT142" i="1" s="1"/>
  <c r="E142" i="1"/>
  <c r="AS418" i="1"/>
  <c r="AT418" i="1" s="1"/>
  <c r="E418" i="1"/>
  <c r="AS417" i="1"/>
  <c r="AT417" i="1" s="1"/>
  <c r="E417" i="1"/>
  <c r="AS319" i="1"/>
  <c r="AT319" i="1" s="1"/>
  <c r="E319" i="1"/>
  <c r="AS318" i="1"/>
  <c r="AT318" i="1" s="1"/>
  <c r="E318" i="1"/>
  <c r="AS317" i="1"/>
  <c r="AT317" i="1" s="1"/>
  <c r="E317" i="1"/>
  <c r="AS316" i="1"/>
  <c r="AT316" i="1" s="1"/>
  <c r="E316" i="1"/>
  <c r="E369" i="1"/>
  <c r="AS369" i="1"/>
  <c r="AT369" i="1" s="1"/>
  <c r="AS118" i="1"/>
  <c r="AT118" i="1" s="1"/>
  <c r="AS117" i="1"/>
  <c r="AT117" i="1" s="1"/>
  <c r="AS116" i="1"/>
  <c r="AT116" i="1" s="1"/>
  <c r="AS115" i="1"/>
  <c r="AT115" i="1" s="1"/>
  <c r="AS114" i="1"/>
  <c r="AT114" i="1" s="1"/>
  <c r="AS109" i="1"/>
  <c r="AT109" i="1" s="1"/>
  <c r="AS154" i="1"/>
  <c r="AS153" i="1"/>
  <c r="AS165" i="1"/>
  <c r="AT165" i="1" s="1"/>
  <c r="AS149" i="1"/>
  <c r="AT149" i="1" s="1"/>
  <c r="AS151" i="1"/>
  <c r="AT151" i="1" s="1"/>
  <c r="AS150" i="1"/>
  <c r="AT150" i="1" s="1"/>
  <c r="AS148" i="1"/>
  <c r="AT148" i="1" s="1"/>
  <c r="AS339" i="1"/>
  <c r="AT339" i="1" s="1"/>
  <c r="AS338" i="1"/>
  <c r="AT338" i="1" s="1"/>
  <c r="AT337" i="1"/>
  <c r="AS334" i="1"/>
  <c r="AT334" i="1" s="1"/>
  <c r="AS333" i="1"/>
  <c r="AT333" i="1" s="1"/>
  <c r="AS332" i="1"/>
  <c r="AT332" i="1" s="1"/>
  <c r="AS331" i="1"/>
  <c r="AT331" i="1" s="1"/>
  <c r="AS330" i="1"/>
  <c r="AT330" i="1" s="1"/>
  <c r="AS329" i="1"/>
  <c r="AT329" i="1" s="1"/>
  <c r="AS328" i="1"/>
  <c r="AT328" i="1" s="1"/>
  <c r="AS327" i="1"/>
  <c r="AT327" i="1" s="1"/>
  <c r="AT326" i="1"/>
  <c r="AT325" i="1"/>
  <c r="AT324" i="1"/>
  <c r="AT323" i="1"/>
  <c r="AT322" i="1"/>
  <c r="AT321" i="1"/>
  <c r="AS309" i="1"/>
  <c r="AT309" i="1" s="1"/>
  <c r="AS308" i="1"/>
  <c r="AT308" i="1" s="1"/>
  <c r="AS135" i="1"/>
  <c r="AT135" i="1" s="1"/>
  <c r="AS134" i="1"/>
  <c r="AT134" i="1" s="1"/>
  <c r="AS133" i="1"/>
  <c r="AT133" i="1" s="1"/>
  <c r="AS132" i="1"/>
  <c r="AT132" i="1" s="1"/>
  <c r="AS131" i="1"/>
  <c r="AT131" i="1" s="1"/>
  <c r="AS130" i="1"/>
  <c r="AT130" i="1" s="1"/>
  <c r="AS129" i="1"/>
  <c r="AT129" i="1" s="1"/>
  <c r="AS128" i="1"/>
  <c r="AT128" i="1" s="1"/>
  <c r="AS127" i="1"/>
  <c r="AT127" i="1" s="1"/>
  <c r="AS126" i="1"/>
  <c r="AT126" i="1" s="1"/>
  <c r="AS306" i="1"/>
  <c r="AT306" i="1" s="1"/>
  <c r="AS305" i="1"/>
  <c r="AT305" i="1" s="1"/>
  <c r="AS304" i="1"/>
  <c r="AT304" i="1" s="1"/>
  <c r="AS303" i="1"/>
  <c r="AT303" i="1" s="1"/>
  <c r="AS302" i="1"/>
  <c r="AT302" i="1" s="1"/>
  <c r="AS301" i="1"/>
  <c r="AT301" i="1" s="1"/>
  <c r="AS300" i="1"/>
  <c r="AT300" i="1" s="1"/>
  <c r="AS299" i="1"/>
  <c r="AT299" i="1" s="1"/>
  <c r="AS458" i="1"/>
  <c r="AT458" i="1" s="1"/>
  <c r="AS457" i="1"/>
  <c r="AT457" i="1" s="1"/>
  <c r="AS456" i="1"/>
  <c r="AT456" i="1" s="1"/>
  <c r="AS455" i="1"/>
  <c r="AT455" i="1" s="1"/>
  <c r="AS454" i="1"/>
  <c r="AT454" i="1" s="1"/>
  <c r="AS453" i="1"/>
  <c r="AT453" i="1" s="1"/>
  <c r="AS452" i="1"/>
  <c r="AT452" i="1" s="1"/>
  <c r="AS451" i="1"/>
  <c r="AT451" i="1" s="1"/>
  <c r="AS410" i="1"/>
  <c r="AT410" i="1" s="1"/>
  <c r="AS409" i="1"/>
  <c r="AT409" i="1" s="1"/>
  <c r="AS450" i="1"/>
  <c r="AT450" i="1" s="1"/>
  <c r="AS449" i="1"/>
  <c r="AT449" i="1" s="1"/>
  <c r="AS448" i="1"/>
  <c r="AT448" i="1" s="1"/>
  <c r="AS447" i="1"/>
  <c r="AT447" i="1" s="1"/>
  <c r="AS446" i="1"/>
  <c r="AT446" i="1" s="1"/>
  <c r="AS445" i="1"/>
  <c r="AT445" i="1" s="1"/>
  <c r="AS444" i="1"/>
  <c r="AT444" i="1" s="1"/>
  <c r="AS443" i="1"/>
  <c r="AT443" i="1" s="1"/>
  <c r="AS442" i="1"/>
  <c r="AT442" i="1" s="1"/>
  <c r="AS441" i="1"/>
  <c r="AT441" i="1" s="1"/>
  <c r="AS440" i="1"/>
  <c r="AT440" i="1" s="1"/>
  <c r="AS439" i="1"/>
  <c r="AT439" i="1" s="1"/>
  <c r="AS438" i="1"/>
  <c r="AT438" i="1" s="1"/>
  <c r="AS437" i="1"/>
  <c r="AT437" i="1" s="1"/>
  <c r="AS436" i="1"/>
  <c r="AT436" i="1" s="1"/>
  <c r="AS125" i="1"/>
  <c r="AT125" i="1" s="1"/>
  <c r="AS124" i="1"/>
  <c r="AT124" i="1" s="1"/>
  <c r="AS123" i="1"/>
  <c r="AT123" i="1" s="1"/>
  <c r="AS100" i="1"/>
  <c r="AT100" i="1" s="1"/>
  <c r="AS435" i="1"/>
  <c r="AT435" i="1" s="1"/>
  <c r="AS434" i="1"/>
  <c r="AT434" i="1" s="1"/>
  <c r="AS314" i="1"/>
  <c r="AT314" i="1" s="1"/>
  <c r="AS313" i="1"/>
  <c r="AT313" i="1" s="1"/>
  <c r="AS312" i="1"/>
  <c r="AT312" i="1" s="1"/>
  <c r="AS311" i="1"/>
  <c r="AT311" i="1" s="1"/>
  <c r="AS310" i="1"/>
  <c r="AT310" i="1" s="1"/>
  <c r="AS408" i="1"/>
  <c r="AT408" i="1" s="1"/>
  <c r="AS406" i="1"/>
  <c r="AT406" i="1" s="1"/>
  <c r="AS407" i="1"/>
  <c r="AT407" i="1" s="1"/>
  <c r="AS405" i="1"/>
  <c r="AT405" i="1" s="1"/>
  <c r="AS404" i="1"/>
  <c r="AT404" i="1" s="1"/>
  <c r="AS403" i="1"/>
  <c r="AT403" i="1" s="1"/>
  <c r="AS402" i="1"/>
  <c r="AT402" i="1" s="1"/>
  <c r="AS401" i="1"/>
  <c r="AT401" i="1" s="1"/>
  <c r="AS400" i="1"/>
  <c r="AT400" i="1" s="1"/>
  <c r="AS399" i="1"/>
  <c r="AT399" i="1" s="1"/>
  <c r="AS397" i="1"/>
  <c r="AT397" i="1" s="1"/>
  <c r="AS398" i="1"/>
  <c r="AT398" i="1" s="1"/>
  <c r="AS396" i="1"/>
  <c r="AT396" i="1" s="1"/>
  <c r="AS395" i="1"/>
  <c r="AT395" i="1" s="1"/>
  <c r="AS394" i="1"/>
  <c r="AT394" i="1" s="1"/>
  <c r="AS393" i="1"/>
  <c r="AT393" i="1" s="1"/>
  <c r="AS392" i="1"/>
  <c r="AT392" i="1" s="1"/>
  <c r="AS391" i="1"/>
  <c r="AT391" i="1" s="1"/>
  <c r="AS390" i="1"/>
  <c r="AT390" i="1" s="1"/>
  <c r="AS389" i="1"/>
  <c r="AT389" i="1" s="1"/>
  <c r="AS122" i="1"/>
  <c r="AT122" i="1" s="1"/>
  <c r="AS279" i="1"/>
  <c r="AT279" i="1" s="1"/>
  <c r="AS278" i="1"/>
  <c r="AT278" i="1" s="1"/>
  <c r="AS277" i="1"/>
  <c r="AT277" i="1" s="1"/>
  <c r="AS276" i="1"/>
  <c r="AT276" i="1" s="1"/>
  <c r="AS275" i="1"/>
  <c r="AT275" i="1" s="1"/>
  <c r="AS274" i="1"/>
  <c r="AT274" i="1" s="1"/>
  <c r="AS273" i="1"/>
  <c r="AT273" i="1" s="1"/>
  <c r="AS272" i="1"/>
  <c r="AT272" i="1" s="1"/>
  <c r="AT271" i="1"/>
  <c r="AS171" i="1"/>
  <c r="AT171" i="1" s="1"/>
  <c r="AS172" i="1"/>
  <c r="AT172" i="1" s="1"/>
  <c r="AS170" i="1"/>
  <c r="AT170" i="1" s="1"/>
  <c r="AS270" i="1"/>
  <c r="AT270" i="1" s="1"/>
  <c r="AS268" i="1"/>
  <c r="AT268" i="1" s="1"/>
  <c r="AS267" i="1"/>
  <c r="AT267" i="1" s="1"/>
  <c r="AS269" i="1"/>
  <c r="AT269" i="1" s="1"/>
  <c r="AS266" i="1"/>
  <c r="AT266" i="1" s="1"/>
  <c r="AS265" i="1"/>
  <c r="AT265" i="1" s="1"/>
  <c r="AS264" i="1"/>
  <c r="AT264" i="1" s="1"/>
  <c r="AS263" i="1"/>
  <c r="AT263" i="1" s="1"/>
  <c r="AS262" i="1"/>
  <c r="AT262" i="1" s="1"/>
  <c r="AS12" i="1"/>
  <c r="AT12" i="1" s="1"/>
  <c r="AS11" i="1"/>
  <c r="AT11" i="1" s="1"/>
  <c r="AS10" i="1"/>
  <c r="AT10" i="1" s="1"/>
  <c r="AS9" i="1"/>
  <c r="AT9" i="1" s="1"/>
  <c r="AS51" i="1"/>
  <c r="AT51" i="1" s="1"/>
  <c r="AS50" i="1"/>
  <c r="AT50" i="1" s="1"/>
  <c r="AS49" i="1"/>
  <c r="AT49" i="1" s="1"/>
  <c r="AS48" i="1"/>
  <c r="AT48" i="1" s="1"/>
  <c r="AS46" i="1"/>
  <c r="AT46" i="1" s="1"/>
  <c r="AS45" i="1"/>
  <c r="AT45" i="1" s="1"/>
  <c r="AS44" i="1"/>
  <c r="AT44" i="1" s="1"/>
  <c r="AS43" i="1"/>
  <c r="AT43" i="1" s="1"/>
  <c r="AS42" i="1"/>
  <c r="AT42" i="1" s="1"/>
  <c r="AS41" i="1"/>
  <c r="AT41" i="1" s="1"/>
  <c r="AS261" i="1"/>
  <c r="AT261" i="1" s="1"/>
  <c r="AS260" i="1"/>
  <c r="AT260" i="1" s="1"/>
  <c r="AS259" i="1"/>
  <c r="AT259" i="1" s="1"/>
  <c r="AS258" i="1"/>
  <c r="AT258" i="1" s="1"/>
  <c r="AS257" i="1"/>
  <c r="AT257" i="1" s="1"/>
  <c r="AS256" i="1"/>
  <c r="AT256" i="1" s="1"/>
  <c r="AS255" i="1"/>
  <c r="AT255" i="1" s="1"/>
  <c r="AS254" i="1"/>
  <c r="AT254" i="1" s="1"/>
  <c r="AS253" i="1"/>
  <c r="AT253" i="1" s="1"/>
  <c r="AS252" i="1"/>
  <c r="AT252" i="1" s="1"/>
  <c r="AS251" i="1"/>
  <c r="AT251" i="1" s="1"/>
  <c r="AS250" i="1"/>
  <c r="AT250" i="1" s="1"/>
  <c r="AS249" i="1"/>
  <c r="AT249" i="1" s="1"/>
  <c r="AS248" i="1"/>
  <c r="AT248" i="1" s="1"/>
  <c r="AS247" i="1"/>
  <c r="AT247" i="1" s="1"/>
  <c r="AS246" i="1"/>
  <c r="AT246" i="1" s="1"/>
  <c r="AS242" i="1"/>
  <c r="AT242" i="1" s="1"/>
  <c r="AS241" i="1"/>
  <c r="AT241" i="1" s="1"/>
  <c r="AS240" i="1"/>
  <c r="AT240" i="1" s="1"/>
  <c r="AS239" i="1"/>
  <c r="AT239" i="1" s="1"/>
  <c r="AS245" i="1"/>
  <c r="AT245" i="1" s="1"/>
  <c r="AS244" i="1"/>
  <c r="AT244" i="1" s="1"/>
  <c r="AS243" i="1"/>
  <c r="AT243" i="1" s="1"/>
  <c r="AS238" i="1"/>
  <c r="AT238" i="1" s="1"/>
  <c r="AS237" i="1"/>
  <c r="AT237" i="1" s="1"/>
  <c r="AS236" i="1"/>
  <c r="AT236" i="1" s="1"/>
  <c r="AS8" i="1"/>
  <c r="AT8" i="1" s="1"/>
  <c r="AS7" i="1"/>
  <c r="AT7" i="1" s="1"/>
  <c r="AS121" i="1"/>
  <c r="AT121" i="1" s="1"/>
  <c r="AS40" i="1"/>
  <c r="AT40" i="1" s="1"/>
  <c r="AS191" i="1"/>
  <c r="AT191" i="1" s="1"/>
  <c r="AS39" i="1"/>
  <c r="AT39" i="1" s="1"/>
  <c r="AS38" i="1"/>
  <c r="AT38" i="1" s="1"/>
  <c r="AS37" i="1"/>
  <c r="AT37" i="1" s="1"/>
  <c r="AS36" i="1"/>
  <c r="AT36" i="1" s="1"/>
  <c r="AS35" i="1"/>
  <c r="AT35" i="1" s="1"/>
  <c r="AS34" i="1"/>
  <c r="AT34" i="1" s="1"/>
  <c r="AS33" i="1"/>
  <c r="AT33" i="1" s="1"/>
  <c r="AS32" i="1"/>
  <c r="AT32" i="1" s="1"/>
  <c r="AS183" i="1"/>
  <c r="AT183" i="1" s="1"/>
  <c r="AS94" i="1"/>
  <c r="AT94" i="1" s="1"/>
  <c r="AS93" i="1"/>
  <c r="AT93" i="1" s="1"/>
  <c r="AS92" i="1"/>
  <c r="AT92" i="1" s="1"/>
  <c r="AS91" i="1"/>
  <c r="AT91" i="1" s="1"/>
  <c r="AS90" i="1"/>
  <c r="AT90" i="1" s="1"/>
  <c r="AS89" i="1"/>
  <c r="AT89" i="1" s="1"/>
  <c r="AS88" i="1"/>
  <c r="AT88" i="1" s="1"/>
  <c r="AS87" i="1"/>
  <c r="AT87" i="1" s="1"/>
  <c r="AS86" i="1"/>
  <c r="AT86" i="1" s="1"/>
  <c r="AS99" i="1"/>
  <c r="AT99" i="1" s="1"/>
  <c r="AS98" i="1"/>
  <c r="AT98" i="1" s="1"/>
  <c r="AS97" i="1"/>
  <c r="AT97" i="1" s="1"/>
  <c r="AS96" i="1"/>
  <c r="AT96" i="1" s="1"/>
  <c r="AS95" i="1"/>
  <c r="AT95" i="1" s="1"/>
  <c r="AS221" i="1"/>
  <c r="AT221" i="1" s="1"/>
  <c r="AS220" i="1"/>
  <c r="AT220" i="1" s="1"/>
  <c r="AS219" i="1"/>
  <c r="AT219" i="1" s="1"/>
  <c r="AS218" i="1"/>
  <c r="AT218" i="1" s="1"/>
  <c r="AS217" i="1"/>
  <c r="AT217" i="1" s="1"/>
  <c r="AS216" i="1"/>
  <c r="AT216" i="1" s="1"/>
  <c r="AS215" i="1"/>
  <c r="AT215" i="1" s="1"/>
  <c r="AS214" i="1"/>
  <c r="AT214" i="1" s="1"/>
  <c r="AS213" i="1"/>
  <c r="AT213" i="1" s="1"/>
  <c r="AS212" i="1"/>
  <c r="AT212" i="1" s="1"/>
  <c r="AS211" i="1"/>
  <c r="AT211" i="1" s="1"/>
  <c r="AS210" i="1"/>
  <c r="AT210" i="1" s="1"/>
  <c r="AS209" i="1"/>
  <c r="AT209" i="1" s="1"/>
  <c r="AS208" i="1"/>
  <c r="AT208" i="1" s="1"/>
  <c r="AS156" i="1"/>
  <c r="AS155" i="1"/>
  <c r="AS152" i="1"/>
  <c r="AS383" i="1"/>
  <c r="AT383" i="1" s="1"/>
  <c r="AS381" i="1"/>
  <c r="AT381" i="1" s="1"/>
  <c r="AS380" i="1"/>
  <c r="AT380" i="1" s="1"/>
  <c r="AS379" i="1"/>
  <c r="AT379" i="1" s="1"/>
  <c r="AS207" i="1"/>
  <c r="AT207" i="1" s="1"/>
  <c r="AS206" i="1"/>
  <c r="AT206" i="1" s="1"/>
  <c r="AS205" i="1"/>
  <c r="AT205" i="1" s="1"/>
  <c r="AS204" i="1"/>
  <c r="AT204" i="1" s="1"/>
  <c r="AS203" i="1"/>
  <c r="AT203" i="1" s="1"/>
  <c r="AS202" i="1"/>
  <c r="AT202" i="1" s="1"/>
  <c r="AS201" i="1"/>
  <c r="AT201" i="1" s="1"/>
  <c r="AS200" i="1"/>
  <c r="AT200" i="1" s="1"/>
  <c r="AS199" i="1"/>
  <c r="AT199" i="1" s="1"/>
  <c r="AS198" i="1"/>
  <c r="AT198" i="1" s="1"/>
  <c r="AS6" i="1"/>
  <c r="AT6" i="1" s="1"/>
  <c r="AS5" i="1"/>
  <c r="AT5" i="1" s="1"/>
  <c r="AS4" i="1"/>
  <c r="AT4" i="1" s="1"/>
  <c r="AS3" i="1"/>
  <c r="AT3" i="1" s="1"/>
  <c r="AS433" i="1"/>
  <c r="AT433" i="1" s="1"/>
  <c r="AS432" i="1"/>
  <c r="AT432" i="1" s="1"/>
  <c r="AS431" i="1"/>
  <c r="AT431" i="1" s="1"/>
  <c r="AS430" i="1"/>
  <c r="AT430" i="1" s="1"/>
  <c r="AS429" i="1"/>
  <c r="AT429" i="1" s="1"/>
  <c r="AS428" i="1"/>
  <c r="AT428" i="1" s="1"/>
  <c r="AS427" i="1"/>
  <c r="AT427" i="1" s="1"/>
  <c r="AS120" i="1"/>
  <c r="AT120" i="1" s="1"/>
  <c r="AS119" i="1"/>
  <c r="AT119" i="1" s="1"/>
  <c r="AS31" i="1"/>
  <c r="AT31" i="1" s="1"/>
  <c r="AS30" i="1"/>
  <c r="AT30" i="1" s="1"/>
  <c r="AS296" i="1"/>
  <c r="AT296" i="1" s="1"/>
  <c r="AS295" i="1"/>
  <c r="AT295" i="1" s="1"/>
  <c r="AS294" i="1"/>
  <c r="AT294" i="1" s="1"/>
  <c r="AS29" i="1"/>
  <c r="AT29" i="1" s="1"/>
  <c r="AS26" i="1"/>
  <c r="AT26" i="1" s="1"/>
  <c r="AS146" i="1"/>
  <c r="AT146" i="1" s="1"/>
  <c r="AS147" i="1"/>
  <c r="AT147" i="1" s="1"/>
  <c r="AS235" i="1"/>
  <c r="AT235" i="1" s="1"/>
  <c r="AS234" i="1"/>
  <c r="AT234" i="1" s="1"/>
  <c r="AS230" i="1"/>
  <c r="AT230" i="1" s="1"/>
  <c r="AS229" i="1"/>
  <c r="AT229" i="1" s="1"/>
  <c r="AS24" i="1"/>
  <c r="AT24" i="1" s="1"/>
  <c r="AS108" i="1"/>
  <c r="AT108" i="1" s="1"/>
  <c r="AS2" i="1"/>
  <c r="AT2" i="1" s="1"/>
  <c r="AS145" i="1"/>
  <c r="AT145" i="1" s="1"/>
  <c r="AS144" i="1"/>
  <c r="AT144" i="1" s="1"/>
  <c r="AS197" i="1"/>
  <c r="AT197" i="1" s="1"/>
  <c r="AS196" i="1"/>
  <c r="AT196" i="1" s="1"/>
  <c r="AS195" i="1"/>
  <c r="AT195" i="1" s="1"/>
  <c r="AS370" i="1"/>
  <c r="AT370" i="1" s="1"/>
  <c r="AS25" i="1"/>
  <c r="AT25" i="1" s="1"/>
  <c r="AS23" i="1"/>
  <c r="AT23" i="1" s="1"/>
  <c r="AS111" i="1"/>
  <c r="AT111" i="1" s="1"/>
  <c r="AS112" i="1"/>
  <c r="AT112" i="1" s="1"/>
  <c r="AS113" i="1"/>
  <c r="AT113" i="1" s="1"/>
  <c r="AS110" i="1"/>
  <c r="AT110" i="1" s="1"/>
  <c r="AS228" i="1"/>
  <c r="AT228" i="1" s="1"/>
  <c r="AS227" i="1"/>
  <c r="AT227" i="1" s="1"/>
  <c r="AS226" i="1"/>
  <c r="AT226" i="1" s="1"/>
  <c r="AS233" i="1"/>
  <c r="AT233" i="1" s="1"/>
  <c r="AS232" i="1"/>
  <c r="AT232" i="1" s="1"/>
  <c r="AS231" i="1"/>
  <c r="AT231" i="1" s="1"/>
  <c r="AS22" i="1"/>
  <c r="AT22" i="1" s="1"/>
  <c r="AS225" i="1"/>
  <c r="AT225" i="1" s="1"/>
  <c r="AS224" i="1"/>
  <c r="AT224" i="1" s="1"/>
  <c r="AS223" i="1"/>
  <c r="AT223" i="1" s="1"/>
  <c r="AS222" i="1"/>
  <c r="AT222" i="1" s="1"/>
  <c r="AS21" i="1"/>
  <c r="AT21" i="1" s="1"/>
  <c r="AS20" i="1"/>
  <c r="AT20" i="1" s="1"/>
  <c r="AS194" i="1"/>
  <c r="AT194" i="1" s="1"/>
  <c r="AS193" i="1"/>
  <c r="AT193" i="1" s="1"/>
  <c r="AS192" i="1"/>
  <c r="AT192" i="1" s="1"/>
  <c r="AS18" i="1"/>
  <c r="AT18" i="1" s="1"/>
  <c r="AS17" i="1"/>
  <c r="AT17" i="1" s="1"/>
  <c r="AS16" i="1"/>
  <c r="AT16" i="1" s="1"/>
  <c r="AS157" i="1"/>
  <c r="AT157" i="1" s="1"/>
  <c r="AS158" i="1"/>
  <c r="AT158" i="1" s="1"/>
  <c r="AS107" i="1"/>
  <c r="AT107" i="1" s="1"/>
  <c r="AS106" i="1"/>
  <c r="AT106" i="1" s="1"/>
  <c r="AS105" i="1"/>
  <c r="AT105" i="1" s="1"/>
  <c r="AS103" i="1"/>
  <c r="AT103" i="1" s="1"/>
  <c r="AS102" i="1"/>
  <c r="AT102" i="1" s="1"/>
  <c r="AS101" i="1"/>
  <c r="AT101" i="1" s="1"/>
  <c r="AS168" i="1"/>
  <c r="AT168" i="1" s="1"/>
  <c r="AS164" i="1"/>
  <c r="AT164" i="1" s="1"/>
  <c r="AS163" i="1"/>
  <c r="AT163" i="1" s="1"/>
  <c r="AS162" i="1"/>
  <c r="AT162" i="1" s="1"/>
  <c r="AS161" i="1"/>
  <c r="AT161" i="1" s="1"/>
  <c r="AS160" i="1"/>
  <c r="AT160" i="1" s="1"/>
  <c r="AS159" i="1"/>
  <c r="AT159" i="1" s="1"/>
  <c r="AS185" i="1"/>
  <c r="AT185" i="1" s="1"/>
  <c r="AS166" i="1"/>
  <c r="AT166" i="1" s="1"/>
  <c r="AS167" i="1"/>
  <c r="AT167" i="1" s="1"/>
  <c r="AS169" i="1"/>
  <c r="AT169" i="1" s="1"/>
  <c r="AS104" i="1"/>
  <c r="AT104" i="1" s="1"/>
  <c r="AS184" i="1"/>
  <c r="AT184" i="1" s="1"/>
</calcChain>
</file>

<file path=xl/sharedStrings.xml><?xml version="1.0" encoding="utf-8"?>
<sst xmlns="http://schemas.openxmlformats.org/spreadsheetml/2006/main" count="3956" uniqueCount="605">
  <si>
    <t>Machine [-]</t>
  </si>
  <si>
    <t>Experimental [-]</t>
  </si>
  <si>
    <t>Te_sep [eV]</t>
  </si>
  <si>
    <t>HL-2A</t>
  </si>
  <si>
    <t>Major radius [m]</t>
  </si>
  <si>
    <t>Minor radius [m]</t>
  </si>
  <si>
    <t>Topology [-]</t>
  </si>
  <si>
    <t>LSN</t>
  </si>
  <si>
    <t>N</t>
  </si>
  <si>
    <t>yes</t>
  </si>
  <si>
    <t>Z [-]</t>
  </si>
  <si>
    <t>EU-DEMO</t>
  </si>
  <si>
    <t>no</t>
  </si>
  <si>
    <t>Ar</t>
  </si>
  <si>
    <t>Comments</t>
  </si>
  <si>
    <t>EAST</t>
  </si>
  <si>
    <t>Ne</t>
  </si>
  <si>
    <t>USN</t>
  </si>
  <si>
    <t>DIII-D</t>
  </si>
  <si>
    <t>AUG</t>
  </si>
  <si>
    <t>ITER</t>
  </si>
  <si>
    <t>JET</t>
  </si>
  <si>
    <t>Kr</t>
  </si>
  <si>
    <t>Fig. 18 #92359 t=12-13s</t>
  </si>
  <si>
    <t>Fig. 16.a density at rollover</t>
  </si>
  <si>
    <t>SPARC</t>
  </si>
  <si>
    <t>Impurity [-]</t>
  </si>
  <si>
    <t>DTT</t>
  </si>
  <si>
    <t>D puff [el/s]</t>
  </si>
  <si>
    <t>P_sol [MW]</t>
  </si>
  <si>
    <t>P_rad [MW]</t>
  </si>
  <si>
    <t>p_div [Pa]</t>
  </si>
  <si>
    <t>Sputtering [m^{-2} s^{-1}]</t>
  </si>
  <si>
    <t>Zeff_core [-]</t>
  </si>
  <si>
    <t>Mode [-]</t>
  </si>
  <si>
    <t>L</t>
  </si>
  <si>
    <t>H</t>
  </si>
  <si>
    <t>Fig. 16.a density at rollover and power from Fig. 17 at same ne_sep</t>
  </si>
  <si>
    <t>Tab. 1</t>
  </si>
  <si>
    <t>P_in [MW]</t>
  </si>
  <si>
    <t>#36655 @ t = 6s (Fig. 5-6)</t>
  </si>
  <si>
    <t>Fig. 12 #92357 corresponding to Sec. 2.3 and Fig. 14 at t=13s</t>
  </si>
  <si>
    <t>Fig. 17 #87190 at t=13s corresponding to lonely red square at 22MW in Fig. 1</t>
  </si>
  <si>
    <t>Fig. 1 #85425 at t=13s (D2 puff from Fig. 2) and P_rad from f_rad in text</t>
  </si>
  <si>
    <t>Fig. 4 #85441 at t=13s</t>
  </si>
  <si>
    <t>Elongation k [-]</t>
  </si>
  <si>
    <t>Fully detached Sec. 4 and Fig.6* is "starting point" (p_div at outer target)</t>
  </si>
  <si>
    <t>Just re-attached Sec. 4 which is the first red square at the end of cold branch from starting point.</t>
  </si>
  <si>
    <t>Tab. 2 which achieves detachment (average from Fig.3)</t>
  </si>
  <si>
    <t>Case from Sec. 5.1 for snowflake (SF, detached) and continuing to Sec. 5.3</t>
  </si>
  <si>
    <t>Fig. 3-4 at t&gt;1s</t>
  </si>
  <si>
    <t>Sec. 4 and Fig. 6: leftmost point along Te=5eV line (BCs from Sec. 2 and f_rad should be vs. P_in not P_sol)</t>
  </si>
  <si>
    <t>Sec. 4 and Fig. 6: central point along Te=5eV line (BCs from Sec. 2 and f_rad should be vs. P_in not P_sol)</t>
  </si>
  <si>
    <t>Sec. 4 and Fig. 6: rightmost point along Te=5eV line (BCs from Sec. 2 and f_rad should be vs. P_in not P_sol)</t>
  </si>
  <si>
    <t>Fig. 2 #30506 at t=5s (pronounced detachment according to Fig. 3 right)</t>
  </si>
  <si>
    <t>Fig. 1 #31323 at t=4.5s (partial detachment)</t>
  </si>
  <si>
    <t>Ip [MA]</t>
  </si>
  <si>
    <t>Bt [T]</t>
  </si>
  <si>
    <t xml:space="preserve">#75075, Sec. 2.2 text </t>
  </si>
  <si>
    <t>#80435 Fig. 6 at t=6s and Sec. 2.2 text</t>
  </si>
  <si>
    <t>Fig. 8 right, average, data from #85269 (proxy) and Tab. 1</t>
  </si>
  <si>
    <t>Fig. 3 and Tab. 1 (proxy)</t>
  </si>
  <si>
    <t>Fig. 4 #29254 at t = 3.5s and ne from Fig. 3.b/c caption &amp; Sec. 4 text &amp; Fig. 7 (blue)</t>
  </si>
  <si>
    <t>Fig. 4 #29254 at t = 4.5s and ne from Fig. 3.b/c caption &amp; Sec. 4 text &amp; Fig. 7 (blue)</t>
  </si>
  <si>
    <t>Fig. 4 #29257 and ne from Fig. 3.b/c caption at t = 3.5s &amp; Sec. 4 text</t>
  </si>
  <si>
    <t>W7-X</t>
  </si>
  <si>
    <t>#20180920.042 @ 9s&gt;t&gt;7s</t>
  </si>
  <si>
    <t>#20180920.042 @ 11s&gt;t&gt;9s</t>
  </si>
  <si>
    <t>#20181016.023 @ 5s&gt;t&gt;3s</t>
  </si>
  <si>
    <t>#20181016.023 @ 7s&gt;t&gt;5s</t>
  </si>
  <si>
    <t>Island</t>
  </si>
  <si>
    <t>#20171207.045 @ t=4s</t>
  </si>
  <si>
    <t>#20171207.048 @t=4s</t>
  </si>
  <si>
    <t>ne_sep [m^{-3}]</t>
  </si>
  <si>
    <t>ne_avg [m^{-3}]</t>
  </si>
  <si>
    <t>Fig. 2 #1140729014 @t=1.25s (puff in divertor) / Psol = Ptot - Prad_core and Prad_tot = Prad_core + (Psol - Pdiv)</t>
  </si>
  <si>
    <t>Fig. 2 #1091019026 @t=1.25s (puff in main chamber)  / Psol = Ptot - Prad_core and Prad_tot = Prad_core + (Psol - Pdiv)</t>
  </si>
  <si>
    <t>#123008 &amp; sputtering from Fig. 7.a, considering outer target with area estimated as ~35 m^2</t>
  </si>
  <si>
    <t>#123009 &amp; sputtering from Fig. 7.a, considering outer target with area estimated as ~35 m^2</t>
  </si>
  <si>
    <t>#123010 &amp; sputtering from Fig. 7.a, considering outer target with area estimated as ~35 m^2</t>
  </si>
  <si>
    <t>#123011 &amp; sputtering from Fig. 7.a, considering outer target with area estimated as ~35 m^2</t>
  </si>
  <si>
    <t>#123012 &amp; sputtering from Fig. 7.a, considering outer target with area estimated as ~35 m^2</t>
  </si>
  <si>
    <t>#123013 &amp; sputtering from Fig. 7.a, considering outer target with area estimated as ~35 m^2</t>
  </si>
  <si>
    <t>#123008</t>
  </si>
  <si>
    <t>#123014</t>
  </si>
  <si>
    <t>#123010</t>
  </si>
  <si>
    <t>#123018</t>
  </si>
  <si>
    <t>#36898 - compression of 80 measured is underestimated (1000 from SOLPS)</t>
  </si>
  <si>
    <t>L_div [m]</t>
  </si>
  <si>
    <t>STEP</t>
  </si>
  <si>
    <t>DDN</t>
  </si>
  <si>
    <t>Tab. 1 with Prad ~ Prad_in + Prad_out &amp; data at separatrix@X-point as proxy for OMP</t>
  </si>
  <si>
    <t>Tab. 1 with Prad ~ Prad_in + Prad_out</t>
  </si>
  <si>
    <t>COMPASS</t>
  </si>
  <si>
    <t>#19081</t>
  </si>
  <si>
    <t>SN</t>
  </si>
  <si>
    <t>#19086</t>
  </si>
  <si>
    <t>#19087</t>
  </si>
  <si>
    <t>#19093</t>
  </si>
  <si>
    <t>#19097</t>
  </si>
  <si>
    <t>#13729</t>
  </si>
  <si>
    <t>#15972</t>
  </si>
  <si>
    <t>#13725</t>
  </si>
  <si>
    <t>#13730</t>
  </si>
  <si>
    <t>#13731</t>
  </si>
  <si>
    <t>#15973</t>
  </si>
  <si>
    <t>#15975</t>
  </si>
  <si>
    <t>#15976</t>
  </si>
  <si>
    <t>#15977</t>
  </si>
  <si>
    <t>GLOBUS-M</t>
  </si>
  <si>
    <t>Tab. 1 &amp; Fig. 2-3 (detached cases) + info from http://dx.doi.org/10.1016/j.jnucmat.2014.12.019</t>
  </si>
  <si>
    <t>Tab. 1 &amp; Fig. 6 (detached cases) + info from http://dx.doi.org/10.1016/j.jnucmat.2014.12.019</t>
  </si>
  <si>
    <t>Tab. 1 &amp; info from http://dx.doi.org/10.1016/j.jnucmat.2014.12.019</t>
  </si>
  <si>
    <t>Only experimental data because SOLPS with trace impurity approximation and NOT detached &amp; info from http://dx.doi.org/10.1016/j.jnucmat.2014.12.019</t>
  </si>
  <si>
    <t>TCV</t>
  </si>
  <si>
    <t>Fig. 6-7 for #166613 (average in green window)</t>
  </si>
  <si>
    <t>Only N2 seeding discharges are detached (Fig. 4-5) &amp; torr*L over time window (~0.25 s) to be converted to torr*L/s and finally atoms/s (reference time 0.9s)</t>
  </si>
  <si>
    <t>#85270 at low radiation</t>
  </si>
  <si>
    <t>#85428 at low radiation</t>
  </si>
  <si>
    <t>#85067 at high radiation</t>
  </si>
  <si>
    <t>#37419 in Fig. 1 @t=3.5s</t>
  </si>
  <si>
    <t>#37419 in Fig. 1 @t=4.5s</t>
  </si>
  <si>
    <t>#37419 in Fig. 1 @t=5.5s</t>
  </si>
  <si>
    <t>#37727 in Fig. 5 average  @t=3.5-7.0s</t>
  </si>
  <si>
    <t>#37439 in Fig. 4 @t=6s (Psol = Psep = Pheat - Pradmain)</t>
  </si>
  <si>
    <t>#37439 in Fig. 4 @t=3.5s (Psol = Psep = Pheat - Pradmain)</t>
  </si>
  <si>
    <t>Sec. 2 and Fig. 2, Ne for 80ms &amp; 0.1s of 9 torr*L N2 in I-mode @0.8s (equivalent Ne+N2 el/s)</t>
  </si>
  <si>
    <t>Sec. 2 and Fig. 2, Ne for 80ms &amp; 0.1s of 0 N2 in I-mode @0.8s</t>
  </si>
  <si>
    <t>I</t>
  </si>
  <si>
    <t>Sec. 3 for #1160913007 @1.05s (still I mode, Psol = Psep = Pheat - 2pi foil)</t>
  </si>
  <si>
    <t>Fig. 11 @t=1.4s for #1160913024</t>
  </si>
  <si>
    <t>#85425 in Fig. 1 @t=14s</t>
  </si>
  <si>
    <t>Sec. 2.4 #92366 in Fig. 4b for Ar/N2 ~ 13% (N2+Ar equivalent Ar)</t>
  </si>
  <si>
    <t>Sec. 2 macro parameters and Fig. 2 black squares (first at non-zero puff)</t>
  </si>
  <si>
    <t>Sec. 2 macro parameters and Fig. 2 blue triangles (first at non-zero puff) with Prad = Pradcore + Pradsol</t>
  </si>
  <si>
    <t>Sec. 2 macro parameters and Fig. 2 blue triangles (highest puff) with Prad = Pradcore + Pradsol</t>
  </si>
  <si>
    <t>Sec. 2 macro parameters and Fig. 2 black squares (highest puff)</t>
  </si>
  <si>
    <t>Sec. 2 macro parameters and Fig. 1-3 for Pin=30MW and 7e19 density</t>
  </si>
  <si>
    <t>#87190 @t=12s</t>
  </si>
  <si>
    <t>#87190 @t=14.5s</t>
  </si>
  <si>
    <t>#87191 @t=12s</t>
  </si>
  <si>
    <t>#87191 @t=14.5s</t>
  </si>
  <si>
    <t>#87192 @t=12s</t>
  </si>
  <si>
    <t>#87192 @t=14.5s</t>
  </si>
  <si>
    <t>#87194 @t=12s</t>
  </si>
  <si>
    <t>#87194 @t=14.5s</t>
  </si>
  <si>
    <t>Fig. 1 @t=3s</t>
  </si>
  <si>
    <t>#62893 @t=1.08s</t>
  </si>
  <si>
    <t>#62893 @t=1.19s</t>
  </si>
  <si>
    <t>#66169 (no baffles) Sec. 4 and Fig. 12-13 @ t=1.3s and assume persisting D prefill</t>
  </si>
  <si>
    <t>#66169 (no baffles) Sec. 4 and Fig. 12-13 @ t=1.6s and assume persisting D prefill</t>
  </si>
  <si>
    <t>#66169 (no baffles) Sec. 4 and Fig. 12-13 @ t=1.8s and assume persisting D prefill</t>
  </si>
  <si>
    <t>#64485 (w/ baffles) Sec. 4 and Fig. 12-13 @ t=1.4s and assume persisting D prefill</t>
  </si>
  <si>
    <t>#64485 (w/ baffles) Sec. 4 and Fig. 12-13 @ t=1.8s and assume persisting D prefill</t>
  </si>
  <si>
    <t>Only #59425 because with N2 and Te_div ~ 5eV: @t=1s &amp; Prad from text of Sec. 4 (80% and 60% quoted)</t>
  </si>
  <si>
    <t>Only #59425 because with N2 and Te_div ~ 5eV: @t=1.2s &amp; Prad from text of Sec. 4 (80% and 60% quoted)</t>
  </si>
  <si>
    <t>Only #59425 because with N2 and Te_div ~ 5eV: @t=1.1s &amp; Prad from text of Sec. 4 (80% and 60% quoted)</t>
  </si>
  <si>
    <t>#58201 in Fig. 7 @t-t0=0.06s and @t=1.24s inFig. 11</t>
  </si>
  <si>
    <t>#58199 in Fig. 13 (+ text) @t-t0=0.05s</t>
  </si>
  <si>
    <t>#58200 in Fig. 13 (+ text) @t-t0=0.05s</t>
  </si>
  <si>
    <t>#57789 in Fig. 19-20 @t=1.1s</t>
  </si>
  <si>
    <t>Tab. 3 and Fig. 14 case #2 with N2 upper puff</t>
  </si>
  <si>
    <t>Tab. 3 and Fig. 14-17 case #3 with N2 upper puff</t>
  </si>
  <si>
    <t>Tab. 3 and Fig. 14 case #5 with N2 upper puff</t>
  </si>
  <si>
    <t>Fig. 3 @t=1.2s (detached)</t>
  </si>
  <si>
    <t>Fig. 2 @t=1.075s (detached)</t>
  </si>
  <si>
    <t>Fig. 4 @t=1.37s (detached w/ super X)</t>
  </si>
  <si>
    <t>LHD</t>
  </si>
  <si>
    <t>Fig. 2-3 @t=4.2s</t>
  </si>
  <si>
    <t>WEST</t>
  </si>
  <si>
    <t>Case with 0.27 Pa*m3/s N2 injection (detached)</t>
  </si>
  <si>
    <t>Same as 4.5e20 N2/s but without disrupting</t>
  </si>
  <si>
    <t>Fig. 2 left @t=3.5s and Fig. 5 (green points) and Te from Fig. 7</t>
  </si>
  <si>
    <t>Fig. 2 left @t=4.5s and Fig. 5 (green points) and Te from Fig. 7</t>
  </si>
  <si>
    <t>Fig. 2 right @t=4.5s and Fig. 5 (green points but NOT psi=1, rather at the actual inflection point)</t>
  </si>
  <si>
    <t>Fig. 7 @roll-over for USN-open</t>
  </si>
  <si>
    <t>Fig. 7 @roll-over for Open</t>
  </si>
  <si>
    <t>Fig. 7 @roll-over for Large</t>
  </si>
  <si>
    <t>Fig. 7 @roll-over for Medium</t>
  </si>
  <si>
    <t>Fig. 7 @roll-over for Small</t>
  </si>
  <si>
    <t>Fig. 7 @roll-over for Closed</t>
  </si>
  <si>
    <t>Fig. 7 @max for USN-open</t>
  </si>
  <si>
    <t>Fig. 7 @max for Open</t>
  </si>
  <si>
    <t>Fig. 7 @max for Large</t>
  </si>
  <si>
    <t>Fig. 7 @max for Medium</t>
  </si>
  <si>
    <t>Fig. 7 @max for Small</t>
  </si>
  <si>
    <t>Fig. 7 @max for Closed</t>
  </si>
  <si>
    <t>Sec. 3.2.1.3 @t=7.2s (detached and values of radiated power from Fig. 3.9 and not text (seems off))</t>
  </si>
  <si>
    <t>Fig. 3.19 at rollover outer target</t>
  </si>
  <si>
    <t>Fig. 3.19 at max puffing</t>
  </si>
  <si>
    <t>Fig. 3.36 @rollover outer target and Tab. 3.3</t>
  </si>
  <si>
    <t>Fig. 3.36 @max puff and Tab. 3.3</t>
  </si>
  <si>
    <t>Fig. 5.11 @t=0.25s</t>
  </si>
  <si>
    <t>Fig. 5.12 @t=0.2s</t>
  </si>
  <si>
    <t>Fig. 5.12 @t=0.3s</t>
  </si>
  <si>
    <t>Fig. 5.12 @t=0.5s</t>
  </si>
  <si>
    <t>#56420 in Tab. 1 and Fig. 13 @t=7s (detached)</t>
  </si>
  <si>
    <t>#57932 in Fig. 15 @t=11.8s (detached)</t>
  </si>
  <si>
    <t>Scenario 3 @t=70s and scan @rollover (nesep = 4.2e19 in Fig. 5)</t>
  </si>
  <si>
    <t>Scenario 3 @t=70s and scan @max puff in Fig. 5</t>
  </si>
  <si>
    <t>Scenario 3 @t=70s and scan @min Ne puff</t>
  </si>
  <si>
    <t>Scenario 3 @t=70s and scan @max Ne puff</t>
  </si>
  <si>
    <t>Scenario 3 @t=70s and scan @min Psol scan</t>
  </si>
  <si>
    <t>Scenario 3 @t=70s and scan @maxPsol scan</t>
  </si>
  <si>
    <t>Scenario 3 @t=70s and Sec. 6.3 case with highest Ne puff</t>
  </si>
  <si>
    <t>Scenario 3 @t=70s and Sec. 6.3 case with highest D puff</t>
  </si>
  <si>
    <t>KSTAR</t>
  </si>
  <si>
    <t>Fig. 4 (highest D2 case) and assuming Pin = 6MW average</t>
  </si>
  <si>
    <t>Fig. 5 case #1 assuming Pin = 6MW average</t>
  </si>
  <si>
    <t>Fig. 5 case #2 assuming Pin = 6MW average</t>
  </si>
  <si>
    <t>Fig. 5 case #3 assuming Pin = 6MW average</t>
  </si>
  <si>
    <t>Fig. 5 case #4 assuming Pin = 6MW average</t>
  </si>
  <si>
    <t>Fig. 5 case #5 assuming Pin = 6MW average</t>
  </si>
  <si>
    <t>#186054 at q95=7.5 @t=4.2s and Fig. 10 (black)</t>
  </si>
  <si>
    <t>#186066 at q95=6 @t=4.2s and Fig. 14 (red)</t>
  </si>
  <si>
    <t>#186070 at q95=6 @t=4.2s and Fig. 14 (blue)</t>
  </si>
  <si>
    <t>#35854 with N2 puffing = derivative (slope) in Fig. 5</t>
  </si>
  <si>
    <t>MAST-U</t>
  </si>
  <si>
    <t>Fig. 13 (left, D2 scan) @low D2 puff</t>
  </si>
  <si>
    <t>Fig. 13 (left, D2 scan) @medium D2 puff</t>
  </si>
  <si>
    <t>Fig. 13 (left, D2 scan) @high D2 puff</t>
  </si>
  <si>
    <t>Fig. 13 (right, N2 scan) @low N2 puff</t>
  </si>
  <si>
    <t>Fig. 13 (right, N2 scan) @medium N2 puff</t>
  </si>
  <si>
    <t>Fig. 13 (right, N2 scan) @high N2 puff</t>
  </si>
  <si>
    <t>SD @rollover</t>
  </si>
  <si>
    <t>SD @max</t>
  </si>
  <si>
    <t>SXD2 @max</t>
  </si>
  <si>
    <t>#49270 HFS D2 puff &amp; DIV @t=0.95s</t>
  </si>
  <si>
    <t>#49397 with N2 puff @t=0.9s</t>
  </si>
  <si>
    <t>#49400 with N2 puff @t=0.6s</t>
  </si>
  <si>
    <t>Alcator C-Mod</t>
  </si>
  <si>
    <t>SOLPS-ITER</t>
  </si>
  <si>
    <t>SOLEDGE2D</t>
  </si>
  <si>
    <t>BibTex</t>
  </si>
  <si>
    <t>article{Gao_2023,
doi = {10.1088/1741-4326/acaf2f},
url = {https://dx.doi.org/10.1088/1741-4326/acaf2f},
year = {2023},
month = {jan},
publisher = {IOP Publishing},
volume = {63},
number = {3},
pages = {036006},
author = {Gao, J.M. and Cai, L.Z. and Cao, C.Z. and Ma, H.C. and Ke, R. and Wu, N. and Hu, Y. and Gao, X.Y. and Cui, C.H. and Huang, Z.H. and Nie, L. and Liu, L. and Yang, Z.C. and Yu, X. and Li, Y.G. and Jiang, M. and Xue, G.Q. and Zhong, W.L. and Wu, T. and Shi, Z.B. and Yan, L.W. and Ji, X.Q. and Xu, M. and HL-2A Team},
title = {The effect of impurity seeding into the closed divertor on plasma detachment in the HL-2A tokamak},
journal = {Nuclear Fusion},
abstract = {Recent progress towards an increased understanding of detached divertor physics has been made with the highly closed divertor geometry in HL-2A. Non-intrinsic impurities were injected into the outer divertor chamber, and increased divertor neutral pressure and enhanced volumetric energy loss in the divertor were observed. Meanwhile the neutral pressure in the main chamber decreased slightly, and neutral compression between the divertor and main chamber increased greatly. This led to divertor detachment with a low upstream plasma line-averaged electron density (). In the H-mode, slight degradation of the core confinement, characterized by a decrease in plasma stored energy and pedestal pressure and an increase in edge-localized mode frequency, was observed, but the H-mode was still sustained well with H98 &amp;gt; 1. Pedestal density fluctuation was increased during detachment, implying that the enhanced pedestal transport might be responsible for the degradation. During the divertor detachment phase, the impurities were well controlled in the divertor without strong radiation near the X-point region, and the main plasma density did not increase but decreased slightly; this could be a benefit of the highly closed divertor geometry. The experimental results suggest that a closed divertor geometry has the advantages of volumetric energy loss, gas pumping and impurity control in the divertor without significant effects on the plasma confinement, thus giving a wider operating window for divertor detachment.}
}</t>
  </si>
  <si>
    <t>Neutral compression [-]</t>
  </si>
  <si>
    <t>Jsat [A/m^2]</t>
  </si>
  <si>
    <t>W_E [kJ]</t>
  </si>
  <si>
    <t>#34493 (average value puff from text) - compression of 80 measured is underestimated (1000 from SOLPS) and ne_div from pe_div and Te_div</t>
  </si>
  <si>
    <t>q_div [MW/m^2]</t>
  </si>
  <si>
    <t>H98 [-]</t>
  </si>
  <si>
    <t>article{Subba_2021,
doi = {10.1088/1741-4326/ac1c85},
url = {https://dx.doi.org/10.1088/1741-4326/ac1c85},
year = {2021},
month = {sep},
publisher = {IOP Publishing},
volume = {61},
number = {10},
pages = {106013},
author = {Subba, F. and Coster, D.P. and Moscheni, M. and Siccinio, M.},
title = {SOLPS-ITER modeling of divertor scenarios for EU-DEMO},
journal = {Nuclear Fusion},
abstract = {We developed a first single null divertor scenario for EU-DEMO with the SOLPS-ITER code, including all charge states of D, He and Ar in the simulation and kinetic analysis of the neutral gas, but still leaving out drifts. Our results suggest that a partially detached divertor condition can indeed be obtained, with a corresponding peak heat flux on targets to ≈2 MW m−2, within the expected tolerable steady-state limits. The plasma re-attaches ≈30 cm (measured along the plate) from the low field side strike point deep in the SOL, with a consequent raise in the electron temperature up to ≈16 eV outside the detached region, which requires further analysis to assess a possible role of sputtering, especially considering W self-sputtering. The plasma we developed exhibits Z eff ≈ 1.9 in the core, and a pumping speed a few hundred’s m3 s−1 to maintain steady-state; this points to the need of further studies to better characterize the He accumulation in the core region.}
}</t>
  </si>
  <si>
    <t>Te_div_sp [eV]</t>
  </si>
  <si>
    <t>lq_OMP [mm]</t>
  </si>
  <si>
    <t>article{Korzueva_2023,
doi = {10.1088/1361-6587/acdcb8},
url = {https://dx.doi.org/10.1088/1361-6587/acdcb8},
year = {2023},
month = {jun},
publisher = {IOP Publishing},
volume = {65},
number = {8},
pages = {085009},
author = {Korzueva, V and Kaveeva, E and Vekshina, E and Rozhansky, V and Senichenkov, I and Shirobokov, A and Coster, D},
title = {SOLPS-ITER modeling of EU-DEMO Ar-seeded cases with drifts and kinetic neutrals},
journal = {Plasma Physics and Controlled Fusion},
abstract = {SOLPS-ITER modeling of EU-DEMO tokamak burning plasma with Ar seeding was performed. The modeling includes drifts, kinetic neutrals and current description switched on. The simulation results are compared with those without drifts. The power entering the edge plasma domain is 200 MW. The deuterium puff is 1.5 × 1023 at s−1 for all cases, which corresponds to neutral deuterium pressure of 10 Pa in the private flux region. The Ar seeding rates are  at s−1 and  at s−1, which correspond to the Ar concentration on the separatrix in the range of 0.5%–2%. It is demonstrated that with such a combination of parameters, it is possible to achieve power loads lower than 5 MW m−2 on both divertor targets. The temperature above 5 eV in the far scrape-off layer (SOL) of the outer target remains an issue. Together with drift and no drift cases, the impurity accumulation mechanism in the high-field-side SOL is discussed.}
}</t>
  </si>
  <si>
    <t>D_sep [m^2/s]</t>
  </si>
  <si>
    <t>chi_sep [m^2/s]</t>
  </si>
  <si>
    <t>ne_div_max [m^{-3}]</t>
  </si>
  <si>
    <t>article{Xiang_2021,
doi = {10.1088/1741-4326/abf9df},
url = {https://dx.doi.org/10.1088/1741-4326/abf9df},
year = {2021},
month = {may},
publisher = {IOP Publishing},
volume = {61},
number = {7},
pages = {076007},
author = {Xiang, L. and Militello, F. and Moulton, D. and Subba, F. and Aho-Mantila, L. and Coster, D. and Wensing, M. and Lunt, T. and Wischmeier, M. and Reimerdes, H.},
title = {The operational space for divertor power exhaust in DEMO with a super-X divertor},
journal = {Nuclear Fusion},
abstract = {SOLPS-ITER simulations of the European DEMO reactor with a Super-X divertor, which has larger major radius at the outer target and increased connection length, show an increased operational space for divertor power exhaust compared to the conventional single-null configuration. Using a multi-fluid approach with fluid neutrals and charge-state bundling of impurities, we assessed the existence and boundaries of the operational space in the single-null and Super-X configurations by carrying out fuelling, seeding and power scans. Compared to the conventional single-null divertor, the Super-X divertor offers lower impurity concentration (factor ∼2 lower) at the same main plasma density, and consistent with this, it has lower main plasma density at the same impurity concentration level. This observed difference is in line with the simple analytical Lengyel model predictions resulting from the increased connection length in the super-X configuration. DEMO with a Super-X divertor demonstrates remarkable robustness against increases in input power, and in this study is able to exhaust the maximum expected steady-state separatrix-crossing power of 300 MW while maintaining acceptable impurity concentration along the separatrix This is something that was not possible in the single-null configuration in this study. This robustness of the Super-X divertor lies mostly in its capability to sufficiently dissipate power in its divertor via argon (Ar) radiation at acceptable Ar concentration, which is related to two factors: long (with respect to single-null) parallel connection length from the upstream to the outer target and higher but tolerable extrinsic impurity concentration at higher input powers. Finally, consistent with neon-seeded simulations of ITER, it is observed in all our simulations that the plasma density drops with increasing Ar concentration given fixed power input. We find that as the Ar content increases, the accompanying enhancement of Ar radiation reduces the power available for deuterium (D) to be ionized, thus limiting the D ionization particle source, and consequently reducing the plasma density.}
}</t>
  </si>
  <si>
    <t>article{ZAGORSKI201637,
title = {Divertor power spreading in DEMO reactor by impurity seeding},
journal = {Fusion Engineering and Design},
volume = {109-111},
pages = {37-41},
year = {2016},
note = {Proceedings of the 12th International Symposium on Fusion Nuclear Technology-12 (ISFNT-12)},
issn = {0920-3796},
doi = {https://doi.org/10.1016/j.fusengdes.2016.03.058},
url = {https://www.sciencedirect.com/science/article/pii/S092037961630254X},
author = {Roman Zagórski and Krzysztof Gałązka and Irena Ivanova-Stanik},
keywords = {Numerical modeling, Edge plasma, Impurity seeding, Fusion reactor},
abstract = {Numerical simulation with COREDIV code of DEMO H-mode discharges (tungsten divertor and wall) are performed considering the influence of seeding impurities with different atomic numbers: Ne, Ar and Kr on the DEMO scenarios. The approach is based on integrated numerical modeling using the COREDIV code, which self-consistently solves radial transport equations in the core region and 2D multi-fluid transport in the SOL. In this paper we focus on investigations how the operational domain of DEMO can be influenced by seeding gasses. Simulations with the updated prompt re-deposition model implemented in the code show that only for Ar and Kr, for high enough radial diffusion in the SOL, it is possible to achieve H-mode plasma operation (power to the SOL&gt; L-H transition threshold power) with acceptable level of the power to the target plates. For neon seeding such regime of operation seems not to be possible.}
}</t>
  </si>
  <si>
    <t>article{DING2022101250,
title = {Control of tungsten impurity source and edge transport using different gas injection with full tungsten divertor on EAST},
journal = {Nuclear Materials and Energy},
volume = {33},
pages = {101250},
year = {2022},
issn = {2352-1791},
doi = {https://doi.org/10.1016/j.nme.2022.101250},
url = {https://www.sciencedirect.com/science/article/pii/S2352179122001314},
author = {R. Ding and G.L. Xu and H. Wang and F. Ding and L. Zhang and Q. Zhang and K.D. Li and J.B. Liu and S. Brezinsek and A. Kirschner and S.X. Wang and B.F. Gao and L.Y. Meng and L. Wang and H. Xie and H. Si and R. Yan and D.H. Zhu and J.L. Chen},
abstract = {Tungsten (W) erosion and edge transport are investigated for EAST L-mode discharges with different gas injection. It is found that W erosion can be suppressed or mitigated by Ne or D2 seeding when divertor detachment is achieved. Compared to edge D2 fueling, Ne seeding from the divertor target is favorable for full detachment condition and thus W erosion suppression. Increasing the upstream plasma density by edge D2 fueling can affect the divertor condition, which may lead to a W erosion mitigation. D2 puffing at divertor target is less effective on increasing the upstream plasma density than OMP D2 puffing, and thus it is less effective on reduction of W erosion rates. W gross erosion profiles with different amount of injected D2 at the divertor are reproduced by a mixed material W erosion model, which indicates that there exist a Li-C overlayer on the W surface of EAST divertor. Ne and D2 injection are also found to have different impact on the normalized core W density. For the attached divertor condition, divertor Ne seeding will increase W leakage, but a suitable D2 fueling from divertor target can strengthen the edge W screening. After the divertor detachment, although the W source is dramatically reduced, the W core density is kept in a high level for the Ne seeding discharges, and even increased for the D2 fueling discharges.}
}</t>
  </si>
  <si>
    <t>DIV-SOL</t>
  </si>
  <si>
    <t>D puff location [-]</t>
  </si>
  <si>
    <t>OMP-SOL</t>
  </si>
  <si>
    <t>#103243 @t=7.5s</t>
  </si>
  <si>
    <t>#103230 @t=7.5s only relative amount (detachment)</t>
  </si>
  <si>
    <t>#103246 @t=7.0s</t>
  </si>
  <si>
    <t>article{Wang_2019,
doi = {10.1088/1741-4326/ab1ed4},
url = {https://dx.doi.org/10.1088/1741-4326/ab1ed4},
year = {2019},
month = {jul},
publisher = {IOP Publishing},
volume = {59},
number = {8},
pages = {086036},
author = {Wang, L. and Guo, H.Y. and Ding, F. and Yu, Y.W. and Yuan, Q.P. and Xu, G.S. and Wang, H.Q. and Zhang, L. and Ding, R. and Xu, J.C. and Liu, J.B. and Zhang, B. and Wu, K. and Li, K.D. and Duan, Y.M. and Luo, Z.P. and Wu, J.H. and Zuo, G.Z. and Sun, Z. and Eldon, D. and Leonard, A.W. and Petrie, T. and Hyatt, A. and Humphreys, D. and Thomas, D. and Yang, Z.S. and Chen, X.H. and Feng, W. and Chen, L. and Meng, L.Y. and Qian, X.Y. and Liang, Y. and Sang, C.F. and Xiao, B.J. and Luo, G.-N. and Hu, J.S. and Maingi, R. and Zou, X.L. and Qian, J.P. and Gong, X.Z. and Garofalo, A.M. and Li, J. and Wan, B.N. and the EAST team},
title = {Advances in plasma–wall interaction control for H-mode operation over 100 s with ITER-like tungsten divertor on EAST},
journal = {Nuclear Fusion},
abstract = {A total power injection up to 0.3 GJ has been achieved in EAST long pulse H-mode operation of 101.2 s with an ITER-like water-cooled tungsten (W) mono-block divertor, which has steady-state power exhaust capability of 10 MWm−2. The peak temperature of W target saturated at 12 s to the value T ~ 500 °C with a heat flux ~3.3 MW m−2 being maintained during the discharge. By tailoring the 3D divertor plasma footprint through edge magnetic topology change, the heat load was broadly dispersed and thus peak heat flux and W sputtering were well controlled. Active feedback control of H-mode detachment with D2 fuelling or divertor impurity seeding has been achieved successfully, with excellent compatibility with the core plasma performance. Active feedback control of radiative power utilizing neon seeding was achieved with f rad  =  18%–41% in H-mode operation, exhibiting potential for heat flux reduction with divertor and edge radiation. This has been further demonstrated in DIII-D high βP H-mode scenario within the joint DIII-D/EAST experiment using impurity seeding from the divertor volume. Steady-state particle control and impurity exhaust has been achieved for long pulse H-mode operation over 100 s with the W divertor by leveraging the effect of drifts and optimized divertor configuration, coupled with strong pumping and extensive wall conditioning. Approaches toward the reduction of divertor W sourcing, which is of crucial importance for a metal-wall tokamak, are also explored. These advances provide important experimental information on favourable core-edge integration for high power, long-pulse H-mode operation in EAST, ITER and CFETR.}
}</t>
  </si>
  <si>
    <t>article{ELDON2021100963,
title = {An analysis of controlled detachment by seeding various impurity species in high performance scenarios on DIII-D and EAST},
journal = {Nuclear Materials and Energy},
volume = {27},
pages = {100963},
year = {2021},
issn = {2352-1791},
doi = {https://doi.org/10.1016/j.nme.2021.100963},
url = {https://www.sciencedirect.com/science/article/pii/S235217912100048X},
author = {D. Eldon and H.Q. Wang and L. Wang and J. Barr and S. Ding and A. Garofalo and X.Z. Gong and H.Y. Guo and A.E. Järvinen and K.D. Li and J. McClenaghan and A.G. McLean and C.M. Samuell and J.G. Watkins and D. Weisberg and Q.P. Yuan},
keywords = {Plasma control, Detachment, Tokamak, Fusion, Divertor},
abstract = {Experiments at DIII-D and EAST have demonstrated simultaneous high confinement, divertor detachment, and active control of detachment level, all of which are required for ITER. Comparing detachment control via Te and Jsat, it appears that Te is the most straightforward sensor to use for accessing detachment onset, while Jsat offers more precise control of degree of detachment. Based on these results, control using nitrogen seeding has so far shown the best ability to follow a target value with the low disruptivity and little to no degradation of performance when an Internal Transport Barrier (ITB) is present, but not all facilities allow its use. Neon seeding also can be paired with feedback control with low impact on core performance as long as there is no disruption, however shots with neon seeding commonly disrupted during these experiments. Argon is effective in EAST, but tends to degrade performance (by ≈10%βp) when detachment is achieved. With ideal conditions and strike point position control, data from a single Langmuir probe are an acceptable input to the control algorithm, but this simple system is easily defeated by strike point displacement comparable to the Te or Jsat scale lengths. The presence of an ITB seems to be critical to retaining core performance in detachment in these parameter ranges, as the pedestal pressure tends to decrease as a result of impurity seeding.}
}</t>
  </si>
  <si>
    <t>Fig. 8 left, average, data from #85297 (proxy) and Tab. 1</t>
  </si>
  <si>
    <t>tau_E [ms]</t>
  </si>
  <si>
    <t>Targets [-]</t>
  </si>
  <si>
    <t>VV</t>
  </si>
  <si>
    <t>Material [-]</t>
  </si>
  <si>
    <t>C</t>
  </si>
  <si>
    <t>W</t>
  </si>
  <si>
    <t>VH</t>
  </si>
  <si>
    <t>Fig. 2 right @t=3s, average Tab. 1 (proxy)</t>
  </si>
  <si>
    <t>Fig. 3 #180257 &amp; Fig. 4 &amp; Tab. 1 (actual) @t=4.8s and text Sec. 4 for W_E plus Fig. 6</t>
  </si>
  <si>
    <t>Fig. 1 puff around t=1s and ne_avg from Fig. 3</t>
  </si>
  <si>
    <t>Fig. 1 puff around t=1.4s and ne_avg from Fig. 3</t>
  </si>
  <si>
    <t>article{Wang2021,
author={Wang, L.
and Wang, H. Q.
and Ding, S.
and Garofalo, A. M.
and Gong, X. Z.
and Eldon, D.
and Guo, H. Y.
and Leonard, A. W.
and Hyatt, A. W.
and Qian, J. P.
and Weisberg, D. B.
and McClenaghan, J.
and Fenstermacher, M. E.
and Lasnier, C. J.
and Watkins, J. G.
and Shafer, M. W.
and Xu, G. S.
and Huang, J.
and Ren, Q. L.
and Buttery, R. J.
and Humphreys, D. A.
and Thomas, D. M.
and Zhang, B.
and Liu, J. B.},
title={Integration of full divertor detachment with improved core confinement for tokamak fusion plasmas},
journal={Nature Communications},
year={2021},
month={Mar},
day={01},
volume={12},
number={1},
pages={1365},
abstract={Divertor detachment offers a promising solution to the challenge of plasma-wall interactions for steady-state operation of fusion reactors. Here, we demonstrate the excellent compatibility of actively controlled full divertor detachment with a high-performance ($\beta$N {\textasciitilde} 3, H98 {\textasciitilde} 1.5) core plasma, using high-$\beta$p (poloidal beta, $\beta$p{\thinspace}&gt;{\thinspace}2) scenario characterized by a sustained core internal transport barrier (ITB) and a modest edge transport barrier (ETB) in DIII-D tokamak. The high-$\beta$p high-confinement scenario facilitates divertor detachment which, in turn, promotes the development of an even stronger ITB at large radius with a weaker ETB. This self-organized synergy between ITB and ETB, leads to a net gain in energy confinement, in contrast to the net confinement loss caused by divertor detachment in standard H-modes. These results show the potential of integrating excellent core plasma performance with an efficient divertor solution, an essential step towards steady-state operation of reactor-grade plasmas.},
issn={2041-1723},
doi={10.1038/s41467-021-21645-y},
url={https://doi.org/10.1038/s41467-021-21645-y}
}</t>
  </si>
  <si>
    <t>Fig. 7 converting 4x 4*Torr*L/s @293K and @t=4s</t>
  </si>
  <si>
    <t>UDDN</t>
  </si>
  <si>
    <t>article{Wang_2023,
doi = {10.1088/1741-4326/acb4ac},
url = {https://dx.doi.org/10.1088/1741-4326/acb4ac},
year = {2023},
month = {feb},
publisher = {IOP Publishing},
volume = {63},
number = {4},
pages = {046004},
author = {Wang, H.Q. and Thomas, D.M. and Leonard, A.W. and Ma, X.X. and Guo, H.Y. and Moser, A.L. and Watkins, J.G. and Scotti, F. and Lasnier, C. and Fenstermacher, M.E. and McLean, A.G. and Shafer, M.W. and Grierson, B. and Ren, J. and Osborne, T.H.},
title = {Study on divertor detachment and pedestal characteristics in the DIII-D upper closed divertor},
journal = {Nuclear Fusion},
abstract = {Experiments performed in DIII-D demonstrate that higher plasma current and heating power combined with impurity seeding facilitate the achievement of divertor detachment with a higher pedestal pressure and higher plasma performance in H-mode plasmas with a baffled closed divertor compared with an open divertor. Dedicated experiments were carried out to study the impact of power, plasma current and impurity seeding on divertor detachment with ion  directed into the divertor favorable for the L–H transition. With a factor of three variation in heating power and with only D2 puffing, no significant difference in the separatrix density at detachment onset was found. The higher heating power leads to higher impurity concentration and wider scrape-off layer (SOL) width, and reduces the detachment onset density to one similar to that in lower-power plasmas. Higher current requires higher pedestal and line-averaged densities to achieve divertor detachment; however, the increase in separatrix density at increasing plasma current is found to be less pronounced. Initial calculations found that both power scan and plasma current scan datasets are qualitatively consistent with theory after considering the change in impurity concentration and heat flux width. This also motivates the future extensive study of transport and divertor impurity behavior in order to have a quantitative comparison between experiment and theory. Compared with an open divertor, a closed divertor facilitates detachment onset at ∼40% lower line-averaged plasma density. Additional N2 seeding facilitates the achievement of detachment at a lower separatrix density and thus a higher pedestal temperature, which is beneficial for advanced tokamak scenarios. Higher heating power requires a higher N2 puffing rate to achieve the same degree of detachment, while a higher N2 puffing rate leads to lower detachment onset line-averaged density, both of which agree with theory. In contrast to the narrower pedestal in an open divertor approaching detachment, the pedestal density width in a closed divertor increases with density. The density gradient increases with line-averaged density at higher plasma current, but remains nearly unchanged at lower plasma current. In particular, compared with discharges with low power, at high heating power the pedestal density gradient is much weaker, while the SOL density is significantly higher and wider. At the same plasma current, both pedestal pressure gradient and temperature gradient decrease linearly with the line-averaged density but remain similar across different heating powers. Even with different plasma current and heating power, the normalized pressure gradient remains identical. As a result, achievement of divertor detachment with a higher pedestal pressure and higher plasma performance is shown in a closed divertor, which is important for improving core–edge integration as one of the critical issues for future tokamak fusion reactors.}
}</t>
  </si>
  <si>
    <t>DIV-PFR</t>
  </si>
  <si>
    <t>Fig. 16.a density at max and power from Fig. 17 at same ne_sep</t>
  </si>
  <si>
    <t>Fig. 17.a with 3 Torr L / s N2 puff at max ne_sep (detached)</t>
  </si>
  <si>
    <t>article{PETRIE2007416,
title = {Compatibility of the radiating divertor with high performance plasmas in DIII-D},
journal = {Journal of Nuclear Materials},
volume = {363-365},
pages = {416-420},
year = {2007},
note = {Plasma-Surface Interactions-17},
issn = {0022-3115},
doi = {https://doi.org/10.1016/j.jnucmat.2007.01.131},
url = {https://www.sciencedirect.com/science/article/pii/S0022311507000827},
author = {T.W. Petrie and M.R. Wade and N.H. Brooks and M.E. Fenstermacher and M. Groth and A.W. Hyatt and R.C. Isler and C.J. Lasnier and A.W. Leonard and M.A. Mahdavi and G.D. Porter and M.J. Schaffer and J.G. Watkins and W.P. West},
keywords = {Argon, Divertor, Divertor plasma, Impurity screening, DIII-D},
abstract = {A radiating divertor approach was successfully applied to high performance ‘hybrid’ plasmas [M.R. Wade et al., in: Proceedings of the 20th IAEA Fusion Energy Conference, Vilamoura, Portugal, 2004]. Our techniques included: (1) injecting argon near the outer divertor target, (2) enhancing the plasma flow into the inner and outer divertors by a combination of particle pumping and deuterium gas puffing upstream of the divertor targets, and (3) isolating the inner divertor from the outer by a structure in the private flux region. Good hybrid conditions were maintained, as the peak heat flux at the outer divertor target was reduced by a factor of 2.5; the peak heat flux at the inner target decreased by 20%. This difference was caused by a higher concentration of argon at the outer target than at the inner target. Argon accumulation in the main plasma was modest (nAr/ne⩽0.004 on axis), although the argon profile was more peaked than the electron profile.}
}</t>
  </si>
  <si>
    <t>Tab. 1 (at least inboard detached, see text)</t>
  </si>
  <si>
    <t>article{PETRIE1992848,
title = {Divertor heat flux reduction by D2 injection in DIII-D},
journal = {Journal of Nuclear Materials},
volume = {196-198},
pages = {848-853},
year = {1992},
note = {Plasma-Surface Interactions in Controlled Fusion Devices},
issn = {0022-3115},
doi = {https://doi.org/10.1016/S0022-3115(06)80155-8},
url = {https://www.sciencedirect.com/science/article/pii/S0022311506801558},
author = {T.W. Petrie and D. Buchenauer and D.N. Hill and C. Klepper and S. Allen and R. Campbell and A. Futch and R.J. Groebner and A. Leonard and S. Lippmann and M. {Ali Mahdavi} and M. Rensink and P. West},
abstract = {D2 gas injected into ELMing H-mode discharges in DIII-D reduced the total integrated heat flux to the divertor ∼2× and the peak heat flux ∼5×, with only modest degradation to plasma stored energy. Steady gas injection without particle pumping results in eventual degradation in stored energy. The initial reduction in peak heat flux at the divertor tiles may be primarily due to the increase in radiated power from the X-point/divertor region. The eventual formation of a high density region near the X-point appears to play a role in momentum (and energy) transfer from the flux surfaces near the outboard strike point to flux surfaces farther out into the scrape-off. This may also contribute to further reduction in peak heat flux.}
}</t>
  </si>
  <si>
    <t>article{Lan_2020,
doi = {10.1088/1741-4326/ab7c2b},
url = {https://dx.doi.org/10.1088/1741-4326/ab7c2b},
year = {2020},
month = {apr},
publisher = {IOP Publishing},
volume = {60},
number = {5},
pages = {056013},
author = {Lan, H. and Osborne, T.H. and Groebner, R.J. and Snyder, P.B. and Xu, G.S. and Grierson, B.A. and Victor, B.S. and Leonard, A.W. and Wang, H.Q. and the DIII-D Team},
title = {H-mode pedestal improvements with neon injection in DIII-D},
journal = {Nuclear Fusion},
abstract = {Improvements in the H-mode pedestal pressure and global energy confinement were observed on DIII-D with both 3 and 6 MW of neutral beam (NBI) heating with neon injection. The pedestal pressure increased, primarily associated with a significant increase in the pedestal density with a relatively smaller decrease in the pedestal temperature. At the same neon injection rate, a rapid decrease in edge localized mode (ELM) frequency and ∼35% increase in plasma stored energy were observed in the 3 MW discharge, while in the 6 MW discharge, the ELM frequency was gradually decreased and the plasma stored energy gradually increased by up to 20%. The measured pedestal widths from both 3 and 6 MW discharges matched the EPED1.0 width scaling, , within 20% deviations before and after neon injection. The peeling-ballooning mode (PBM) stability analysis showed that after neon injection, the ballooning stability boundary was increased, while the peeling stability boundary only dropped once the neon level was relatively high. The ballooning stability boundary increase with neon injection is consistent with increase of the ion diamagnetic stabilization (i.e. including the contribution from carbon, neon as well as deuterium ions) which is used in the criterion to determine when the calculated linear growth rates of PBM are unstable. Consequently, the new ELITE computed PBM boundaries were more consistent with the operating points than when only deuterium was included. This in turn indicates that the impurity may help to improve pedestal pressure through affecting ion diamagnetic frequency in the pedestal region, which could positively lead to the ballooning stability boundary extension.}
}</t>
  </si>
  <si>
    <t>article{Casali_2022,
doi = {10.1088/1741-4326/ac3e84},
url = {https://dx.doi.org/10.1088/1741-4326/ac3e84},
year = {2022},
month = {jan},
publisher = {IOP Publishing},
volume = {62},
number = {2},
pages = {026021},
author = {Casali, L. and Eldon, D. and McLean, A. and Osborne, T. and Leonard, A. and Grierson, B. and Ren, J.},
title = {Impurity leakage and radiative cooling in the first nitrogen and neon seeding study in the closed DIII-D SAS configuration},
journal = {Nuclear Fusion},
abstract = {A comparative study of nitrogen versus neon has been carried out to analyze the impact of the two radiative species on power dissipation, SOL impurity distribution, divertor and pedestal characteristics. The experimental results show that N remains compressed in the divertor, thereby providing high radiative losses without affecting the pedestal profiles and displacing carbon as dominant radiator. Neon, instead, radiates more upstream than N thus reducing the power flux through the separatrix leading to a reduced ELM frequency and compression in the divertor. A significant amount of neon is measured in the plasma core leading to a steeper density gradient. The different behavior between the two impurities is confirmed by SOLPS-ITER modeling which for the first time at DIII-D includes multiple impurity species and a treatment of full drifts, currents and neutral–neutral collisions. The impurity transport in the SOL is studied in terms of the parallel momentum balance showing that N is mostly retained in the divertor whereas Ne leaks out consistent with its higher ionization potential and longer mean free path. This is also in agreement with the enrichment factor calculations which indicate lower divertor enrichment for neon. The strong ionization source characterizing the SAS divertor causes a reversal of the main ions and impurity flows. The flow reversal together with plasma drifts and the effect of the thermal force contribute significantly in the shift of the impurity stagnation point affecting impurity leakage. This work provides a demonstration of the impurity leakage mechanism in a closed divertor structure and the consequent impact on pedestal. Since carbon is an intrinsic radiator at DIII-D, in this paper we have also demonstrated the different role of carbon in the N vs Ne seeded cases both in the experiments and in the numerical modeling. Carbon contributes more when neon seeding is injected compared to when nitrogen is used. Finally, the results highlight the importance of accompanying experimental studies with numerical modeling of plasma flows, drifts and ionization profile to determine the details of the SOL impurity transport as the latter may vary with changes in divertor regime and geometry. In the cases presented here, plasma drifts and flow reversal caused by high level of closure in the slot upper divertor at DIII-D play an important role in the underlined mechanism.}
}</t>
  </si>
  <si>
    <t>HH</t>
  </si>
  <si>
    <t>article{PETRIE2011S906,
title = {First results examining the compatibility of RMP ELM suppression with the radiating divertor in DIII-D},
journal = {Journal of Nuclear Materials},
volume = {415},
number = {1, Supplement },
pages = {S906-S909},
year = {2011},
note = {Proceedings of the 19th International Conference on Plasma-Surface Interactions in Controlled Fusion},
issn = {0022-3115},
doi = {https://doi.org/10.1016/j.jnucmat.2010.09.040},
url = {https://www.sciencedirect.com/science/article/pii/S0022311510005507},
author = {T.W. Petrie and T.E. Evans and M.E. Fenstermacher and S. Mordijck and N.H. Brooks and J.R. Ferron and B. Hudson and A.W. Hyatt and C.J. Lasnier and A.W. Leonard and T.C. Luce and R.A. Moyer and P.A. Politzer and M.J. Schaffer and P.B. Snyder and J.G. Watkins},
abstract = {We report on recent DIII-D experiments that integrate edge localized mode (ELM) suppression using resonant magnetic perturbations (RMPs) with divertor heat flux reduction under radiating divertor conditions. Our results illustrate the limitations in maintaining ELM suppression at gas puffing levels that were representative of good puff and pump operation in previous experiments without RMP. The electron pressure gradient in the pedestal (∇Pe) increased steadily during gas puffing and ELMs returned once ∇Pe reached values consistent with the peeling–ballooning stability limit, as determined by edge stability analysis. Even with this return of ELMs, a radiating divertor with RMP generated higher levels of total radiated power (∼40%) than comparable standard ELMing discharges without RMP at the same density. Differences in the accumulation of the seed argon in the core plasma between RMP and non-RMP during puff and pump were less than 20%.}
}</t>
  </si>
  <si>
    <t>Fig. 2 (highest D2 case) and assuming Pin = 6MW average @t=4.5s</t>
  </si>
  <si>
    <t>article{Wu_2024,
doi = {10.1088/1741-4326/ad5852},
url = {https://dx.doi.org/10.1088/1741-4326/ad5852},
year = {2024},
month = {jul},
publisher = {IOP Publishing},
volume = {64},
number = {8},
pages = {086042},
author = {Wu, D.G. and Wang, L. and Wang, H.Q. and Garofalo, A.M. and Gong, X.Z. and Ding, S. and Wang, Y.F. and Lan, H. and Yan, N. and McClenaghan, J. and Weisberg, D.B. and Hyatt, A.W. and Osborne, T.H. and Eldon, D. and Fenstermacher, M.E. and Scotti, F. and Yang, Q.Q. and Huang, J. and Qian, J.P. and Li, K.D. and Liu, J.B.},
title = {Compatibility of divertor detachment and ELM suppression in DIII-D high-{{{\beta}} _{\text{p}}} plasmas with ITER-similar shape},
journal = {Nuclear Fusion},
abstract = {Integration of transient and steady-state divertor heat fluxes control with a high-performance core is necessary for future fusion reactors. In recent DIII-D high- experiments, divertor detachment and simultaneous edge localized mode (ELM) suppression are demonstrated while the plasma confinement quality is maintained high in ITER-similar shape. By optimizing the neon injection in high- scenario with ITER-similar shape, deep detachment and ELM suppression are achieved with a high-performance core ( ∼ 2.8,  ∼ 2.3) at  ∼ 7.5. Partial divertor detachment and suppression of large ELMs are achieved at  ∼ 6. The stability analyses suggest that with low neon injection, the density pedestal becomes higher and steeper and the  profile also increases, therefore the increased edge pressure and higher current density destabilize the Peeling-Ballooning mode (PBM), which would lead to a large ELM collapse. With strong neon gas puffing, the significantly reduced pedestal pressure and current density, due to the degraded  pedestal, lead to the stabilization of PBM and ELMs are suppressed. For both cases, the coupling between the large radius internal transport barrier (ITB) and edge pedestal is the key reason for maintaining high global performance. The formation of large radius ITB compensates for pedestal degradation. Such results could provide an attractive scenario to well control the transient and steady-state heat flux onto the divertor plates while maintaining good plasma performance, which is an important step toward the steady-state operation of future fusion reactors.}
}</t>
  </si>
  <si>
    <t>article{SENICHENKOV2023101361,
title = {SOLPS-ITER modeling of Ar and N seeded discharges in ASDEX upgrade and ITER},
journal = {Nuclear Materials and Energy},
volume = {34},
pages = {101361},
year = {2023},
issn = {2352-1791},
doi = {https://doi.org/10.1016/j.nme.2022.101361},
url = {https://www.sciencedirect.com/science/article/pii/S2352179122002423},
author = {I.Yu. Senichenkov and A.G. Poletaeva and E.G. Kaveeva and I.Yu. Veselova and V.A. Rozhansky and D. Coster and X. Bonnin and R.A. Pitts},
keywords = {Tokamak, Plasma edge, SOLPS-ITER, Detachment, Impurity seeding},
abstract = {In this paper SOLPS-ITER simulations of Ar and N seeded discharges are presented for H-mode conditions on ASDEX Upgrade and for burning plasmas on ITER. These discharges are additionally compared with Ne seeded cases for both tokamaks. It is demonstrated that Ar and N are retained in the divertor, and that the amount of seeded impurity (measured both by the seeding rate in atoms/s and the averaged separatrix density) necessary to achieve the same divertor conditions is lower for Ar than for N. This is attributed to almost the same values of first ionization potential of Ar and N (if compared to e.g. Ne) and to higher Ar radiation efficiency. If the radiated power fraction within the numerical simulation grid is of the order of 50%, which is sufficient to achieve partial detachment at the outer target in both devices, radiation losses from the confined region remain small for Ar seeded ITER cases (about 6% of power from the outer core region included in the SOLPS-ITER computational domain with total volume 135 m3). The fuel dilution by Ar remains lower than that by N and Ne, which corresponds to an Ar averaged separatrix concentration of 0.4%. From the point of view of target power handling, the boundary simulations thus demonstrate that Ar may be a suitable alternative seed impurity on ITER.}
}</t>
  </si>
  <si>
    <t>Tab. 1 and details from #28903 from 'The high field side SOLPS' Reimold 2017 (chi = average chi_i and chi_e)</t>
  </si>
  <si>
    <t>article{BERNERT2017111,
title = {Power exhaust by SOL and pedestal radiation at ASDEX Upgrade and JET},
journal = {Nuclear Materials and Energy},
volume = {12},
pages = {111-118},
year = {2017},
note = {Proceedings of the 22nd International Conference on Plasma Surface Interactions 2016, 22nd PSI},
issn = {2352-1791},
doi = {https://doi.org/10.1016/j.nme.2016.12.029},
url = {https://www.sciencedirect.com/science/article/pii/S2352179116302174},
author = {M. Bernert and M. Wischmeier and A. Huber and F. Reimold and B. Lipschultz and C. Lowry and S. Brezinsek and R. Dux and T. Eich and A. Kallenbach and A. Lebschy and C. Maggi and R. McDermott and T. Pütterich and S. Wiesen},
abstract = {Future fusion reactors require a safe, steady state divertor operation. A possible solution for the power exhaust challenge is the detached divertor operation in scenarios with high radiated power fractions. The radiation can be increased by seeding impurities, such as N for dominant scrape-off-layer radiation, Ne or Ar for SOL and pedestal radiation and Kr for dominant core radiation. Recent experiments on two of the all-metal tokamaks, ASDEX Upgrade (AUG) and JET, demonstrate operation with high radiated power fractions and a fully-detached divertor by N, Ne or Kr seeding with a conventional divertor in a vertical target geometry. For both devices similar observations can be made. In the scenarios with the highest radiated power fraction, the dominant radiation originates from the confined region, in the case of N and Ne seeding concentrated in a region close to the X-point. Applying these seed impurities for highly radiative scenarios impacts local plasma parameters and alters the impurity transport in the pedestal region. Thus, plasma confinement and stability can be affected. A proper understanding of the effects by these impurities is required in order to predict the applicability of such scenarios for future devices.}
}</t>
  </si>
  <si>
    <t>Fig. 4 #32272 @t=4.2s</t>
  </si>
  <si>
    <t>Fig. 7 #33256 @t=2.5s</t>
  </si>
  <si>
    <t>article{Bernert_2021,
doi = {10.1088/1741-4326/abc936},
url = {https://dx.doi.org/10.1088/1741-4326/abc936},
year = {2020},
month = {dec},
publisher = {IOP Publishing},
volume = {61},
number = {2},
pages = {024001},
author = {Bernert, M. and Janky, F. and Sieglin, B. and Kallenbach, A. and Lipschultz, B. and Reimold, F. and Wischmeier, M. and Cavedon, M. and David, P. and Dunne, M.G. and Griener, M. and Kudlacek, O. and McDermott, R.M. and Treutterer, W. and Wolfrum, E. and Brida, D. and Février, O. and Henderson, S. and Komm, M. and the EUROfusion MST1 team and and the ASDEX Upgrade team},
title = {X-point radiation, its control and an ELM suppressed radiating regime at the ASDEX Upgrade tokamak},
journal = {Nuclear Fusion},
abstract = {Future fusion reactors require a safe, steady state divertor operation. The required detached operation is, in tokamaks with metal walls, usually achieved by seeding of impurities, such as nitrogen. With strong seeding levels, the dominant radiation is emitted from a small, poloidally localized volume inside the confined region, in the vicinity of the X-point. The location of the radiating volume is observed to vary relative to the X-point depending on seeding and power levels, i.e. depending on the degree of detachment. At the ASDEX Upgrade tokamak, the position of the radiator relative to the X-point can be controlled in real time by a modulation of the nitrogen puff level. At a certain height of the radiator above the X-point, an ELM-suppressed regime is observed with minimal reduction of confinement. While the control of the X-point radiator already allows operation in full detachment at a dissipated power fraction of around 95 %, which is required for a future reactor and was previously never achieved in a controlled way, such an ELM-suppressed regime additionally eliminates the challenge of the transient, intolerably high heat fluxes by ELMs. Both requirements are met in the presented regime while maintaining a high energy confinement at high density.}
}</t>
  </si>
  <si>
    <t>article{Kallenbach_2013,
doi = {10.1088/0741-3335/55/12/124041},
url = {https://dx.doi.org/10.1088/0741-3335/55/12/124041},
year = {2013},
month = {nov},
publisher = {IOP Publishing},
volume = {55},
number = {12},
pages = {124041},
author = {Kallenbach, A and Bernert, M and Dux, R and Casali, L and Eich, T and Giannone, L and Herrmann, A and McDermott, R and Mlynek, A and Müller, H W and Reimold, F and Schweinzer, J and Sertoli, M and Tardini, G and Treutterer, W and Viezzer, E and Wenninger, R and Wischmeier, M and the ASDEX Upgrade Team},
title = {Impurity seeding for tokamak power exhaust: from present devices via ITER to DEMO},
journal = {Plasma Physics and Controlled Fusion},
abstract = {A future fusion reactor is expected to have all-metal plasma facing materials (PFMs) to ensure low erosion rates, low tritium retention and stability against high neutron fluences. As a consequence, intrinsic radiation losses in the plasma edge and divertor are low in comparison to devices with carbon PFMs. To avoid localized overheating in the divertor, intrinsic low-Z and medium-Z impurities have to be inserted into the plasma to convert a major part of the power flux into radiation and to facilitate partial divertor detachment. For burning plasma conditions in ITER, which operates not far above the L–H threshold power, a high divertor radiation level will be mandatory to avoid thermal overload of divertor components. Moreover, in a prototype reactor, DEMO, a high main plasma radiation level will be required in addition for dissipation of the much higher alpha heating power. For divertor plasma conditions in present day tokamaks and in ITER, nitrogen appears most suitable regarding its radiative characteristics. If elevated main chamber radiation is desired as well, argon is the best candidate for the simultaneous enhancement of core and divertor radiation, provided sufficient divertor compression can be obtained. The parameter Psep/R, the power flux through the separatrix normalized by the major radius, is suggested as a suitable scaling (for a given electron density) for the extrapolation of present day divertor conditions to larger devices. The scaling for main chamber radiation from small to large devices has a higher, more favourable dependence of about Prad,main/R2. Krypton provides the smallest fuel dilution for DEMO conditions, but has a more centrally peaked radiation profile compared to argon. For investigation of the different effects of main chamber and divertor radiation and for optimization of their distribution, a double radiative feedback system has been implemented in ASDEX Upgrade (AUG). About half the ITER/DEMO values of Psep/R have been achieved so far, and close to DEMO values of Prad,main/R2, albeit at lower Psep/R. Further increase of this parameter may be achieved by increasing the neutral pressure or improving the divertor geometry.}
}</t>
  </si>
  <si>
    <t>article{Reimold_2015,
doi = {10.1088/0029-5515/55/3/033004},
url = {https://dx.doi.org/10.1088/0029-5515/55/3/033004},
year = {2015},
month = {feb},
publisher = {IOP Publishing},
volume = {55},
number = {3},
pages = {033004},
author = {Reimold, F. and Wischmeier, M. and Bernert, M. and Potzel, S. and Kallenbach, A. and Müller, H.W. and Sieglin, B. and Stroth, U. and the ASDEX Upgrade Team},
title = {Divertor studies in nitrogen induced completely detached H-modes in full tungsten ASDEX Upgrade},
journal = {Nuclear Fusion},
abstract = {The first stable completely detached H-mode plasma in the full tungsten ASDEX Upgrade has been achieved. Complete detachment of both targets is induced by nitrogen seeding into the divertor. Two new phases are added to the detachment classification described in Potzel et al (2014 Nucl. Fusion 54 013001): first, the line integrated density increases by about 15% with partial detachment of the outer divertor. Second, complete detachment of both targets is correlated to the appearance of intense, strongly localized, stable radiation at the X-point. Radiated power fractions, frad, increase from about 50% to 85% with nitrogen seeding. X-point radiation is accompanied by a loss of pedestal top plasma pressure of about 60%. However, the core pressure at ρpol &amp;lt; 0.7 changes only by about 10%. H98 = 0.8–1.0 is observed during detached operation. With nitrogen seeding the edge-localized mode (ELM) frequency increases from the 100 Hz range to a broadband distribution at 1–2 kHz with a large reduction in ELM size.}
}</t>
  </si>
  <si>
    <t>#29383 at t&gt;= 5s and #29384 at t=4s as good proxy in Fig. 10 (ne_div_max from stark)</t>
  </si>
  <si>
    <t>article{Kallenbach_2015,
doi = {10.1088/0029-5515/55/5/053026},
url = {https://dx.doi.org/10.1088/0029-5515/55/5/053026},
year = {2015},
month = {apr},
publisher = {IOP Publishing},
volume = {55},
number = {5},
pages = {053026},
author = {Kallenbach, A. and Bernert, M. and Beurskens, M. and Casali, L. and Dunne, M. and Eich, T. and Giannone, L. and Herrmann, A. and Maraschek, M. and Potzel, S. and Reimold, F. and Rohde, V. and Schweinzer, J. and Viezzer, E. and Wischmeier, M. and the ASDEX Upgrade Team},
title = {Partial detachment of high power discharges in ASDEX Upgrade},
journal = {Nuclear Fusion},
abstract = {Detachment of high power discharges is obtained in ASDEX Upgrade by simultaneous feedback control of core radiation and divertor radiation or thermoelectric currents by the injection of radiating impurities. So far 2/3 of the ITER normalized heat flux Psep/R = 15 MW m−1 has been obtained in ASDEX Upgrade under partially detached conditions with a peak target heat flux well below 10 MW m−2. When the detachment is further pronounced towards lower peak heat flux at the target, substantial changes in edge localized mode (ELM) behaviour, density and radiation distribution occur. The time-averaged peak heat flux at both divertor targets can be reduced below 2 MW m−2, which offers an attractive DEMO divertor scenario with potential for simpler and cheaper technical solutions. Generally, pronounced detachment leads to a pedestal and core density rise by about 20–40%, moderate (&amp;lt;20%) confinement degradation and a reduction of ELM size. For AUG conditions, some operational challenges occur, like the density cut-off limit for X-2 electron cyclotron resonance heating, which is used for central tungsten control.}
}</t>
  </si>
  <si>
    <t>article{Senichenkov_2021,
doi = {10.1088/1361-6587/abe886},
url = {https://dx.doi.org/10.1088/1361-6587/abe886},
year = {2021},
month = {apr},
publisher = {IOP Publishing},
volume = {63},
number = {5},
pages = {055011},
author = {Senichenkov, I Yu and Kaveeva, E G and Rozhansky, V A and Voskoboynikov, S P and Veselova, I Yu and Shtyrkhunov, N V and Coster, D P and Bonnin, X and the ASDEX Upgrade Team},
title = {Approaching the radiating X-point in SOLPS-ITER modeling of ASDEX Upgrade H-mode discharges},
journal = {Plasma Physics and Controlled Fusion},
abstract = {In the present paper the ASDEX Upgrade (AUG) experimental trend of reaching the radiating X-point with nitrogen seeding is reproduced by SOLPS-ITER code modeling. In these experiments the whole divertor region below the X-point is cooled down by the impurity radiation if the seeding rate is large enough, and the maximal radiation is registered from the X-point region, or even from the confinement zone above the X-point. It is demonstrated that for constant seeding rate SOLPS-ITER simulations of the intensively seeded AUG discharges result in that the confined plasma goes into the radiation collapse as a certain threshold in seeding rate is exceeded. This threshold value increases with increasing discharge power. No stable regimes with the electron temperature below 5 eV in the confinement zone even above the X-point are achieved in the modeling if the seeding rate is large enough, in contrast to the experiment. However, such a regime may be achieved if the fueling, seeding and pumping rates are changing in time. Since the SOLPS-ITER code can simulate only steady state, another modeling strategy is chosen. The fueling and seeding rates are artificially reduced by 3 orders of magnitude and the impurity content is set to satisfy the condition that the ratio of electrons contribution originating from fuel atoms to ones coming from impurity atoms is about unity. It is suggested that the radial width of the cooled region in the confinement zone is of the order of the scrape-off layer width λ  q , since it is driven by the same physics leading the energy flux to go from mostly radial to mostly parallel. Under these conditions, the radiative spot above the X-point behaves as the energy sink similarly to the energy sink near the divertor in the conventional regime. In extreme regimes (with large seeding rate), the width of the cold region inside the separatrix may exceed λ  q , and up to 90% of discharge power can be radiated from the confined region. An estimate of the poloidal length of the radiative spot is suggested as well. Flow patterns of neutrals, deuterium ions, impurities, electric current and heat flows are analyzed for the regimes with intensive X-point radiation. The formation of an electric potential peak above the X-point is observed in the simulations, and the corresponding E × B drift flux appears to give the largest contribution to the main ion and impurity fluxes. This E × B drift flux together with the large ionization source change the parallel velocity with respect to its neoclassical profile. Consequently, the radial E field deviates from the neoclassical one, which might improve the turbulence suppression.}
}</t>
  </si>
  <si>
    <t>article{SYTOVA201972,
title = {Comparing N versus Ne as divertor radiators in ASDEX-upgrade and ITER},
journal = {Nuclear Materials and Energy},
volume = {19},
pages = {72-78},
year = {2019},
issn = {2352-1791},
doi = {https://doi.org/10.1016/j.nme.2019.02.019},
url = {https://www.sciencedirect.com/science/article/pii/S2352179118303120},
author = {Elizaveta Sytova and Richard A. Pitts and Elizaveta Kaveeva and Xavier Bonnin and David Coster and Vladimir Rozhansky and Ilya Senichenkov and Irina Veselova and Sergey Voskoboynikov and Felix Reimold},
abstract = {The study aims to estimate the influence of machine scale size on the behavior of plasma with extrinsic seeded impurities in the scrape-off layer (SOL) and divertor. This is performed through the comparison of plasma boundary simulations using the SOLPS-ITER code including drifts and currents of nitrogen (N) and neon (Ne) injection in ITER and ASDEX Upgrade (AUG) geometries. Trends are examined between the two seeding species in each individual device and by a comparison of the differences between the two machines. In the modeling results, the radiated power peak is located near the X-point in the inner divertor for the AUG cases and in the vicinity of the strike points in both divertors in ITER. The simulations also find less Ne impurity ions in the divertor volume than N and more significant Ne radiation inside the separatrix for AUG, consistent with published experimental findings. In ITER, both species radiate mostly from the divertor, in agreement with the existing SOLPS-4.3 simulation database obtained without drifts and with a less sophisticated treatment of parallel impurity transport. Drifts are important players in determining the plasma background for AUG and are comparatively less important in ITER. In both devices, the spatial distribution of the impurity ion density is complex, with their parallel flow patterns correlating with the thermal and friction force balance. Within this isolated modeling study, the principal reasons for different behavior between N and Ne on AUG and ITER appear to be the combination of a stronger drift effect and reduced screening of recycled fuel and impurity from divertor to private flux region on AUG leading to a more extended, colder plasma than in ITER. The increased temperature in the confined region just inside the separatrix on ITER also means that impurity ions reaching this zone are fully ionized and do not contribute significantly to the radiation loss there. On the basis of this study, both N and Ne are found to be acceptable low Z radiators on ITER.}
}</t>
  </si>
  <si>
    <t>article{Senichenkov_2019,
doi = {10.1088/1361-6587/ab04d0},
url = {https://dx.doi.org/10.1088/1361-6587/ab04d0},
year = {2019},
month = {mar},
publisher = {IOP Publishing},
volume = {61},
number = {4},
pages = {045013},
author = {Senichenkov, I Yu and Kaveeva, E G and Sytova, E A and Rozhansky, V A and Voskoboynikov, S P and Veselova, I Yu and Coster, D P and Bonnin, X and Reimold, F and the ASDEX-Upgrade Team},
title = {On mechanisms of impurity leakage and retention in the tokamak divertor},
journal = {Plasma Physics and Controlled Fusion},
abstract = {Impurity seeding into a tokamak divertor for radiative cooling is considered as a tool for achieving detached/semi-detached regimes required to meet the condition of acceptable heat loads on divertor plates. Experiments aimed at searching for an operational window with a significant reduction of poloidal heat fluxes due to the impurity radiation and without decrease of confinement are performed on many tokamaks. A critical issue in these experiments is how large a fraction of impurities is retained in the divertor region and how much is extracted upstream to the scrape-off layer. In the present paper a physical mechanism of impurity transport from a divertor towards upstream and back to the divertor is analyzed. It is demonstrated that the widespread concept that the impurity leaks if the parallel thermal force exceeds the friction due to main ions and is retained otherwise—is not correct. In this paper, we contend that the impurity leaks if it crosses the stagnation point of the impurity ion poloidal velocity profile before being ionized, and is retained if it ionizes closer to the target than the location of that stagnation point. Thus the leakage efficiency depends on the relative spatial positions of the impurity atom ionization source and the stagnation point of the impurity ion poloidal velocity profile. The impurity ion poloidal velocity is to large extent the sum of the poloidal projection of its parallel velocity and the E × B drift velocity, where the former is derived from the parallel impurity force balance equation. It is demonstrated that the solution of this equation may be approximated by the balance of friction and thermal forces in all regimes, while other terms are smaller. This allows for expressing the impurity parallel velocity through the main ion one and makes the distribution of the parallel (poloidal) fluxes of the main ions, including Pfirsch–Schlüter fluxes and E × B drift fluxes, to be an important element of the impurity transport. It is shown that the impurity distribution in the edge plasma is rather sensitive to the value of the impurity ion ionization rate. This analysis is supported by simulation results obtained for the ASDEX Upgrade tokamak with various seeding rates of N and Ne with the SOLPS-ITER code. The importance of the inclusion of self-consistent drift flows is demonstrated by comparison to results of corresponding simulations with the drifts turned off.}
}</t>
  </si>
  <si>
    <t>Fig. 1 at the three different Kr steps (from Kr &gt; 0 - must be semi-detached at least) - converted all into N via electrons</t>
  </si>
  <si>
    <t>Fig. 1 at the three different Kr steps (from Kr &gt; 0 - must be semi-detached at least) - zero N so all Kr</t>
  </si>
  <si>
    <t>article{Kallenbach_2021,
doi = {10.1088/1741-4326/abbba0},
url = {https://dx.doi.org/10.1088/1741-4326/abbba0},
year = {2020},
month = {nov},
publisher = {IOP Publishing},
volume = {61},
number = {1},
pages = {016002},
author = {Kallenbach, A. and Bernert, M. and David, P. and Dunne, M. G. and Dux, R. and Fable, E. and Fischer, R. and Gil, L. and Görler, T. and Janky, F. and McDermott, R. M. and Suttrop, W. and Tardini, G. and Wischmeier, ASDEX Upgrade Team, M. and EUROfusion MST1 team},
title = {Developments towards an ELM-free pedestal radiative cooling scenario using noble gas seeding in ASDEX Upgrade},
journal = {Nuclear Fusion},
abstract = {Integrated edge-localized-mode (ELM)-free or small ELM scenarios for the demonstration fusion power plant (DEMO) are investigated in ASDEX Upgrade using argon seeding for radiative power removal mainly in the pedestal region. An important aspect is the modification of the electron pressure in the pedestal by the additional radiative power losses. Full ELM suppression could be achieved in a no-ELM H-mode scenario featuring an edge electromagnetic quasicoherent mode up to a heating power of 5 MW, where argon radiation allowed the extension of the heating power operational space. At higher powers up to 12 MW (reaching the beta limit), ELMs of reduced size prevail and detachment is obtained by the argon seeding. Control of the position of a radiating zone localized inside the X-point was found to be favorable compared to the control of the separatrix power for low /. Integration of pedestal cooling with Ar and ELM suppression by resonant magnetic perturbations (RMP) allowed an increase of the core radiation and a partial recovery of normalized confinement to H98 = 1. This favorable behavior is finally limited by the loss of the RMP density pump-out effect, followed by an ELM-free H-mode phase and re-occurrence of ELMs. For an active tailoring of the pedestal pressure profile, precise knowledge of the radiation profile is required. Modeling of the argon radiation profile with the STRAHL code showed good agreement with bolometry only if charge exchange of neutral deuterium with argon ions was taken into account, highlighting the importance of the neutral density in the pedestal region. In view of best integration of a no-ELM scenario with divertor detachment and high heating power, the divertor compression and enrichment of argon and neon were compared using dynamic gas puff experiments. Argon shows more than a factor of 3 higher divertor enrichment compared to neon, but the absolute values decrease with higher neutral deuterium pressure.}
}</t>
  </si>
  <si>
    <t>article{Kallenbach_2018,
doi = {10.1088/1361-6587/aaab21},
url = {https://dx.doi.org/10.1088/1361-6587/aaab21},
year = {2018},
month = {feb},
publisher = {IOP Publishing},
volume = {60},
number = {4},
pages = {045006},
author = {Kallenbach, A and Sun, H J and Eich, T and Carralero, D and Hobirk, J and Scarabosio, A and Siccinio, M and ASDEX Upgrade team and EUROfusion MST1 team},
title = {Parameter dependences of the separatrix density in nitrogen seeded ASDEX Upgrade H-mode discharges},
journal = {Plasma Physics and Controlled Fusion},
abstract = {The upstream separatrix electron density is an important interface parameter for core performance and divertor power exhaust. It has been measured in ASDEX Upgrade H-mode discharges by means of Thomson scattering using a self-consistent estimate of the upstream electron temperature under the assumption of Spitzer–Härm electron conduction. Its dependence on various plasma parameters has been tested for different plasma conditions in H-mode. The leading parameter determining ne,sep was found to be the neutral divertor pressure, which can be considered as an engineering parameter since it is determined mainly by the gas puff rate and the pumping speed. The experimentally found parameter dependence of ne,sep, which is dominated by the divertor neutral pressure, could be approximately reconciled by 2-point modelling.}
}</t>
  </si>
  <si>
    <t>#33988 in Fig. 8-9 @3.5s and within 1lq of separatrix</t>
  </si>
  <si>
    <t>article{Lore_2022,
doi = {10.1088/1741-4326/ac8a5f},
url = {https://dx.doi.org/10.1088/1741-4326/ac8a5f},
year = {2022},
month = {sep},
publisher = {IOP Publishing},
volume = {62},
number = {10},
pages = {106017},
author = {Lore, J.D. and Bonnin, X. and Park, J.-S. and Pitts, R.A. and Stangeby, P.C.},
title = {High gas throughput SOLPS-ITER simulations extending the ITER database to strong detachment},
journal = {Nuclear Fusion},
abstract = {SOLPS-ITER simulations performed for Q DT = 10, P SOL = 100 MW burning plasmas on ITER extend the existing database to high values of separatrix averaged neon impurity concentration (⟨c Ne⟩ ≈ 6%) and divertor neutral pressure (⟨p div⟩ &amp;gt; 25 Pa) in order to determine the heat flux mitigation capability of these scenarios and whether strongly detached states are accessible. In the existing database of ITER simulations, the level of detachment was limited to cases where the integral ion flux to the outer target was greater than 80% of the value at rollover, with the impurity radiation localized near the target. With the possibility of narrow heat flux channels and increased deposited power due to tile shaping, it is important to explore operation at a higher degree of detachment. Two series of simulations were explored to extend the database of SOLPS simulations. By increasing the deuterium and neon puff rates proportionally, the peak divertor energy flux (q ⊥,max) is decreased from 5 to 3 MW m−2 while ⟨p div⟩ increased from 11 to 27 Pa. By increasing only the neon puff, q ⊥, max can be reduced to &amp;lt;1MW m−2 while ⟨p div⟩ is maintained at  Pa. As the neon puff level is increased, the position of the impurity radiation peak is shifted towards the X-point. At the highest neon puff levels with steady-state solutions, the electron temperature is reduced below 1 eV across 50 cm of each divertor target. The new cases extend previously observed tight relationships in power and momentum loss factors to low electron temperature improving their utility for highly detached regimes.}
}</t>
  </si>
  <si>
    <t>Baseline Sec. 2 and data in Sec. 3 text (star symbol in plots, summing Prad's in Fig. 9 and blue line in Fig. 5-7)</t>
  </si>
  <si>
    <t>Max. D2 div pressure (text Sec. 3 and blue diamond in Fig. 3 which becomes red diamond in Fig. 4 at max D2 puff and diamond at lowest cNe and highest p_div in Fig. 9, summing Prad's, green dashed in Fig. 5-10)</t>
  </si>
  <si>
    <t>Highest Ne puff case (red triangle Fig. 3 and turquoise triangle Fig. 4  and triangle at highest cNe in Fig. 9, summing Prad's, green solid in Fig. 5-10)</t>
  </si>
  <si>
    <t>article{SURESHKUMAR2024101780,
title = {First SOLEDGE3X-EIRENE simulations of the ITER Neon seeded burning plasma boundary up to the first wall},
journal = {Nuclear Materials and Energy},
volume = {41},
pages = {101780},
year = {2024},
issn = {2352-1791},
doi = {https://doi.org/10.1016/j.nme.2024.101780},
url = {https://www.sciencedirect.com/science/article/pii/S2352179124002035},
author = {S. Sureshkumar and N. Rivals and P. Tamain and X. Bonnin and R. Pitts and Y. Marandet and G. Ciraolo and H. Bufferand and G. Falchetto and N. Fedorczak and V. Quadri and M. Raghunathan and F. Schwander and E. Serre and R. Düll and N. Varadarajan},
keywords = {Edge plasma, Simulation, ITER, Sputtering, Plasma-neutral interaction},
abstract = {Boundary plasma simulations are essential to estimate expected divertor and first wall (FW) heat and particle loads on ITER during burning plasma operation. A key missing feature of existing SOLPS simulations (Pitts et al., 2019) is the absence of a plasma solution out to the main chamber walls, essential to self-consistently estimate the gross sputtering of wall material. Here, SOLEDGE3X is applied for the first time to obtain up-to-the wall burning plasma solutions of the ITER boundary plasma at the nominal PSOL = 100 MW of the main SOLPS database simulations, including He ash, Ne seeding but without fluid drifts. Compared with the most recent SOLPS-ITER simulations, our simulations show differences in the exact impurity distribution, but the key results for divertor and wall heat flux remain consistent. In the context of the ITER re-baselining exercise (Pitts, 2024), in which the Be FW armour is proposed to be exchanged for tungsten (W), estimates of W wall sources are key to the assessment of likely core contamination and hence impact on fusion gain. We compare the W gross erosion rates due to the different species excluding W self-sputtering. For the cases simulated spanning 0.27%–0.47% separatrix-averaged Ne concentration and 7.5×1022s−1−1.95×1023s−1 D fuelling, Ne8+ remains the largest contributor to the sputtering flux with the largest source being the outer divertor and baffle. The species-wise contribution to W sputtering changes with fuelling with sputtering due to lower Ne charge states being significant at low D fuelling. In general, the gross W sputtering source is found to decrease with increase in D fuelling and increase with increased Ne seeding.}
}</t>
  </si>
  <si>
    <t>article{Kaveeva_2020,
doi = {10.1088/1741-4326/ab73c1},
url = {https://dx.doi.org/10.1088/1741-4326/ab73c1},
year = {2020},
month = {mar},
publisher = {IOP Publishing},
volume = {60},
number = {4},
pages = {046019},
author = {Kaveeva, E. and Rozhansky, V. and Senichenkov, I. and Sytova, E. and Veselova, I. and Voskoboynikov, S. and Bonnin, X. and Pitts, R.A. and Kukushkin, A.S. and Wiesen, S. and Coster, D.},
title = {SOLPS-ITER modelling of ITER edge plasma with drifts and currents},
journal = {Nuclear Fusion},
abstract = {Using the new version of the SOLPS plasma boundary code package, SOLPS-ITER, this paper presents the first ever simulations of the ITER burning baseline H-mode edge plasma with drifts and currents activated. Neon (Ne) seeded discharges for divertor power dissipation are considered. The results for divertor and scrape-off layer (SOL) parameters with and without drifts are compared, both for the SOLPS-ITER simulations and against the earlier SOLPS-4.3 modelling (which did not include a drift description) constituting the bulk of the existing ITER divertor simulation database. Whereas the drift effect on the equatorial midplane (main chamber) density and temperature profiles is moderate, drifts increase the peak heat flow to the outer divertor target. This effect is more pronounced for regimes with low sub-divertor neutral pressure, when even drift-free SOLPS4.3 simulations find strong out-in target power asymmetries. An important conclusion is thus that if ITER operates as expected with partially detached divertor targets, drifts should not influence the power handling, but that in the case of divertor reattachment, they will act to worsen the target loading, increasing the need for development of reliable schemes for detachment control. Comparing SOLPS-4.3 and SOLPS-ITER results for the key peak target heat flux versus sub-divertor neutral pressure operating domain, SOLPS-ITER with drifts predicts a narrower operational window for the divertor pressure.}
}</t>
  </si>
  <si>
    <t>article{VESELOVA2021100870,
title = {SOLPS-ITER drift modelling of ITER burning plasmas with narrow near-SOL heat flux channels},
journal = {Nuclear Materials and Energy},
volume = {26},
pages = {100870},
year = {2021},
issn = {2352-1791},
doi = {https://doi.org/10.1016/j.nme.2020.100870},
url = {https://www.sciencedirect.com/science/article/pii/S2352179120301368},
author = {Irina Veselova and Elizaveta Kaveeva and Vladimir Rozhansky and Ilya Senichenkov and Anastasia Poletaeva and Richard A. Pitts and Xavier Bonnin},
keywords = {SOLPS-ITER, ITER modeling, Narrow SOL},
abstract = {SOLPS-ITER code simulations with fluid drifts activated are used to examine the consequences for divertor performance, under burning plasma conditions, of a reduction in scrape-off layer (SOL) cross-field transport such that the outboard midplane SOL parallel heat flux width, λq is reduced to the very low values predicted by the experimental scaling in [T. Eich et al., Nucl. Fusion 53 (2013) 093031] for high plasma current operation on ITER. The decrease of λq from the standard value (~3.5 mm) used in the ITER SOLPS modeling database, to λq ~ 1–2 mm expected from the scaling, leads to a strong narrowing of the operational window in terms of divertor heat loading limits. To maintain similar levels of sub-divertor neutral pressure, pn (one of the key divertor operational parameters) as those obtained with standard transport, higher levels of neon impurity seeding are required when transport is reduced, yielding higher Zeff at the upstream separatrix and requiring further integrated modelling to assess the impact on confinement. The simulations also demonstrate that the strong increase in in-out target peak power loading asymmetry at low pn seen for standard transport when drifts are switched on in the code is preserved, and in fact worsens, for low transport. This significantly reduces margins for power handling control at lower pn if heat flux channels will be narrow on ITER.}
}</t>
  </si>
  <si>
    <t>nD0_max [m^{-3}]</t>
  </si>
  <si>
    <t>Fig. 11.a @t=54s</t>
  </si>
  <si>
    <t>Fig. 11.a @t=49.5s</t>
  </si>
  <si>
    <t>Fig. 11.b @t=50.5s</t>
  </si>
  <si>
    <t>Fig. 11.b @t=53s</t>
  </si>
  <si>
    <t>article{Glöggler_2019,
doi = {10.1088/1741-4326/ab3f7a},
url = {https://dx.doi.org/10.1088/1741-4326/ab3f7a},
year = {2019},
month = {oct},
publisher = {IOP Publishing},
volume = {59},
number = {12},
pages = {126031},
author = {Glöggler, S. and Wischmeier, M. and Fable, E. and Solano, E.R. and Sertoli, M. and Bernert, M. and Calabrò, G. and Chernyshova, M. and Huber, A. and Kowalska-Strzęciwilk, E. and Lowry, C. and de la Luna, E. and Maggi, C.F. and Stroth, U. and Sun, H.J. and Reinke, M.L. and Wiesen, S. and JET Contributors},
title = {Characterisation of highly radiating neon seeded plasmas in JET-ILW},
journal = {Nuclear Fusion},
abstract = {To study the impact of strong impurity radiation on the energy confinement and the discharge stability at JET-ILW, dedicated high-density, highly heated experiments with neon seeding have been performed. In these experiments an increase of radiation in the core and especially the pedestal region plus a characteristic strong X-point radiator inside the confined region have been observed. The increased radiation inside the separatrix had no impact on the energy confinement. Only at the highest neon puff rates and highest heating powers () a weak H-mode without back-transitions to L-mode (M-mode) could be achieved, while at lower heating powers or seeding levels L-modes and oscillations between H-mode and L-mode could be observed. In H-mode, at highest neon seeding levels the targets are in complete detachment. A degradation of the pedestal density profile was observed when neon was seeded. A correlation between this density pedestal degradation, the appearance of an X-point radiator and the detachment of the targets was found in neon seeded H-mode pulses.
In ASTRA-TGLF core transport simulations it could be shown that the increase of the electron temperature in the core with neon seeding is attributed to a partial stabilisation of ion temperature gradient modes.}
}</t>
  </si>
  <si>
    <t>article{TELESCA2015577,
title = {Numerical simulations of JET discharges with the ITER-like wall for different nitrogen seeding scenarios},
journal = {Journal of Nuclear Materials},
volume = {463},
pages = {577-581},
year = {2015},
note = {PLASMA-SURFACE INTERACTIONS 21},
issn = {0022-3115},
doi = {https://doi.org/10.1016/j.jnucmat.2014.11.024},
url = {https://www.sciencedirect.com/science/article/pii/S0022311514008150},
author = {G. Telesca and I. Ivanova-Stanik and R. Zagorski and S. Brezinsek and A. Czarnecka and P. Drewelow and C. Giroud and S. Marsen and M. Wischmeier},
abstract = {Two classes of nitrogen seeded pulses are here considered: pulses at high triangularity, high confinement with moderate gas puffing and N seeding rates and pulses at low triangularity, lower confinement with higher gas puffing and N seeding. For the high-delta pulses the power radiation fraction, frad, is normally about 0.5 while at low delta frad as high as 0.7 is achieved. For the simulations we have used COREDIV code, which self-consistently couples the plasma core with the plasma edge and the main plasma with impurities. To reproduce numerically the main experimental parameters of the two classes of pulses two different settings had to be applied to COREDIV, as the perpendicular transport and recycling in the SOL and the power deposition profile in the core. Simulations suggest that higher values for frad might be achieved with N seeding only at low density and/or higher heating power.}
}</t>
  </si>
  <si>
    <t>article{MADDISON2011S313,
title = {Moderation of target loads using fuelling and impurity seeding on JET},
journal = {Journal of Nuclear Materials},
volume = {415},
number = {1, Supplement },
pages = {S313-S317},
year = {2011},
note = {Proceedings of the 19th International Conference on Plasma-Surface Interactions in Controlled Fusion},
issn = {0022-3115},
doi = {https://doi.org/10.1016/j.jnucmat.2010.08.059},
url = {https://www.sciencedirect.com/science/article/pii/S0022311510004502},
author = {G. Maddison and C. Giroud and K. McCormick and A. Alonso and B. Alper and Y. Andrew and G. Arnoux and P. Belo and M. Beurskens and A. Boboc and A. Brett and S. Brezinsek and M. Brix and I. Coffey and E. {de la Luna} and S. Devaux and P. {de Vries} and P. Devynck and T. Eich and R. Felton and W. Fundamenski and J. Harling and D. Harting and J. Hobirk and A. Huber and S. Jachmich and I. Jenkins and E. Joffrin and A. Kallenbach and M. Kempenaars and M. Lehnen and T. Loarer and P. Lomas and D. McDonald and A. Meigs and P. Monier-Garbet and P. Morgan and D. Moulton and V. Riccardo and F. Rimini and G. Sergienko and A. Sirinelli and M. Stamp and G. Telesca and H. Thomsen and I. Voitsekhovitch},
abstract = {Operation with an all metal, ITER-like wall on JET is scheduled from 2011. Adaptation particularly of baseline ELMy H-mode (q95≈3.5) to the new exhaust constraints involved has been explored by systematic scans of deuterium fuelling and seeding with extrinsic impurities neon or nitrogen. Peak heat load between ELMs on the outboard target can be strongly reduced by fuelling (recycling), and approach detachment with either seed species, for only ≈10% loss of normalised energy confinement. Simultaneously, normalised plasma density and total radiation averaged between ELMs are not simply increased, but at stronger fuelling can actually fall with increasing seeding, indicating some redistribution of efflux power temporally and spatially. At highest nitrogen seeding, ELMs can also be mitigated, even while the electron pedestal and confinement are largely preserved. Charge-exchange recombination spectroscopy indicates a substitution of intrinsic carbon with extrinsic species.}
}</t>
  </si>
  <si>
    <t>Fig. 2-4-5-6 with qpeak &lt;= 6 MW/m2 (blue scan first, orange scan second, then red, and last the orange+dot)</t>
  </si>
  <si>
    <t>Fig. 1-4 left: orange full triangle - Ne puffs &gt; 5e21 el/s @AT mode (not explored in 'Moderation of target loads using fuelling and impurity seeding on JET - Maddison' above)</t>
  </si>
  <si>
    <t>Fig. 1-4 left: green open triangle - Ne puffs &gt; 5e21 el/s @AT mode (not explored in 'Moderation of target loads using fuelling and impurity seeding on JET - Maddison' above)</t>
  </si>
  <si>
    <t>Fig. 1-4 left: pink open triangle - Ne puffs &gt; 5e21 el/s @AT mode (not explored in 'Moderation of target loads using fuelling and impurity seeding on JET - Maddison' above)</t>
  </si>
  <si>
    <t>article{Huber_2020,
doi = {10.1088/1402-4896/ab5753},
url = {https://dx.doi.org/10.1088/1402-4896/ab5753},
year = {2020},
month = {mar},
publisher = {IOP Publishing},
volume = {2020},
number = {T171},
pages = {014055},
author = {Huber, A and Wischmeier, M and Bernert, M and Wiesen, S and Glöggler, S and Aleiferis, S and Brezinsek, S and Calabro, G and Carvalho, P and Huber, V and Sergienko, G and Solano, E R and Giroud, C and Groth, M and Jachmich, S and Linsmeier, Ch and Matthews, G F and Meigs, A G and Mertens, Ph and Sertoli, M and Silburn, S and Telesca, G and JET contributors},
title = {Peculiarity of highly radiating multi-impurity seeded H-mode plasmas on JET with ITER-like wall},
journal = {Physica Scripta},
abstract = {On JET with fully metallic first wall, highly radiative conditions with N2, Ne and Ar as well as their mixture as radiators are approached in high density H-mode plasmas. The confinement increases from H98(y,2) = 0.65 in unseeded pulses with γrad ∼ 30% to a value of H98(y,2) = 0.75 at γrad ∼ 50% with N2 injection. A degradation of the pedestal profile is compensated by steeper core ne and Te profiles. Further increase of γrad with increase of the N2 seeding rate leads to a moderate confinement degradation which can be avoided by applying of combined impurity seeding. The enhancement of the plasma performance for the radiation fractions beyond 55% with the maximum value of H98(y,2) = 0.78 is reached with combined N2 + Ne and N2 + Ar impurity injections. The observed intense, strongly localized radiation at the X-point inside the confined plasma in the scenarios with the highest radiated power fraction is interlinked to complete divertor detachment. In the JET-ILW, the X-point radiation is stable, reproducible and reversible.}
}</t>
  </si>
  <si>
    <t>#87498 in Fig. 2 @t=10.5s</t>
  </si>
  <si>
    <t>#87498 in Fig. 2 @t=12s (N2+Ne equivalent Ne)</t>
  </si>
  <si>
    <t>article{ZAGORSKI2015649,
title = {Influence of seeding and SOL transport on plasma parameters in JET ITER-like wall H-mode discharges},
journal = {Journal of Nuclear Materials},
volume = {463},
pages = {649-653},
year = {2015},
note = {PLASMA-SURFACE INTERACTIONS 21},
issn = {0022-3115},
doi = {https://doi.org/10.1016/j.jnucmat.2014.11.106},
url = {https://www.sciencedirect.com/science/article/pii/S0022311514009106},
author = {R. Zagórski and I. Ivanova-Stanik and A. Czarnecka and G. Telesca and S. Brezinsek},
abstract = {This paper describes integrated numerical modeling applied to JET ITER-like wall H-mode discharges using the COREDIV code, which self-consistently solves 1D radial transport of plasma and impurities in the core region and 2D multi-fluid transport in the SOL. In this paper we focus on sensitivity studies to give insight on the influence of different code input parameters on the simulations results. Simulations show, that for a given power and density value, there is always a limit on the seeding level, above which the self-consistent solution does not exist. This limit seems to be related to the edge density limit and might impose severe consequences on the accessible JET operational domain. Therefore, numerical investigations have been done to check how this limit can be released. It has been found that changes in the edge density, and in particular in the SOL transport can somehow mitigate this effect.}
}</t>
  </si>
  <si>
    <t>Sec. 3.2 for #97395 @t=12s</t>
  </si>
  <si>
    <t>article{TELESCA2017882,
title = {High power neon seeded JET discharges: Experiments and simulations},
journal = {Nuclear Materials and Energy},
volume = {12},
pages = {882-886},
year = {2017},
note = {Proceedings of the 22nd International Conference on Plasma Surface Interactions 2016, 22nd PSI},
issn = {2352-1791},
doi = {https://doi.org/10.1016/j.nme.2016.10.012},
url = {https://www.sciencedirect.com/science/article/pii/S2352179116300904},
author = {G. Telesca and I. Ivanova-Stanik and R. Zagórski and S. Brezinsek and A. Czarnecka and P. Drewelow and C. Giroud and A. Huber and S. Wiesen and M. Wischmeier},
keywords = {Tokamak, Integrated modeling, Core plasma, Edge plasma},
abstract = {A series of neon seeded JET ELMy H-mode pulses is considered from the modeling as well as from the experimental point of view. For two different Ne seeding rates and two different D puffing gas levels the heating power, Pheat, is in the range 22–29.5 MW. The main focus is on the numerical reconstruction of the total radiated power (which mostly depends on the W concentration) and its distribution between core and divertor and of Zeff (which mostly depends on the Ne concentration). To model self-consistently the core and the SOL two input parameters had to be adjusted case by case: the SOL diffusivity, DSOL, and the core impurity inward pinch, vpinch. DSOL had to be increased with increasing ΓNe and the level of vpinch had to be changed, for any given ΓNe, according to the level of Pheat: it decreases with increasing Pheat. Since the ELM frequency, fELM, is experimentally correlated with Pheat, (it increases with Pheat) the impurity inward pinch can be seen as to depend on fELM. Therefore, to maintain a low vpinch level (i.e. high fELM) ΓNe/Pheat should not exceed a certain threshold, which slightly increases with the ΓD puffing rate. This might lead to a limitation in the viability of reducing the target heat load by Ne seeding at moderate ΓD, while keeping Zeff at acceptably low level.}
}</t>
  </si>
  <si>
    <t>article{Lore_2024,
doi = {10.1088/1741-4326/ad85f3},
url = {https://dx.doi.org/10.1088/1741-4326/ad85f3},
year = {2024},
month = {oct},
publisher = {IOP Publishing},
volume = {64},
number = {12},
pages = {126054},
author = {Lore, Jeremy D. and Park, Jae-Sun and Eich, Thomas and Kuang, Adam Q. and Reinke, Matthew L. and De Pascuale, Sebastian and Lomanowski, Bart and Creely, Alex and Canik, John M.},
title = {Evaluation of SPARC divertor conditions in H-mode operation using SOLPS-ITER},
journal = {Nuclear Fusion},
abstract = {The predicted divertor conditions for the SPARC tokamak are calculated using SOLPS-ITER for a range of scrape-off-layer (SOL) heat flux widths λq, input powers, and particle fueling locations. Under H-mode scenario conditions with an upstream separatrix density of 1  m−3, the most conservative range of λq extrapolations (0.15 mm) results in extremely high unmitigated particle and energy fluxes to the divertor, both under full field (12.2 T) and power ( = 29 MW) conditions, and 2/3 field with  = 10 MW. Increasing the cross-field SOL diffusivities by 2–10× reduces the magnitude of the mitigation challenge, however strategies such as impurity seeding or strike-point-sweeping will likely still be required. A combination of steady-state and time-dependent SOLPS-ITER simulations are used to map out phase space diagrams of upstream and divertor conditions. The simulations include parallel currents but neglect cross-field drifts. At low upstream density the inner and outer divertor conditions are highly asymmetric, with a large temperature difference and significant heat fluxes driven by parallel currents. The solution has sharp bifurcations with a region of hysteresis, depending on whether the initial state is at a low or high density. This behavior is observed even when the fueling location, cross-field diffusivity, and impurity level is changed, although the density window with asymmetry is reduced with increasing diffusivity. The addition of neon impurity seeding reduces the divertor heat fluxes, but also causes a drop in the upstream electron density with fixed particle throughput. This drop can be counteracted by increased main ion throughput, however too much neon results in a back transition into the asymmetric divertor regimes suggesting a need for control of both main ion and impurity seeding levels to achieve a desired divertor state.}
}</t>
  </si>
  <si>
    <t>article{BALBINOT2021100952,
title = {Development of DTT single null divertor scenario},
journal = {Nuclear Materials and Energy},
volume = {27},
pages = {100952},
year = {2021},
issn = {2352-1791},
doi = {https://doi.org/10.1016/j.nme.2021.100952},
url = {https://www.sciencedirect.com/science/article/pii/S2352179121000417},
author = {L. Balbinot and G. Rubino and P. Innocente},
keywords = {DTT, Soledge2D-Eirene, Divertor, Scrape-off layer, Detachment},
abstract = {This paper focuses on scrape-off layer and divertor modelling of the medium-density single-null scenario of the Divertor Test Tokamak facility (DTT), under construction in Italy. The modelling was performed using the 2D coupled fluid-Monte Carlo code SOLEDGE2D-EIRENE. For DTT pump designing, neutral pressure at the pump aperture below the dome is calculated in deuterium-only cases as well as with impurity seeding with various puffing levels. This scenario analysis also allowed the characterization of detachment in DTT and the influence of pumping on detachment itself. Two different radiating impurities, neon and nitrogen, were tested in the high power scenario to evaluate the minimum impurity concentration required to achieve sustainable conditions at DTT divertor. The sensitivity of the model was studied by varying the impurity concentration; the model shows a hysteresis-like behaviour between the impurity influx and the total impurity content by which detachment is strongly influenced.}
}</t>
  </si>
  <si>
    <t>article{INNOCENTE2021100985,
title = {Study of the double null divertor configuration in DTT},
journal = {Nuclear Materials and Energy},
volume = {27},
pages = {100985},
year = {2021},
issn = {2352-1791},
doi = {https://doi.org/10.1016/j.nme.2021.100985},
url = {https://www.sciencedirect.com/science/article/pii/S2352179121000673},
author = {P. Innocente and L. Balbinot and H. Bufferand and G. Ciraolo},
keywords = {DTT, SOLEDGE2D-EIRENE, Double-null divertor, Plasma edge, Detachment},
abstract = {On the way to the development of a fusion reactor based on the Tokamak configuration, the Divertor Test Tokamak facility (DTT) [1] in construction in Italy should provide useful information for the DEMO [2] reactor in the field of the power and particle exhaust. DTT is designed to accept the Single Null divertor (SND) and also divertors optimized for all the present more promising configurations like the Snowflake divertor (SFD), the X divertor (XD), the Super-X (SXD), the X-point target (XPD) and the double null (DND). The DND in particular has gained a new attention as a DEMO candidate considering its ability to reduce the peak heat flux at the divertor targets splitting the power on twice the surface, but this geometrical advantage can in principle be overcome on the physical side by the shorter connection length and the additional engineering complications and costs associated to the need of a double divertor with its pair pumping systems. In this paper we present the analysis carried out for the DND configuration in DTT to evaluate its advantages/disadvantage with respect to the SND one in terms of pumping system. To study the engineering requirements of DND its power exhaust handling capability has been analysed both in the optimal case of two exactly symmetric divertors (in terms of pumping and main specie/seeding gas puffing locations) than in the simpler case of a secondary divertor without pumping. In all cases full tungsten divertors and wall have been considered and neon gas has been used as seeding impurity, the analysis has been done at the maximum DTT heating power of PTOT = 45 MW which corresponds to a PSOL≈32 MW and at separatrix density between nsep = 6∙1019 and nsep = 10∙1019 m−3. In addition, the transport coefficients have been set up at the separatrix to provide an outer mid-plane heat flux decay length of 1.0 mm in SND, in agreement with the present Eich scaling [3] prediction at the previous DTT parameters. The SOLEDGE2D-EIRENE [4,5] edge code has been used for the analysis for its ability to deal with all configurations and to extend the fluid domain up to the first wall.}
}</t>
  </si>
  <si>
    <t>article{Moscheni_2022,
doi = {10.1088/1741-4326/ac42c4},
url = {https://dx.doi.org/10.1088/1741-4326/ac42c4},
year = {2022},
month = {mar},
publisher = {IOP Publishing},
volume = {62},
number = {5},
pages = {056009},
author = {Moscheni, M. and Meineri, C. and Wigram, M. and Carati, C. and De Marchi, E. and Greenwald, M. and Innocente, P. and LaBombard, B. and Subba, F. and Wu, H. and Zanino, R.},
title = {Cross-code comparison of the edge codes SOLPS-ITER, SOLEDGE2D and UEDGE in modelling a low-power scenario in the DTT},
journal = {Nuclear Fusion},
abstract = {As reactor-level nuclear fusion experiments are approaching, a solution to the power exhaust issue in future fusion reactors is still missing. The maximum steady-state heat load that can be exhausted by the present technology is around 10 MW m−2. Different promising strategies aiming at successfully managing the power exhaust in reactor-relevant conditions such that the limit is not exceeded are under investigation, and will be tested in the Divertor Tokamak Test (DTT) experiment. Meanwhile, the design of tokamaks beyond the DTT, e.g. EU-DEMO/ARC, is progressing at a high pace. A strategy to work around the present lack of reactor-relevant data consists of exploiting modelling to reduce the uncertainty in the extrapolation in the design phase. Different simulation tools, with their own capabilities and limitations, can be employed for this purpose. In this work, we compare SOLPS-ITER, SOLEDGE2D and UEDGE, three state-of-the-art edge codes heavily used in power exhaust studies, in modelling the same DTT low-power, pure-deuterium, narrow heat-flux-width scenario. This simplified, although still reactor-relevant, testbed eases the cross-comparison and the interpretation of the code predictions, to identify areas where results differ and develop understanding of the underlying causes. Under the conditions investigated, the codes show encouraging agreement in terms of key parameters at both targets, including peak parallel heat flux (1%–45%), ion temperature (2%–19%), and inner target plasma density (1%–23%) when run with similar input. However, strong disagreement is observed for the remaining quantities, from 30% at outer mid-plane up to a factor 4–5 at the targets. The results primarily reflect limitations of the codes: the SOLPS-ITER plasma mesh not reaching the first wall, SOLEDGE2D not including ion-neutral temperature equilibration, and UEDGE enforcing a common ion-neutral temperature. Potential improvements that could help enhance the accuracy of the code models for future applications are also discussed.}
}</t>
  </si>
  <si>
    <t>article{Moscheni_2025,
doi = {10.1088/1741-4326/ada048},
url = {https://dx.doi.org/10.1088/1741-4326/ada048},
year = {2025},
month = {jan},
publisher = {IOP Publishing},
volume = {65},
number = {2},
pages = {026025},
author = {Moscheni, M. and Wigram, M. and Wu, H. and Meineri, C. and Carati, C. and De Marchi, E. and Greenwald, M. and Innocente, P. and LaBombard, B. and Subba, F. and Zanino, R.},
title = {Cross-code comparison of the edge codes SOLPS-ITER, SOLEDGE2D and UEDGE in modelling a high-power neon-seeded scenario in the DTT},
journal = {Nuclear Fusion},
abstract = {In this work, we cross-compare the state-of-the-art edge plasma codes SOLPS-ITER, SOLEDGE2D, and UEDGE in a reactor-relevant neon-seeded Divertor Tokamak Test scenario at nominal power, extending the simplified test-bed of Moscheni et al (2022 Nucl. Fusion 62 056009). Converged solutions targeting the same separatrix density and radiated power are obtained by adjusting the pumping albedo and the neon puffing rate. This higher-power scenario is generally characterised by substantial disagreement between the three codes, up to 78%–178% in peak heat fluxes. Discrepancies found in Moscheni et al (2022 Nucl. Fusion 62 056009) are indeed exacerbated, and new ones arise. Underlying causes include the over-penetration of neutrals implied by the unified ion-neutral temperature of UEDGE (observed in Moscheni et al (2022 Nucl. Fusion 62 056009)), here resulting in a 38%–114% over-estimation of core plasma densities. The particular set of EIRENE atomic-molecular reactions adopted is found to stiffly restrict the achievable code solutions, which results in the predicted effective charge Zeff changing from  to  at the outer mid-plane separatrix. The strong link between Zeff, main ion density and unified ion temperature emphasises the need of proper assessments of impurity cross-field transport, with its implications on core contamination and wall erosion. The advantages of extended plasma meshes are found to come with associated modelling intricacies, yet to be fully characterised but seemingly impacting on the activity around the secondary X-point of single-null magnetic topologies. An appreciable impurity particle imbalance, generated by the neon ion density floor, is noted—speculatively contributing to SOLEDGE2D’s different radiation emission distribution, and expected to be even more deleterious for high-Z impurities in all the codes. Potential drivers of further discrepancies are the different Braginskii formulations of collision times and momentum sources in presence of impurities, and the SOLPS-ITER extra terms gaining importance around the detachment front. Outstanding questions unanswered in this work prompt further investigations.}
}</t>
  </si>
  <si>
    <t>Fig. 3 average @t=1.25s  / Psol = Ptot - Prad_core and Prad_tot = Prad_core + (Psol - Pdiv)</t>
  </si>
  <si>
    <t>article{LORE2015515,
title = {EMC3-EIRENE modeling of toroidally-localized divertor gas injection experiments on Alcator C-Mod},
journal = {Journal of Nuclear Materials},
volume = {463},
pages = {515-518},
year = {2015},
note = {PLASMA-SURFACE INTERACTIONS 21},
issn = {0022-3115},
doi = {https://doi.org/10.1016/j.jnucmat.2014.09.053},
url = {https://www.sciencedirect.com/science/article/pii/S0022311514006436},
author = {J.D. Lore and M.L. Reinke and B. LaBombard and B. Lipschultz and R.M. Churchill and R.A. Pitts and Y. Feng},
abstract = {Experiments on Alcator C-Mod with toroidally and poloidally localized divertor nitrogen injection have been modeled using the three-dimensional edge transport code EMC3-EIRENE to elucidate the mechanisms driving measured toroidal asymmetries. In these experiments five toroidally distributed gas injectors in the private flux region were sequentially activated in separate discharges resulting in clear evidence of toroidal asymmetries in radiated power and nitrogen line emission as well as a ∼50% toroidal modulation in electron pressure at the divertor target. The pressure modulation is qualitatively reproduced by the modeling, with the simulation yielding a toroidal asymmetry in the heat flow to the outer strike point. Toroidal variation in impurity line emission is qualitatively matched in the scrape-off layer above the strike point, however kinetic corrections and cross-field drifts are likely required to quantitatively reproduce impurity behavior in the private flux region and electron temperatures and densities directly in front of the target}
}</t>
  </si>
  <si>
    <t>article{LIPSCHULTZ1997771,
title = {Modification and control of divertor detachment in Alcator C-Mod},
journal = {Journal of Nuclear Materials},
volume = {241-243},
pages = {771-776},
year = {1997},
issn = {0022-3115},
doi = {https://doi.org/10.1016/S0022-3115(97)80138-9},
url = {https://www.sciencedirect.com/science/article/pii/S0022311597801389},
author = {B. Lipschultz and J.A. Goetz and B. Labombard and G.M. McCracken and H. Ohkawa and Y. Takase and J.L. Terry},
keywords = {Alcator C-Mod, Improved confinement mode, Detached plasma, Impurity transport, Divertor plasma},
abstract = {The effect of adding different impurity gases and ICRF heating on divertor detachment has been compared for Ohmic, L-mode and high-q| (≥ 300 MW/m−2), H-mode plasmas. The relative effect of all these external controls on divertor and core radiation is evaluated. Recycling gases (Ne and Ar) are found to primarily affect the main plasma as opposed to the divertor region. The lower Z non-recycling gases, N2 and CD4 are more efficacious in this regard. N2 was found effective in inducing detachment for high-q|, H-mode plasmas. An additional advantage of N2 over the higher Z gases is that its injection resulted in the smallest degradation in H-mode energy confinement (∼ 10%).}
}</t>
  </si>
  <si>
    <t>Mo</t>
  </si>
  <si>
    <t>article{Reinke_2019,
doi = {10.1088/1741-4326/ab04cf},
url = {https://dx.doi.org/10.1088/1741-4326/ab04cf},
year = {2019},
month = {mar},
publisher = {IOP Publishing},
volume = {59},
number = {4},
pages = {046018},
author = {Reinke, M.L. and Brunner, D. and Golfinopoulos, T. and Hubbard, A.E. and Hughes, J.W. and Kuang, A.Q. and LaBombard, B. and Marmar, E. and Mumgaard, R. and Terry, J.L. and Lore, J. and Canik, J. and Cziegler, I. and Alcator C-Mod Team},
title = {Radiative heat exhaust in Alcator C-Mod I-mode plasmas},
journal = {Nuclear Fusion},
abstract = {In order to more completely demonstrate the I-mode regime as a compelling fusion reactor operating scenario, the first dedicated attempts at I-mode radiative heat exhaust and detachment were carried out on Alcator C-Mod. Results conclusively show that within the parameter space explored, an I/L back-transition is triggered prior to meaningful reductions in parallel heat flux, , target temperature,  and target pressure,  at the outer divertor. The exact mechanism for the I/L trigger remains uncertain, but a multi-diagnostic investigation suggests the pedestal regulation physics is impacted promptly by small amounts of N2 seeded into the private flux region. The time delay between when N2 contacts the plasma and the I/L transition is triggered varied from 30–120 ms, approximately 0.7–, and the delay varied inversely with I-mode pedestal-top pressure, p e,95. Power and nitrogen influx scans indicate that the I/L transitions are not linked to excessive bulk-plasma impurity radiation. It is also shown that in the subsequent L-mode following nitrogen seeding,  and  can be reduced by factors of 10. The I/L transition and L-mode exhaust results using N2 are compared to similar attempts using Ne where such  and  reductions in L-mode are limited to factors of 2–3. Implications for the I-mode regime are discussed, including needs for follow-up experiments on other facilities.}
}</t>
  </si>
  <si>
    <t>N_div [-]</t>
  </si>
  <si>
    <t>Fig. 1 around highest Pheat (average puff green star), Te_sep from Sec. 2 text &gt;&gt;&gt; ATTENTION: factor 10 mismatch text vs. figure legend - with the latter, values anomalously high -&gt; using text</t>
  </si>
  <si>
    <t>Fig. 1 around highest Pheat (average puff red square), Te_sep from Sec. 2 text &gt;&gt;&gt; ATTENTION: factor 10 mismatch text vs. figure legend - with the latter, values anomalously high -&gt; using text</t>
  </si>
  <si>
    <t>Fig. 1 blue dot at highest Pheat, Te_sep from Sec. 2 text &gt;&gt;&gt; ATTENTION: factor 10 mismatch text vs. figure legend - with the latter, values anomalously high -&gt; using text</t>
  </si>
  <si>
    <t>Fig. 1 four red squares at increasing Ne (consider average value) at 15MW corresponding to Sec. 2.1 #87196 and Fig. 3 at t=13s and Fig. 4 &gt;&gt;&gt; ATTENTION: factor 10 mismatch text vs. figure legend - with the latter, values anomalously high -&gt; using text</t>
  </si>
  <si>
    <t>Fig. 1 four two squares at increasing Ne (consider average value ~1.2e22) at 19MW corresponding to Sec. 2.2 #85443 and Fig. 7 at t=13s and Fig. 10 &gt;&gt;&gt; ATTENTION: factor 10 mismatch text vs. figure legend - with the latter, values anomalously high -&gt; using text</t>
  </si>
  <si>
    <t>article{Hayashi_2016,
doi = {10.1088/0029-5515/56/12/126006},
url = {https://dx.doi.org/10.1088/0029-5515/56/12/126006},
year = {2016},
month = {sep},
publisher = {IOP Publishing},
volume = {56},
number = {12},
pages = {126006},
author = {Hayashi, Y. and Ješko, K. and van der Meiden, H.J. and Vernimmen, J.W.M. and Morgan, T.W. and Ohno, N. and Kajita, S. and Yoshikawa, M. and Masuzaki, S.},
title = {Plasma detachment study of high density helium plasmas in the Pilot-PSI device},
journal = {Nuclear Fusion},
abstract = {We have investigated plasma detachment phenomena of high-density helium plasmas in the linear plasma device Pilot-PSI, which can realize a relevant ITER SOL/Divertor plasma condition. The experiment clearly indicated plasma detachment features such as drops in the plasma pressure and particle flux along the magnetic field lines that were observed under the condition of high neutral pressure; a feature of flux drop was parameterized using the degree of detachment (DOD) index. Fundamental plasma parameters such as electron temperature (Te) and electron density in the detached recombining plasmas were measured by different methods: reciprocating electrostatic probes, Thomson scattering (TS), and optical emission spectroscopy (OES). The Te measured using single and double probes corresponded to the TS measurement. No anomalies in the single probe I–V characteristics, observed in other linear plasma devices [16, 17, 36], appeared under the present condition in the Pilot-PSI device. A possible reason for this difference is discussed by comparing the different linear devices. The OES results are also compared with the simulation results of a collisional radiative (CR) model. Further, we demonstrated more than 90% of parallel particle and heat fluxes were dissipated in a short length of 0.5 m under the high neutral pressure condition in Pilot-PSI.}
}</t>
  </si>
  <si>
    <t>Pilot-PSI</t>
  </si>
  <si>
    <t>LINEAR</t>
  </si>
  <si>
    <t>Magnum-PSI</t>
  </si>
  <si>
    <t>He instead of D (x2 el/s)</t>
  </si>
  <si>
    <t>article{Tanaka_2020,
doi = {10.1088/1361-6587/abb88f},
url = {https://dx.doi.org/10.1088/1361-6587/abb88f},
year = {2020},
month = {oct},
publisher = {IOP Publishing},
volume = {62},
number = {11},
pages = {115021},
author = {Tanaka, H and Hayashi, Y and Kajita, S and van der Meiden, H J and Yoshikawa, M and Vernimmen, J W M and Scholten, J and Classen, I and Morgan, T W and Ohno, N},
title = {Cross-field transport in detached helium plasmas in Magnum-PSI},
journal = {Plasma Physics and Controlled Fusion},
abstract = {In this study, enhanced radial transport in a volume-recombining region in detached helium plasmas in a linear device, Magnum-PSI, was investigated. By installing a reciprocating Langmuir probe, electrostatic fluctuations with high spatiotemporal resolutions were measured and analyzed. As a result, the ion-flux profile broadening in the detached state and the coherent plasma structure, which has an internal electric field in the azimuthal direction, were confirmed. By analyzing the emission intensities obtained with a fast framing camera viewing around the probe head, an enhanced fluctuation, which has an azimuthal mode number of m = 1, was found to be correlated with radial plasma ejection. This m = 1 mode rotates by the drift with the radial electric field and magnetic field and is correlated with the m = 0 mode. These two modes behave like a predator and prey; they quasi-periodically appear with about a quarter-period shift. Because the ion flux flowing into the target plate decreases when the radial transport is enhanced, this cross-field transport disperses the ion flux and decreases the maximum heat load applied to the target.}
}</t>
  </si>
  <si>
    <t>He instead of D (x2 el/s) &amp; 15 slm in main chamber + 6.9 slm in target chamber (highest pressure in Fig. 4)</t>
  </si>
  <si>
    <t>MAP-II</t>
  </si>
  <si>
    <t>TPD-SheetIV</t>
  </si>
  <si>
    <t>He/Ar main species converted to el/s (@ min Ar puff) &amp; entire volume (sheet plasma source + experimental regions because main gases puffed in the former and impurities in the latter)</t>
  </si>
  <si>
    <t>DT-ALPHA</t>
  </si>
  <si>
    <t>He/Ar main species converted to el/s (@ max Ar puff) &amp; entire volume: experimental region (0.15m length x 0.09m radius) and plasma sheet region (0.0315m radius x (2-0.15)m length, i.e. total length minus experimental region length) because main gases puffed in the plasma sheet region =&gt; major radius = 2m and equivalent minor radius to obtain the overall volume</t>
  </si>
  <si>
    <t>NSTX-U</t>
  </si>
  <si>
    <t>DN</t>
  </si>
  <si>
    <t>FNSF</t>
  </si>
  <si>
    <t>article{Islam_2024,
doi = {10.1088/1741-4326/ad3a7b},
url = {https://dx.doi.org/10.1088/1741-4326/ad3a7b},
year = {2024},
month = {apr},
publisher = {IOP Publishing},
volume = {64},
number = {5},
pages = {056036},
author = {Islam, M.S. and Lore, J.D. and Smolentsev, S. and Kessel, C.E. and Maingi, R.},
title = {Analysis and design of fast flow liquid Li divertor for fusion nuclear science facility (FNSF) using coupled plasma boundary and LM MHD/heat transfer codes*},
journal = {Nuclear Fusion},
abstract = {The SOLPS-ITER code is utilized to analyze the boundary plasma associated with a fast-flow lithium (Li) divertor configuration in the fusion nuclear science facility (FNSF) tokamak and identify operational regimes with acceptable divertor and core conditions. Plasma transport from the SOLPS-ITER code has been coupled with a liquid metal (LM) MHD/heat transfer code to model a Li open-surface divertor design and assess its impact on the scrape-off-layer (SOL) and core plasma performance. Simulations with only Neon (Ne) impurity seeding have been conducted to evaluate its impact on meeting FNSF design demands for the divertor and upstream plasma parameters. Simulation results indicate that Ne seeding significantly mitigates divertor heat flux but potentially reduces both upstream electron and main ion density due to fuel dilution. The combined application of Ne seeding and deuterium (D2) puffing is required to satisfy the FNSF design requirements on upstream density ( ∼1× 1020 m−3) and divertor energy flux ( 10 MW m−2). D2 puffing plays a role in counteracting upstream density drops and augmenting energy and momentum losses through atomic and molecular processes.
The inlet Li flow velocity is systematically varied across a wide range to identify acceptable flows and corresponding LM surface temperatures. This comprehensive analysis identifies the acceptable Li flow parameters, LM surface temperature, and emitted Li fluxes necessary to meet the major design constraints. The emitted Li fluxes exhibit minimal impact on the main plasma at surface temperatures up to approximately ∼525 ∘C, corresponding emitted Li fluxes of up to φ Li ∼2 atoms s−1. Uncertainties in the Li emission processes from the surface are also investigated, primarily influencing Li loss in the lower surface temperature range (C), with simulation results indicating a minor impact on the divertor and upstream plasma. Conversely, evaporation predominantly drives the Li loss processes at higher surface temperature ranges (C), contaminating both the divertor and upstream plasma.}
}</t>
  </si>
  <si>
    <t>Sec. 3.2 conditions without Li</t>
  </si>
  <si>
    <t>NSTX</t>
  </si>
  <si>
    <t>UEDGE in SNOWFLAKE</t>
  </si>
  <si>
    <t>article{Chen_2018,
doi = {10.1088/1741-4326/aaa5ca},
url = {https://dx.doi.org/10.1088/1741-4326/aaa5ca},
year = {2018},
month = {jan},
publisher = {IOP Publishing},
volume = {58},
number = {3},
pages = {036015},
author = {Chen, Zhong-Ping and Kotschenreuther, Mike and Mahajan, Swadesh and Gerhardt, Stefan},
title = {A study of X-divertor in NSTX-U with SOLPS simulations},
journal = {Nuclear Fusion},
abstract = {The X-divertor (XD) geometry in NSTX-U is demonstrated, via SOLPS simulations, to perform better than the standard divertor (SD); in particular, it allows detachment at a lower upstream density and stabilizes the detachment front near the target, away from the main X-point. Consequently a stable detached operation becomes possible—the localization near the plate allows a vast reduction of heat fluxes without degrading the core plasma. Indeed, it is confirmed by our simulation that at similar states of detachment the XD outperforms the SD by reducing the heat fluxes to the target and maintaining higher upstream temperatures, resulting in scrape-off layers that are more favorable for advanced tokamak operation. These advantages are attributed to the unique geometric characteristics of XD—poloidal flaring near the target.}
}</t>
  </si>
  <si>
    <t>Standard divertor (SD) @rollover</t>
  </si>
  <si>
    <t>Rollover [-]</t>
  </si>
  <si>
    <t>X divertor (XD) @rollover</t>
  </si>
  <si>
    <t>article{Soukhanovskii_2009,
doi = {10.1088/0029-5515/49/9/095025},
url = {https://dx.doi.org/10.1088/0029-5515/49/9/095025},
year = {2009},
month = {sep},
publisher = {},
volume = {49},
number = {9},
pages = {095025},
author = {Soukhanovskii, V.A. and Maingi, R. and Gates, D.A. and Menard, J.E. and Paul, S.F. and Raman, R. and Roquemore, A.L. and Bell, R.E. and Bush, C.E. and Kaita, R. and Kugel, H.W. and LeBlanc, B.P. and Mueller, D. and the NSTX Team},
title = {Divertor heat flux mitigation in high-performance H-mode discharges in the National Spherical Torus Experiment},
journal = {Nuclear Fusion},
abstract = {Experiments conducted in high-performance 1.0 and 1.2 MA 6 MW NBI-heated H-mode discharges with a high magnetic flux expansion radiative divertor in NSTX demonstrate that significant divertor peak heat flux reduction and access to detachment may be facilitated naturally in a highly shaped spherical torus (ST) configuration. Improved plasma performance with high βt = 15–25%, a high bootstrap current fraction fBS = 45–50%, longer plasma pulses and an H-mode regime with smaller ELMs has been achieved in the strongly shaped lower single null configuration with elongation κ = 2.2–2.4 and triangularity δ = 0.7–0.8. Divertor peak heat fluxes were reduced from 6–12 to 0.5–2 MW m−2 in ELMy H-mode discharges using the inherently high magnetic flux expansion fm = 15–25 and the partial detachment of the outer strike point at several D2 injection rates. A good core confinement and pedestal characteristics were maintained, while the core carbon concentration and the associated Zeff were reduced. The partially detached divertor regime was characterized by an increase in divertor radiated power, a reduction in ion flux to the plate and a large neutral compression ratio. Spectroscopic measurements indicated the formation of a high-density, low-temperature region adjacent to the outer strike point, where substantial increases in the volume recombination rate and C II, C III emission rates were measured.}
}</t>
  </si>
  <si>
    <t>HV</t>
  </si>
  <si>
    <t>Fig. 3 left PDD @min puff</t>
  </si>
  <si>
    <t>Fig. 3 left PDD @medium puff</t>
  </si>
  <si>
    <t>Fig. 3 left PDD @max puff</t>
  </si>
  <si>
    <t>Fig. 3 right PDD @min puff</t>
  </si>
  <si>
    <t>Fig. 3 right PDD @medium puff</t>
  </si>
  <si>
    <t>Fig. 3 right PDD @max puff</t>
  </si>
  <si>
    <t>Minimum D2 puff which gives MARFE</t>
  </si>
  <si>
    <t>He/H2 mixture -&gt; both considered as main gas: He@150sccm + H2@0sccm</t>
  </si>
  <si>
    <t>He/H2 mixture -&gt; both considered as main gas: here He@150sccm + H2@250sccm</t>
  </si>
  <si>
    <t>DDNX</t>
  </si>
  <si>
    <t>LSNX</t>
  </si>
  <si>
    <t>USNX</t>
  </si>
  <si>
    <t>JT-60SA</t>
  </si>
  <si>
    <t>article{Henderson_2023,
doi = {10.1088/1741-4326/ace2d6},
url = {https://dx.doi.org/10.1088/1741-4326/ace2d6},
year = {2023},
month = {jul},
publisher = {IOP Publishing},
volume = {63},
number = {8},
pages = {086024},
author = {Henderson, S.S. and Bernert, M. and Brida, D. and Cavedon, M. and David, P. and Dux, R. and Février, O. and Järvinen, A. and Kallenbach, A. and Komm, M. and McDermott, R. and O’Mullane, M. and the ASDEX Upgrade Team and the EUROfusion MST1 Team},
title = {Divertor detachment and reattachment with mixed impurity seeding on ASDEX Upgrade},
journal = {Nuclear Fusion},
abstract = {Using newly developed spectroscopic models to measure the divertor concentration of Ne and Ar, it is shown that the experimental detachment threshold on ASDEX Upgrade with Ar-only and mixtures of Ar+N or Ne+N scales as expected in comparison with an analytical equation derived by Kallenbach et al (2016 Plasma Phys. Control. Fusion 58 045013). However, it is found that Ar radiates more efficiently and Ne less efficiently in the scrape-off layer than the model predicts. By separately increasing the neutral beam injection power and cutting the impurity gas flow, it is shown that the partially detached and strongly detached X-point radiator scenarios reattach in ≈100 ms and ≈250 ms, respectively. The former timescale is set by the core energy confinement time, whereas the latter has an additional delay caused by the time required for the ionisation front to move from the X-point to the target. A simple equation with scalable geometric terms to predict the ionisation front movement time in future machines is proposed.}
}</t>
  </si>
  <si>
    <t>#40250 (orange) in Fig. 1 left @7.5s because maximum puff (equivalent el/s for Ar) &amp; minmium D2 puff quoted</t>
  </si>
  <si>
    <t>#40363 (orange) in Fig. 1 right @6.5s because maximum puff (equivalent el/s for Ne) &amp; minimum D2 puff quoted</t>
  </si>
  <si>
    <t>#40363 (orange) in Fig. 1 right @6.5s because maximum puff (equivalent el/s for Ne) &amp; max D2 puff quoted</t>
  </si>
  <si>
    <t>Fig. 1, left, last point such that Psol&gt;150MW and full dots (D=0.25 m2/s) &amp; R_div = R0 - (R0-R_div)_Subba</t>
  </si>
  <si>
    <t>Fig. 1, right,at low-ish puffing and full dots (D=0.25 m2/s) &amp; R_div = R0 - (R0-R_div)_Subba</t>
  </si>
  <si>
    <t>R_div [m]</t>
  </si>
  <si>
    <t>article{Yamoto_2023,
doi = {10.1088/1741-4326/acd12c},
url = {https://dx.doi.org/10.1088/1741-4326/acd12c},
year = {2023},
month = {jun},
publisher = {IOP Publishing},
volume = {63},
number = {7},
pages = {076019},
author = {Yamoto, Shohei and Hoshino, Kazuo and Homma, Yuki and Nakano, Tomohide and Hayashi, Nobuhiko},
title = {Transient analysis of high-Z impurity screening by additional injection of low-Z impurity using integrated divertor code SONIC},
journal = {Nuclear Fusion},
abstract = {The dynamics of the screening effect of Ar impurity by the injection of additional Ne has been studied through time-dependent analysis with the integrated divertor code SONIC. In the preceding study (Yamoto et al 2020 Plasma Phys. Control. Fusion 62 045006), the predictive simulation of JT-60SA plasma by SONIC has shown that the injection of additional Ne into Ar-seeded plasma results in lower Ar density and radiation power in the SOL and core edge than in the Ar-only seeded case. The results have demonstrated that the mixed impurity seeding of Ar and Ne may be advantageous for maintaining a high core plasma performance with a low divertor heat load. It was found that the friction force induced by the high D+ flow in the SOL towards the inner divertor (ID) region in the Ar + Ne seeded case pushes Ar impurities to the ID. However, the dynamics of D+ flow acceleration cannot be interpreted in the previous study because SONIC was a steady state code. In this study, we have developed the time-dependent version of SONIC and applied it to the transient analysis of the injection of additional Ne into Ar-seeded plasma in JT-60SA. When additional Ne is injected, Ne ions stay in the ID plasma near the X-point. As a result, the Ne radiation power increases near the X-point. The electron pressure then decreases due to the radiation cooling and the D+ flow is accelerated by the electron pressure gradient. The ion pressure also decreases due to the convection by the accelerated D+ flow by electron pressure gradient. The resulting ion pressure gradient further accelerates the D+ flow velocity towards the ID. The results suggest that both the high-performance core plasma and the low divertor heat load can be achieved by the Ar + Ne mixed impurity seeding.}
}</t>
  </si>
  <si>
    <t>Partial detachment with Ar+Ne mixture converted to Ar equivalent el/s</t>
  </si>
  <si>
    <t>article{Osawa_2024,
doi = {10.1088/1741-4326/ad677a},
url = {https://dx.doi.org/10.1088/1741-4326/ad677a},
year = {2024},
month = {aug},
publisher = {IOP Publishing},
volume = {64},
number = {10},
pages = {106007},
author = {Osawa, R.T. and Newton, S.L. and Moulton, D. and Henderson, S.S. and Badicel, V. and Hudoba, A.},
title = {Assessment of the impact of fuelling puff location on divertor impurity compression and enrichment in STEP},
journal = {Nuclear Fusion},
abstract = {In order to achieve a compatible solution between the divertors and the core, SOLPS-ITER simulations were performed in a Spherical Tokamak for Energy Production (STEP) connected double-null geometry to investigate the possibility of using deuterium () puff locations as an actuator for divertor argon (Ar) compression/enrichment. It was found that puffing  from the inner-midplane (IMP)  puff enhanced Ar compression and enrichment on the high-field-side (HFS) and lowered the required upstream Ar fraction to achieve acceptable target conditions. An interesting link was found between argon compression and the number of stagnation points of the middle-charge-state Ar ions in the HFS SOL, ; significantly improved compression and enrichment were obtained for  (corresponding mostly to the cases with IMP puff) compared to  (corresponding mostly to the cases without IMP puff). An intermediate compression and enrichment was obtained when . The change of  from 3 to 1 (or 5) was achieved by a combination of  outflow, high collision frequency, and flipped temperature gradients around the IMP. Given a possible drawback of , that is a direct effect on the upstream main plasma density and temperature, we propose  as the best solution, balancing the negative and positive effects of private-flux-region and IMP  puffs. Further studies will be carried out both experimentally and numerically.}
}</t>
  </si>
  <si>
    <t>#20180920.042 @ 7s&gt;t&gt;5s (Psol from Fig. 3: Psol ~ Pdiv for t&lt;5s - un-seeded) &amp; R_div as average between the location of the two divertors (up and down)</t>
  </si>
  <si>
    <t>article{Verhaegh_2023,
doi = {10.1088/1741-4326/aca10a},
url = {https://dx.doi.org/10.1088/1741-4326/aca10a},
year = {2022},
month = {dec},
publisher = {IOP Publishing},
volume = {63},
number = {1},
pages = {016014},
author = {Verhaegh, K. and Lipschultz, B. and Harrison, J.R. and Osborne, N. and Williams, A.C. and Ryan, P. and Allcock, J. and Clark, J.G. and Federici, F. and Kool, B. and Wijkamp, T. and Fil, A. and Moulton, D. and Myatra, O. and Thornton, A. and Bosman, T.O.S.J. and Bowman, C. and Cunningham, G. and Duval, B.P. and Henderson, S. and Scannell, R. and the MAST Upgrade team},
title = {Spectroscopic investigations of detachment on the MAST Upgrade Super-X divertor},
journal = {Nuclear Fusion},
abstract = {We present the first analysis of the atomic and molecular processes at play during detachment in the MAST-U Super-X divertor using divertor spectroscopy data. Our analysis indicates detachment in the MAST-U Super-X divertor can be separated into four sequential phases: first, the ionisation region detaches from the target at detachment onset leaving a region of increased molecular densities downstream. The plasma interacts with these molecules, resulting in molecular ions ( and/or ) that further react with the plasma leading to molecular activated recombination and dissociation (MAR and MAD), which results in excited atoms and significant Balmer line emission. Second, the MAR region detaches from the target leaving a sub-eV temperature region downstream. Third, an onset of strong emission from electron–ion recombination (EIR) ensues. Finally, the electron density decays near the target, resulting in the bulk of the electron density moving upstream. The analysis in this paper indicates that plasma–molecule interactions have a larger impact than previously reported and play a critical role in the intensity and interpretation of hydrogen atomic line emission characteristics on MAST-U. Furthermore, we find that the Fulcher band emission profile in the divertor can be used as a proxy for the ionisation region and may also be employed as a plasma temperature diagnostic for improving the separation of hydrogenic emission arising from electron-impact excitation and that from plasma–molecular interactions. We provide evidences for the presence of low electron temperatures (≪0.5 eV) during detachment phases III–IV based on quantitative spectroscopy analysis, a Boltzmann relation of the high-n Balmer line transitions together with an analysis of the brightness of high-n Balmer lines.}
}</t>
  </si>
  <si>
    <t>LSNSF</t>
  </si>
  <si>
    <t>JFT-2M</t>
  </si>
  <si>
    <t>SS</t>
  </si>
  <si>
    <t>Fig. 3 @t=0.725s (detached without biasing - dashed line)</t>
  </si>
  <si>
    <t>Fig. 2 @t=0.8s (detached)</t>
  </si>
  <si>
    <t>Fig. 5 @t=0.725s (detached)</t>
  </si>
  <si>
    <t>Fig. 4 #32272 @t=3.8s</t>
  </si>
  <si>
    <t>Case from Sec. 6.1 for snowflake (SF) @rollover outer target</t>
  </si>
  <si>
    <t>Case from Sec. 6.1 for single null (SN) @rollover outer target</t>
  </si>
  <si>
    <t>#37419 in Fig. 1 @t=6.3s</t>
  </si>
  <si>
    <t>article{REKSOATMODJO2021100971,
title = {The role of edge fueling in determining the pedestal density in high neutral opacity Alcator C-Mod experiments},
journal = {Nuclear Materials and Energy},
volume = {27},
pages = {100971},
year = {2021},
issn = {2352-1791},
doi = {https://doi.org/10.1016/j.nme.2021.100971},
url = {https://www.sciencedirect.com/science/article/pii/S2352179121000557},
author = {R. Reksoatmodjo and S. Mordijck and J.W. Hughes and J.D. Lore and X. Bonnin},
abstract = {SOLPS-ITER modeling of EDA H-mode experiments on Alcator C-Mod find that the electron density pedestal structure is unaffected by increased gas fueling when approaching ITER-like opaqueness conditions. SOLPS-ITER simulations show a decrease in the neutral penetration depth with increasing pedestal density, similar to prior experiments (Hughes et al., 2006). Neutral density and penetration depth vary poloidally, and we show that the highest neutral densities at the separatrix are found closest to the gas puff locations both on the high field side and the low field side. The decrease in the neutral penetration depth with increasing pedestal density, as well as the decrease in the neutral density at the separatrix, are not just limited to the midplane, but persist at every poloidal location. We find, however, that when gas puffs of similar magnitude as those employed in experiments are added, a much larger increase in the electron density is observed over the whole modeled plasma radius. This does suggest that changes in transport will need to be included self-consistently.}
}</t>
  </si>
  <si>
    <t xml:space="preserve">#1160718012 at high density and detached (puff time = 500ms) - see Fig. 6, representative of all high-density shots while low density outer target is attached </t>
  </si>
  <si>
    <t xml:space="preserve">#1160718013 at high density and detached (puff time = 500ms) - see Fig. 6, representative of all high-density shots while low density outer target is attached </t>
  </si>
  <si>
    <t xml:space="preserve">#1160718023 at high density and detached (puff time = 500ms) - see Fig. 6, representative of all high-density shots while low density outer target is attached </t>
  </si>
  <si>
    <t>article{MUKAI2022101294,
title = {Three-dimensional structure of radiative cooling in impurity seeded plasmas in the Large Helical Device},
journal = {Nuclear Materials and Energy},
volume = {33},
pages = {101294},
year = {2022},
issn = {2352-1791},
doi = {https://doi.org/10.1016/j.nme.2022.101294},
url = {https://www.sciencedirect.com/science/article/pii/S2352179122001752},
author = {K. Mukai and G. Kawamura and S. Masuzaki and Y. Hayashi and H. Tanaka and B.J. Peterson and T. Oishi and C. Suzuki and M. Kobayashi and K. Munechika},
keywords = {IRVB, Imaging bolometer, PCA, Detachment, EMC3-EIRENE, LHD},
abstract = {Three-dimensionally localization of radiative cooling due to nitrogen (N2) seeding for divertor detachment was detected experimentally. Since the localization along some magnetic field lines induces toroidal asymmetry of heat load reduction on divertor plates, it should be avoided for fusion reactors. The three-dimensionally localized structure was extracted using Principal Component Analysis (PCA) from two-dimensional radiation images measured with an InfraRed imaging Video Bolometer (IRVB). By applying PCA to 34 images each in N2 seeded plasmas with toroidally-asymmetric heat load reduction and in neon (Ne) seeded plasmas with toroidally-symmetric heat load reduction, a radiation feature in N2 seeded plasmas was found as one of the principal components (PC). The three-dimensional transport code EMC3-EIRENE indicated that the ionization in one of the divertor legs is enhanced in nitrogen seeding compared with Ne seeding due to the difference in the first ionization energy. The magnetic field lines from the divertor leg were along the extracted radiation structure and were terminated by the divertor where the heat load decreased due to the N2 seeding. These results indicate that three-dimensionally localized structure of radiative cooling was detected experimentally.}
}</t>
  </si>
  <si>
    <t>article{FEVRIER2021100977,
title = {Divertor closure effects on the TCV boundary plasma},
journal = {Nuclear Materials and Energy},
volume = {27},
pages = {100977},
year = {2021},
issn = {2352-1791},
doi = {https://doi.org/10.1016/j.nme.2021.100977},
url = {https://www.sciencedirect.com/science/article/pii/S2352179121000600},
author = {O. Février and H. Reimerdes and C. Theiler and D. Brida and C. Colandrea and H. {De Oliveira} and B.P. Duval and D. Galassi and S. Gorno and S. Henderson and M. Komm and B. Labit and B. Linehan and L. Martinelli and A. Perek and H. Raj and U. Sheikh and C.K. Tsui and M. Wensing},
keywords = {Divertor, Tokamak, Gas baffle},
abstract = {The Tokamak à Configuration Variable (TCV) has recently been equipped with gas baffles to increase its divertor closure for a broad range of divertor magnetic geometries. First experimental results reported in Reimerdes et al. (2021) demonstrated compatibility with a broad range of divertor magnetic geometries and confirmed the main design constraints of the baffles, in particular an increased divertor neutral pressure. The present article presents a more in-depths analysis and extended experiments of this first baffle assessment on the TCV boundary plasma. It is shown that the divertor neutral pressure increased following the installation of the baffles, as predicted by SOLPS-ITER and SolEdge2D-EIRENE simulations. Varying the divertor closure by changing the position of the plasma showed that the plasma equilibrium designed to assess the baffle effect was not far from the optimal trade-off between plasma plugging and recycling on the baffles. The baffles facilitate access to a partially detached regime in both L- and H-modes. In L-Mode, with the ion ∇B-drift directed from the X-Point to the plasma core, a reduction of the line-averaged density detachment threshold by approximately 20% is observed at the outer target, while inner strike point detachment is only achieved in the presence of baffles. Multispectral imaging shows that the CIII front moves from the outer target towards the X-Point at a lower line-averaged plasma density, indicating a colder outer leg. In H-mode, the CIII front is generally located near the X-Point between the ELMs, while without baffles, N2-seeding is required to move the front up to that location.}
}</t>
  </si>
  <si>
    <t>article{HAVLICKOVA20151209,
title = {The effect of the Super-X divertor of MAST Upgrade on impurity radiation as modelled by SOLPS},
journal = {Journal of Nuclear Materials},
volume = {463},
pages = {1209-1213},
year = {2015},
note = {PLASMA-SURFACE INTERACTIONS 21},
issn = {0022-3115},
doi = {https://doi.org/10.1016/j.jnucmat.2014.10.073},
url = {https://www.sciencedirect.com/science/article/pii/S0022311514007570},
author = {E. Havlíčková and M. Wischmeier and B. Lipschultz and G. Fishpool},
abstract = {An impurity seeding scan has been simulated in three different divertor configurations of MAST-U, showing the effect of the divertor geometry on the transition to detachment. The three configurations include a conventional short divertor, a Super-X divertor with large poloidal flux expansion and a Super-X divertor with small poloidal flux expansion. Both Super-X configurations detach at the same impurity seeding rate, while the detachment threshold in the conventional divertor is much higher. A comparison of SOLPS results for all configurations is presented in a detaching plasma with target temperatures around 5eV. The total power balance, the distribution of radiation and the divertor closure with respect to neutrals and impurities is analyzed.}
}</t>
  </si>
  <si>
    <t>article{Effenberg_2019,
doi = {10.1088/1741-4326/ab32c4},
url = {https://dx.doi.org/10.1088/1741-4326/ab32c4},
year = {2019},
month = {aug},
publisher = {IOP Publishing},
volume = {59},
number = {10},
pages = {106020},
author = {Effenberg, F. and Brezinsek, S. and Feng, Y. and König, R. and Krychowiak, M. and Jakubowski, M. and Niemann, H. and Perseo, V. and Schmitz, O. and Zhang, D. and Barbui, T. and Biedermann, C. and Burhenn, R. and Buttenschön, B. and Kocsis, G. and Pavone, A. and Reimold, F. and Szepesi, T. and Frerichs, H. and Gao, Y. and Hergenhahn, U. and Kwak, S. and Otte, M. and Pedersen, T. Sunn and W7-X Team},
title = {First demonstration of radiative power exhaust with impurity seeding in the island divertor at Wendelstein 7-X},
journal = {Nuclear Fusion},
abstract = {Radiative power exhaust by impurity seeding was demonstrated for the first time in island divertor configurations at the stellarator Wendelstein 7-X. Feasibility of stable plasma operation was shown during seeding with both neon (Ne) and nitrogen (N2). High radiative power losses (80%) were found to reduce the divertor heat loads globally by 2/3 with both seeding gases injected at a single toroidal location into one of five magnetic islands. Heat flux detachment was achieved for the price of a loss of (%) in the stored energy. Ne seeding allows for sustained enhancement of edge radiation with a very slow decay of line emission of several tens of seconds after the end of the injection indicating a high recycling of this noble gas at the carbon main plasma facing components. In N2 seeded discharges it is shown that a response of line emission and plasma parameters is in correlation to the puff duration which indicates a higher level of absorption of this seeding gas in the wall. Continuous N2 seeding results in global cooling of the scrape-off layer (SOL) and decay of radiation over several seconds after the injection. Damping of counter-streaming SOL flows, and divertor particle fluxes induced by Ne and N2 seeding have been measured and provide evidence for a reduction of the convective part of the divertor heat fluxes. Losses in density in response to seeding can be compensated by feedback controlled divertor fueling. The controlled reduction of heat fluxes within this complex 3D edge island geometry is a very promising finding concerning detachment control in a future all-metal divertor.}
}</t>
  </si>
  <si>
    <t>Abstract: min D2 puff quoted with partial detachment (neped at rho=0.94)</t>
  </si>
  <si>
    <t>Abstract: max D2 puff without MARFE (neped at rho=0.94)</t>
  </si>
  <si>
    <t>OMP</t>
  </si>
  <si>
    <t>IMP</t>
  </si>
  <si>
    <t>PFR</t>
  </si>
  <si>
    <t>Orange circle in Fig. 2 and data from Tab. 1 (Te_div &lt; 5eV) + ne_sep from Tab. 3 (first column @PFR)</t>
  </si>
  <si>
    <t>Orange triangle in Fig. 2 and data from Tab. 1 (Te_div &lt; 5eV)  + ne_sep from Tab. 3 (fourth column @PFR+IMP)</t>
  </si>
  <si>
    <t>#147708 in Fig. 2 with equivalent Ne in el/s at t-tNe=0.6s and summing the rates (though they're not simultaneous because of slow response….) + ne_sep from Fig. 8</t>
  </si>
  <si>
    <t>#147601 in Fig. 3 @t-tNe=1s + ne_sep from Fig. 8</t>
  </si>
  <si>
    <t>HL-2M</t>
  </si>
  <si>
    <t>Fig. 6 Port#4 (red) first below 10 eV and Fig. 7</t>
  </si>
  <si>
    <t>Fig. 6 Port#4 (red) second below 10 eV and Fig. 7</t>
  </si>
  <si>
    <t>article{ZHOU2022113222,
title = {Predictive modeling of the deuterium gas puffing effect on impurity and heat flux compression for the HL-2M divertor by SOLPS},
journal = {Fusion Engineering and Design},
volume = {182},
pages = {113222},
year = {2022},
issn = {0920-3796},
doi = {https://doi.org/10.1016/j.fusengdes.2022.113222},
url = {https://www.sciencedirect.com/science/article/pii/S0920379622002186},
author = {Yue Zhou and Guoyao Zheng and Hailong Du and Jiaxian Li and Lei Xue},
keywords = {HL-2M, Deuterium gas puffing, Detachment, Z, SOLPS 5.0, Friction/thermal forces, Ionization rate},
abstract = {To study the effect of gas puffing on divertor operation regime and impurity level in the SOL region, we introduce deuterium gas puffing and pumping, based on the HL-2M lower single null (LSN) divertor configuration (Ip=2MA), using the SOLPS5.0 code. The simulation result indicates that the location of the gas puffing port impacts the divertor plasma condition, and puffing deuterium from the location near the divertor region can enhance the power dissipation and the divertor regime transformation from high recycling region to detachment. Besides, increasing deuterium gas puffing rate can strengthen the core confinement. Meanwhile, the impurity level in the SOL region is compressed rapidly, from Zeff=2.0 to 1.1, with a reasonable deuterium gas puffing rate of 2.5×1022s−1 puffed from the optimized port and a constant chemical sputtering yield Ychem of 1.0%, compared to the case with no gas puffing. The physics interpretation behind this phenomenon is also analyzed. It is demonstrated that the ionization rate distribution and the carbon ions’ poloidal velocity define the impurity flow in the SOL region. The higher ionized carbon ions (C4+ to C6+) retain in the ionization region and even flow downstream when they finish ionization before reaching the stagnation point with gas puffing. Then the impurity ions accumulate in the divertor region. The balance between the thermal and friction forces acting on the carbon ions results in the change of poloidal velocity. In general, deuterium gas puffing and pumping induces the modification of impurity flow and the decline of the Zeff. Furthermore, a chemical sputtering yield of 3.0% is also calculated to verify the efficiency of deuterium gas puffing on Zeff compression.}
}</t>
  </si>
  <si>
    <t>Fig. 12 @150TorrL/s @high Ip because OT detaches (see text)</t>
  </si>
  <si>
    <t>Fig. 12 @200TorrL/s @high Ip because OT detached (see text)</t>
  </si>
  <si>
    <t>Fig. 12 @300TorrL/s @high Ip because OT detached (see text)</t>
  </si>
  <si>
    <t>article{Mordijck_2020,
doi = {10.1088/1741-4326/ab8d04},
url = {https://dx.doi.org/10.1088/1741-4326/ab8d04},
year = {2020},
month = {jul},
publisher = {IOP Publishing},
volume = {60},
number = {8},
pages = {082006},
author = {Mordijck, S.},
title = {Overview of density pedestal structure: role of fueling versus transport},
journal = {Nuclear Fusion},
abstract = {How much of the density pedestal structure is determined by fueling versus transport is still an open question. In most current tokamaks, the scrape-off layer is not opaque enough to screen the neutrals and limit their penetration past the separatrix. As such, recycled neutrals and additional gas puffing can directly affect the pedestal structure through ionization. However, in ITER and other future burning plasma magnetic confinement devices, the ionization source will be pushed further out into the scrape-off layer. This poses the question: how much of the density pedestal structure is governed by this edge ionization source versus plasma transport effects? Theoretically, several turbulent modes have been identified which could provide a ‘pinch-like’ up-gradient transport mechanism. Up-gradient transport is necessary in a source-free region to obtain a peaked density profile, which is often observed in the core of tokamaks. In an opaque scrape-off layer, without the existence of such a pinch, the density pedestal structure would eventually disappear. Not only would this limit our ability to fuel a fusion reactor, it would also affect the pedestal stability. In this paper we will give an overview of the state-of-the-art on what sets the density pedestal structure based on experimental observations as well as theoretical models. We will complement these studies with new results from Alcator C-Mod and DIII-D where the opaqueness is increased to reach values similar to those in ITER.}
}</t>
  </si>
  <si>
    <t>article{CARRALERO20171189,
title = {A study on the density shoulder formation in the SOL of H-mode plasmas},
journal = {Nuclear Materials and Energy},
volume = {12},
pages = {1189-1193},
year = {2017},
note = {Proceedings of the 22nd International Conference on Plasma Surface Interactions 2016, 22nd PSI},
issn = {2352-1791},
doi = {https://doi.org/10.1016/j.nme.2016.11.016},
url = {https://www.sciencedirect.com/science/article/pii/S2352179116301715},
author = {D. Carralero and J. Madsen and S.A. Artene and M. Bernert and G. Birkenmeier and T. Eich and G. Fuchert and F. Laggner and V. Naulin and P. Manz and N. Vianello and E. Wolfrum},
keywords = {ASDEX-Upgrade, Detachment, Edge plasma, Intermittent transport, H-mode},
abstract = {The term “shoulder formation” refers to an increase of the density decay length in the scrape-off layer (SOL) observed in many tokamaks during L-mode operation when a density threshold is reached. Recent experiments in ASDEX Upgrade (AUG) and JET have shown that the shoulder forms when the divertor collisionality in the divertor electrically disconnects filaments from the wall. This leads to a transition from the sheath limited to the inertial regime and to an enhancement of radial particle transport, in good agreement with analytical models. In the present work, the validity of such a mechanism is investigated in the more reactor-relevant H-mode regime. For this, a cold divertor H-mode scenario is developed in AUG using different levels of D puffing and N seeding, in which inter-ELM filaments and SOL density profiles are measured. The basic relation between filament size and divertor collisionality is still valid in H-mode plasmas, albeit an additional condition related to the gas fueling rate has been found for the formation of the shoulder.}
}</t>
  </si>
  <si>
    <t>#33058 @t=3.5s Tab. 1 (assumed el/s) for high D and high N because only ones to detach (see text) + ne-sep from Fig. 5.a</t>
  </si>
  <si>
    <t>#33058 @max Tab. 1 (assumed el/s) for high D and high N because only ones to detach (see text) + ne-sep from Fig. 5.a</t>
  </si>
  <si>
    <t>#33059 @t=3.5s Tab. 1 (assumed el/s) for high D and high N because only ones to detach (see text) + ne-sep from Fig. 5.a</t>
  </si>
  <si>
    <t>#33059 @max Tab. 1 (assumed el/s) for high D and high N because only ones to detach (see text) + ne-sep from Fig. 5.a</t>
  </si>
  <si>
    <t>#33475 @t=3.5s Tab. 1 (assumed el/s) for high D and high N because only ones to detach (see text) + ne-sep from Fig. 5.a</t>
  </si>
  <si>
    <t>#33475 @max Tab. 1 (assumed el/s) for high D and high N because only ones to detach (see text) + ne-sep from Fig. 5.a</t>
  </si>
  <si>
    <t>#33478 @t=3.5s Tab. 1 (assumed el/s) for high D and high N because only ones to detach (see text) + ne-sep from Fig. 5.a</t>
  </si>
  <si>
    <t>#33478 @max Tab. 1 (assumed el/s) for high D and high N because only ones to detach (see text) + ne-sep from Fig. 5.a</t>
  </si>
  <si>
    <t>#40250 (orange) in Fig. 1 left @7.5s because maximum puff (equivalent el/s for Ar) &amp; max D2 puff quoted</t>
  </si>
  <si>
    <t>Fig. 5.11 @t=0.48s - NO: seemed detached already -&gt; any X injection would work and this is anomalously low ~ 1e18 atoms/s (i.e. N did not contribute)</t>
  </si>
  <si>
    <t>Fig. 5.11 @t=0.45s - NO: seemed detached already -&gt; any X injection would work and this is anomalously low ~ 1e18 atoms/s (i.e. N did not contribute)</t>
  </si>
  <si>
    <t>helical</t>
  </si>
  <si>
    <t>"Massive" gas injection to detach</t>
  </si>
  <si>
    <t>Open DIV w/o Li: Tab. 1</t>
  </si>
  <si>
    <t>Baffled DIV w/o Li: Tab. 1</t>
  </si>
  <si>
    <t>#27100 DOD&gt;1 @OT: ne_avg from Fig. 4 to get data from Fig. 1 - ne_avg=4.0e19 = detached -&gt; t=2.35s in Fig. 1 (puffing from rate=rate(t) in text)</t>
  </si>
  <si>
    <t>#27100 DOD&gt;1 @OT: ne_avg from Fig. 4 to get data from Fig. 1 - ne_avg=4.5e19 = detached -&gt; t=2.45s in Fig. 1 (puffing from rate=rate(t) in text)</t>
  </si>
  <si>
    <t>#27100 DOD&gt;1 @OT: ne_avg from Fig. 4 to get data from Fig. 1 - ne_avg=4.8e19 = detached -&gt; t=2.55s in Fig. 1 (puffing from rate=rate(t) in text)</t>
  </si>
  <si>
    <t>#34866 in Fig. 3 @t=15.9s (detached @ vertical dashed line - mind: el/s) &amp; ne_sep from Fig. 4 (right, where data fit intercepts separatrix)</t>
  </si>
  <si>
    <t>#34355 in Fig. 13 @t=15s (detached @ vertical dashed line - mind: D2/s) &amp; ne_sep from Fig. 14 (right, where data fit intercepts separatrix)</t>
  </si>
  <si>
    <t>Detached region @t=3s - puffing value in the text Sec. 3 - ne_sep in Fig. 8 (PDD) @separatrix</t>
  </si>
  <si>
    <t>Detached region @t=3s - puffing value in the text Sec. 3 - ne_sep in Fig. 8 (PDD) @separatrix minus 0.5* EFIT uncertainty (cannot be on the right of the quoted position…)</t>
  </si>
  <si>
    <t>PDD @t=3s and rho=0.8 as proxy for ne_sep</t>
  </si>
  <si>
    <t>CRD</t>
  </si>
  <si>
    <t>#40700 @t=3.0s (CRD) - assuming geometry as per t=5s in Fig. 2</t>
  </si>
  <si>
    <t>#40700 @t=4.0s (CRD) - assuming geometry as per t=5s in Fig. 2</t>
  </si>
  <si>
    <t>#40700 @t=5.0s (CRD) - geometry as per t=5s in Fig. 2</t>
  </si>
  <si>
    <t>#38773 experimental @t=3.5s</t>
  </si>
  <si>
    <t>#38773 numerical with SOLPS @t=3.5s - @9.8e20 el/s minimum puff because surely detached</t>
  </si>
  <si>
    <t>#38773 numerical with SOLPS @t=3.5s - @2.1e21 el/s = maximum puff</t>
  </si>
  <si>
    <t>#34410 plus D puff el/s equal to seeding - from "High Field Side High Density (HFSHD) formation at the inner plate was achieved with impurity seeding rate almost equal to the deuterium puff (in el/sec)" which happens at 5e19 seeding atoms/s</t>
  </si>
  <si>
    <t>W7-AS</t>
  </si>
  <si>
    <t>Fig. 1 IC normal confinement ~H-mode @t=0.32s</t>
  </si>
  <si>
    <t>Fig. 1 NC normal confinement ~L-mode @t=0.32s</t>
  </si>
  <si>
    <t>Fig. 1 NC normal confinement ~L-mode @t=0.55s</t>
  </si>
  <si>
    <t>Fig. 1 IC normal confinement ~H-mode @t=0.55s</t>
  </si>
  <si>
    <t>D main species (@ min working+secondary gas puff) &amp; entire volume: experimental region and plasma creation region and effective radius (UNDER-ESTIMATE: not accounting for connecting pipes)</t>
  </si>
  <si>
    <t>D main species (@ max working+secondary gas puff) &amp; entire volume: experimental region and plasma creation region and effective radius (UNDER-ESTIMATE: not accounting for connecting pipes)</t>
  </si>
  <si>
    <t>PT: Fig. 13.a for D puff and density corresponding to Fig. 11.b (w/ drifts)</t>
  </si>
  <si>
    <t>Fig. 2 - AUG full drifts w/ Gamma_ion_OT rollover (D2 puff &gt;= 4e21 el/s)</t>
  </si>
  <si>
    <t>Fig. 2 - AUG full drifts w/ Gamma_ion_OT &gt; rollover (D2 puff &gt;= 4e21 el/s)</t>
  </si>
  <si>
    <t>#64495 @t=0.9-1.1s from Fig. 2 - detached</t>
  </si>
  <si>
    <t>High-Rt case at highest puffing so that D puff quoted and density also available (Fig. 7)</t>
  </si>
  <si>
    <t>Low-Rt case at highest puffing so that D puff quoted and density also available (Fig. 7)</t>
  </si>
  <si>
    <t>Sec. 4.1: Fig. 29 for D puff numbers, starting from max, getting color from Fig. 26 and using it in Fig. 23 (D2/s as in SOLPS = el/s cause atomic equivalent.) and complementing with  O. Myatra et al 2023 Nucl. Fusion 63 096018</t>
  </si>
  <si>
    <t>DNX</t>
  </si>
  <si>
    <t>Sec. 4.1: Fig. 29 for N puff numbers, starting from max, getting color from Fig. 26 and using it in Fig. 23 (D2/s as in SOLPS = el/s cause atomic equivalent.) and complementing with  O. Myatra et al 2023 Nucl. Fusion 63 096018</t>
  </si>
  <si>
    <t>Blue in Fig. 2 (mid of density ramp - mid D2 puff)</t>
  </si>
  <si>
    <t>Red in Fig. 2 (end of density ramp)</t>
  </si>
  <si>
    <t>#32922 @t=4s</t>
  </si>
  <si>
    <t>#32922 @t=5s</t>
  </si>
  <si>
    <t>CFETR</t>
  </si>
  <si>
    <t>Min D puff for detachment</t>
  </si>
  <si>
    <t>Fig. 9 at fixed Ar puff (ne_sep in text does NOT correspond to D+Ar :(...)</t>
  </si>
  <si>
    <t>Fig. 5 - all detached</t>
  </si>
  <si>
    <t>Fig. 9 at fixed Ar puff (ne_sep in text does NOT correspond to D+Ar :(  ...)… ELMs mentioned = H-mode</t>
  </si>
  <si>
    <t>#35853 with N2 puffing = derivative (slope) in Fig. 3</t>
  </si>
  <si>
    <t>Sec. 4.1: Fig. 29 for D puff numbers, starting from max, getting color from Fig. 26 and using it in Fig. 23 (D2/s as in SOLPS = el/s cause atomic equivalent.) and complementing with  O. Myatra et al 2023 Nucl. Fusion 63 096018 (@rollover from Fig. 25.a - 5th point)</t>
  </si>
  <si>
    <t>Sec. 4.1: Fig. 29 for N puff numbers, starting from max, getting color from Fig. 26 and using it in Fig. 23 (D2/s as in SOLPS = el/s cause atomic equivalent.) and complementing with  O. Myatra et al 2023 Nucl. Fusion 63 096018  (@rollover from Fig. 25.c - 3rd point)</t>
  </si>
  <si>
    <t>#151724 in Fig. 3 @t=4.5s &amp; R_div average between R location of the upper and lower divertors</t>
  </si>
  <si>
    <t>#152089 in Fig. 3 @t=4.5s</t>
  </si>
  <si>
    <t>NT: Fig. 13.a for D puff and density corresponding to Fig. 13.b (w/ drifts)</t>
  </si>
  <si>
    <t>Purple square in Fig. 2 and data from Tab. 1 (Te_div &lt; 5eV) &amp; Fig. 7</t>
  </si>
  <si>
    <t>Purple diamond in Fig. 2 and data from Tab. 1 (Te_div &lt; 5eV) &amp; Fig. 7</t>
  </si>
  <si>
    <t>Reddish triangle in Fig. 2 and data from Tab. 1 (Te_div &lt; 5eV)  &amp; Fig. 7</t>
  </si>
  <si>
    <t>Reddish circle in Fig. 2 and data from Tab. 1 (Te_div &lt; 5eV)  &amp; Fig. 7</t>
  </si>
  <si>
    <t>Sec. 4 and Fig. 6: along ne = 3e19 curve for Te&lt;5eV line (BCs from Sec. 2 and f_rad should be vs. P_in not P_sol)</t>
  </si>
  <si>
    <t>Tab. 2 which achieves detachment (average from Fig.3) - text quotes D2 puffing order of 1e22 and table 1e21! But 1e22 much more realistic</t>
  </si>
  <si>
    <t>Seeded simulations at 2/3 Bt and 1/3 Psol with for Te,sep^outer &lt; 10 eV in Fig. 17 (D2 puff = 2e22 series) and Ne puff from Fig. 18</t>
  </si>
  <si>
    <t>Seeded simulations at 2/3 Bt and 1/3 Psol with for Te,sep^outer &lt; 10 eV in Fig. 17 (D2 puff = 2.5e22 series) and Ne puff from Fig. 18</t>
  </si>
  <si>
    <t>Seeded simulations at 2/3 Bt and 1/3 Psol with for Te,sep^outer &lt; 10 eV in Fig. 17 (D2 puff = 3e22 series) and Ne puff from Fig. 18</t>
  </si>
  <si>
    <t>Black in Fig. 2 (rollover in Fig. 3 - Jsat_OT: green - black = tip - blue = reduction =&gt; black ~ rollover) - puff rate from linear interpolation</t>
  </si>
  <si>
    <t>Seeded simulations at 2/3 Bt and 1/3 Psol with for Te,sep^outer &lt; 10 eV in Fig. 17 (D2 puff = 3e22 series) and Ne puff from Fig. 18 - rollover-ish because first point below Te = 5eV</t>
  </si>
  <si>
    <t>#32922 @t=3s (Te =5 eV = rollover)</t>
  </si>
  <si>
    <t>Fluid detached @ rollover - Fig. 16</t>
  </si>
  <si>
    <t>Fluid detached - Fig. 16</t>
  </si>
  <si>
    <t>He instead of D (x2 el/s) &amp; 15 slm in main chamber + 1.5 slm (linear-interpolation in pressure - P = 1.4 Pa in Fig. 4a) in target chamber</t>
  </si>
  <si>
    <t>#49139 HFS D2 puff &amp; DIV @t=0.78s (when detachment qualifier = 1 for first time - simil rollover ne/Gamma_i)</t>
  </si>
  <si>
    <t>#49270 HFS D2 puff &amp; DIV @t=0.65s (when detachment qualitfier = 1 for first time - simil rollover ne/Gamma_i)</t>
  </si>
  <si>
    <t>article{HENDERSON2024101765,
title = {Validating reduced models for detachment onset and reattachment times on MAST-U},
journal = {Nuclear Materials and Energy},
volume = {41},
pages = {101765},
year = {2024},
issn = {2352-1791},
doi = {https://doi.org/10.1016/j.nme.2024.101765},
url = {https://www.sciencedirect.com/science/article/pii/S2352179124001881},
author = {S.S. Henderson and M. Bernert and D. Brida and G.L. Derks and S. Elmore and F. Federici and J.R. Harrison and A. Kirk and B. Kool and N. Lonigro and J. Lovell and D. Moulton and H. Reimerdes and P. Ryan and J.M. Stobbs and K. Verhaegh and T. {van den Doel} and T. Wijkamp and O. Bardsley},
keywords = {Detachment onset, Divertor reattachment, Impurity seeding, MAST upgrade},
abstract = {Two reduced models for predicting detachment onset and divertor reattachment times are validated on MAST Upgrade (MAST-U). These models are essential for future tokamak reactor design, providing rapid calculations based primarily on engineering parameters. The first model predicts detachment onset using a qualifier developed on ASDEX Upgrade (AUG) and later tested on JET, while the second model provides an estimate for the time required for a given transient to burn through the neutral particles in the divertor. Experiments in H-mode plasma scenarios were conducted on MAST-U with double-null and single-null configurations, which involved D2 fuelling ramps and N2 seeding. The detachment onset was determined by monitoring divertor parameters, including the target heat flux profile, electron temperature, and electron density, with measurements showing consistency with AUG-derived predictions. Reattachment times were assessed during dynamic vertical shifts of the plasma centroid position, with observations indicating reattachment within milliseconds, consistent with model predictions. Overall, the results confirm the applicability of both reduced models to MAST-U, extending their validation beyond AUG and JET.}
}</t>
  </si>
  <si>
    <t>#45371 max D puff and Bt computed from PB/R - Fig. 1 - caution: molecules/s = 2*el/s</t>
  </si>
  <si>
    <t>#45376 max D puff and Bt computed from PB/R - Fig. 1 - caution: molecules/s = 2*el/s</t>
  </si>
  <si>
    <t>#45370 max D puff and Bt computed from PB/R - Fig. 1 - caution: molecules/s = 2*el/s</t>
  </si>
  <si>
    <t>#45371 @t=0.475s (rollover, i.e. middle of detachment phase I) D puff and Bt computed from PB/R - Fig. 1 - caution: molecules/s = 2*el/s</t>
  </si>
  <si>
    <t>article{Yang_2024,
doi = {10.1088/1741-4326/ad6e07},
url = {https://dx.doi.org/10.1088/1741-4326/ad6e07},
year = {2024},
month = {sep},
publisher = {IOP Publishing},
volume = {64},
number = {10},
pages = {106039},
author = {Yang, Hao and Ciraolo, Guido and Février, Olivier and Fedorczak, Nicolas and Rivals, Nicolas and Bierwage, Andreas and Bufferand, Hugo and Falchetto, Gloria L and Nakano, Tomohide and Tamain, Patrick and Bucalossi, Jérôme and the WEST team},
title = {Numerical study of a general criterion for divertor detachment control},
journal = {Nuclear Fusion},
abstract = {The parameter , which measures the ratio of radiated power to conductive heat flux at downstream Scrape-Off-Layer (SOL), is proposed as a robust and practically useful figure of merit for divertor detachment control. The simulations performed using the SOLEDGE3X-EIRENE code predict that the instant where  passes through unity (that is, when ) coincides with the detachment of the radiation front from the divertor target. Furthermore, as a function of , there is a decrease in target temperature and an increase in the distance at which the radiation front detaches from the target. These simulations cover scenarios in WEST and TCV with different levels of confinement, divertor closure, impurity concentration, and input power. The physical rationale underlying the above definition of  is that when the divertor radiated power is comparable to the conductive heat flux, there will be a lack of energy reaching the target. Consequently, the radiation front detaches some distance from the divertor target.  can thus be a good indicator for transitions to and from the detachment state. By monitoring , it becomes easier to maintain the heat flux deposition at the target at a manageable level. The evaluation of  requires diagnostic measurement of downstream SOL radiation and upstream temperature which is feasible in tokamak devices. The robustness of this figure of merit is evaluated through realistic time-dependent numerical simulations for the WEST tokamak, as well as experimental data from WEST, TCV, and JT-60U cases. The results show that  is capable of capturing the evolution of divertor plasma states, despite the different discharges and machines, suggesting that  can serve as a valuable control variable for real-time experimental divertor detachment control.}
}</t>
  </si>
  <si>
    <t>phdthesis{Yang2023Control,
  author       = {Yang, Hao},
  title        = {Control of detachment in the divertor region of tokamaks: impact of wall geometry, particle, and energy sources},
  school       = {Aix-Marseille University},
  year         = {2023},
  type         = {PhD thesis},
  note         = {English. NNT : 2023AIXM0085. hal-04133974v1},
  url          = {https://hal.science/hal-04133974v1},
  eprint       = {hal-04133974v1},
  eprinttype   = {hal},
  keywords     = {Plasma Physics, Tokamak, Divertor Detachment},
  howpublished = {Preprint (arXiv:physics.plasm-ph)}
}</t>
  </si>
  <si>
    <t>article{YANG2022101302,
title = {Numerical modelling of the impact of leakage under divertor baffle in WEST},
journal = {Nuclear Materials and Energy},
volume = {33},
pages = {101302},
year = {2022},
issn = {2352-1791},
doi = {https://doi.org/10.1016/j.nme.2022.101302},
url = {https://www.sciencedirect.com/science/article/pii/S2352179122001831},
author = {H. Yang and G. Ciraolo and J. Bucalossi and H. Bufferand and N. Fedorczak and P. Tamain and G. Falchetto and N. Rivals and J.P. Gunn and Y. Marandet and B. Pégourié and S. Vartanian},
keywords = {Detachment, SOL, Divertor, Baffle closure, Leakage effect, Numerical modelling},
abstract = {In WEST experimental campaign C5, the divertor pumping capability has been improved by sealing the space between the divertor outer baffle and the vacuum vessel. It is expected that the degree of baffle leakage influences the transport of neutral particles inside the main chamber, which affects the detachment onset. Knowing the exact impacts of leakage and understanding the physical processes behind it are helpful for the study and control of plasma detachment. We investigate the impact of leakage by performing transport simulations through SOLEDGE-EIRENE code considering several cases with different leakage levels. Starting from the basic simulation case, non-constant radial transport coefficients obtained by the feedback control method are applied to achieve a better match with the experimental one (#54903) in L-mode. Based on the basic case, the evolution of plasma regimes from sheath limited regime to detached one in different wall geometries has been studied by ramping the upstream density. The numerical results show that the cases with closed or reduced leakage under the baffle have better performance in trapping the neutral particles and higher neutral pressure near the baffle. The neutral compression ratio is increased by a factor up to 4, leading to more significant momentum and power dissipation in the divertor, thus lowering the detachment threshold in ne,sep by up to 16%. At the same time, a much higher gas puff rate by a factor up to 22 is needed to maintain an equivalent ne,sep level in the case without or reduced leakage. For all the cases here, there exist characteristic parameters on which the baffle closure has no obvious influence on their value when plasma starts to detach. The evolution of radiator height as a function of target temperature shows no sensitivity to the leakage, which gives some insight into the stable detachment control strategy in the future. Finally, simulation results are compared with available neutral pressure measurements from WEST campaigns to verify the predictions from the simulation.}
}</t>
  </si>
  <si>
    <t>#57929 in Fig. 2 @t=11s (no D2 and detached)</t>
  </si>
  <si>
    <t>article{MAO20151233,
title = {Evaluation of target-plate heat flux for a possible snowflake divertor in CFETR using SOLPS},
journal = {Journal of Nuclear Materials},
volume = {463},
pages = {1233-1237},
year = {2015},
note = {PLASMA-SURFACE INTERACTIONS 21},
issn = {0022-3115},
doi = {https://doi.org/10.1016/j.jnucmat.2014.11.078},
url = {https://www.sciencedirect.com/science/article/pii/S0022311514008812},
author = {S.F. Mao and Y. Guo and X.B. Peng and Z.P. Luo and B.J. Xiao and Y.T. Song and D.M. Yao and S.Z. Zhu and M.Y. Ye},
abstract = {China Fusion Engineering Test Reactor (CFETR) is proposed as a good complement to ITER for demonstration of fusion energy. CFETR is based on both physics and some technologies of ITER. The main goals of CFETR are fusion power Pf=50–200MW, duty cycle time ⩾0.3–0.5, and a tritium breeding ratio ∼1.2. To explore a more effective way to manage heat exhaust in a future fusion reactor, which will have higher heating power (auxiliary heating power plus 20% of the fusion power) than ITER, a snowflake divertor (SFD) is an optional choice considered for CFETR. In this paper, the preliminary design of a SFD for CFETR is presented, including the divertor magnetic configuration and geometry. A numerical simulation is then performed to evaluate the heat flux onto the divertor targets by using SOLPS.}
}</t>
  </si>
  <si>
    <t>phdthesis{Myatra2021Numerical,
  author       = {Myatra, Omkar},
  title        = {Numerical modelling of detached plasmas in the {MAST} Upgrade super-{X} divertor},
  school       = {University of York},
  year         = {2021},
  type         = {PhD thesis},
  url          = {https://etheses.whiterose.ac.uk/29424/} % This is a common repository for York theses
}</t>
  </si>
  <si>
    <t>article{DeGianni_2024,
AUTHOR={De Gianni, L.  and Ciraolo, G.  and Giruzzi, G.  and Falchetto, G.  and Rivals, N.  and Gałązka, K.  and Balbinot, L.  and Varadarajan, N.  and Sureshkumar, S.  and Artaud, J. F.  and Bufferand, H.  and Düll, R.  and Gallo, A.  and Ghendrih, P.  and Quadri, V.  and Rubino, G.  and Tamain, P. },
TITLE={Core and edge modeling of JT-60SA H-mode highly radiative scenarios using SOLEDGE3X–EIRENE and METIS codes},
JOURNAL={Frontiers in Physics},
VOLUME={Volume 12 - 2024},
YEAR={2024},
URL={https://www.frontiersin.org/journals/physics/articles/10.3389/fphy.2024.1422286},
DOI={10.3389/fphy.2024.1422286},
ISSN={2296-424X},
ABSTRACT={&lt;p&gt;In its first phase of exploitation, JT-60SA will be equipped with an inertially cooled divertor, which can sustain heat loads of 10 MW/m&lt;sup&gt;2&lt;/sup&gt; on the targets for a few seconds, which is much shorter than the intended discharge duration. Therefore, in order to maximize the duration of discharges, it is crucial to develop operational scenarios with a high radiated fraction in the plasma edge region without unacceptably compromising the scenario performance. In this study, the core and edge conditions of unseeded and neon-seeded deuterium H-mode scenarios in JT-60SA were investigated using METIS and SOLEDGE3X–EIRENE codes. The aim was to determine whether, and under which operational conditions, it would be possible to achieve heat loads at the targets significantly lower than 10 MW/m&lt;sup&gt;2&lt;/sup&gt; and potentially establish a divertor-detached regime while keeping favorable plasma core conditions. In first analysis, an investigation of the edge parameter space of unseeded scenarios was carried out. Simulations at an intermediate edge power of 15 MW indicate that, without seeded impurities, the heat loads at the targets are higher than 10 MW/m&lt;sup&gt;2&lt;/sup&gt; in attached cases, and achieving detachment is challenging, requiring upstream electron densities at least above 4 × 10&lt;sup&gt;19&lt;/sup&gt; m&lt;sup&gt;−3&lt;/sup&gt;. This points toward the need for impurity injection during the first period of exploitation of the machine. Therefore, neon seeding simulations were carried out, performing a seeding rate scan and an injected power scan while keeping the upstream electron density at the separatrix at 3 × 10&lt;sup&gt;19&lt;/sup&gt; m&lt;sup&gt;−3&lt;/sup&gt;. They show that at 15 MW of power injected into the edge plasma, the inner target is easily detached and presents low heat loads when neon is injected. However, at the outer target, the heat fluxes are not lowered below 10 MW/m&lt;sup&gt;2&lt;/sup&gt;, even when the power losses in the edge plasma are equal to 50% of the power crossing the separatrix. Therefore, the tokamak will probably need to be operated in a deep detached regime in its first phase of exploitation for discharges longer than a few seconds. In the framework of core–edge integrated modeling, using METIS, the power radiated in the core was computed for the most interesting cases.&lt;/p&gt;}}</t>
  </si>
  <si>
    <t>article{RUBINO2021100895,
title = {Assessment of Scrape-Off Layer and divertor plasma conditions in JT-60SA with tungsten wall and nitrogen injection},
journal = {Nuclear Materials and Energy},
volume = {26},
pages = {100895},
year = {2021},
issn = {2352-1791},
doi = {https://doi.org/10.1016/j.nme.2020.100895},
url = {https://www.sciencedirect.com/science/article/pii/S2352179120301563},
author = {G. Rubino and G. Calabrò and M. Wischmeier},
keywords = {SOLPS-ITER, JT-60SA Scenario 3, High radiating scenario, W wall, Nitrogen},
abstract = {The possibility to safely operate tokamaks strongly depends on the capability to protect the divertor targets from excessive power load and erosion. Here, we will present a study of the JT-60SA Scenario 3 with a W wall to identify possible criticality in the transition from C to W wall. The assessment of the SOL and divertor plasma conditions is made with the SOLPS-ITER code suite. The simulations results show that safe operations are mainly limited by Te. In addition, the analysis of the balance equations highlights the importance of the impurity injection. It represents the main mechanism to drive the decrease in power load onto the outer target (POT) by impurity radiation and to achieve detachment via the collisions between D+ ions and D2 molecules.}
}</t>
  </si>
  <si>
    <t>article{GUILLEMAUT2013S638,
title = {EDGE2D-EIRENE modelling of divertor detachment in JET high triangularity L-mode plasmas in carbon and Be/W environment},
journal = {Journal of Nuclear Materials},
volume = {438},
pages = {S638-S642},
year = {2013},
note = {Proceedings of the 20th International Conference on Plasma-Surface Interactions in Controlled Fusion Devices},
issn = {0022-3115},
doi = {https://doi.org/10.1016/j.jnucmat.2013.01.134},
url = {https://www.sciencedirect.com/science/article/pii/S0022311513001426},
author = {C. Guillemaut and R.A. Pitts and J. Bucalossi and G. Corrigan and A.S. Kukushkin and D. Harting and A. Huber and M. Wischmeier and G. Arnoux and S. Brezinsek and S. Devaux and J. Flanagan and M. Groth and S. Jachmich and U. Kruezi and S. Marsen and J. Strachan and S. Wiesen},
abstract = {The EDGE2D-EIRENE code is applied for simulation of divertor detachment during density ramp experiments in high triangularity, L-mode plasmas in both the carbon and Be/W environments in JET. Emphasis is placed on matching experimental data (upstream and in the divertor) as far as possible. The code runs without drifts and includes either C or Be as impurity, but not W, assuming that the divertor plasma is always cold enough for the W target source to be negligible and that the W targets have to some extent been coated with Be via main chamber migration. The simulations reproduce the observed particle flux detachment as density is raised in both C and Be/W, but not the experimental in/out asymmetry. The main difference between detachment in carbon and Be/W environments is a higher upstream density required in the Be/W case to obtain similar divertor conditions to those when carbon dominates.}
}</t>
  </si>
  <si>
    <t xml:space="preserve">article{Okamoto_2006,
author = {Okamoto, A. and Kado, S. and Iida, Y. and Tanaka, S.},
title = {Comparison of Langmuir Probe and Laser Thomson Scattering Methods in the Electron Temperature Measurement in Divertor Simulator MAP-II},
journal = {Contributions to Plasma Physics},
volume = {46},
number = {5-6},
pages = {416-421},
keywords = {Thomson scattering, probe characteristics, recombining plasma, MAP-II},
doi = {https://doi.org/10.1002/ctpp.200610024},
url = {https://onlinelibrary.wiley.com/doi/abs/10.1002/ctpp.200610024},
eprint = {https://onlinelibrary.wiley.com/doi/pdf/10.1002/ctpp.200610024},
abstract = {Abstract In order to investigate details of anomaly in the Langmuir probe current (I)-voltage (V) characteristics, electron temperatures and densities are measured by both Langmuir probe and laser Thomson scattering methods. The electron densities measured with both methods show good agreement in hydrogen-molecular assisted recombination (H2-MAR) plasmas. On the other hand, the electron temperatures measured with Langmuir probe are overestimated compared with that obtained from the Thomson scattering spectrum in the H2-MAR plasmas. Histogram of electron current deviated from its average shows that fluctuation appeared in the electron current becomes large and the histogram distorted in temperature-overestimated condition, especially when the probe voltage is negatively biased. (© 2006 WILEY-VCH Verlag GmbH \&amp; Co. KGaA, Weinheim)},
year = {2006}
}
</t>
  </si>
  <si>
    <t>article{Brida_2017,
doi = {10.1088/1741-4326/aa78b9},
url = {https://dx.doi.org/10.1088/1741-4326/aa78b9},
year = {2017},
month = {aug},
publisher = {IOP Publishing},
volume = {57},
number = {11},
pages = {116006},
author = {Brida, D. and Lunt, T. and Wischmeier, M. and Bernert, M. and Carralero, D. and Faitsch, M. and Feng, Y. and Sehmer, T. and Sieglin, B. and Suttrop, W. and Wolfrum, E. and The ASDEX Upgrade Team and The MST1 Team},
title = {Heat flux pattern in detached L-modes and ELM mitigated H-modes with rotating magnetic perturbations in ASDEX Upgrade},
journal = {Nuclear Fusion},
abstract = {For the first time divertor heat and particle fluxes in high-recycling and detached deuterium L- and H-mode plasmas with rotating magnetic perturbations (MPs) have been measured systematically in the ASDEX Upgrade (AUG) tokamak. The capability to rotate the MP field in AUG enabled us to obtain full two-dimensional profiles of the fluxes from measurements with the divertor triple Langmuir probes. As the divertor detached it was found that the initially non-axisymmetric heat flux became increasingly axisymmetric. In particular no ‘burn-through’ of the lobes was observed in the detached divertor in H-mode. Furthermore, the measurements were compared with simulations of the transport code EMC3-EIRENE as well as a simplified model based on field line tracing.}
}</t>
  </si>
  <si>
    <t>article{WU2023114023,
title = {SOLPS-ITER numerical evaluation about the effect of drifts in a divertor configuration of ASDEX-Upgrade and a limiter configuration of J-TEXT},
journal = {Fusion Engineering and Design},
volume = {196},
pages = {114023},
year = {2023},
issn = {0920-3796},
doi = {https://doi.org/10.1016/j.fusengdes.2023.114023},
url = {https://www.sciencedirect.com/science/article/pii/S092037962300604X},
author = {H. Wu and P. Shi and F. Subba and H. Sun and M. Wischmeier and R. Zanino},
keywords = {SOLPS-ITER, Detachment, ASDEX Upgrade, J-TEXT, Divertor, Limiter, Drifts},
abstract = {We performed SOLPS-ITER numerical simulation on the J-TEXT limiter tokamak with the activation of drifts. The simulation results are compared with ASDEX Upgrade divertor simulation results to evaluate the effect of drifts. Through a gas puffing rate scan, both attached and detached regimes were numerically obtained in the AUG divertor and J-TEXT limiter. The key plasma parameters in the J-TEXT limiter are evaluated with and without drifts that have a qualitative performance like AUG except the roll-over of the total ion flux at the targets. The drift effects on the target profiles are investigated for the maximum electron temperature of 15 eV and 5 eV at the outer targets for both devices. When the outer targets are attached in the J-TEXT limiter and AUG divertor, the drifts result in the partial detachment of the inner targets. In the detached regimes, the drifts decrease the electron temperature on AUG divertor targets. However, for the J-TEXT limiter, the electron temperature only decreases at the far SOL region at the inner target. The effect of drifts on the neutral density is also presented.}
}</t>
  </si>
  <si>
    <t>article{Potzel_2014,
doi = {10.1088/0029-5515/54/1/013001},
url = {https://dx.doi.org/10.1088/0029-5515/54/1/013001},
year = {2013},
month = {nov},
publisher = {IOP Publishing},
volume = {54},
number = {1},
pages = {013001},
author = {Potzel, S. and Wischmeier, M. and Bernert, M. and Dux, R. and Müller, H.W. and Scarabosio, A. and the ASDEX Upgrade Team},
title = {A new experimental classification of divertor detachment in ASDEX Upgrade},
journal = {Nuclear Fusion},
abstract = {In this paper, a new experimental classification of divertor detachment in ASDEX Upgrade is presented. For this purpose, a series of ohmic and L-mode density ramp discharges at different heating powers, magnetic field directions and plasma species were carried out. For the first time at ASDEX Upgrade the electron density in the divertor volume and the occurrence of volume recombination were measured by means of spectroscopy. It is shown that detachment is not a continuously evolving process but rather undergoes three distinct states while the characteristics of the inner and outer divertor are strongly coupled. Before the complete detachment of the inner and outer divertor, radiative fluctuations occur in the inner divertor close to the X-point, observed for the first time via new fast diode bolometers. Finally, the effect of an externally applied magnetic perturbation field on the detachment process is investigated.}
}</t>
  </si>
  <si>
    <t>article{RIVALS2024101723,
title = {Experiments and SOLEDGE3X modeling of dissipative divertor and X-point Radiator regimes in WEST},
journal = {Nuclear Materials and Energy},
volume = {40},
pages = {101723},
year = {2024},
issn = {2352-1791},
doi = {https://doi.org/10.1016/j.nme.2024.101723},
url = {https://www.sciencedirect.com/science/article/pii/S2352179124001467},
author = {N. Rivals and N. Fedorczak and P. Tamain and H. Bufferand and G. Ciraolo and H. Yang and Y. Marandet and J. Gaspar and E. Geulin and J.P. Gunn and C. Guillemaut and J. Morales and P. Manas and R. Nouailletas and M. Dimitrova and J. Cavalier and J. Svoboda and H. Reimerdes and D. Brida and T. Lunt and M. Bernert},
keywords = {Edge plasma, X-point radiator, WEST, Detachment, Scrape-off layer, Nitrogen seeding},
abstract = {X-Point Radiator (XPR) regimes have been obtained in WEST tokamak experiments with nitrogen seeding during the experimental campaigns of 2023 and 2024. These experiments showed the formation of a stable toroidal radiating ring near the X-point, similar to observations in other devices such as JET, ASDEX-Upgrade, TCV, and COMPASS. In WEST, the onset of this regime is associated with a sharp transition of the divertor plasma from hot to cold and dense conditions, with increased particle fluxes, indicating that the plasma is not detached. At the same time, core conditions are significantly improved. These scenarios were successfully controlled in WEST using an interferometry line-of-sight passing through the X-point. Interpretative modeling of these discharges with the SOLEDGE3X-EIRENE code reveals that a physics mechanism needed to stabilize WEST nitrogen XPRs is not present when driving the simulations at constant power. On the contrary, a stable XPR can be obtained by increasing the power injected at the time of the XPR onset to represent the reduction of W contamination, highlighting the need to describe the plasma dynamics and go toward integrated core–edge simulations.}
}</t>
  </si>
  <si>
    <t>Fig. 7 @rollover w/drifts</t>
  </si>
  <si>
    <t>Fig. 7 @max w/drifts</t>
  </si>
  <si>
    <t>article{Wu_2021,
doi = {10.1088/1361-6587/ac1568},
url = {https://dx.doi.org/10.1088/1361-6587/ac1568},
year = {2021},
month = {sep},
publisher = {IOP Publishing},
volume = {63},
number = {10},
pages = {105005},
author = {Wu, H and Subba, F and Wischmeier, M and Cavedon, M and Zanino, R and the ASDEX Upgrade Team},
title = {SOLPS-ITER modeling of ASDEX Upgrade L-mode detachment states},
journal = {Plasma Physics and Controlled Fusion},
abstract = {SOLPS-ITER is used to model ASDEX Upgrade L-mode detachment states including the onset of detachment, the fluctuating detachment, and the complete detachment states, considering drifts and mimicking filamentary convective transport with a radial outward velocity in the low field side. The effect of drifts, perpendicular outward convection and core boundary conditions on the numerical solution is presented. The modeling results are validated against experimental data. We find a good agreement of particle flux at the inner target between modeling results and experimental data. On the opposite, at the outer target computations underestimate measured particle flux by a factor of about 2 ∼ 3 in the onset of detachment and the fluctuating detachment states.}
}</t>
  </si>
  <si>
    <t>article{HARRISON20171071,
title = {Detachment evolution on the TCV tokamak},
journal = {Nuclear Materials and Energy},
volume = {12},
pages = {1071-1076},
year = {2017},
note = {Proceedings of the 22nd International Conference on Plasma Surface Interactions 2016, 22nd PSI},
issn = {2352-1791},
doi = {https://doi.org/10.1016/j.nme.2016.10.020},
url = {https://www.sciencedirect.com/science/article/pii/S2352179116302022},
author = {J.R. Harrison and W.A.J. Vijvers and C. Theiler and B.P. Duval and S. Elmore and B. Labit and B. Lipschultz and S.H.M. {van Limpt} and S.W. Lisgo and C.K. Tsui and H. Reimerdes and U. Sheikh and K.H.A. Verhaegh and M. Wischmeier},
abstract = {Divertor detachment in the TCV tokamak has been investigated through experiments and modelling. Density ramp experiments were carried out in ohmic heated L-mode pulses with the ion ∇B drift directed away from the primary X-point, similar to previous studies [1]. Before the roll-over in the ion current to the outer strike point, C III and Dα emission from the outer leg recede slowly from the strike point toward the X-point, at a rate of ∼2.0 × 10−19m/m−3 along the magnetic field as the electron temperature along the leg reduces with increasing density. Around the onset of detachment, the upstream density profile and outer target Dα profiles broaden, possibly leading to an increase in radiation in the SOL by increased interaction between the SOL and the carbon tiles lining the outer wall. The plasma conditions upstream and at various locations along the detached outer divertor leg have been characterised, and the consistency of this data has been checked with the interpretive OSM-EIRENE-DIVIMP suite of codes [2] and are broadly found to be consistent with measured Dγ/Dα emissivity profiles along the detached outer divertor leg.}
}
@article{Wu_2021,
doi = {10.1088/1361-6587/ac1568},
url = {https://dx.doi.org/10.1088/1361-6587/ac1568},
year = {2021},
month = {sep},
publisher = {IOP Publishing},
volume = {63},
number = {10},
pages = {105005},
author = {Wu, H and Subba, F and Wischmeier, M and Cavedon, M and Zanino, R and the ASDEX Upgrade Team},
title = "{{SOLPS-ITER} modeling of {ASDEX} Upgrade L-mode detachment states}",
journal = {Plasma Physics and Controlled Fusion},
abstract = {SOLPS-ITER is used to model ASDEX Upgrade L-mode detachment states including the onset of detachment, the fluctuating detachment, and the complete detachment states, considering drifts and mimicking filamentary convective transport with a radial outward velocity in the low field side. The effect of drifts, perpendicular outward convection and core boundary conditions on the numerical solution is presented. The modeling results are validated against experimental data. We find a good agreement of particle flux at the inner target between modeling results and experimental data. On the opposite, at the outer target computations underestimate measured particle flux by a factor of about 2 ∼ 3 in the onset of detachment and the fluctuating detachment states.}
}</t>
  </si>
  <si>
    <t>Fig. 1 @t=1s (quoted in text as rollover)</t>
  </si>
  <si>
    <t>article{Moulton_2024,
doi = {10.1088/1741-4326/ad4f9c},
url = {https://dx.doi.org/10.1088/1741-4326/ad4f9c},
year = {2024},
month = {jun},
publisher = {IOP Publishing},
volume = {64},
number = {7},
pages = {076049},
author = {Moulton, D. and Harrison, J.R. and Xiang, L. and Ryan, P.J. and Kirk, A. and Verhaegh, K. and Wijkamp, T.A. and Federici, F. and Clark, J.G. and Lipschultz, B.},
title = {Super-X and conventional divertor configurations in MAST-U ohmic L-mode; a comparison facilitated by interpretative modelling},
journal = {Nuclear Fusion},
abstract = {Measurements are presented, alongside corresponding interpretative SOLPS-ITER simulations, of the first MAST-U experiments comparing ohmically heated L-mode fuelling scans in Conventional divertor (CD) and Super-X divertor (SXD) configurations. In experiment, at comparable outer mid-plane separatrix electron density, , the maximum lower outer target heat load was found to be a factor 16 lower in SXD compared to CD. In simulation, a factor 26.8 reduction was found (slightly higher than the experimental range), suggesting an additional reduction in SXD compared to the factor 9.3 expected from geometric considerations alone. According to the simulations, this additional reduction in the SXD is due to a net radial transport of the energy remaining downstream of the  eV location. This energy is carried out of the critical (highest heat load) flux tube by deuterium atoms, demonstrating the importance of a longer legged divertor which provides space for this to occur. Importantly, in both simulation and experiment, the SXD has minimal impact on the upstream ne  and Te  profiles. Spectral inferences of detachment front movement in SXD compare well between simulation and experiment. In regions of high magnetic field gradient, the parallel movement of the front towards the X-point becomes less sensitive to increasing , in qualitative agreement with simplified models and previous predictive simulations. Additional aspects, regarding the target ion flux rollover, upstream separatrix temperature and drift effects, are also presented and discussed.}
}</t>
  </si>
  <si>
    <t>Conventional @rollover: ne_sep from Fig. 8a then used in Fig. 5 (lime points - normal pump because default - see text) to compute corresponding puffing (D2/s -&gt; 2x el/s)</t>
  </si>
  <si>
    <t>Conventional past rollover: ne_sep from Fig. 8a then used in Fig. 5 (lime points - normal pump because default - see text) to compute corresponding puffing (D2/s -&gt; 2x el/s)</t>
  </si>
  <si>
    <t>Conventional @max: ne_sep from Fig. 8a then used in Fig. 5 (lime points - normal pump because default - see text) to compute corresponding puffing (D2/s -&gt; 2x el/s)</t>
  </si>
  <si>
    <t>Super-X @rollover: ne_sep from Fig. 8a then used in Fig. 5to compute corresponding puffing (D2/s -&gt; 2x el/s)</t>
  </si>
  <si>
    <t>Super-X past rollover: ne_sep from Fig. 8a then used in Fig. 5to compute corresponding puffing (D2/s -&gt; 2x el/s)</t>
  </si>
  <si>
    <t>Super-X @max: ne_sep from Fig. 8a then used in Fig. 5to compute corresponding puffing (D2/s -&gt; 2x el/s)</t>
  </si>
  <si>
    <t>Double null with ne_sep from text (60% of nGW) and @rollover from Fig. 4 (bottom @max Ar puff for LO target)</t>
  </si>
  <si>
    <t>article{AHOMANTILA2021100886,
title = {Scoping the characteristics and benefits of a connected double-null configuration for power exhaust in EU-DEMO},
journal = {Nuclear Materials and Energy},
volume = {26},
pages = {100886},
year = {2021},
issn = {2352-1791},
doi = {https://doi.org/10.1016/j.nme.2020.100886},
url = {https://www.sciencedirect.com/science/article/pii/S2352179120301496},
author = {L. Aho-Mantila and F. Subba and D.P. Coster and L. Xiang and F. Militello and T. Lunt and D. Moulton and H. Reimerdes and M. Wensing and M. Wischmeier and R. Ambrosino and X. Bonnin and M. Siccinio},
keywords = {DEMO, Power exhaust, SOLPS-ITER, Double-null, Divertor physics, Operating space},
abstract = {A double-null configuration is being considered for the EU-DEMO, due to its potential benefits for power exhaust arising from the use of two active divertors and magnetically disconnected low- and high-field sides. Using systematic parameter scans in fluid simulations, we have investigated the divertor power exhaust in the EU-DEMO in a connected double-null configuration, and compared the edge plasma properties to those obtained in a single-null configuration under detached conditions anticipated for reactor operation. Neglecting drift effects and kinetic behaviour of the neutrals, no clear benefits of the double-null configuration could yet be identified for the radiation pattern and power mitigation on open field lines. Future work should address the aforementioned physics as well as the effect of the additional X-point on core radiation.}
}</t>
  </si>
  <si>
    <t>Fig. 3 w/o drifts @rollover for HT (black) - open squares</t>
  </si>
  <si>
    <t>Fig. 4 w/ drifts @max for HT (red) - open squares</t>
  </si>
  <si>
    <t>Fig. 4 w/ drifts @rollover for HT (red) - open squares</t>
  </si>
  <si>
    <t>Fig. 3 w/o drifts @max for HT (black) - open squares</t>
  </si>
  <si>
    <t>Fig. 3 w/o drifts @rollover for VT (red) - open squares</t>
  </si>
  <si>
    <t>Fig. 3 w/o drifts @max for VT (red) - open squares</t>
  </si>
  <si>
    <t>article{GROTH2015471,
title = {Divertor plasma conditions and neutral dynamics in horizontal and vertical divertor configurations in JET-ILW low confinement mode plasmas},
journal = {Journal of Nuclear Materials},
volume = {463},
pages = {471-476},
year = {2015},
note = {PLASMA-SURFACE INTERACTIONS 21},
issn = {0022-3115},
doi = {https://doi.org/10.1016/j.jnucmat.2014.12.030},
url = {https://www.sciencedirect.com/science/article/pii/S0022311514009726},
author = {M. Groth and S. Brezinsek and P. Belo and M. Brix and G. Calabro and A. Chankin and M. Clever and J.W. Coenen and G. Corrigan and P. Drewelow and C. Guillemaut and D. Harting and A. Huber and S. Jachmich and A. Järvinen and U. Kruezi and K.D. Lawson and M. Lehnen and C.F. Maggi and C. Marchetto and S. Marsen and F. Maviglia and A.G. Meigs and D. Moulton and C. Silva and M.F. Stamp and S. Wiesen},
abstract = {Measurements of the plasma conditions at the low field side target plate in JET ITER-like wall ohmic and low confinement mode plasmas show minor differences in divertor plasma configurations with horizontally and vertically inclined targets. Both the reduction of the electron temperature in the vicinity of the strike points and the rollover of the ion current to the plates follow the same functional dependence on the density at the low field side midplane. Configurations with vertically inclined target plates, however, produce twice as high sub-divertor pressures for the same upstream density. Simulations with the EDGE2D-EIRENE code package predict significantly lower plasma temperatures at the low field side target in vertical than in horizontal target configurations. Including cross-field drifts and imposing a pumping by-pass leak at the low-field side plate can still not recover the experimental observations.}
}</t>
  </si>
  <si>
    <t>SXD1 @max  (plasma current Ip from  V Rozhansky et al 2013 Plasma Phys. Control. Fusion 55 035005)</t>
  </si>
  <si>
    <t>SXD1 @rollover i.e. average point at peak (plasma current Ip from  V Rozhansky et al 2013 Plasma Phys. Control. Fusion 55 035005)</t>
  </si>
  <si>
    <t>article{Zhang_2022,
doi = {10.1088/1741-4326/ac8564},
url = {https://dx.doi.org/10.1088/1741-4326/ac8564},
year = {2022},
month = {aug},
publisher = {IOP Publishing},
volume = {62},
number = {10},
pages = {106006},
author = {Zhang, Yanjie and Sang, Chaofeng and Li, Jiaxian and Zheng, Guoyao and Senichenkov, Ilya Y. and Rozhansky, Vladimir A. and Zhang, Chen and Wang, Yilin and Zhao, Xuele and Wang, Dezhen},
title = {Modeling of the effects of impurity seeding on plasma detachment and impurity screening of snowflake divertor on HL-2M tokamak by SOLPS-ITER},
journal = {Nuclear Fusion},
abstract = {To address the issues of mitigation and control of the heat loads on the divertor target, a snowflake divertor (SFD) has been proposed on the HL-2M tokamak. In this work, simulations have been performed by using SOLPS-ITER to demonstrate the advantages of SFD on HL-2M on plasma detachment and impurity screening during impurity seeding. Firstly, neon (Ne) and argon (Ar) seeding are chosen for comparison in SFD. It is found that Ar seeding significantly mitigates the in-out asymmetry compared with Ne seeding, mainly in high seeding rate cases. The impurity screening capabilities with Ar seeding are conspicuously better than that of Ne seeding. Subsequently, the SFD and standard divertor (SD) with Ar seeding are compared. The SFD achieves plasma detachment with a seeding rate of more than one order of magnitude lower and has better impurity screening capability than those of the SD. This can be explained by more substantial Ar accumulation in the private flux region near the X-point in SD. Moreover, the simulation shows that D2 puffing near the OMP can drive more Ar ions to the divertor and promote the plasma detachment and impurity screening. Finally, the effects of E × B drift on SFD are studied. It is found that with E × B drift more Ar particles accumulate in the vicinity of both inner and outer targets, especially in the far-SOL region, thus raising the far-SOL power radiation. However, the peak heat flux is mainly located near the separatrix, therefore a higher seeding rate is required to achieve detachment. Moreover, the E × B drift drives more Ar particles away from the core region. In addition, the role of molecules on the plasma momentum loss during detachment is analyzed.}
}</t>
  </si>
  <si>
    <t>article{Lunt_PRL_CRD,
  title = "{Compact Radiative Divertor Experiments at {ASDEX} Upgrade and Their Consequences for a Reactor}",
  author = {Lunt, T. and Bernert, M. and Brida, D. and David, P. and Faitsch, M. and Pan, O. and Stieglitz, D. and Stroth, U. and Redl, A.},
  collaboration = {the ASDEX Upgrade team},
  journal = {Phys. Rev. Lett.},
  volume = {130},
  issue = {14},
  pages = {145102},
  numpages = {6},
  year = {2023},
  month = {Apr},
  publisher = {American Physical Society},
  doi = {10.1103/PhysRevLett.130.145102},
  url = {https://link.aps.org/doi/10.1103/PhysRevLett.130.145102}
}</t>
  </si>
  <si>
    <t>inproceedings{huber2014impact,
  title={Impact of strong impurity seeding on the radiation losses in JET with ITER-like wall},
  author={Huber, A and Wischmeier, M and Lowry, CG and Brezinsek, S and Maggi, CF and Reinke, ML and Sergienko, G and Aho-Mantila, Leena and Arnoux, G and Beurskens, MNA and others},
  booktitle={41st EPS Conference on Plasma Physics},
  year={2014}
}</t>
  </si>
  <si>
    <t>inproceedings{maddison2009impurity,
  title={Impurity-seeding experiments on JET in preparation for the ITER-like wall},
  author={Maddison, G and McCormick, K and Giroud, C and Alonso, A and Alper, B and Andrew, Y and Arnoux, G and Belo, P and Beurskens, M and Boboc, A and others},
  booktitle={36th EPS Conference on Plasma Physics},
  year={2009},
  organization={European Physical Society}
}</t>
  </si>
  <si>
    <t>article{Loarte_1998,
doi = {10.1088/0029-5515/38/3/303},
url = {https://dx.doi.org/10.1088/0029-5515/38/3/303},
year = {1998},
month = {mar},
publisher = {},
volume = {38},
number = {3},
pages = {331},
author = {A. Loarte and R.D. Monk and J.R. Martín-Solís and D.J. Campbell and A.V. Chankin and S. Clement and S.J. Davies and J. Ehrenberg and S.K. Erents and H.Y. Guo and P.J. Harbour and L.D. Horton and L.C. Ingesson and H. Jäckel and J. Lingertat and C.G. Lowry and C.F. Maggi and G.F. Matthews and K. McCormick and D.P. O'Brien and R. Reichle and G. Saibene and R.J. Smith and M.F. Stamp and D. Stork and G.C. Vlases},
title = {Plasma detachment in JET Mark I divertor experiments},
journal = {Nuclear Fusion},
abstract = {The experimental characteristics of divertor detachment in the JET tokamak with the Mark I  pumped divertor are presented for ohmic, L mode and ELMy H mode experiments with the  main emphasis on discharges with deuterium fuelling only. The range over which divertor  detachment is observed for the various regimes, as well as the influence of divertor configuration,  direction of the toroidal field, divertor target material and active pumping on  detachment, will be described. The observed detachment characteristics, such as the existence  of a considerable electron pressure drop along the field lines in the scrape-off layer (SOL), and the  compatibility of the decrease in plasma flux to the divertor plate with the observed increase of  neutral pressure and Dα  emission from the divertor region, will be examined in the light of  existing results from analytical and numerical models for plasma detachment. Finally, a  method to evaluate the degree of detachment and the window of detachment is proposed,   and all the observations  of the JET Mark I divertor experiments are summarized in the light of this new quantitative definition of  divertor detachment.}
}</t>
  </si>
  <si>
    <t>article{Osawa_2023,
doi = {10.1088/1741-4326/acd863},
url = {https://dx.doi.org/10.1088/1741-4326/acd863},
year = {2023},
month = {jun},
publisher = {IOP Publishing},
volume = {63},
number = {7},
pages = {076032},
author = {Osawa, R.T. and Moulton, D. and Newton, S.L. and Henderson, S.S. and Lipschultz, B. and Hudoba, A.},
title = {SOLPS-ITER analysis of a proposed STEP double null geometry: impact of the degree of disconnection on power-sharing},
journal = {Nuclear Fusion},
abstract = {To mitigate the issue of plasma exhaust in reactor scale tight aspect ratio tokamaks such as Spherical Tokamak for Energy Production (STEP), a double-null (DN) configuration is thought to be advantageous over a single-null (SN) configuration. However, practical control of the plasma vertical stability will likely lead to an oscillation around the symmetry point, which may lead to transient loading of the divertors. In this work we investigated the impact of disconnection of the two separatrices  on the power-sharing between the divertors in disconnected-double-null configurations for the initial iteration of STEP design using the SOLPS-ITER code without drifts. The power fraction to the primary divertor increased with , reaching ∼95% at the highest  which is representative of SN. The total power fraction to the inner divertors (upper + lower), however, did not show an increase with  for , where λ  q  is the parallel heat flux decay length, and even at the highest  it showed only ∼30% increase from connected-double-null (CDN), unlike the experimental results for current conventional aspect ratio machines. We found two underlying mechanisms that could explain this result—the total flux compression from the outer midplane to the primary inner divertor target and the parallel current in the primary SOL (between the two separatrices). This work implies that the benefit of DN over SN in power load onto the inner divertor in STEP may be less than found experimentally in conventional tokamaks due to its tight aspect ratio. Further investigations through experiments, especially on STs and simulations with additional physics such as drifts, are the subject of a future investigation.}
}</t>
  </si>
  <si>
    <t>inproceedings{effenberg2018demonstration,
  title={Demonstration of power exhaust control by impurity seeding in the island divertor at Wendelstein 7-X},
  author={Effenberg, Florian and Brezinsek, Sebastijan and Feng, Y{\"u}he and Jakubowski, M and Koenig, Ralf and Krychowiak, Maciej and Schmitz, Oliver and Suzuki, Yasuhiro and Zhang, Daihong and Ali, A and others},
  booktitle={27th IAEA Fusion Energy Conference (FEC 2018)},
  year={2018}
}</t>
  </si>
  <si>
    <t>article{McCormick_2002_PRL,
  title = {New Advanced Operational Regime on the W7-AS Stellarator},
  author = {McCormick, K. and Grigull, P. and Burhenn, R. and Brakel, R. and Ehmler, H. and Feng, Y. and Gadelmeier, F. and Giannone, L. and Hildebrandt, D. and Hirsch, M. and Jaenicke, R. and Kisslinger, J. and Klinger, T. and Klose, S. and Knauer, J. P. and K\"onig, R. and K\"uhner, G. and Laqua, H. P. and Naujoks, D. and Niedermeyer, H. and Pasch, E. and Ramasubramanian, N. and Rust, N. and Sardei, F. and Wagner, F. and Weller, A. and Wenzel, U. and Werner, A.},
  journal = {Phys. Rev. Lett.},
  volume = {89},
  issue = {1},
  pages = {015001},
  numpages = {4},
  year = {2002},
  month = {Jun},
  publisher = {American Physical Society},
  doi = {10.1103/PhysRevLett.89.015001},
  url = {https://link.aps.org/doi/10.1103/PhysRevLett.89.015001}
}</t>
  </si>
  <si>
    <t>article{Komm_2019,
doi = {10.1088/1741-4326/ab34d2},
url = {https://dx.doi.org/10.1088/1741-4326/ab34d2},
year = {2019},
month = {sep},
publisher = {IOP Publishing},
volume = {59},
number = {10},
pages = {106035},
author = {Komm, M. and Khodunov, I. and Cavalier, J. and Vondracek, P. and Henderson, S. and Seidl, J. and Horacek, J. and Naydenkova, D. and Adamek, J. and Bilkova, P. and Bohm, P. and Devitre, A. and Dimitrova, M. and Elmore, S. and Faitsch, M. and Hacek, P. and Havlicek, J. and Havranek, A. and Imrisek, M. and Krbec, J. and Peterka, M. and Panek, R. and Samoylov, O. and Sos, M. and Tomes, M. and Tomova, K. and Weinzettl, V. and The EUROfusion MST1 Team},
title = {Divertor impurity seeding experiments at the COMPASS tokamak},
journal = {Nuclear Fusion},
abstract = {Partial detachment is the desired regime for the baseline burning plasma scenario in ITER and other next-step devices, as it allows for the dissipation of the majority of the energy carried by charged particles through the scrape-off-layer and thus avoids localised heat flux deposition in the divertor region. The COMPASS tokamak is equipped with an open divertor and has a relatively short connection length, both factors being unfavourable for access to detachment. As such, it only allows for the approach to naturally detached operation at very high line-averaged densities (&amp;gt;1020 m−3), which are incompatible with maintaining the ELMy H-mode regime. In order to achieve detachment at lower densities, impurities (such as nitrogen) must be injected into the plasma in the divertor region.
A series of experiments with impurity injection in the range of 1–9  1020 molecules per second at different locations in the divertor were performed with the aim being to cool the plasma and influence particle and heat transport onto the divertor targets and provoke partial detachment. Previously reported results (Komm et al 2017 Proc. of the 44th EPS Conf. P1.118) were largely extended by injection of nitrogen at the outer divertor target.
In order to analyze the divertor heat flux footprint in seeded plasmas, the buffered heat flux qB was introduced, with the radial profile being approximated by an exponential decay. A new set of generic parameters—the peak heat flux , the fraction of power reaching the target  and divertor footprint spreading factor Sf — were proposed to characterise the divertor footprint under detached conditions.}
}</t>
  </si>
  <si>
    <t>article{Komm_2021,
doi = {10.1088/1741-4326/abd3ea},
url = {https://dx.doi.org/10.1088/1741-4326/abd3ea},
year = {2021},
month = {feb},
publisher = {IOP Publishing},
volume = {61},
number = {3},
pages = {036016},
author = {Komm, M. and Mancini, D. and Morbey, M. and Cavalier, J. and Adamek, J. and Bernert, M. and Bilkova, P. and Bohm, P. and Brida, D. and Février, O. and Henderson, S. and Hron, M. and Jerab, M. and Imrisek, M. and Kripner, L. and Naydenkova, D. and Panek, R. and Sos, M. and Vondracek, P. and EUROfusion MST1 team, the},
title = {Power exhaust by core radiation at COMPASS tokamak},
journal = {Nuclear Fusion},
abstract = {Substantial power dissipation in the edge plasma is required for the safe operation of ITER and next-step fusion reactors, otherwise unmitigated heat fluxes at the divertor plasma-facing components (PFCs) would easily exceed their material limits. Traditionally, such heat flux mitigation is linked to the regime of detachment, which is characterised by a significant pressure gradient between upstream and downstream scrape-off layer (SOL). However, the physics phenomena responsible for power dissipation and pressure loss are distinctly different, especially when the power dissipation is achieved by impurity seeding. In principle, it is possible to achieve substantial mitigation of the heat fluxes while maintaining conservation of the pressure along the open field lines in the SOL. This regime can be accessed by injection of medium- or high-Z impurities, which mostly radiate inside the last closed flux surface. The critical question related to such an approach is the effect on confinement and perspective fusion power generation in future thermonuclear reactors. In this work, we report on experiments at COMPASS tokamak, where neon and argon impurities were injected in ohmic or NBI-heated low confinement plasmas. With appropriate seeding waveform, stable scenarios were achieved, avoiding the radiative collapse of plasmas. Significant reduction of heat fluxes at the outer target was observed, with heat flux pattern similar to the one previously achieved by nitrogen seeding. The reduction of downstream pressure was, however, accompanied by an equal reduction of upstream pressure, indicating that the power dissipation occurred inside the separatrix. Indeed, the impurity cooling is causing a significant drop of edge temperature; however, the effect in the plasma centre is much less pronounced.}
}</t>
  </si>
  <si>
    <t>article{Dimitrova_2020,
doi = {10.1088/1361-6587/abc08f},
url = {https://dx.doi.org/10.1088/1361-6587/abc08f},
year = {2020},
month = {nov},
publisher = {IOP Publishing},
volume = {62},
number = {12},
pages = {125015},
author = {Dimitrova, M and Popov, Tsv K and Kovacic, J and Dejarnac, R and Gunn, J P and Ivanova, P and Imrisek, M and Stöckel, J and Vondracek, P and Hron, M and Panek, R and the COMPASS team and the EUROfusion MST1 Team},
title = {Impact of impurity seeding on the electron energy distribution function in the COMPASS divertor region},
journal = {Plasma Physics and Controlled Fusion},
abstract = {In the COMPASS tokamak, series of experiments were performed aimed at studying the impact of nitrogen, neon, and argon impurity seeding on the electron energy distribution function (EEDF) in the divertor region. The experiments were conducted in D-shaped, L-mode, deuterium plasmas. In order to obtain the radial distribution of the floating potential, ion saturation current, electron temperatures, and densities, the current-voltage characteristics were measured by Langmuir probes embedded in the COMPASS tokamak divertor. The properties of the plasma in the divertor region were measured before and during impurity seeding. Before the N2 seeding, the EEDF was bi-Maxwellian with a low-energy electron fraction with temperatures 3.5–5 eV, and a higher-energy one with temperatures in the range of 10 eV to 23 eV. During seeding with an increasing number of molecules per second, the EEDF changed from bi-Maxwellian to Maxwellian and the electron temperature decreased. The time-evolution was studied of the change in the EEDF during N2 seeding. When the seeding was carried out by a valve in the private flux region, the duration of the transition from a bi-Maxwellian to a Maxwellian EEDF was about 10–15 ms. When the N2 seeding took place through a low-field side valve, the transition from a bi-Maxwellian to a Maxwellian EEDF took longer −25–45 ms. The temporal evolution was also analyzed of the plasma parameters’ radial profiles when neon and argon were puffed using a valve in the divertor low-field side. The application is discussed of the probe measurements’ results to calculating the parallel heat-flux densities in the divertor region of the COMPASS tokamak.}
}</t>
  </si>
  <si>
    <t>inproceedings{sorokina2018testing,
  title={Testing of the SOLPS-ITER code at Globus-M2 spherical tokamak with detached divertor},
  author={Sorokina, Daria and Senichenkov, Ilya and Vekshina, Elena and Rozhansky, Vladimir},
  booktitle={MATEC Web of Conferences},
  volume={245},
  pages={13003},
  year={2018},
  organization={EDP Sciences}
}</t>
  </si>
  <si>
    <t>article{Smolders_2020,
doi = {10.1088/1361-6587/abbcc5},
url = {https://dx.doi.org/10.1088/1361-6587/abbcc5},
year = {2020},
month = {oct},
publisher = {IOP Publishing},
volume = {62},
number = {12},
pages = {125006},
author = {Smolders, A and Wensing, M and Carli, S and De Oliveira, H and Dekeyser, W and Duval, B P and Février, O and Gahle, D and Martinelli, L and Reimerdes, H and Theiler, C and Verhaegh, K and team, the TCV},
title = {Comparison of high density and nitrogen seeded detachment using SOLPS-ITER simulations of the tokamak á configuration variable},
journal = {Plasma Physics and Controlled Fusion},
abstract = {First of a kind SOLPS-ITER simulations on tokamak á configuration variable (TCV) that include nitrogen have been performed to model recent nitrogen seeded detachment experiments. Based on spectroscopic measurements, a nitrogen recycling coefficient  0.3–0.5 on the graphite walls of TCV is estimated. The experimentally observed decrease of core nitrogen density with increasing plasma density is reproduced and linked to a reduction of the ionisation mean free path in the scrape-off layer. Although the influence of sputtered carbon impurities from TCV’s graphite wall cannot be fully eliminated, seeding nitrogen increases control over the total impurity density. This facilitates disentangling the effect of impurities from that of high upstream density on the main characteristics of detachment, namely target power and ion current reductions and the development of a parallel pressure drop. Increasing the density and the seeding rate reduce the power on the divertor targets in a different way: with density, the ion current increases and the target temperature strongly decreases, whereas seeding impurities decreases the ion current and affects less strongly the temperature. The reduction in ion current when seeding nitrogen is due to a lower ionisation source, which is not related to power limitation nor an increased momentum loss, but to a decrease of the ionisation reaction rate. Impurity seeding leads to less volumetric momentum losses (and hence pressure drop) than density ramps, for the same level of energy flux reduction. Additionally, main chamber sputtering of carbon is identified as a possible explanation for the missing target ion current roll-over during density ramps in the simulations.}
}</t>
  </si>
  <si>
    <t>article{Février_2020,
doi = {10.1088/1361-6587/ab6b00},
url = {https://dx.doi.org/10.1088/1361-6587/ab6b00},
year = {2020},
month = {feb},
publisher = {IOP Publishing},
volume = {62},
number = {3},
pages = {035017},
author = {Février, O and Theiler, C and Harrison, J R and Tsui, C K and Verhaegh, K and Wüthrich, C and Boedo, J A and De Oliveira, H and Duval, B P and Labit, B and Lipschultz, B and Maurizio, R and Reimerdes, H and the TCV Team and the EUROfusion MST1 Team},
title = {Nitrogen-seeded divertor detachment in TCV L-mode plasmas},
journal = {Plasma Physics and Controlled Fusion},
abstract = {Most of the detachment experiments done to date on the tokamak à configuration variable (TCV), both in standard and alternative divertor geometries, focused on L-mode integrated core density ramps. In view of extending these studies to high-power, high-confinement regimes, where impurity seeding will be necessary for detachment, the properties of nitrogen seeded L-mode detachment in TCV are assessed here with the extensive set of edge and divertor diagnostics and similarities and differences with integrated core density () ramp detachment experiments are elucidated. It is found that in high current, reversed field plasmas, detachment at the outer target is achieved with N2-seeding and density ramps, with target heat flux reductions of up to 90%, while the inner target only detaches with seeding. The Scrape-Off Layer radiation fraction reaches values of 60%–80% and in all situations, a stable radiator can form around the X-point. The most striking difference between seeding and density ramp is the behavior of the upstream quantities. During the -ramp, a broadening of the upstream density profile (density ‘shoulder’) occurs, concurrent with the outer target ion flux roll-over, while no such behavior occurs during nitrogen seeded detachment. Separatrix density, electron temperature and pressure also evolve strongly with increasing density, and are largely unaffected by the injection of nitrogen. Comparison of upstream and target pressures reveals that, in all cases, the outer target ion flux reduction coincides with the development of a parallel gradient of the total pressure. Common to all cases is also a reduction of energy confinement time with detachment, although this effect is weak for seeding at relatively high density. Studying the impact of the ∇B-drift direction in both nitrogen seeding and core density ramps reveals that drifts mainly affect the behavior at the inner strike point, highlighting the need to include them in edge transport simulations.}
}</t>
  </si>
  <si>
    <t>article{Harrison_2019,
doi = {10.1088/1361-6587/ab140e},
url = {https://dx.doi.org/10.1088/1361-6587/ab140e},
year = {2019},
month = {may},
publisher = {IOP Publishing},
volume = {61},
number = {6},
pages = {065024},
author = {Harrison, J R and Theiler, C and Février, O and Oliviera, H de and Maurizio, R and Verhaegh, K and Perek, A and Karpushov, A and Lipschultz, B and Duval, B P and Feng, X and Henderson, S and Labit, B and Linehan, B and Merle, A and Reimerdes, H and Sheikh, U and Tsui, C K and Vijvers, W A J and Wüthrich, C and the TCV team and the EUROfusion MST1 team},
title = {Progress toward divertor detachment on TCV within H-mode operating parameters},
journal = {Plasma Physics and Controlled Fusion},
abstract = {Recent experiments on Tokamak à Configuration Variable have made significant progress toward partial detachment of the outer divertor in neutral beam heated H-mode plasmas in conventional and alternative divertor configurations. The heating power required to enter H-mode was measured in a range of divertor configurations. It is found that at the core densities most favourable for H-mode access, the L–H threshold power is largely independent of the poloidal flux expansion and major radius of the outer divertor, and in the snowflake minus configuration. A factor 2 reduction in the outer divertor power load was achieved in ELM-free (using a fuelling and nitrogen seeding) and ELMy (using nitrogen seeding) H-mode plasmas. No significant reduction in the outer divertor particle flux was achieved in the ELM-free scenarios, compared with ~30% reduction in the most strongly detached ELMy cases. The poloidal flux expansion at the outer divertor was not found to significantly alter the cooling of the divertor in the ELM-free scenarios.}
}</t>
  </si>
  <si>
    <t>article{Yang_2023,
doi = {10.1088/1361-6587/ad06c7},
url = {https://dx.doi.org/10.1088/1361-6587/ad06c7},
year = {2023},
month = {nov},
publisher = {IOP Publishing},
volume = {65},
number = {12},
pages = {125005},
author = {Yang, H and Ciraolo, G and Février, O and Galassi, D and Bucalossi, J and Bufferand, H and Gorno, S and Henderson, S and Reimerdes, H and Theiler, C and Bagnato, F and Falchetto, G and Fedorczak, N and Rivals, N and Tamain, P and the TCV Team},
title = {Numerical study of divertor detachment in TCV H-mode scenarios},
journal = {Plasma Physics and Controlled Fusion},
abstract = {The effect of divertor closure and nitrogen seeding on the detachment process has been studied by performing 2D numerical simulations of tokamak à configuration variable (TCV) H-mode divertor scenarios with the SOLEDGE3X-EIRENE edge plasma transport code. The simulations reveal that, in the cases with only deuterium gas fuelling, detachment occurs at a similar level of divertor neutral pressure (0.76 Pa), despite the difference in divertor closure achieved by changing the length of the outer baffle. Nitrogen reduces the target temperature with little effect on the upstream density and momentum loss but drops the upstream pressure, leading to a decrease in the target particle flux and divertor neutral pressure. Furthermore, when the radiation front starts to move up from the outer target, the peak parallel heat flux level at the outer target remains approximately the same ( MW m−2), regardless of whether it is a deuterium fuelling scan, a nitrogen seeding scan at a fixed fuelling rate, or a change in the length of the outer baffle. An empirical partial detachment qualifier calibrated on AUG experimental data was compared with the TCV simulations. The results show good agreement in detachment state prediction, indicating the potential of this detachment qualifier to be applied in devices of different sizes, emphasizing the combined influence of input power entering the divertor, neutral pressure, and the concentration and species of impurity in achieving divertor detachment.}
}</t>
  </si>
  <si>
    <t>inproceedings{theiler2018sol,
  title={SOL transport and detachment in alternative divertor configurations in TCV L-and H-mode plasmas},
  author={Theiler, C and Harrison, J and F{\'e}vrier, O and De Oliveira, H and Bernert, M and Boedo, JA and Duval, BP and Fedorczak, N and Fil, A and Galassi, D and others},
  booktitle={27th IAEA Fusion Energy Conference (FEC 2018)},
  year={2018}
}</t>
  </si>
  <si>
    <t>article{mombelli2025impact,
  title={Impact of triangularity on edge transport and divertor detachment: a SOLPS-ITER study of TCV L-mode plasmas},
  author={Mombelli, Fabio and Mastrogirolamo, Andrea and Tonello, Elena and F{\'e}vrier, Olivier and Durr-Legoupil-Nicoud, Garance and Carpita, Massimo and Subba, Fabio and Passoni, Matteo and others},
  journal={arXiv preprint arXiv:2506.03966},
  year={2025}
}</t>
  </si>
  <si>
    <t>article{Stagni_2022,
doi = {10.1088/1741-4326/ac8234},
url = {https://dx.doi.org/10.1088/1741-4326/ac8234},
year = {2022},
month = {aug},
publisher = {IOP Publishing},
volume = {62},
number = {9},
pages = {096031},
author = {Stagni, A. and Vianello, N. and Tsui, C.K. and Colandrea, C. and Gorno, S. and Bernert, M. and Boedo, J.A. and Brida, D. and Falchetto, G. and Hakola, A. and Harrer, G. and Reimerdes, H. and Theiler, C. and Tsitrone, E. and Walkden, N. and the TCV Team and the EUROfusion MST1 Team},
title = {Dependence of scrape-off layer profiles and turbulence on gas fuelling in high density H-mode regimes in TCV},
journal = {Nuclear Fusion},
abstract = {A set of high density, highly shaped H-mode discharges has been performed in the TCV tokamak with the aim of assessing the effects of increasing divertor neutral recycling on the properties of upstream inter-ELM scrape-off layer (SOL) profiles and transport. An increase of divertor neutral pressure has been correlated with the evolution of separatrix properties and turbulence level. The latter has been quantified by means of the α t parameter introduced in (Eich 2020 Nucl. Fusion  60 056016), describing the contribution of resistive-interchange turbulence in the SOL relative to drift wave transport. The analysis reveals a general broadening of the upstream SOL profiles as α t increases, with the SOL power width measured by the vertical IR thermography system increasing significantly. In a similar way, the upstream density profile widens in the near SOL, whereas in the far SOL a density shoulder is observed to progressively form and increase in amplitude. This behaviour is associated with an enhancement of far SOL turbulent transport in the form of blob-filaments travelling radially faster across the far SOL and becoming bigger at higher α t. The detected filaments, evaluated from the fast reciprocating probe at the outer midplane, are determined to mostly belong to the resistive ballooning and resistive X-point regimes.}
}</t>
  </si>
  <si>
    <t>article{Fil_2020,
doi = {10.1088/1361-6587/ab69bb},
url = {https://dx.doi.org/10.1088/1361-6587/ab69bb},
year = {2020},
month = {jan},
publisher = {IOP Publishing},
volume = {62},
number = {3},
pages = {035008},
author = {Fil, A and Lipschultz, B and Moulton, D and Dudson, B D and Février, O and Myatra, O and Theiler, C and Verhaegh, K and Wensing, M and EUROfusion MST1 teams and the TCV team},
title = {Separating the roles of magnetic topology and neutral trapping in modifying the detachment threshold for TCV},
journal = {Plasma Physics and Controlled Fusion},
abstract = {Total flux expansion, a divertor magnetic topology design choice embodied in the Super-X divertor, is predicted through simple analytic models and SOLPS calculations to reduce the plasma and impurity density detachment thresholds as the outer divertor separatrix leg position and the strike-point major radius, Rt, are increased. However, those predictions are contradicted by recent TCV experimental results. In this study, utilizing the SOLPS-ITER code, we are able to both match TCV results and demonstrate that the effect of total flux expansion is counteracted by two other divertor geometry design characteristics that affect neutrals: (a) the strike-point angle to the outer target; and (b) the effect of physical baffles that reduce the amount of neutrals escaping from the divertor. We quantify the role of those neutral effects through developing and applying a quantitative definition of neutral trapping. The results of this study indicate that improved divertor design, properly utilizing the three design characteristics discussed should lead all effects to be additive in reducing the detachment threshold. A second implication of this study is that any assessment of alternative topologies must separate out the effects of magnetic topology from neutral design characteristics.}
}</t>
  </si>
  <si>
    <t>article{MASUZAKI2013S133,
title = {Divertor heat and particle control experiments on the large helical device},
journal = {Journal of Nuclear Materials},
volume = {438},
pages = {S133-S138},
year = {2013},
note = {Proceedings of the 20th International Conference on Plasma-Surface Interactions in Controlled Fusion Devices},
issn = {0022-3115},
doi = {https://doi.org/10.1016/j.jnucmat.2013.01.021},
url = {https://www.sciencedirect.com/science/article/pii/S0022311513000299},
author = {S. Masuzaki and M. Kobayashi and T. Akiyama and N. Ohno and T. Morisaki and M. Shoji and M. Tokitani and H. Tanaka and B.J. Peterson and S. Yoshimura and K. Narihara and I. Yamada and R. Yasuhara and A. Murakami and J. Miyazawa and T. Murase and T. Kobuchi and H. Yonezu and G. Kawamura and I. Murakami and Y. Takeiri and H. Yamada and A. Komori},
abstract = {In the Large Helical Device (LHD), studies of divertor heat and particle control have been conducted with a helical divertor magnetic structure which exists naturally in the heliotron-type magnetic configuration to explore operation scenarios in a heliotron-type fusion reactor. Reduction of the divertor heat load has been one of the focused studies in the recent LHD experiment. Impurity seeding and modification of the edge magnetic structure with a resonant magnetic perturbation field have been investigated to enhance radiation power. To control the fueled particles and impurities, the helical diveror will be closed with a baffle structure and in-vessel cryo-sorption pump in 2012. For the examination of the baffle structure, it was partially installed in LHD in 2010. Comparison of the neutral particle pressure in the divertor with the baffle structure and with the existing open divertor shows that the baffle structure efficiently compresses fueled particles in the divertor.}
}</t>
  </si>
  <si>
    <t>inproceedings{miyazawa2005self,
  title={Self-sustained detachment observed in LHD and comparison with detachment and Marfe in W7-AS},
  author={Miyazawa, J and Masuzaki, S and Yamada, H and Sakamoto, R and Peterson, BJ and Shoji, M and Ohyabu, N and Komori, A and Motojima, O and Grigull, P and others},
  booktitle={15th International Stellerator Workshop, Madrid. October 3-7, 2005},
  year={2005}
}</t>
  </si>
  <si>
    <t>inproceedings{maget2021nitrogen,
  title={How Nitrogen seeding securizes plasma ramp-up in the metallic environment of WEST},
  author={Maget, P and Artaud, JF and Bourdelle, C and Bucalossi, J and Bufferand, H and Ciraolo, G and Desgranges, C and Devynck, P and Douai, D and Dumont, R and others},
  booktitle={47th European Physical Society Virtual Conference},
  year={2021}
}</t>
  </si>
  <si>
    <t>article{Verhaegh_2021,
doi = {10.1088/1361-6587/abd4c0},
url = {https://dx.doi.org/10.1088/1361-6587/abd4c0},
year = {2021},
month = {jan},
publisher = {IOP Publishing},
volume = {63},
number = {3},
pages = {035018},
author = {Verhaegh, K and Lipschultz, B and Bowman, C and Duval, B P and Fantz, U and Fil, A and Harrison, J R and Moulton, D and Myatra, O and Wünderlich, D and Federici, F and Gahle, D S and Perek, A and Wensing, M and the TCV Team and the EuroFusion MST1 Team},
title = {A novel hydrogenic spectroscopic technique for inferring the role of plasma–molecule interaction on power and particle balance during detached conditions},
journal = {Plasma Physics and Controlled Fusion},
abstract = {Detachment, an important mechanism for reducing target heat deposition, is achieved through reductions in power, particle and momentum; which are induced through plasma–atom and plasma–molecule interactions. Experimental research in how those reactions precisely contribute to detachment is limited. Both plasma–atom as well as plasma–molecule interactions can result in excited hydrogen atoms which emit atomic line emission. In this work, we investigate a new Balmer Spectroscopy technique for Plasma–Molecule Interaction—BaSPMI. This first disentangles the Balmer line emission from the various plasma–atom and plasma–molecule interactions and secondly quantifies their contributions to particle (ionisation and recombination) and power balance (radiative power losses). Its performance is verified using synthetic diagnostic techniques of both attached and detached TCV and MAST-U SOLPS-ITER simulations. We find that H 2 plasma chemistry involving  and/or H − can substantially elevate the Hα emission during detachment, which we show is an important precursor for Molecular Activated Recombination. An example illustration analysis of the full BaSPMI technique shows that the hydrogenic line series, even Lyα as well as the medium-n Balmer lines, can be significantly influenced by plasma–molecule interactions by tens ofpercent. That has important implications for using atomic hydrogen spectroscopy for diagnosing divertor plasmas.}
}</t>
  </si>
  <si>
    <t>article{gupta2025detachment,
  title={Detachment control in KSTAR with Tungsten divertor},
  author={Gupta, Anchal and Eldon, David and Bang, Eunnam and Kwon, KyuBeen and Lee, Hyungho and Leonard, Anthony and Hwang, Junghoo and Xu, Xueqiao and Zhao, Menglong and Zhu, Ben},
  journal={arXiv preprint arXiv:2505.07978},
  year={2025}
}</t>
  </si>
  <si>
    <t>article{onda2017transverse,
  title={Transverse motion of a plasma column in a sheet plasma},
  author={Onda, Takuya and Kajita, Shin and Iijima, Takaaki and Tonegawa, Akira and Ohno, Noriyasu and Tanaka, Hirohiko},
  journal={Contributions to Plasma Physics},
  volume={57},
  number={2},
  pages={87--93},
  year={2017},
  publisher={Wiley Online Library}
}</t>
  </si>
  <si>
    <t>article{takimoto2017experimental,
  title={Experimental simulation of the Super-X divertor for detached plasma using TPD-Sheet IV},
  author={Takimoto, Toshikio and Ishikawa, Fumitaka and Iijima, Takaaki and Tonegawa, Akira and Sato, Kohnosuke and Kawamura, Kazutaka},
  journal={Fusion Engineering and Design},
  volume={124},
  pages={235--238},
  year={2017},
  publisher={Elsevier}
}</t>
  </si>
  <si>
    <t>article{soukhanovskii2006divertor,
  title={Divertor heat flux reduction and detachment in NSTX},
  author={Soukhanovskii, VA and Maingi, R and Raman, R and Bell, RE and Bush, C and Kaita, R and Kugel, HW and Lasnier, CJ and LeBlanc, BP and Menard, JE and others},
  journal={IAEA FEC},
  year={2006}
}</t>
  </si>
  <si>
    <t>article{meier2015modeling,
  title={Modeling detachment physics in the NSTX snowflake divertor},
  author={Meier, ET and Soukhanovskii, VA and Bell, RE and Diallo, A and Kaita, R and LeBlanc, BP and McLean, AG and Podest{\`a}, M and Rognlien, TD and Scotti, F},
  journal={Journal of Nuclear Materials},
  volume={463},
  pages={1200--1204},
  year={2015},
  publisher={Elsevier}
}</t>
  </si>
  <si>
    <t>article{islam2022divertor,
  title={Divertor geometry modeling with the SOLPS-ITER code for reactor concepts with liquid metal divertors},
  author={Islam, Md Shahinul and Lore, Jeremy D and Smolentsev, Sergey and Kessel, Charles E},
  journal={Nuclear Materials and Energy},
  volume={33},
  pages={101292},
  year={2022},
  publisher={Elsevier}
}</t>
  </si>
  <si>
    <t>article{McKee_2000,
    author = {McKee, G. R. and Murakami,  M. and Boedo, J. A. and Brooks, N. H. and Burrell, K. H. and Ernst, D. R. and Fonck, R. J. and Jackson, G. L. and Jakubowski, M. and La Haye, R. J. and Messiaen, A. M. and Ongena, J. and Rettig, C. L. and Rice, B. W. and Rost, C. and Staebler, G. M. and Sydora, R. D. and Thomas, D. M. and Unterberg, B. and Wade, M. R. and West, W. P.},
    title = {Impurity-induced turbulence suppression and reduced transport in the DIII-D tokamak},
    journal = {Physics of Plasmas},
    volume = {7},
    number = {5},
    pages = {1870-1877},
    year = {2000},
    month = {05},
    abstract = {Long wavelength turbulence as well as heat and momentum transport are significantly reduced in the DIII-D tokamak [Plasma Physics and Controlled Nuclear Fusion Research (International Atomic Energy Agency, Vienna, 1987), Vol. I, p. 159] as a result of neon seeding of a low confinement mode negative central shear discharge. Correspondingly, the energy confinement time increases by up to 80\%. Fully saturated turbulence measurements near ρ=0.7 (ρ=r/a) in the wave number range 0.1⩽k⊥ρs⩽0.6, obtained with beam emission spectroscopy, exhibit a significant reduction of fluctuation power after neon injection. Fluctuation measurements obtained with far infrared scattering also show a reduction of turbulence in the core, while the Langmuir probe array measures reduced particle flux in the edge and scrape-off layer. Gyrokinetic linear stability simulations of these plasmas are qualitatively consistent, showing a reduction in the growth rate of ion temperature gradient driven modes for 0\&amp;lt;k⊥ρs⩽1.4, and nonlinear gyrokinetic simulations show a reduced saturated density fluctuation amplitude. The measured ωE×B shearing rate increased at ρ=0.7, suggesting that impurity-induced growth rate reduction is acting synergistically with ωE×B shear to decrease turbulence and reduce anomalous transport.},
    issn = {1070-664X},
    doi = {10.1063/1.874010},
    url = {https://doi.org/10.1063/1.874010},
    eprint = {https://pubs.aip.org/aip/pop/article-pdf/7/5/1870/19272574/1870\_1\_online.pdf},
}</t>
  </si>
  <si>
    <t>misc{pan_2024_thesis,
  author       = {Pan, Ou and
                  Technische University München (Germany). Fakultät für Physik},
  title        = {{Power exhaust in future alternative divertor 
                   configurations for the ASDEX Upgrade tokamak}},
  month        = dec,
  year         = 2024,
}</t>
  </si>
  <si>
    <t>article{Ivanova_Stanik_2022,
doi = {10.1088/1361-6587/ac5127},
url = {https://dx.doi.org/10.1088/1361-6587/ac5127},
year = {2022},
month = {feb},
publisher = {IOP Publishing},
volume = {64},
number = {4},
pages = {045015},
author = {Ivanova-Stanik, I and Zagórski, R and Chomiczewska, A and Bernert, M and Glöggler, S and Kallenbach, A and and ASDEX Upgrade and the EUROfusion MST1 Teams},
title = {COREDIV modelling of nitrogen and krypton seeding at the ASDEX Upgrade tokamak},
journal = {Plasma Physics and Controlled Fusion},
abstract = {Self-consistent core-scrape-off layer numerical simulations of an ASDEX-Upgrade discharge where the nitrogen (N) seeding is gradually replaced with the krypton (Kr) seeding during the plasma current flat-top phase are presented. These simulations are performed with the COREDIV code focusing on the prediction of the impurity evolution (W, Kr, N) with matched global plasma parameters: total and core radiation, temperature at the target plate and W concentration. The numerical results are compared with experimental measurements for shot #30503 at three different time points: 2.5 s (only N seeding), 4.2 s (N + Kr seeding) and 5.2 s (only Kr seeding). The calculated electron temperature at the divertor plate can be reduced to 3 eV with the highest Kr seeding. A good agreement between modelling results and experimental observations is reported.}
}</t>
  </si>
  <si>
    <t xml:space="preserve">article{Telesca_2021,
author = {Telesca, Giuseppe and Chomiczewska, Agata and Frigione, Domenico and Garzotti, Luca and Huber, Alexander and Ivanova-Stanik, Irena and Kowalska-Strzeciwilk, Ewa and Lomas, Peter and Perez von Thun, Christian and Rimini, Fernanda and Van Eester, Dirk and Zagórski, Roman and JET Contributors},
title = {Core-SOL simulations of high-power JET-ILW pulses fuelled with gas and/or with pellets},
journal = {Contributions to Plasma Physics},
volume = {62},
number = {5-6},
pages = {e202100186},
keywords = {COREDIV, impurity transport, JET tokamak, modelling},
doi = {https://doi.org/10.1002/ctpp.202100186},
url = {https://onlinelibrary.wiley.com/doi/abs/10.1002/ctpp.202100186},
eprint = {https://onlinelibrary.wiley.com/doi/pdf/10.1002/ctpp.202100186},
abstract = {Abstract Experimental analysis of two couples of pulses in the range of input power of 26–32 MW, shows that addition of pellet throughput to high gas dosing pulses does not modify the plasma energy, but leads to better conditions as far as the tungsten concentration and core radiation are concerned. Significantly decreasing the gas dosing with addition of high pellet throughput causes the increase of plasma energy, but the W concentration increases from 5.2 × 10−5 to 6.9 × 10−5 and the core radiation from 7.5 to 11 MW. From the numerical results of the self-consistent core-SOL COREDIV code two mechanisms appear to be responsible for the observed different W concentrations: the core residence time of W, which is related to the energy and particle confinement time, and the divertor impurity screening efficiency, dependent on the electron density and on the perpendicular transport coefficient in the SOL.},
year = {2022}
}
</t>
  </si>
  <si>
    <t xml:space="preserve">article{Goetz_1999,
    author = {Goetz, J. A. and LaBombard, B. and Lipschultz, B. and Pitcher, C. S. and Terry, J. L. and Boswell, C. and Gangadhara, S. and Pappas, D. and Weaver, J. and Welch, B. and Boivin, R. L. and Bonoli, P. and Fiore, C. and Granetz, R. and Greenwald, M. and Hubbard, A. and Hutchinson, I. and Irby, J. and Marmar, E. and Mossessian, D. and Porkolab, M. and Rice, J. and Rowan, W. L. and Schilling, G. and Snipes, J. and Takase, Y. and Wolfe, S. and Wukitch, S.},
    title = {High confinement dissipative divertor operation on Alcator C-Mod},
    journal = {Physics of Plasmas},
    volume = {6},
    number = {5},
    pages = {1899-1906},
    year = {1999},
    month = {05},
    abstract = {Alcator C-Mod [I. H. Hutchinson et al., Phys. Plasmas 1, 1511 (1994)] has operated a High-confinement-mode (H-mode) plasma together with a dissipative divertor and low core Zeff. The initially attached plasma is characterized by steady-state enhancement factor, HITER89P [P. N. Yushmanov et al., Nucl. Fusion 30, 1999 (1990)], of 1.9, central Zeff of 1.1, and a radiative fraction of ∼50\%. Feedback control of a nitrogen gas puff is used to increase radiative losses in both the core/edge and divertor plasmas in almost equal amounts. Simultaneously, the core plasma maintains HITER89P of 1.6 and Zeff of 1.4 in this nearly 100\% radiative state. The power and particle flux to the divertor plates have been reduced to very low levels while the core plasma is relatively unchanged by the dissipative nature of the divertor.},
    issn = {1070-664X},
    doi = {10.1063/1.873447},
    url = {https://doi.org/10.1063/1.873447},
    eprint = {https://pubs.aip.org/aip/pop/article-pdf/6/5/1899/19074193/1899\_1\_online.pdf},
}
</t>
  </si>
  <si>
    <t xml:space="preserve">article{Lore_2015,
    author = {Lore, J. D. and Reinke, M. L. and Brunner, D. and LaBombard, B. and Lipschultz, B. and Terry, J. and Pitts, R. A. and Feng, Y.},
    title = {Three-dimensional simulation of H-mode plasmas with localized divertor impurity injection on Alcator C-Mod using the edge transport code EMC3-EIRENEa)},
    journal = {Physics of Plasmas},
    volume = {22},
    number = {5},
    pages = {056106},
    year = {2015},
    month = {04},
    abstract = {Experiments in Alcator C-Mod to assess the level of toroidal asymmetry in divertor conditions resulting from poloidally and toroidally localized extrinsic impurity gas seeding show a weak toroidal peaking (∼1.1) in divertor electron temperatures for high-power enhanced D-alpha H-mode plasmas. This is in contrast to similar experiments in Ohmically heated L-mode plasmas, which showed a clear toroidal modulation in the divertor electron temperature. Modeling of these experiments using the 3D edge transport code EMC3-EIRENE [Y. Feng et al., J. Nucl. Mater. 241, 930 (1997)] qualitatively reproduces these trends, and indicates that the different response in the simulations is due to the ionization location of the injected nitrogen. Low electron temperatures in the private flux region (PFR) in L-mode result in a PFR plasma that is nearly transparent to neutral nitrogen, while in H-mode the impurities are ionized in close proximity to the injection location, with this latter case yielding a largely axisymmetric radiation pattern in the scrape-off-layer. The consequences for the ITER gas injection system are discussed. Quantitative agreement with the experiment is lacking in some areas, suggesting potential areas for improving the physics model in EMC3-EIRENE.},
    issn = {1070-664X},
    doi = {10.1063/1.4919393},
    url = {https://doi.org/10.1063/1.4919393},
    eprint = {https://pubs.aip.org/aip/pop/article-pdf/doi/10.1063/1.4919393/13785067/056106\_1\_online.pdf},
}
</t>
  </si>
  <si>
    <t>article{YOSHIMURA20251401015,
  title={Contribution of Hydrogen Molecular Activated Recombination to Plasma Particle Loss in DT-ALPHA},
  author={Keigo YOSHIMURA and Hiroyuki TAKAHASHI and Ryota NISHIMURA and Tomoya HARA and Shigetaka KAGAYA and Tetsutarou OISHI and Akinobu MATSUYAMA and Kenji TOBITA},
  journal={Plasma and Fusion Research},
  volume={20},
  number={ },
  pages={1401015},
  year={2025},
  doi={10.1585/pfr.20.1401015}
}</t>
  </si>
  <si>
    <t xml:space="preserve">article{Soukhanovskii_2009_2,
    author = {Soukhanovskii, V. A. and Maingi, R. and Gates, D. A. and Menard, J. E. and Paul, S. F. and Raman, R. and Roquemore, A. L. and Bell, M. G. and Bell, R. E. and Boedo, J. A. and Bush, C. E. and Kaita, R. and Kugel, H. W. and LeBlanc, B. P. and Mueller, D. and NSTX Team},
    title = {Divertor heat flux mitigation in the National Spherical Torus Experimenta)},
    journal = {Physics of Plasmas},
    volume = {16},
    number = {2},
    pages = {022501},
    year = {2009},
    month = {02},
    abstract = {Steady-state handling of divertor heat flux is a critical issue for both ITER and spherical torus-based devices with compact high power density divertors. Significant reduction of heat flux to the divertor plate has been achieved simultaneously with favorable core and pedestal confinement and stability properties in a highly shaped lower single null configuration in the National Spherical Torus Experiment (NSTX) [M. Ono et al., Nucl. Fusion 40, 557 2000] using high magnetic flux expansion at the divertor strike point and the radiative divertor technique. A partial detachment of the outer strike point was achieved with divertor deuterium injection leading to peak flux reduction from 4–6MWm−2to0.5–2MWm−2 in small-ELM 0.8–1.0MA, 4–6MW neutral beam injection-heated H-mode discharges. A self-consistent picture of the outer strike point partial detachment was evident from divertor heat flux profiles and recombination, particle flux and neutral pressure measurements. Analytic scrape-off layer parallel transport models were used for interpretation of NSTX detachment experiments. The modeling showed that the observed peak heat flux reduction and detachment are possible with high radiated power and momentum loss fractions, achievable with divertor gas injection, and nearly impossible to achieve with main electron density, divertor neutral density or recombination increases alone.},
    issn = {1070-664X},
    doi = {10.1063/1.3068170},
    url = {https://doi.org/10.1063/1.3068170},
    eprint = {https://pubs.aip.org/aip/pop/article-pdf/doi/10.1063/1.3068170/15786796/022501\_1\_online.pdf},
}
</t>
  </si>
  <si>
    <t>#27100 DOD&gt;1 @OT: ne_avg from Fig. 4 to get data from Fig. 1 - ne_avg=3.3e19 (see text) = detachment onset (rollover) -&gt; t=2.2s in Fig. 1 (puffing from rate=rate(t) in text)</t>
  </si>
  <si>
    <t>article{Kawashima_1999,
doi = {10.1088/0029-5515/39/11Y/307},
url = {https://dx.doi.org/10.1088/0029-5515/39/11Y/307},
year = {1999},
month = {nov},
publisher = {},
volume = {39},
number = {11Y},
pages = {1679},
author = {H. Kawashima and S. Sengoku and T. Ogawa and H. Ogawa and K. Uehara and others},
title = "{Study of a closed divertor with strong gas puffing on {JFT-2M}}",
journal = {Nuclear Fusion},
abstract = {In order to improve the particle control capability of the divertor and to demonstrate the possibility of a dense and cold divertor with high confinement plasmas, a closed divertor study has been carried out on the JFT-2M tokamak. When a strong gas puff is applied into the divertor chamber, a baffling effect is revealed by enhanced radiation localization and high neutral pressure in the divertor chamber, low core fuelling and sustainment of core confinement quality. The baffling effect is further enhanced with E × B  flow and/or current in the scrape-off layer by applying divertor biasing.  A dense and cold divertor state (nediv ≈ 4 × 1019m-3 and  Tediv ≈ 4 eV), together with the improved confinement modes, can be obtained by strong gas puffing. Furthermore, the improved core confinement is not affected significantly in the high density region (n̄e/neG &amp;lt; 0.7).  The UEDA code simulation reproduces the baffling effect and a dense and cold divertor plasma with a closed divertor structure.}
}</t>
  </si>
  <si>
    <t>H_div [m]</t>
  </si>
  <si>
    <t>in text: 105 A = 105 / 1/6e-19 atoms/s</t>
  </si>
  <si>
    <t>Reference case w/ kinetic neutrals</t>
  </si>
  <si>
    <t>Partially detached - Tab. 1</t>
  </si>
  <si>
    <t>Fluid - sec. 2.2 maximum D puff w/ maximum Ar puff</t>
  </si>
  <si>
    <t>Fluid - Fig. 7 @150 MW and text</t>
  </si>
  <si>
    <t>Fig. 4-5-6 with qpeak &lt;= 6 MW/m2 (blue scan first, green scan second, then orange)</t>
  </si>
  <si>
    <t>Z puff [el/s]</t>
  </si>
  <si>
    <t>cZ_sep [-]</t>
  </si>
  <si>
    <t>Z puff location [-]</t>
  </si>
  <si>
    <t>Z puff [at/s]</t>
  </si>
  <si>
    <t>Puff ratio D/Z [(el/s) / (el/s)]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</si>
</sst>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E+00"/>
    <numFmt numFmtId="165" formatCode="0.0"/>
    <numFmt numFmtId="166" formatCode="0.0000"/>
  </numFmts>
  <fonts count="3" x14ac:knownFonts="1">
    <font>
      <sz val="11"/>
      <color theme="1"/>
      <name val="Aptos Narrow"/>
      <family val="2"/>
      <scheme val="minor"/>
    </font>
    <font>
      <sz val="8"/>
      <name val="Aptos Narrow"/>
      <family val="2"/>
      <scheme val="minor"/>
    </font>
    <font>
      <b/>
      <sz val="11"/>
      <color theme="1"/>
      <name val="Aptos Narrow"/>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0" fontId="2" fillId="0" borderId="0" xfId="0" applyFont="1"/>
    <xf numFmtId="166" fontId="0" fillId="0" borderId="0" xfId="0" applyNumberFormat="1"/>
    <xf numFmtId="2" fontId="0" fillId="0" borderId="0" xfId="0" applyNumberFormat="1"/>
    <xf numFmtId="0" fontId="0" fillId="0" borderId="0" xfId="0" applyFont="1"/>
    <xf numFmtId="166" fontId="0" fillId="0" borderId="0" xfId="0" applyNumberFormat="1" applyFont="1"/>
    <xf numFmtId="2" fontId="0" fillId="0" borderId="0" xfId="0" applyNumberFormat="1" applyFont="1"/>
    <xf numFmtId="165" fontId="0" fillId="0" borderId="0" xfId="0" applyNumberFormat="1" applyFont="1"/>
    <xf numFmtId="11" fontId="0" fillId="0" borderId="0" xfId="0" applyNumberFormat="1" applyFont="1"/>
    <xf numFmtId="164" fontId="0"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F2305-5AF3-45FD-B417-2BA3D94CB4DB}">
  <dimension ref="A1:BJ458"/>
  <sheetViews>
    <sheetView tabSelected="1" zoomScale="118" zoomScaleNormal="138" workbookViewId="0">
      <pane xSplit="1" ySplit="1" topLeftCell="AK2" activePane="bottomRight" state="frozen"/>
      <selection pane="topRight" activeCell="B1" sqref="B1"/>
      <selection pane="bottomLeft" activeCell="A2" sqref="A2"/>
      <selection pane="bottomRight" activeCell="AT2" sqref="AT2"/>
    </sheetView>
  </sheetViews>
  <sheetFormatPr defaultRowHeight="14.4" x14ac:dyDescent="0.3"/>
  <cols>
    <col min="1" max="1" width="12.77734375" bestFit="1" customWidth="1"/>
    <col min="2" max="2" width="14" bestFit="1" customWidth="1"/>
    <col min="3" max="4" width="14.33203125" bestFit="1" customWidth="1"/>
    <col min="5" max="5" width="13.109375" bestFit="1" customWidth="1"/>
    <col min="6" max="6" width="7.5546875" bestFit="1" customWidth="1"/>
    <col min="7" max="7" width="8.109375" bestFit="1" customWidth="1"/>
    <col min="8" max="8" width="8.88671875" bestFit="1" customWidth="1"/>
    <col min="9" max="9" width="10.44140625" customWidth="1"/>
    <col min="10" max="10" width="10.33203125" bestFit="1" customWidth="1"/>
    <col min="11" max="11" width="9.21875" bestFit="1" customWidth="1"/>
    <col min="12" max="12" width="9.88671875" bestFit="1" customWidth="1"/>
    <col min="13" max="13" width="5.109375" bestFit="1" customWidth="1"/>
    <col min="14" max="14" width="8.6640625" bestFit="1" customWidth="1"/>
    <col min="15" max="15" width="9.109375" bestFit="1" customWidth="1"/>
    <col min="16" max="16" width="10.109375" bestFit="1" customWidth="1"/>
    <col min="17" max="17" width="10.21875" bestFit="1" customWidth="1"/>
    <col min="18" max="18" width="7.5546875" bestFit="1" customWidth="1"/>
    <col min="19" max="19" width="6.44140625" bestFit="1" customWidth="1"/>
    <col min="20" max="20" width="10.21875" customWidth="1"/>
    <col min="21" max="21" width="7.77734375" bestFit="1" customWidth="1"/>
    <col min="22" max="22" width="10.77734375" bestFit="1" customWidth="1"/>
    <col min="23" max="23" width="10.5546875" style="2" customWidth="1"/>
    <col min="24" max="24" width="13.6640625" bestFit="1" customWidth="1"/>
    <col min="25" max="25" width="13.88671875" bestFit="1" customWidth="1"/>
    <col min="26" max="26" width="10.33203125" bestFit="1" customWidth="1"/>
    <col min="27" max="27" width="12.77734375" bestFit="1" customWidth="1"/>
    <col min="28" max="28" width="14.109375" bestFit="1" customWidth="1"/>
    <col min="29" max="29" width="12" bestFit="1" customWidth="1"/>
    <col min="30" max="30" width="17.6640625" bestFit="1" customWidth="1"/>
    <col min="31" max="31" width="12.5546875" bestFit="1" customWidth="1"/>
    <col min="32" max="32" width="11.109375" bestFit="1" customWidth="1"/>
    <col min="33" max="33" width="14.21875" bestFit="1" customWidth="1"/>
    <col min="34" max="34" width="10.77734375" customWidth="1"/>
    <col min="35" max="35" width="15.6640625" bestFit="1" customWidth="1"/>
    <col min="36" max="36" width="20.6640625" bestFit="1" customWidth="1"/>
    <col min="37" max="37" width="21.88671875" bestFit="1" customWidth="1"/>
    <col min="38" max="38" width="12.44140625" customWidth="1"/>
    <col min="39" max="39" width="15.21875" bestFit="1" customWidth="1"/>
    <col min="40" max="40" width="14.88671875" bestFit="1" customWidth="1"/>
    <col min="41" max="41" width="9.77734375" bestFit="1" customWidth="1"/>
    <col min="42" max="42" width="4" bestFit="1" customWidth="1"/>
    <col min="43" max="43" width="10.33203125" bestFit="1" customWidth="1"/>
    <col min="44" max="44" width="12" bestFit="1" customWidth="1"/>
    <col min="45" max="45" width="10.109375" bestFit="1" customWidth="1"/>
    <col min="46" max="46" width="14" style="3" bestFit="1" customWidth="1"/>
    <col min="47" max="47" width="17.44140625" bestFit="1" customWidth="1"/>
    <col min="48" max="48" width="8.88671875" style="3"/>
  </cols>
  <sheetData>
    <row r="1" spans="1:48" x14ac:dyDescent="0.3">
      <c r="A1" s="4" t="s">
        <v>0</v>
      </c>
      <c r="B1" s="4" t="s">
        <v>1</v>
      </c>
      <c r="C1" s="4" t="s">
        <v>4</v>
      </c>
      <c r="D1" s="4" t="s">
        <v>5</v>
      </c>
      <c r="E1" s="4" t="s">
        <v>45</v>
      </c>
      <c r="F1" s="4" t="s">
        <v>340</v>
      </c>
      <c r="G1" s="4" t="s">
        <v>88</v>
      </c>
      <c r="H1" s="4" t="s">
        <v>593</v>
      </c>
      <c r="I1" s="4" t="s">
        <v>390</v>
      </c>
      <c r="J1" s="4" t="s">
        <v>6</v>
      </c>
      <c r="K1" s="4" t="s">
        <v>261</v>
      </c>
      <c r="L1" s="4" t="s">
        <v>263</v>
      </c>
      <c r="M1" s="4" t="s">
        <v>57</v>
      </c>
      <c r="N1" s="4" t="s">
        <v>56</v>
      </c>
      <c r="O1" s="4" t="s">
        <v>39</v>
      </c>
      <c r="P1" s="4" t="s">
        <v>29</v>
      </c>
      <c r="Q1" s="4" t="s">
        <v>30</v>
      </c>
      <c r="R1" s="4" t="s">
        <v>237</v>
      </c>
      <c r="S1" s="4" t="s">
        <v>240</v>
      </c>
      <c r="T1" s="4" t="s">
        <v>260</v>
      </c>
      <c r="U1" s="4" t="s">
        <v>34</v>
      </c>
      <c r="V1" s="4" t="s">
        <v>33</v>
      </c>
      <c r="W1" s="5" t="s">
        <v>601</v>
      </c>
      <c r="X1" s="4" t="s">
        <v>74</v>
      </c>
      <c r="Y1" s="4" t="s">
        <v>73</v>
      </c>
      <c r="Z1" s="4" t="s">
        <v>2</v>
      </c>
      <c r="AA1" s="4" t="s">
        <v>245</v>
      </c>
      <c r="AB1" s="4" t="s">
        <v>246</v>
      </c>
      <c r="AC1" s="4" t="s">
        <v>243</v>
      </c>
      <c r="AD1" s="4" t="s">
        <v>247</v>
      </c>
      <c r="AE1" s="4" t="s">
        <v>242</v>
      </c>
      <c r="AF1" s="4" t="s">
        <v>236</v>
      </c>
      <c r="AG1" s="4" t="s">
        <v>239</v>
      </c>
      <c r="AH1" s="4" t="s">
        <v>31</v>
      </c>
      <c r="AI1" s="4" t="s">
        <v>312</v>
      </c>
      <c r="AJ1" s="4" t="s">
        <v>235</v>
      </c>
      <c r="AK1" s="4" t="s">
        <v>32</v>
      </c>
      <c r="AL1" s="4" t="s">
        <v>367</v>
      </c>
      <c r="AM1" s="4" t="s">
        <v>252</v>
      </c>
      <c r="AN1" s="4" t="s">
        <v>602</v>
      </c>
      <c r="AO1" s="4" t="s">
        <v>26</v>
      </c>
      <c r="AP1" s="4" t="s">
        <v>10</v>
      </c>
      <c r="AQ1" s="4" t="s">
        <v>28</v>
      </c>
      <c r="AR1" s="4" t="s">
        <v>603</v>
      </c>
      <c r="AS1" s="4" t="s">
        <v>600</v>
      </c>
      <c r="AT1" s="6" t="s">
        <v>604</v>
      </c>
      <c r="AU1" s="4" t="s">
        <v>14</v>
      </c>
      <c r="AV1" s="6" t="s">
        <v>233</v>
      </c>
    </row>
    <row r="2" spans="1:48" x14ac:dyDescent="0.3">
      <c r="A2" s="4" t="s">
        <v>230</v>
      </c>
      <c r="B2" s="4" t="s">
        <v>9</v>
      </c>
      <c r="C2" s="4">
        <v>0.68</v>
      </c>
      <c r="D2" s="4">
        <v>0.22</v>
      </c>
      <c r="E2" s="7">
        <v>1.65</v>
      </c>
      <c r="F2" s="7">
        <v>1</v>
      </c>
      <c r="G2" s="6">
        <v>0.15</v>
      </c>
      <c r="H2" s="6">
        <v>0.1</v>
      </c>
      <c r="I2" s="6">
        <v>0.55000000000000004</v>
      </c>
      <c r="J2" s="4" t="s">
        <v>7</v>
      </c>
      <c r="K2" s="4" t="s">
        <v>262</v>
      </c>
      <c r="L2" s="4" t="s">
        <v>338</v>
      </c>
      <c r="M2" s="4"/>
      <c r="N2" s="4"/>
      <c r="O2" s="4">
        <v>4</v>
      </c>
      <c r="P2" s="4">
        <v>2</v>
      </c>
      <c r="Q2" s="4">
        <v>2</v>
      </c>
      <c r="R2" s="4">
        <v>150</v>
      </c>
      <c r="S2" s="4">
        <v>1.6</v>
      </c>
      <c r="T2" s="4">
        <v>65</v>
      </c>
      <c r="U2" s="4" t="s">
        <v>35</v>
      </c>
      <c r="V2" s="4">
        <v>1.5</v>
      </c>
      <c r="W2" s="5"/>
      <c r="X2" s="8">
        <v>5E+20</v>
      </c>
      <c r="Y2" s="8">
        <v>0</v>
      </c>
      <c r="Z2" s="4">
        <v>150</v>
      </c>
      <c r="AA2" s="4"/>
      <c r="AB2" s="4"/>
      <c r="AC2" s="4"/>
      <c r="AD2" s="4"/>
      <c r="AE2" s="4">
        <v>1.5</v>
      </c>
      <c r="AF2" s="4"/>
      <c r="AG2" s="4"/>
      <c r="AH2" s="4"/>
      <c r="AI2" s="4"/>
      <c r="AJ2" s="4"/>
      <c r="AK2" s="8">
        <v>0</v>
      </c>
      <c r="AL2" s="8"/>
      <c r="AM2" s="8"/>
      <c r="AN2" s="8"/>
      <c r="AO2" s="4" t="s">
        <v>8</v>
      </c>
      <c r="AP2" s="4">
        <v>7</v>
      </c>
      <c r="AQ2" s="8">
        <v>0</v>
      </c>
      <c r="AR2" s="8">
        <v>4.8E+20</v>
      </c>
      <c r="AS2" s="9">
        <f t="shared" ref="AS2:AS30" si="0">AP2*AR2</f>
        <v>3.36E+21</v>
      </c>
      <c r="AT2" s="6">
        <f t="shared" ref="AT2:AT16" si="1">AQ2/AS2</f>
        <v>0</v>
      </c>
      <c r="AU2" s="4" t="s">
        <v>50</v>
      </c>
      <c r="AV2" s="6" t="s">
        <v>587</v>
      </c>
    </row>
    <row r="3" spans="1:48" x14ac:dyDescent="0.3">
      <c r="A3" s="4" t="s">
        <v>230</v>
      </c>
      <c r="B3" s="4" t="s">
        <v>9</v>
      </c>
      <c r="C3" s="4">
        <v>0.68</v>
      </c>
      <c r="D3" s="4">
        <v>0.22</v>
      </c>
      <c r="E3" s="7">
        <v>1.65</v>
      </c>
      <c r="F3" s="7">
        <v>1</v>
      </c>
      <c r="G3" s="6">
        <v>0.15</v>
      </c>
      <c r="H3" s="6">
        <v>0.1</v>
      </c>
      <c r="I3" s="6">
        <v>0.55000000000000004</v>
      </c>
      <c r="J3" s="4" t="s">
        <v>7</v>
      </c>
      <c r="K3" s="4" t="s">
        <v>262</v>
      </c>
      <c r="L3" s="4" t="s">
        <v>338</v>
      </c>
      <c r="M3" s="4">
        <v>5.4</v>
      </c>
      <c r="N3" s="4">
        <v>0.8</v>
      </c>
      <c r="O3" s="4">
        <v>3.5</v>
      </c>
      <c r="P3" s="4">
        <v>2.5</v>
      </c>
      <c r="Q3" s="4">
        <v>2.25</v>
      </c>
      <c r="R3" s="4"/>
      <c r="S3" s="4">
        <v>1</v>
      </c>
      <c r="T3" s="4"/>
      <c r="U3" s="4" t="s">
        <v>36</v>
      </c>
      <c r="V3" s="4">
        <v>3</v>
      </c>
      <c r="W3" s="5"/>
      <c r="X3" s="8">
        <v>2.5E+20</v>
      </c>
      <c r="Y3" s="8">
        <v>0</v>
      </c>
      <c r="Z3" s="4"/>
      <c r="AA3" s="4"/>
      <c r="AB3" s="4"/>
      <c r="AC3" s="4"/>
      <c r="AD3" s="4"/>
      <c r="AE3" s="4">
        <v>5</v>
      </c>
      <c r="AF3" s="4"/>
      <c r="AG3" s="4"/>
      <c r="AH3" s="4"/>
      <c r="AI3" s="4"/>
      <c r="AJ3" s="4"/>
      <c r="AK3" s="8">
        <v>0</v>
      </c>
      <c r="AL3" s="8"/>
      <c r="AM3" s="8"/>
      <c r="AN3" s="8" t="s">
        <v>251</v>
      </c>
      <c r="AO3" s="4" t="s">
        <v>8</v>
      </c>
      <c r="AP3" s="4">
        <v>7</v>
      </c>
      <c r="AQ3" s="8">
        <v>0</v>
      </c>
      <c r="AR3" s="8">
        <v>2E+21</v>
      </c>
      <c r="AS3" s="9">
        <f t="shared" si="0"/>
        <v>1.4E+22</v>
      </c>
      <c r="AT3" s="6">
        <f t="shared" si="1"/>
        <v>0</v>
      </c>
      <c r="AU3" s="4" t="s">
        <v>75</v>
      </c>
      <c r="AV3" s="6" t="s">
        <v>588</v>
      </c>
    </row>
    <row r="4" spans="1:48" x14ac:dyDescent="0.3">
      <c r="A4" s="4" t="s">
        <v>230</v>
      </c>
      <c r="B4" s="4" t="s">
        <v>9</v>
      </c>
      <c r="C4" s="4">
        <v>0.68</v>
      </c>
      <c r="D4" s="4">
        <v>0.22</v>
      </c>
      <c r="E4" s="7">
        <v>1.65</v>
      </c>
      <c r="F4" s="7">
        <v>1</v>
      </c>
      <c r="G4" s="6">
        <v>0.15</v>
      </c>
      <c r="H4" s="6">
        <v>0.1</v>
      </c>
      <c r="I4" s="6">
        <v>0.55000000000000004</v>
      </c>
      <c r="J4" s="4" t="s">
        <v>7</v>
      </c>
      <c r="K4" s="4" t="s">
        <v>262</v>
      </c>
      <c r="L4" s="4" t="s">
        <v>338</v>
      </c>
      <c r="M4" s="4">
        <v>5.4</v>
      </c>
      <c r="N4" s="4">
        <v>0.8</v>
      </c>
      <c r="O4" s="4">
        <v>4.5</v>
      </c>
      <c r="P4" s="4">
        <v>2.5</v>
      </c>
      <c r="Q4" s="4">
        <v>2.25</v>
      </c>
      <c r="R4" s="4"/>
      <c r="S4" s="4">
        <v>1</v>
      </c>
      <c r="T4" s="4"/>
      <c r="U4" s="4" t="s">
        <v>36</v>
      </c>
      <c r="V4" s="4">
        <v>4</v>
      </c>
      <c r="W4" s="5"/>
      <c r="X4" s="8">
        <v>2.5E+20</v>
      </c>
      <c r="Y4" s="8">
        <v>0</v>
      </c>
      <c r="Z4" s="4"/>
      <c r="AA4" s="4"/>
      <c r="AB4" s="4"/>
      <c r="AC4" s="4"/>
      <c r="AD4" s="4"/>
      <c r="AE4" s="4">
        <v>3</v>
      </c>
      <c r="AF4" s="4"/>
      <c r="AG4" s="4"/>
      <c r="AH4" s="4"/>
      <c r="AI4" s="4"/>
      <c r="AJ4" s="4"/>
      <c r="AK4" s="8">
        <v>0</v>
      </c>
      <c r="AL4" s="8"/>
      <c r="AM4" s="8"/>
      <c r="AN4" s="8" t="s">
        <v>253</v>
      </c>
      <c r="AO4" s="4" t="s">
        <v>8</v>
      </c>
      <c r="AP4" s="4">
        <v>7</v>
      </c>
      <c r="AQ4" s="8">
        <v>0</v>
      </c>
      <c r="AR4" s="8">
        <v>2E+21</v>
      </c>
      <c r="AS4" s="9">
        <f t="shared" si="0"/>
        <v>1.4E+22</v>
      </c>
      <c r="AT4" s="6">
        <f t="shared" si="1"/>
        <v>0</v>
      </c>
      <c r="AU4" s="4" t="s">
        <v>76</v>
      </c>
      <c r="AV4" s="6" t="s">
        <v>588</v>
      </c>
    </row>
    <row r="5" spans="1:48" x14ac:dyDescent="0.3">
      <c r="A5" s="4" t="s">
        <v>230</v>
      </c>
      <c r="B5" s="4" t="s">
        <v>9</v>
      </c>
      <c r="C5" s="4">
        <v>0.68</v>
      </c>
      <c r="D5" s="4">
        <v>0.22</v>
      </c>
      <c r="E5" s="7">
        <v>1.65</v>
      </c>
      <c r="F5" s="7">
        <v>1</v>
      </c>
      <c r="G5" s="6">
        <v>0.15</v>
      </c>
      <c r="H5" s="6">
        <v>0.1</v>
      </c>
      <c r="I5" s="6">
        <v>0.55000000000000004</v>
      </c>
      <c r="J5" s="4" t="s">
        <v>7</v>
      </c>
      <c r="K5" s="4" t="s">
        <v>262</v>
      </c>
      <c r="L5" s="4" t="s">
        <v>338</v>
      </c>
      <c r="M5" s="4">
        <v>5.4</v>
      </c>
      <c r="N5" s="4">
        <v>0.8</v>
      </c>
      <c r="O5" s="4">
        <v>4</v>
      </c>
      <c r="P5" s="4">
        <v>3</v>
      </c>
      <c r="Q5" s="4">
        <v>2.8</v>
      </c>
      <c r="R5" s="4"/>
      <c r="S5" s="4"/>
      <c r="T5" s="4"/>
      <c r="U5" s="4" t="s">
        <v>36</v>
      </c>
      <c r="V5" s="4"/>
      <c r="W5" s="5"/>
      <c r="X5" s="8">
        <v>2.5E+20</v>
      </c>
      <c r="Y5" s="8">
        <v>0</v>
      </c>
      <c r="Z5" s="4"/>
      <c r="AA5" s="4"/>
      <c r="AB5" s="4"/>
      <c r="AC5" s="4"/>
      <c r="AD5" s="4"/>
      <c r="AE5" s="4">
        <v>5</v>
      </c>
      <c r="AF5" s="4"/>
      <c r="AG5" s="4"/>
      <c r="AH5" s="4"/>
      <c r="AI5" s="4"/>
      <c r="AJ5" s="4"/>
      <c r="AK5" s="8">
        <v>0</v>
      </c>
      <c r="AL5" s="8"/>
      <c r="AM5" s="8"/>
      <c r="AN5" s="8"/>
      <c r="AO5" s="4" t="s">
        <v>8</v>
      </c>
      <c r="AP5" s="4">
        <v>7</v>
      </c>
      <c r="AQ5" s="8">
        <v>0</v>
      </c>
      <c r="AR5" s="8">
        <v>1.46E+21</v>
      </c>
      <c r="AS5" s="9">
        <f t="shared" si="0"/>
        <v>1.0220000000000001E+22</v>
      </c>
      <c r="AT5" s="6">
        <f t="shared" si="1"/>
        <v>0</v>
      </c>
      <c r="AU5" s="4" t="s">
        <v>335</v>
      </c>
      <c r="AV5" s="6" t="s">
        <v>588</v>
      </c>
    </row>
    <row r="6" spans="1:48" x14ac:dyDescent="0.3">
      <c r="A6" s="4" t="s">
        <v>230</v>
      </c>
      <c r="B6" s="4" t="s">
        <v>9</v>
      </c>
      <c r="C6" s="4">
        <v>0.68</v>
      </c>
      <c r="D6" s="4">
        <v>0.22</v>
      </c>
      <c r="E6" s="7">
        <v>1.65</v>
      </c>
      <c r="F6" s="7">
        <v>1</v>
      </c>
      <c r="G6" s="6">
        <v>0.15</v>
      </c>
      <c r="H6" s="6">
        <v>0.1</v>
      </c>
      <c r="I6" s="6">
        <v>0.55000000000000004</v>
      </c>
      <c r="J6" s="4" t="s">
        <v>7</v>
      </c>
      <c r="K6" s="4" t="s">
        <v>262</v>
      </c>
      <c r="L6" s="4" t="s">
        <v>338</v>
      </c>
      <c r="M6" s="4">
        <v>5.5</v>
      </c>
      <c r="N6" s="4">
        <v>1</v>
      </c>
      <c r="O6" s="4"/>
      <c r="P6" s="4">
        <v>1.25</v>
      </c>
      <c r="Q6" s="4"/>
      <c r="R6" s="4"/>
      <c r="S6" s="4"/>
      <c r="T6" s="4"/>
      <c r="U6" s="4" t="s">
        <v>35</v>
      </c>
      <c r="V6" s="4"/>
      <c r="W6" s="5"/>
      <c r="X6" s="8">
        <v>2.3E+20</v>
      </c>
      <c r="Y6" s="8">
        <v>1E+20</v>
      </c>
      <c r="Z6" s="4">
        <v>75</v>
      </c>
      <c r="AA6" s="4"/>
      <c r="AB6" s="4"/>
      <c r="AC6" s="4"/>
      <c r="AD6" s="8">
        <v>3.1E+20</v>
      </c>
      <c r="AE6" s="4">
        <v>2</v>
      </c>
      <c r="AF6" s="4"/>
      <c r="AG6" s="4">
        <v>2.2000000000000002</v>
      </c>
      <c r="AH6" s="4"/>
      <c r="AI6" s="4"/>
      <c r="AJ6" s="4"/>
      <c r="AK6" s="8">
        <v>0</v>
      </c>
      <c r="AL6" s="8"/>
      <c r="AM6" s="8"/>
      <c r="AN6" s="8"/>
      <c r="AO6" s="4" t="s">
        <v>8</v>
      </c>
      <c r="AP6" s="4">
        <v>7</v>
      </c>
      <c r="AQ6" s="8">
        <v>0</v>
      </c>
      <c r="AR6" s="8">
        <v>6.6E+20</v>
      </c>
      <c r="AS6" s="9">
        <f t="shared" si="0"/>
        <v>4.62E+21</v>
      </c>
      <c r="AT6" s="6">
        <f t="shared" si="1"/>
        <v>0</v>
      </c>
      <c r="AU6" s="4" t="s">
        <v>594</v>
      </c>
      <c r="AV6" s="6" t="s">
        <v>336</v>
      </c>
    </row>
    <row r="7" spans="1:48" x14ac:dyDescent="0.3">
      <c r="A7" s="4" t="s">
        <v>230</v>
      </c>
      <c r="B7" s="4" t="s">
        <v>9</v>
      </c>
      <c r="C7" s="4">
        <v>0.68</v>
      </c>
      <c r="D7" s="4">
        <v>0.22</v>
      </c>
      <c r="E7" s="7">
        <v>1.65</v>
      </c>
      <c r="F7" s="7">
        <v>1</v>
      </c>
      <c r="G7" s="6">
        <v>0.15</v>
      </c>
      <c r="H7" s="6">
        <v>0.1</v>
      </c>
      <c r="I7" s="6">
        <v>0.55000000000000004</v>
      </c>
      <c r="J7" s="4" t="s">
        <v>7</v>
      </c>
      <c r="K7" s="4" t="s">
        <v>262</v>
      </c>
      <c r="L7" s="4" t="s">
        <v>338</v>
      </c>
      <c r="M7" s="4">
        <v>5.3</v>
      </c>
      <c r="N7" s="4">
        <v>1</v>
      </c>
      <c r="O7" s="4">
        <v>3.1</v>
      </c>
      <c r="P7" s="4"/>
      <c r="Q7" s="4">
        <v>3</v>
      </c>
      <c r="R7" s="4"/>
      <c r="S7" s="4">
        <v>1.7</v>
      </c>
      <c r="T7" s="4"/>
      <c r="U7" s="4" t="s">
        <v>35</v>
      </c>
      <c r="V7" s="4">
        <v>0.5</v>
      </c>
      <c r="W7" s="5"/>
      <c r="X7" s="8">
        <v>2.5E+20</v>
      </c>
      <c r="Y7" s="8">
        <v>0</v>
      </c>
      <c r="Z7" s="4"/>
      <c r="AA7" s="4"/>
      <c r="AB7" s="4"/>
      <c r="AC7" s="4">
        <v>1.5</v>
      </c>
      <c r="AD7" s="4"/>
      <c r="AE7" s="4">
        <v>5</v>
      </c>
      <c r="AF7" s="4"/>
      <c r="AG7" s="4"/>
      <c r="AH7" s="4"/>
      <c r="AI7" s="4"/>
      <c r="AJ7" s="4"/>
      <c r="AK7" s="8">
        <v>0</v>
      </c>
      <c r="AL7" s="8"/>
      <c r="AM7" s="8"/>
      <c r="AN7" s="8"/>
      <c r="AO7" s="4" t="s">
        <v>8</v>
      </c>
      <c r="AP7" s="4">
        <v>7</v>
      </c>
      <c r="AQ7" s="8">
        <v>0</v>
      </c>
      <c r="AR7" s="8">
        <v>2.46E+21</v>
      </c>
      <c r="AS7" s="9">
        <f t="shared" si="0"/>
        <v>1.7219999999999999E+22</v>
      </c>
      <c r="AT7" s="6">
        <f t="shared" si="1"/>
        <v>0</v>
      </c>
      <c r="AU7" s="4" t="s">
        <v>116</v>
      </c>
      <c r="AV7" s="6" t="s">
        <v>337</v>
      </c>
    </row>
    <row r="8" spans="1:48" x14ac:dyDescent="0.3">
      <c r="A8" s="4" t="s">
        <v>230</v>
      </c>
      <c r="B8" s="4" t="s">
        <v>9</v>
      </c>
      <c r="C8" s="4">
        <v>0.68</v>
      </c>
      <c r="D8" s="4">
        <v>0.22</v>
      </c>
      <c r="E8" s="7">
        <v>1.65</v>
      </c>
      <c r="F8" s="7">
        <v>1</v>
      </c>
      <c r="G8" s="6">
        <v>0.15</v>
      </c>
      <c r="H8" s="6">
        <v>0.1</v>
      </c>
      <c r="I8" s="6">
        <v>0.55000000000000004</v>
      </c>
      <c r="J8" s="4" t="s">
        <v>7</v>
      </c>
      <c r="K8" s="4" t="s">
        <v>262</v>
      </c>
      <c r="L8" s="4" t="s">
        <v>338</v>
      </c>
      <c r="M8" s="4">
        <v>5.3</v>
      </c>
      <c r="N8" s="4">
        <v>1</v>
      </c>
      <c r="O8" s="4">
        <v>3.1</v>
      </c>
      <c r="P8" s="4"/>
      <c r="Q8" s="4">
        <v>3</v>
      </c>
      <c r="R8" s="4"/>
      <c r="S8" s="4">
        <v>1.7</v>
      </c>
      <c r="T8" s="4"/>
      <c r="U8" s="4" t="s">
        <v>35</v>
      </c>
      <c r="V8" s="4">
        <v>1.1000000000000001</v>
      </c>
      <c r="W8" s="5"/>
      <c r="X8" s="8">
        <v>2.5E+20</v>
      </c>
      <c r="Y8" s="8">
        <v>0</v>
      </c>
      <c r="Z8" s="4"/>
      <c r="AA8" s="4"/>
      <c r="AB8" s="4"/>
      <c r="AC8" s="4">
        <v>1.5</v>
      </c>
      <c r="AD8" s="4"/>
      <c r="AE8" s="4">
        <v>5</v>
      </c>
      <c r="AF8" s="4"/>
      <c r="AG8" s="4"/>
      <c r="AH8" s="4"/>
      <c r="AI8" s="4"/>
      <c r="AJ8" s="4"/>
      <c r="AK8" s="8">
        <v>0</v>
      </c>
      <c r="AL8" s="8"/>
      <c r="AM8" s="8"/>
      <c r="AN8" s="8"/>
      <c r="AO8" s="4" t="s">
        <v>8</v>
      </c>
      <c r="AP8" s="4">
        <v>7</v>
      </c>
      <c r="AQ8" s="8">
        <v>0</v>
      </c>
      <c r="AR8" s="8">
        <v>4.48E+21</v>
      </c>
      <c r="AS8" s="9">
        <f t="shared" si="0"/>
        <v>3.136E+22</v>
      </c>
      <c r="AT8" s="6">
        <f t="shared" si="1"/>
        <v>0</v>
      </c>
      <c r="AU8" s="4" t="s">
        <v>116</v>
      </c>
      <c r="AV8" s="6" t="s">
        <v>337</v>
      </c>
    </row>
    <row r="9" spans="1:48" x14ac:dyDescent="0.3">
      <c r="A9" s="4" t="s">
        <v>230</v>
      </c>
      <c r="B9" s="4" t="s">
        <v>9</v>
      </c>
      <c r="C9" s="4">
        <v>0.68</v>
      </c>
      <c r="D9" s="4">
        <v>0.22</v>
      </c>
      <c r="E9" s="7">
        <v>1.65</v>
      </c>
      <c r="F9" s="7">
        <v>1</v>
      </c>
      <c r="G9" s="6">
        <v>0.15</v>
      </c>
      <c r="H9" s="6">
        <v>0.1</v>
      </c>
      <c r="I9" s="6">
        <v>0.55000000000000004</v>
      </c>
      <c r="J9" s="4" t="s">
        <v>7</v>
      </c>
      <c r="K9" s="4" t="s">
        <v>262</v>
      </c>
      <c r="L9" s="4" t="s">
        <v>338</v>
      </c>
      <c r="M9" s="4">
        <v>5.7</v>
      </c>
      <c r="N9" s="4">
        <v>1.1000000000000001</v>
      </c>
      <c r="O9" s="4">
        <v>4.25</v>
      </c>
      <c r="P9" s="4"/>
      <c r="Q9" s="4"/>
      <c r="R9" s="4">
        <v>125</v>
      </c>
      <c r="S9" s="4">
        <v>0.85</v>
      </c>
      <c r="T9" s="4"/>
      <c r="U9" s="4" t="s">
        <v>128</v>
      </c>
      <c r="V9" s="4"/>
      <c r="W9" s="5"/>
      <c r="X9" s="8">
        <v>1.5E+20</v>
      </c>
      <c r="Y9" s="8">
        <v>0</v>
      </c>
      <c r="Z9" s="4"/>
      <c r="AA9" s="4"/>
      <c r="AB9" s="4"/>
      <c r="AC9" s="4"/>
      <c r="AD9" s="4"/>
      <c r="AE9" s="4"/>
      <c r="AF9" s="4"/>
      <c r="AG9" s="4">
        <v>5</v>
      </c>
      <c r="AH9" s="4">
        <v>0.6</v>
      </c>
      <c r="AI9" s="4"/>
      <c r="AJ9" s="4"/>
      <c r="AK9" s="8">
        <v>0</v>
      </c>
      <c r="AL9" s="8"/>
      <c r="AM9" s="8"/>
      <c r="AN9" s="8"/>
      <c r="AO9" s="4" t="s">
        <v>16</v>
      </c>
      <c r="AP9" s="4">
        <v>10</v>
      </c>
      <c r="AQ9" s="8">
        <v>0</v>
      </c>
      <c r="AR9" s="8">
        <v>6.1E+19</v>
      </c>
      <c r="AS9" s="9">
        <f t="shared" si="0"/>
        <v>6.1E+20</v>
      </c>
      <c r="AT9" s="6">
        <f t="shared" si="1"/>
        <v>0</v>
      </c>
      <c r="AU9" s="4" t="s">
        <v>127</v>
      </c>
      <c r="AV9" s="6" t="s">
        <v>339</v>
      </c>
    </row>
    <row r="10" spans="1:48" x14ac:dyDescent="0.3">
      <c r="A10" s="4" t="s">
        <v>230</v>
      </c>
      <c r="B10" s="4" t="s">
        <v>9</v>
      </c>
      <c r="C10" s="4">
        <v>0.68</v>
      </c>
      <c r="D10" s="4">
        <v>0.22</v>
      </c>
      <c r="E10" s="7">
        <v>1.65</v>
      </c>
      <c r="F10" s="7">
        <v>1</v>
      </c>
      <c r="G10" s="6">
        <v>0.15</v>
      </c>
      <c r="H10" s="6">
        <v>0.1</v>
      </c>
      <c r="I10" s="6">
        <v>0.55000000000000004</v>
      </c>
      <c r="J10" s="4" t="s">
        <v>7</v>
      </c>
      <c r="K10" s="4" t="s">
        <v>262</v>
      </c>
      <c r="L10" s="4" t="s">
        <v>338</v>
      </c>
      <c r="M10" s="4">
        <v>5.7</v>
      </c>
      <c r="N10" s="4">
        <v>1.1000000000000001</v>
      </c>
      <c r="O10" s="4">
        <v>4.25</v>
      </c>
      <c r="P10" s="4"/>
      <c r="Q10" s="4"/>
      <c r="R10" s="4">
        <v>125</v>
      </c>
      <c r="S10" s="4">
        <v>0.85</v>
      </c>
      <c r="T10" s="4"/>
      <c r="U10" s="4" t="s">
        <v>128</v>
      </c>
      <c r="V10" s="4"/>
      <c r="W10" s="5"/>
      <c r="X10" s="8">
        <v>1.5E+20</v>
      </c>
      <c r="Y10" s="8">
        <v>0</v>
      </c>
      <c r="Z10" s="4"/>
      <c r="AA10" s="4"/>
      <c r="AB10" s="4"/>
      <c r="AC10" s="4"/>
      <c r="AD10" s="4"/>
      <c r="AE10" s="4"/>
      <c r="AF10" s="4"/>
      <c r="AG10" s="4">
        <v>5</v>
      </c>
      <c r="AH10" s="4">
        <v>0.6</v>
      </c>
      <c r="AI10" s="4"/>
      <c r="AJ10" s="4"/>
      <c r="AK10" s="8">
        <v>0</v>
      </c>
      <c r="AL10" s="8"/>
      <c r="AM10" s="8"/>
      <c r="AN10" s="8"/>
      <c r="AO10" s="4" t="s">
        <v>8</v>
      </c>
      <c r="AP10" s="4">
        <v>7</v>
      </c>
      <c r="AQ10" s="8">
        <v>0</v>
      </c>
      <c r="AR10" s="8">
        <v>6E+21</v>
      </c>
      <c r="AS10" s="9">
        <f t="shared" si="0"/>
        <v>4.1999999999999996E+22</v>
      </c>
      <c r="AT10" s="6">
        <f t="shared" si="1"/>
        <v>0</v>
      </c>
      <c r="AU10" s="4" t="s">
        <v>126</v>
      </c>
      <c r="AV10" s="6" t="s">
        <v>339</v>
      </c>
    </row>
    <row r="11" spans="1:48" x14ac:dyDescent="0.3">
      <c r="A11" s="4" t="s">
        <v>230</v>
      </c>
      <c r="B11" s="4" t="s">
        <v>9</v>
      </c>
      <c r="C11" s="4">
        <v>0.68</v>
      </c>
      <c r="D11" s="4">
        <v>0.22</v>
      </c>
      <c r="E11" s="7">
        <v>1.65</v>
      </c>
      <c r="F11" s="7">
        <v>1</v>
      </c>
      <c r="G11" s="6">
        <v>0.15</v>
      </c>
      <c r="H11" s="6">
        <v>0.1</v>
      </c>
      <c r="I11" s="6">
        <v>0.55000000000000004</v>
      </c>
      <c r="J11" s="4" t="s">
        <v>7</v>
      </c>
      <c r="K11" s="4" t="s">
        <v>262</v>
      </c>
      <c r="L11" s="4" t="s">
        <v>338</v>
      </c>
      <c r="M11" s="4">
        <v>5.4</v>
      </c>
      <c r="N11" s="4">
        <v>1</v>
      </c>
      <c r="O11" s="4">
        <v>3.25</v>
      </c>
      <c r="P11" s="4">
        <v>2.75</v>
      </c>
      <c r="Q11" s="4"/>
      <c r="R11" s="4">
        <v>120</v>
      </c>
      <c r="S11" s="4"/>
      <c r="T11" s="4"/>
      <c r="U11" s="4" t="s">
        <v>128</v>
      </c>
      <c r="V11" s="4"/>
      <c r="W11" s="5"/>
      <c r="X11" s="8">
        <v>1.3E+20</v>
      </c>
      <c r="Y11" s="8">
        <v>0</v>
      </c>
      <c r="Z11" s="4"/>
      <c r="AA11" s="4"/>
      <c r="AB11" s="4"/>
      <c r="AC11" s="4"/>
      <c r="AD11" s="4"/>
      <c r="AE11" s="4"/>
      <c r="AF11" s="4"/>
      <c r="AG11" s="4"/>
      <c r="AH11" s="4"/>
      <c r="AI11" s="4"/>
      <c r="AJ11" s="4"/>
      <c r="AK11" s="8">
        <v>0</v>
      </c>
      <c r="AL11" s="8"/>
      <c r="AM11" s="8"/>
      <c r="AN11" s="8"/>
      <c r="AO11" s="4" t="s">
        <v>8</v>
      </c>
      <c r="AP11" s="4">
        <v>7</v>
      </c>
      <c r="AQ11" s="8">
        <v>0</v>
      </c>
      <c r="AR11" s="8">
        <v>1.1E+21</v>
      </c>
      <c r="AS11" s="9">
        <f t="shared" si="0"/>
        <v>7.7E+21</v>
      </c>
      <c r="AT11" s="6">
        <f t="shared" si="1"/>
        <v>0</v>
      </c>
      <c r="AU11" s="4" t="s">
        <v>129</v>
      </c>
      <c r="AV11" s="6" t="s">
        <v>339</v>
      </c>
    </row>
    <row r="12" spans="1:48" x14ac:dyDescent="0.3">
      <c r="A12" s="4" t="s">
        <v>230</v>
      </c>
      <c r="B12" s="4" t="s">
        <v>9</v>
      </c>
      <c r="C12" s="4">
        <v>0.68</v>
      </c>
      <c r="D12" s="4">
        <v>0.22</v>
      </c>
      <c r="E12" s="7">
        <v>1.65</v>
      </c>
      <c r="F12" s="7">
        <v>1</v>
      </c>
      <c r="G12" s="6">
        <v>0.15</v>
      </c>
      <c r="H12" s="6">
        <v>0.1</v>
      </c>
      <c r="I12" s="6">
        <v>0.55000000000000004</v>
      </c>
      <c r="J12" s="4" t="s">
        <v>7</v>
      </c>
      <c r="K12" s="4" t="s">
        <v>262</v>
      </c>
      <c r="L12" s="4" t="s">
        <v>338</v>
      </c>
      <c r="M12" s="4">
        <v>5.4</v>
      </c>
      <c r="N12" s="4">
        <v>1</v>
      </c>
      <c r="O12" s="4"/>
      <c r="P12" s="4">
        <v>3</v>
      </c>
      <c r="Q12" s="4"/>
      <c r="R12" s="4"/>
      <c r="S12" s="4"/>
      <c r="T12" s="4"/>
      <c r="U12" s="4" t="s">
        <v>128</v>
      </c>
      <c r="V12" s="4"/>
      <c r="W12" s="5"/>
      <c r="X12" s="8">
        <v>1.3E+20</v>
      </c>
      <c r="Y12" s="8">
        <v>0</v>
      </c>
      <c r="Z12" s="4"/>
      <c r="AA12" s="4"/>
      <c r="AB12" s="4"/>
      <c r="AC12" s="4"/>
      <c r="AD12" s="4"/>
      <c r="AE12" s="4"/>
      <c r="AF12" s="4"/>
      <c r="AG12" s="4"/>
      <c r="AH12" s="4"/>
      <c r="AI12" s="4"/>
      <c r="AJ12" s="4"/>
      <c r="AK12" s="8">
        <v>0</v>
      </c>
      <c r="AL12" s="8"/>
      <c r="AM12" s="8"/>
      <c r="AN12" s="8"/>
      <c r="AO12" s="4" t="s">
        <v>16</v>
      </c>
      <c r="AP12" s="4">
        <v>10</v>
      </c>
      <c r="AQ12" s="8">
        <v>0</v>
      </c>
      <c r="AR12" s="8">
        <v>5.5E+19</v>
      </c>
      <c r="AS12" s="9">
        <f t="shared" si="0"/>
        <v>5.5E+20</v>
      </c>
      <c r="AT12" s="6">
        <f t="shared" si="1"/>
        <v>0</v>
      </c>
      <c r="AU12" s="4" t="s">
        <v>130</v>
      </c>
      <c r="AV12" s="6" t="s">
        <v>339</v>
      </c>
    </row>
    <row r="13" spans="1:48" x14ac:dyDescent="0.3">
      <c r="A13" s="4" t="s">
        <v>230</v>
      </c>
      <c r="B13" s="4" t="s">
        <v>9</v>
      </c>
      <c r="C13" s="4">
        <v>0.68</v>
      </c>
      <c r="D13" s="4">
        <v>0.22</v>
      </c>
      <c r="E13" s="7">
        <v>1.65</v>
      </c>
      <c r="F13" s="7">
        <v>1</v>
      </c>
      <c r="G13" s="6">
        <v>0.15</v>
      </c>
      <c r="H13" s="6">
        <v>0.1</v>
      </c>
      <c r="I13" s="6">
        <v>0.55000000000000004</v>
      </c>
      <c r="J13" s="4" t="s">
        <v>7</v>
      </c>
      <c r="K13" s="4" t="s">
        <v>262</v>
      </c>
      <c r="L13" s="4" t="s">
        <v>338</v>
      </c>
      <c r="M13" s="4">
        <v>5.4</v>
      </c>
      <c r="N13" s="4">
        <v>1.3</v>
      </c>
      <c r="O13" s="4">
        <v>3.5</v>
      </c>
      <c r="P13" s="4"/>
      <c r="Q13" s="4"/>
      <c r="R13" s="4"/>
      <c r="S13" s="4"/>
      <c r="T13" s="4"/>
      <c r="U13" s="4" t="s">
        <v>36</v>
      </c>
      <c r="V13" s="4"/>
      <c r="W13" s="5"/>
      <c r="X13" s="8">
        <v>0</v>
      </c>
      <c r="Y13" s="8">
        <v>1.3E+20</v>
      </c>
      <c r="Z13" s="4">
        <v>130</v>
      </c>
      <c r="AA13" s="4"/>
      <c r="AB13" s="4"/>
      <c r="AC13" s="4"/>
      <c r="AD13" s="8">
        <v>1E+21</v>
      </c>
      <c r="AE13" s="4"/>
      <c r="AF13" s="4"/>
      <c r="AG13" s="4"/>
      <c r="AH13" s="4">
        <v>6.7</v>
      </c>
      <c r="AI13" s="4"/>
      <c r="AJ13" s="4"/>
      <c r="AK13" s="8">
        <v>0</v>
      </c>
      <c r="AL13" s="8"/>
      <c r="AM13" s="8" t="s">
        <v>253</v>
      </c>
      <c r="AN13" s="8"/>
      <c r="AO13" s="4"/>
      <c r="AP13" s="4"/>
      <c r="AQ13" s="8">
        <v>1.1E+21</v>
      </c>
      <c r="AR13" s="8">
        <v>0</v>
      </c>
      <c r="AS13" s="9">
        <f t="shared" si="0"/>
        <v>0</v>
      </c>
      <c r="AT13" s="6" t="e">
        <f t="shared" si="1"/>
        <v>#DIV/0!</v>
      </c>
      <c r="AU13" s="4" t="s">
        <v>407</v>
      </c>
      <c r="AV13" s="6" t="s">
        <v>406</v>
      </c>
    </row>
    <row r="14" spans="1:48" x14ac:dyDescent="0.3">
      <c r="A14" s="4" t="s">
        <v>230</v>
      </c>
      <c r="B14" s="4" t="s">
        <v>9</v>
      </c>
      <c r="C14" s="4">
        <v>0.68</v>
      </c>
      <c r="D14" s="4">
        <v>0.22</v>
      </c>
      <c r="E14" s="7">
        <v>1.65</v>
      </c>
      <c r="F14" s="7">
        <v>1</v>
      </c>
      <c r="G14" s="6">
        <v>0.15</v>
      </c>
      <c r="H14" s="6">
        <v>0.1</v>
      </c>
      <c r="I14" s="6">
        <v>0.55000000000000004</v>
      </c>
      <c r="J14" s="4" t="s">
        <v>7</v>
      </c>
      <c r="K14" s="4" t="s">
        <v>262</v>
      </c>
      <c r="L14" s="4" t="s">
        <v>338</v>
      </c>
      <c r="M14" s="4">
        <v>5.4</v>
      </c>
      <c r="N14" s="4">
        <v>1.3</v>
      </c>
      <c r="O14" s="4">
        <v>3.5</v>
      </c>
      <c r="P14" s="4"/>
      <c r="Q14" s="4"/>
      <c r="R14" s="4"/>
      <c r="S14" s="4"/>
      <c r="T14" s="4"/>
      <c r="U14" s="4" t="s">
        <v>36</v>
      </c>
      <c r="V14" s="4"/>
      <c r="W14" s="5"/>
      <c r="X14" s="8">
        <v>0</v>
      </c>
      <c r="Y14" s="8">
        <v>1.3E+20</v>
      </c>
      <c r="Z14" s="4">
        <v>130</v>
      </c>
      <c r="AA14" s="4"/>
      <c r="AB14" s="4"/>
      <c r="AC14" s="4"/>
      <c r="AD14" s="4"/>
      <c r="AE14" s="4"/>
      <c r="AF14" s="4"/>
      <c r="AG14" s="4"/>
      <c r="AH14" s="4">
        <v>8</v>
      </c>
      <c r="AI14" s="4"/>
      <c r="AJ14" s="4"/>
      <c r="AK14" s="8">
        <v>0</v>
      </c>
      <c r="AL14" s="8"/>
      <c r="AM14" s="8" t="s">
        <v>253</v>
      </c>
      <c r="AN14" s="8"/>
      <c r="AO14" s="4"/>
      <c r="AP14" s="4"/>
      <c r="AQ14" s="8">
        <v>4.8E+21</v>
      </c>
      <c r="AR14" s="8">
        <v>0</v>
      </c>
      <c r="AS14" s="9">
        <f t="shared" si="0"/>
        <v>0</v>
      </c>
      <c r="AT14" s="6" t="e">
        <f t="shared" si="1"/>
        <v>#DIV/0!</v>
      </c>
      <c r="AU14" s="4" t="s">
        <v>408</v>
      </c>
      <c r="AV14" s="6" t="s">
        <v>406</v>
      </c>
    </row>
    <row r="15" spans="1:48" x14ac:dyDescent="0.3">
      <c r="A15" s="4" t="s">
        <v>230</v>
      </c>
      <c r="B15" s="4" t="s">
        <v>9</v>
      </c>
      <c r="C15" s="4">
        <v>0.68</v>
      </c>
      <c r="D15" s="4">
        <v>0.22</v>
      </c>
      <c r="E15" s="7">
        <v>1.65</v>
      </c>
      <c r="F15" s="7">
        <v>1</v>
      </c>
      <c r="G15" s="6">
        <v>0.15</v>
      </c>
      <c r="H15" s="6">
        <v>0.1</v>
      </c>
      <c r="I15" s="6">
        <v>0.55000000000000004</v>
      </c>
      <c r="J15" s="4" t="s">
        <v>7</v>
      </c>
      <c r="K15" s="4" t="s">
        <v>262</v>
      </c>
      <c r="L15" s="4" t="s">
        <v>338</v>
      </c>
      <c r="M15" s="4">
        <v>5.4</v>
      </c>
      <c r="N15" s="4">
        <v>1.3</v>
      </c>
      <c r="O15" s="4">
        <v>3.5</v>
      </c>
      <c r="P15" s="4"/>
      <c r="Q15" s="4"/>
      <c r="R15" s="4"/>
      <c r="S15" s="4"/>
      <c r="T15" s="4"/>
      <c r="U15" s="4" t="s">
        <v>36</v>
      </c>
      <c r="V15" s="4"/>
      <c r="W15" s="5"/>
      <c r="X15" s="8">
        <v>0</v>
      </c>
      <c r="Y15" s="8">
        <v>2E+20</v>
      </c>
      <c r="Z15" s="4">
        <v>130</v>
      </c>
      <c r="AA15" s="4"/>
      <c r="AB15" s="4"/>
      <c r="AC15" s="4"/>
      <c r="AD15" s="4"/>
      <c r="AE15" s="4"/>
      <c r="AF15" s="4"/>
      <c r="AG15" s="4"/>
      <c r="AH15" s="4">
        <v>13</v>
      </c>
      <c r="AI15" s="4"/>
      <c r="AJ15" s="4"/>
      <c r="AK15" s="8">
        <v>0</v>
      </c>
      <c r="AL15" s="8"/>
      <c r="AM15" s="8" t="s">
        <v>253</v>
      </c>
      <c r="AN15" s="8"/>
      <c r="AO15" s="4"/>
      <c r="AP15" s="4"/>
      <c r="AQ15" s="8">
        <v>9.4E+21</v>
      </c>
      <c r="AR15" s="8">
        <v>0</v>
      </c>
      <c r="AS15" s="9">
        <f t="shared" si="0"/>
        <v>0</v>
      </c>
      <c r="AT15" s="6" t="e">
        <f t="shared" si="1"/>
        <v>#DIV/0!</v>
      </c>
      <c r="AU15" s="4" t="s">
        <v>409</v>
      </c>
      <c r="AV15" s="6" t="s">
        <v>406</v>
      </c>
    </row>
    <row r="16" spans="1:48" x14ac:dyDescent="0.3">
      <c r="A16" s="4" t="s">
        <v>19</v>
      </c>
      <c r="B16" s="4" t="s">
        <v>12</v>
      </c>
      <c r="C16" s="4">
        <v>1.6</v>
      </c>
      <c r="D16" s="4">
        <v>0.5</v>
      </c>
      <c r="E16" s="7">
        <v>1.6</v>
      </c>
      <c r="F16" s="7">
        <v>1</v>
      </c>
      <c r="G16" s="6">
        <v>0.35</v>
      </c>
      <c r="H16" s="6">
        <v>0.2</v>
      </c>
      <c r="I16" s="6">
        <v>1.425</v>
      </c>
      <c r="J16" s="4" t="s">
        <v>7</v>
      </c>
      <c r="K16" s="4" t="s">
        <v>262</v>
      </c>
      <c r="L16" s="4" t="s">
        <v>265</v>
      </c>
      <c r="M16" s="4">
        <v>2.5</v>
      </c>
      <c r="N16" s="4">
        <v>0.8</v>
      </c>
      <c r="O16" s="4">
        <v>5</v>
      </c>
      <c r="P16" s="4"/>
      <c r="Q16" s="4">
        <v>2.5</v>
      </c>
      <c r="R16" s="4"/>
      <c r="S16" s="4"/>
      <c r="T16" s="4"/>
      <c r="U16" s="4" t="s">
        <v>36</v>
      </c>
      <c r="V16" s="4">
        <v>1.3</v>
      </c>
      <c r="W16" s="5">
        <v>1.0999999999999999E-2</v>
      </c>
      <c r="X16" s="8">
        <v>0</v>
      </c>
      <c r="Y16" s="8">
        <v>3E+19</v>
      </c>
      <c r="Z16" s="4">
        <v>120</v>
      </c>
      <c r="AA16" s="4">
        <v>0.5</v>
      </c>
      <c r="AB16" s="4">
        <v>0.8</v>
      </c>
      <c r="AC16" s="4"/>
      <c r="AD16" s="8">
        <v>3.5E+20</v>
      </c>
      <c r="AE16" s="4">
        <v>1</v>
      </c>
      <c r="AF16" s="4"/>
      <c r="AG16" s="4">
        <v>1.8</v>
      </c>
      <c r="AH16" s="4">
        <v>10</v>
      </c>
      <c r="AI16" s="4"/>
      <c r="AJ16" s="4"/>
      <c r="AK16" s="8">
        <v>0</v>
      </c>
      <c r="AL16" s="8"/>
      <c r="AM16" s="8"/>
      <c r="AN16" s="8"/>
      <c r="AO16" s="4" t="s">
        <v>8</v>
      </c>
      <c r="AP16" s="4">
        <v>7</v>
      </c>
      <c r="AQ16" s="8">
        <v>2E+22</v>
      </c>
      <c r="AR16" s="8">
        <v>9E+19</v>
      </c>
      <c r="AS16" s="9">
        <f t="shared" si="0"/>
        <v>6.3E+20</v>
      </c>
      <c r="AT16" s="6">
        <f t="shared" si="1"/>
        <v>31.746031746031747</v>
      </c>
      <c r="AU16" s="4" t="s">
        <v>288</v>
      </c>
      <c r="AV16" s="6" t="s">
        <v>287</v>
      </c>
    </row>
    <row r="17" spans="1:48" x14ac:dyDescent="0.3">
      <c r="A17" s="4" t="s">
        <v>19</v>
      </c>
      <c r="B17" s="4" t="s">
        <v>12</v>
      </c>
      <c r="C17" s="4">
        <v>1.6</v>
      </c>
      <c r="D17" s="4">
        <v>0.5</v>
      </c>
      <c r="E17" s="7">
        <v>1.6</v>
      </c>
      <c r="F17" s="7">
        <v>1</v>
      </c>
      <c r="G17" s="6">
        <v>0.35</v>
      </c>
      <c r="H17" s="6">
        <v>0.2</v>
      </c>
      <c r="I17" s="6">
        <v>1.425</v>
      </c>
      <c r="J17" s="4" t="s">
        <v>7</v>
      </c>
      <c r="K17" s="4" t="s">
        <v>262</v>
      </c>
      <c r="L17" s="4" t="s">
        <v>265</v>
      </c>
      <c r="M17" s="4">
        <v>2.5</v>
      </c>
      <c r="N17" s="4">
        <v>0.8</v>
      </c>
      <c r="O17" s="4">
        <v>5</v>
      </c>
      <c r="P17" s="4"/>
      <c r="Q17" s="4">
        <v>2.5</v>
      </c>
      <c r="R17" s="4"/>
      <c r="S17" s="4"/>
      <c r="T17" s="4"/>
      <c r="U17" s="4" t="s">
        <v>36</v>
      </c>
      <c r="V17" s="4">
        <v>1.6</v>
      </c>
      <c r="W17" s="5">
        <v>0.01</v>
      </c>
      <c r="X17" s="8">
        <v>0</v>
      </c>
      <c r="Y17" s="8">
        <v>3E+19</v>
      </c>
      <c r="Z17" s="4">
        <v>120</v>
      </c>
      <c r="AA17" s="4">
        <v>0.5</v>
      </c>
      <c r="AB17" s="4">
        <v>0.8</v>
      </c>
      <c r="AC17" s="4"/>
      <c r="AD17" s="8">
        <v>3.25E+20</v>
      </c>
      <c r="AE17" s="4">
        <v>1</v>
      </c>
      <c r="AF17" s="4"/>
      <c r="AG17" s="4">
        <v>1.7</v>
      </c>
      <c r="AH17" s="4">
        <v>10</v>
      </c>
      <c r="AI17" s="4"/>
      <c r="AJ17" s="4"/>
      <c r="AK17" s="8">
        <v>0</v>
      </c>
      <c r="AL17" s="8"/>
      <c r="AM17" s="8"/>
      <c r="AN17" s="8"/>
      <c r="AO17" s="4" t="s">
        <v>16</v>
      </c>
      <c r="AP17" s="4">
        <v>10</v>
      </c>
      <c r="AQ17" s="8">
        <v>2E+22</v>
      </c>
      <c r="AR17" s="8">
        <v>2.5E+19</v>
      </c>
      <c r="AS17" s="9">
        <f t="shared" si="0"/>
        <v>2.5E+20</v>
      </c>
      <c r="AT17" s="6">
        <f t="shared" ref="AT17:AT48" si="2">AQ17/AS17</f>
        <v>80</v>
      </c>
      <c r="AU17" s="4" t="s">
        <v>288</v>
      </c>
      <c r="AV17" s="6" t="s">
        <v>287</v>
      </c>
    </row>
    <row r="18" spans="1:48" x14ac:dyDescent="0.3">
      <c r="A18" s="4" t="s">
        <v>19</v>
      </c>
      <c r="B18" s="4" t="s">
        <v>12</v>
      </c>
      <c r="C18" s="4">
        <v>1.6</v>
      </c>
      <c r="D18" s="4">
        <v>0.5</v>
      </c>
      <c r="E18" s="7">
        <v>1.6</v>
      </c>
      <c r="F18" s="7">
        <v>1</v>
      </c>
      <c r="G18" s="6">
        <v>0.35</v>
      </c>
      <c r="H18" s="6">
        <v>0.2</v>
      </c>
      <c r="I18" s="6">
        <v>1.425</v>
      </c>
      <c r="J18" s="4" t="s">
        <v>7</v>
      </c>
      <c r="K18" s="4" t="s">
        <v>262</v>
      </c>
      <c r="L18" s="4" t="s">
        <v>265</v>
      </c>
      <c r="M18" s="4">
        <v>2.5</v>
      </c>
      <c r="N18" s="4">
        <v>0.8</v>
      </c>
      <c r="O18" s="4">
        <v>5</v>
      </c>
      <c r="P18" s="4"/>
      <c r="Q18" s="4">
        <v>2.5</v>
      </c>
      <c r="R18" s="4"/>
      <c r="S18" s="4"/>
      <c r="T18" s="4"/>
      <c r="U18" s="4" t="s">
        <v>36</v>
      </c>
      <c r="V18" s="4">
        <v>1.3</v>
      </c>
      <c r="W18" s="5">
        <v>2E-3</v>
      </c>
      <c r="X18" s="8">
        <v>0</v>
      </c>
      <c r="Y18" s="8">
        <v>3E+19</v>
      </c>
      <c r="Z18" s="4">
        <v>120</v>
      </c>
      <c r="AA18" s="4">
        <v>0.5</v>
      </c>
      <c r="AB18" s="4">
        <v>0.8</v>
      </c>
      <c r="AC18" s="4"/>
      <c r="AD18" s="8">
        <v>3.25E+20</v>
      </c>
      <c r="AE18" s="4">
        <v>1</v>
      </c>
      <c r="AF18" s="4"/>
      <c r="AG18" s="4">
        <v>1.8</v>
      </c>
      <c r="AH18" s="4">
        <v>10</v>
      </c>
      <c r="AI18" s="4"/>
      <c r="AJ18" s="4"/>
      <c r="AK18" s="8">
        <v>0</v>
      </c>
      <c r="AL18" s="8"/>
      <c r="AM18" s="8"/>
      <c r="AN18" s="8"/>
      <c r="AO18" s="4" t="s">
        <v>13</v>
      </c>
      <c r="AP18" s="4">
        <v>18</v>
      </c>
      <c r="AQ18" s="8">
        <v>2E+22</v>
      </c>
      <c r="AR18" s="8">
        <v>1E+19</v>
      </c>
      <c r="AS18" s="9">
        <f t="shared" si="0"/>
        <v>1.8E+20</v>
      </c>
      <c r="AT18" s="6">
        <f t="shared" si="2"/>
        <v>111.11111111111111</v>
      </c>
      <c r="AU18" s="4" t="s">
        <v>288</v>
      </c>
      <c r="AV18" s="6" t="s">
        <v>287</v>
      </c>
    </row>
    <row r="19" spans="1:48" x14ac:dyDescent="0.3">
      <c r="A19" s="4" t="s">
        <v>19</v>
      </c>
      <c r="B19" s="4" t="s">
        <v>9</v>
      </c>
      <c r="C19" s="4">
        <v>1.6</v>
      </c>
      <c r="D19" s="4">
        <v>0.5</v>
      </c>
      <c r="E19" s="7">
        <v>1.6</v>
      </c>
      <c r="F19" s="7">
        <v>1</v>
      </c>
      <c r="G19" s="6">
        <v>0.35</v>
      </c>
      <c r="H19" s="6">
        <v>0.25</v>
      </c>
      <c r="I19" s="6">
        <v>1.425</v>
      </c>
      <c r="J19" s="4" t="s">
        <v>7</v>
      </c>
      <c r="K19" s="4" t="s">
        <v>262</v>
      </c>
      <c r="L19" s="4" t="s">
        <v>265</v>
      </c>
      <c r="M19" s="4"/>
      <c r="N19" s="4"/>
      <c r="O19" s="4">
        <v>18</v>
      </c>
      <c r="P19" s="4"/>
      <c r="Q19" s="4"/>
      <c r="R19" s="4">
        <v>950</v>
      </c>
      <c r="S19" s="4"/>
      <c r="T19" s="4"/>
      <c r="U19" s="4" t="s">
        <v>36</v>
      </c>
      <c r="V19" s="4"/>
      <c r="W19" s="5">
        <v>0.01</v>
      </c>
      <c r="X19" s="8">
        <v>7E+19</v>
      </c>
      <c r="Y19" s="8">
        <v>4.5E+19</v>
      </c>
      <c r="Z19" s="4">
        <v>150</v>
      </c>
      <c r="AA19" s="4"/>
      <c r="AB19" s="4"/>
      <c r="AC19" s="4"/>
      <c r="AD19" s="4"/>
      <c r="AE19" s="4"/>
      <c r="AF19" s="4"/>
      <c r="AG19" s="4"/>
      <c r="AH19" s="4"/>
      <c r="AI19" s="4"/>
      <c r="AJ19" s="4"/>
      <c r="AK19" s="8">
        <v>0</v>
      </c>
      <c r="AL19" s="8"/>
      <c r="AM19" s="8"/>
      <c r="AN19" s="8"/>
      <c r="AO19" s="4" t="s">
        <v>16</v>
      </c>
      <c r="AP19" s="4">
        <v>10</v>
      </c>
      <c r="AQ19" s="8">
        <v>3.5000000000000002E+22</v>
      </c>
      <c r="AR19" s="8">
        <v>1.5E+20</v>
      </c>
      <c r="AS19" s="9">
        <f t="shared" si="0"/>
        <v>1.5E+21</v>
      </c>
      <c r="AT19" s="6">
        <f t="shared" si="2"/>
        <v>23.333333333333336</v>
      </c>
      <c r="AU19" s="4" t="s">
        <v>402</v>
      </c>
      <c r="AV19" s="6" t="s">
        <v>289</v>
      </c>
    </row>
    <row r="20" spans="1:48" x14ac:dyDescent="0.3">
      <c r="A20" s="4" t="s">
        <v>19</v>
      </c>
      <c r="B20" s="4" t="s">
        <v>9</v>
      </c>
      <c r="C20" s="4">
        <v>1.6</v>
      </c>
      <c r="D20" s="4">
        <v>0.5</v>
      </c>
      <c r="E20" s="7">
        <v>1.6</v>
      </c>
      <c r="F20" s="7">
        <v>1</v>
      </c>
      <c r="G20" s="6">
        <v>0.35</v>
      </c>
      <c r="H20" s="6">
        <v>0.25</v>
      </c>
      <c r="I20" s="6">
        <v>1.425</v>
      </c>
      <c r="J20" s="4" t="s">
        <v>7</v>
      </c>
      <c r="K20" s="4" t="s">
        <v>262</v>
      </c>
      <c r="L20" s="4" t="s">
        <v>265</v>
      </c>
      <c r="M20" s="4"/>
      <c r="N20" s="4"/>
      <c r="O20" s="4">
        <v>18</v>
      </c>
      <c r="P20" s="4"/>
      <c r="Q20" s="4"/>
      <c r="R20" s="4">
        <v>950</v>
      </c>
      <c r="S20" s="4"/>
      <c r="T20" s="4"/>
      <c r="U20" s="4" t="s">
        <v>36</v>
      </c>
      <c r="V20" s="4"/>
      <c r="W20" s="5">
        <v>0.01</v>
      </c>
      <c r="X20" s="8">
        <v>7E+19</v>
      </c>
      <c r="Y20" s="8">
        <v>4.5E+19</v>
      </c>
      <c r="Z20" s="4">
        <v>150</v>
      </c>
      <c r="AA20" s="4"/>
      <c r="AB20" s="4"/>
      <c r="AC20" s="4"/>
      <c r="AD20" s="4"/>
      <c r="AE20" s="4"/>
      <c r="AF20" s="4"/>
      <c r="AG20" s="4"/>
      <c r="AH20" s="4"/>
      <c r="AI20" s="4"/>
      <c r="AJ20" s="4"/>
      <c r="AK20" s="8">
        <v>0</v>
      </c>
      <c r="AL20" s="8"/>
      <c r="AM20" s="8"/>
      <c r="AN20" s="8"/>
      <c r="AO20" s="4" t="s">
        <v>16</v>
      </c>
      <c r="AP20" s="4">
        <v>10</v>
      </c>
      <c r="AQ20" s="8">
        <v>3.5000000000000002E+22</v>
      </c>
      <c r="AR20" s="8">
        <v>2.2E+20</v>
      </c>
      <c r="AS20" s="9">
        <f t="shared" si="0"/>
        <v>2.2E+21</v>
      </c>
      <c r="AT20" s="6">
        <f t="shared" si="2"/>
        <v>15.90909090909091</v>
      </c>
      <c r="AU20" s="4" t="s">
        <v>290</v>
      </c>
      <c r="AV20" s="6" t="s">
        <v>289</v>
      </c>
    </row>
    <row r="21" spans="1:48" x14ac:dyDescent="0.3">
      <c r="A21" s="4" t="s">
        <v>19</v>
      </c>
      <c r="B21" s="4" t="s">
        <v>9</v>
      </c>
      <c r="C21" s="4">
        <v>1.6</v>
      </c>
      <c r="D21" s="4">
        <v>0.5</v>
      </c>
      <c r="E21" s="7">
        <v>1.6</v>
      </c>
      <c r="F21" s="7">
        <v>1</v>
      </c>
      <c r="G21" s="6">
        <v>0.35</v>
      </c>
      <c r="H21" s="6">
        <v>0.25</v>
      </c>
      <c r="I21" s="6">
        <v>1.425</v>
      </c>
      <c r="J21" s="4" t="s">
        <v>7</v>
      </c>
      <c r="K21" s="4" t="s">
        <v>262</v>
      </c>
      <c r="L21" s="4" t="s">
        <v>265</v>
      </c>
      <c r="M21" s="4"/>
      <c r="N21" s="4"/>
      <c r="O21" s="4">
        <v>23</v>
      </c>
      <c r="P21" s="4"/>
      <c r="Q21" s="4">
        <v>7.5</v>
      </c>
      <c r="R21" s="4">
        <v>1250</v>
      </c>
      <c r="S21" s="4"/>
      <c r="T21" s="4"/>
      <c r="U21" s="4" t="s">
        <v>36</v>
      </c>
      <c r="V21" s="4"/>
      <c r="W21" s="5"/>
      <c r="X21" s="8">
        <v>9.5E+19</v>
      </c>
      <c r="Y21" s="8">
        <v>0</v>
      </c>
      <c r="Z21" s="4"/>
      <c r="AA21" s="4"/>
      <c r="AB21" s="4"/>
      <c r="AC21" s="4"/>
      <c r="AD21" s="4"/>
      <c r="AE21" s="4">
        <v>5</v>
      </c>
      <c r="AF21" s="4"/>
      <c r="AG21" s="4"/>
      <c r="AH21" s="4"/>
      <c r="AI21" s="4"/>
      <c r="AJ21" s="4"/>
      <c r="AK21" s="8">
        <v>0</v>
      </c>
      <c r="AL21" s="8"/>
      <c r="AM21" s="8"/>
      <c r="AN21" s="8"/>
      <c r="AO21" s="4" t="s">
        <v>8</v>
      </c>
      <c r="AP21" s="4">
        <v>7</v>
      </c>
      <c r="AQ21" s="8">
        <v>3E+22</v>
      </c>
      <c r="AR21" s="8">
        <v>2E+21</v>
      </c>
      <c r="AS21" s="9">
        <f t="shared" si="0"/>
        <v>1.4E+22</v>
      </c>
      <c r="AT21" s="6">
        <f t="shared" si="2"/>
        <v>2.1428571428571428</v>
      </c>
      <c r="AU21" s="4" t="s">
        <v>291</v>
      </c>
      <c r="AV21" s="6" t="s">
        <v>289</v>
      </c>
    </row>
    <row r="22" spans="1:48" x14ac:dyDescent="0.3">
      <c r="A22" s="4" t="s">
        <v>19</v>
      </c>
      <c r="B22" s="4" t="s">
        <v>9</v>
      </c>
      <c r="C22" s="4">
        <v>1.6</v>
      </c>
      <c r="D22" s="4">
        <v>0.5</v>
      </c>
      <c r="E22" s="7">
        <v>1.6</v>
      </c>
      <c r="F22" s="7">
        <v>1</v>
      </c>
      <c r="G22" s="6">
        <v>0.35</v>
      </c>
      <c r="H22" s="6">
        <v>0.25</v>
      </c>
      <c r="I22" s="6">
        <v>1.425</v>
      </c>
      <c r="J22" s="4" t="s">
        <v>7</v>
      </c>
      <c r="K22" s="4" t="s">
        <v>262</v>
      </c>
      <c r="L22" s="4" t="s">
        <v>265</v>
      </c>
      <c r="M22" s="4"/>
      <c r="N22" s="4"/>
      <c r="O22" s="4">
        <v>10</v>
      </c>
      <c r="P22" s="4"/>
      <c r="Q22" s="4">
        <v>9.5</v>
      </c>
      <c r="R22" s="4">
        <v>550</v>
      </c>
      <c r="S22" s="4">
        <v>0.92</v>
      </c>
      <c r="T22" s="4"/>
      <c r="U22" s="4" t="s">
        <v>36</v>
      </c>
      <c r="V22" s="4"/>
      <c r="W22" s="5"/>
      <c r="X22" s="8">
        <v>7E+19</v>
      </c>
      <c r="Y22" s="8">
        <v>2E+19</v>
      </c>
      <c r="Z22" s="4">
        <v>100</v>
      </c>
      <c r="AA22" s="4"/>
      <c r="AB22" s="4"/>
      <c r="AC22" s="4"/>
      <c r="AD22" s="4"/>
      <c r="AE22" s="4">
        <v>3</v>
      </c>
      <c r="AF22" s="8">
        <v>40000</v>
      </c>
      <c r="AG22" s="4"/>
      <c r="AH22" s="4"/>
      <c r="AI22" s="4"/>
      <c r="AJ22" s="4"/>
      <c r="AK22" s="8">
        <v>0</v>
      </c>
      <c r="AL22" s="8"/>
      <c r="AM22" s="8"/>
      <c r="AN22" s="8"/>
      <c r="AO22" s="4" t="s">
        <v>8</v>
      </c>
      <c r="AP22" s="4">
        <v>7</v>
      </c>
      <c r="AQ22" s="8">
        <v>0</v>
      </c>
      <c r="AR22" s="8">
        <v>3.6E+21</v>
      </c>
      <c r="AS22" s="9">
        <f t="shared" si="0"/>
        <v>2.52E+22</v>
      </c>
      <c r="AT22" s="6">
        <f t="shared" si="2"/>
        <v>0</v>
      </c>
      <c r="AU22" s="4" t="s">
        <v>40</v>
      </c>
      <c r="AV22" s="6" t="s">
        <v>292</v>
      </c>
    </row>
    <row r="23" spans="1:48" x14ac:dyDescent="0.3">
      <c r="A23" s="4" t="s">
        <v>19</v>
      </c>
      <c r="B23" s="4" t="s">
        <v>9</v>
      </c>
      <c r="C23" s="4">
        <v>1.6</v>
      </c>
      <c r="D23" s="4">
        <v>0.5</v>
      </c>
      <c r="E23" s="7">
        <v>1.6</v>
      </c>
      <c r="F23" s="7">
        <v>1</v>
      </c>
      <c r="G23" s="6">
        <v>0.35</v>
      </c>
      <c r="H23" s="6">
        <v>0.25</v>
      </c>
      <c r="I23" s="6">
        <v>1.425</v>
      </c>
      <c r="J23" s="4" t="s">
        <v>7</v>
      </c>
      <c r="K23" s="4" t="s">
        <v>262</v>
      </c>
      <c r="L23" s="4" t="s">
        <v>265</v>
      </c>
      <c r="M23" s="4"/>
      <c r="N23" s="4"/>
      <c r="O23" s="4">
        <v>14</v>
      </c>
      <c r="P23" s="4"/>
      <c r="Q23" s="4">
        <v>11.5</v>
      </c>
      <c r="R23" s="4"/>
      <c r="S23" s="4">
        <v>1.2</v>
      </c>
      <c r="T23" s="4"/>
      <c r="U23" s="4" t="s">
        <v>36</v>
      </c>
      <c r="V23" s="4">
        <v>1.9</v>
      </c>
      <c r="W23" s="5">
        <v>1.2999999999999999E-2</v>
      </c>
      <c r="X23" s="8">
        <v>8E+19</v>
      </c>
      <c r="Y23" s="8">
        <v>4E+19</v>
      </c>
      <c r="Z23" s="4">
        <v>200</v>
      </c>
      <c r="AA23" s="4"/>
      <c r="AB23" s="4"/>
      <c r="AC23" s="4"/>
      <c r="AD23" s="4"/>
      <c r="AE23" s="4">
        <v>8</v>
      </c>
      <c r="AF23" s="8">
        <v>40000</v>
      </c>
      <c r="AG23" s="4">
        <v>3.5</v>
      </c>
      <c r="AH23" s="4">
        <v>2</v>
      </c>
      <c r="AI23" s="4"/>
      <c r="AJ23" s="4"/>
      <c r="AK23" s="8">
        <v>5E+20</v>
      </c>
      <c r="AL23" s="8"/>
      <c r="AM23" s="8"/>
      <c r="AN23" s="8"/>
      <c r="AO23" s="4" t="s">
        <v>8</v>
      </c>
      <c r="AP23" s="4">
        <v>7</v>
      </c>
      <c r="AQ23" s="8">
        <v>2.3100000000000001E+22</v>
      </c>
      <c r="AR23" s="8">
        <v>3.3E+21</v>
      </c>
      <c r="AS23" s="9">
        <f t="shared" si="0"/>
        <v>2.3100000000000001E+22</v>
      </c>
      <c r="AT23" s="6">
        <f t="shared" si="2"/>
        <v>1</v>
      </c>
      <c r="AU23" s="4" t="s">
        <v>62</v>
      </c>
      <c r="AV23" s="6" t="s">
        <v>293</v>
      </c>
    </row>
    <row r="24" spans="1:48" x14ac:dyDescent="0.3">
      <c r="A24" s="4" t="s">
        <v>19</v>
      </c>
      <c r="B24" s="4" t="s">
        <v>9</v>
      </c>
      <c r="C24" s="4">
        <v>1.6</v>
      </c>
      <c r="D24" s="4">
        <v>0.5</v>
      </c>
      <c r="E24" s="7">
        <v>1.6</v>
      </c>
      <c r="F24" s="7">
        <v>1</v>
      </c>
      <c r="G24" s="6">
        <v>0.35</v>
      </c>
      <c r="H24" s="6">
        <v>0.25</v>
      </c>
      <c r="I24" s="6">
        <v>1.425</v>
      </c>
      <c r="J24" s="4" t="s">
        <v>7</v>
      </c>
      <c r="K24" s="4" t="s">
        <v>262</v>
      </c>
      <c r="L24" s="4" t="s">
        <v>265</v>
      </c>
      <c r="M24" s="4"/>
      <c r="N24" s="4"/>
      <c r="O24" s="4">
        <v>14</v>
      </c>
      <c r="P24" s="4"/>
      <c r="Q24" s="4">
        <v>13</v>
      </c>
      <c r="R24" s="4"/>
      <c r="S24" s="4">
        <v>1.2</v>
      </c>
      <c r="T24" s="4"/>
      <c r="U24" s="4" t="s">
        <v>36</v>
      </c>
      <c r="V24" s="4">
        <v>2.2000000000000002</v>
      </c>
      <c r="W24" s="5">
        <v>1.2999999999999999E-2</v>
      </c>
      <c r="X24" s="8">
        <v>8E+19</v>
      </c>
      <c r="Y24" s="8">
        <v>4E+19</v>
      </c>
      <c r="Z24" s="4">
        <v>200</v>
      </c>
      <c r="AA24" s="4"/>
      <c r="AB24" s="4"/>
      <c r="AC24" s="4"/>
      <c r="AD24" s="4"/>
      <c r="AE24" s="4">
        <v>8</v>
      </c>
      <c r="AF24" s="8">
        <v>40000</v>
      </c>
      <c r="AG24" s="4">
        <v>3.5</v>
      </c>
      <c r="AH24" s="4">
        <v>2</v>
      </c>
      <c r="AI24" s="4"/>
      <c r="AJ24" s="4"/>
      <c r="AK24" s="8">
        <v>3E+20</v>
      </c>
      <c r="AL24" s="8"/>
      <c r="AM24" s="8"/>
      <c r="AN24" s="8"/>
      <c r="AO24" s="4" t="s">
        <v>8</v>
      </c>
      <c r="AP24" s="4">
        <v>7</v>
      </c>
      <c r="AQ24" s="8">
        <v>2.3100000000000001E+22</v>
      </c>
      <c r="AR24" s="8">
        <v>5E+21</v>
      </c>
      <c r="AS24" s="9">
        <f t="shared" si="0"/>
        <v>3.5000000000000002E+22</v>
      </c>
      <c r="AT24" s="6">
        <f t="shared" si="2"/>
        <v>0.66</v>
      </c>
      <c r="AU24" s="4" t="s">
        <v>63</v>
      </c>
      <c r="AV24" s="6" t="s">
        <v>293</v>
      </c>
    </row>
    <row r="25" spans="1:48" x14ac:dyDescent="0.3">
      <c r="A25" s="4" t="s">
        <v>19</v>
      </c>
      <c r="B25" s="4" t="s">
        <v>9</v>
      </c>
      <c r="C25" s="4">
        <v>1.6</v>
      </c>
      <c r="D25" s="4">
        <v>0.5</v>
      </c>
      <c r="E25" s="7">
        <v>1.6</v>
      </c>
      <c r="F25" s="7">
        <v>1</v>
      </c>
      <c r="G25" s="6">
        <v>0.35</v>
      </c>
      <c r="H25" s="6">
        <v>0.25</v>
      </c>
      <c r="I25" s="6">
        <v>1.425</v>
      </c>
      <c r="J25" s="4" t="s">
        <v>7</v>
      </c>
      <c r="K25" s="4" t="s">
        <v>262</v>
      </c>
      <c r="L25" s="4" t="s">
        <v>265</v>
      </c>
      <c r="M25" s="4"/>
      <c r="N25" s="4"/>
      <c r="O25" s="4">
        <v>14</v>
      </c>
      <c r="P25" s="4"/>
      <c r="Q25" s="4">
        <v>11</v>
      </c>
      <c r="R25" s="4"/>
      <c r="S25" s="4">
        <v>1</v>
      </c>
      <c r="T25" s="4"/>
      <c r="U25" s="4" t="s">
        <v>36</v>
      </c>
      <c r="V25" s="4">
        <v>2</v>
      </c>
      <c r="W25" s="5">
        <v>2E-3</v>
      </c>
      <c r="X25" s="8">
        <v>0</v>
      </c>
      <c r="Y25" s="8">
        <v>3E+19</v>
      </c>
      <c r="Z25" s="4">
        <v>80</v>
      </c>
      <c r="AA25" s="4"/>
      <c r="AB25" s="4"/>
      <c r="AC25" s="4"/>
      <c r="AD25" s="4"/>
      <c r="AE25" s="4">
        <v>10</v>
      </c>
      <c r="AF25" s="8">
        <v>32000</v>
      </c>
      <c r="AG25" s="4">
        <v>3.5</v>
      </c>
      <c r="AH25" s="4">
        <v>2</v>
      </c>
      <c r="AI25" s="4"/>
      <c r="AJ25" s="4"/>
      <c r="AK25" s="8">
        <v>6.5E+20</v>
      </c>
      <c r="AL25" s="8"/>
      <c r="AM25" s="8"/>
      <c r="AN25" s="8"/>
      <c r="AO25" s="4" t="s">
        <v>13</v>
      </c>
      <c r="AP25" s="4">
        <v>18</v>
      </c>
      <c r="AQ25" s="8">
        <v>2.3000000000000002E+22</v>
      </c>
      <c r="AR25" s="8">
        <v>2.78E+19</v>
      </c>
      <c r="AS25" s="9">
        <f t="shared" si="0"/>
        <v>5.004E+20</v>
      </c>
      <c r="AT25" s="6">
        <f t="shared" si="2"/>
        <v>45.963229416466831</v>
      </c>
      <c r="AU25" s="4" t="s">
        <v>64</v>
      </c>
      <c r="AV25" s="6" t="s">
        <v>293</v>
      </c>
    </row>
    <row r="26" spans="1:48" x14ac:dyDescent="0.3">
      <c r="A26" s="4" t="s">
        <v>19</v>
      </c>
      <c r="B26" s="4" t="s">
        <v>12</v>
      </c>
      <c r="C26" s="4">
        <v>1.6</v>
      </c>
      <c r="D26" s="4">
        <v>0.5</v>
      </c>
      <c r="E26" s="7">
        <v>1.6</v>
      </c>
      <c r="F26" s="7">
        <v>1</v>
      </c>
      <c r="G26" s="6">
        <v>0.17</v>
      </c>
      <c r="H26" s="6">
        <v>0.1</v>
      </c>
      <c r="I26" s="6">
        <v>1.375</v>
      </c>
      <c r="J26" s="4" t="s">
        <v>382</v>
      </c>
      <c r="K26" s="4" t="s">
        <v>266</v>
      </c>
      <c r="L26" s="4" t="s">
        <v>265</v>
      </c>
      <c r="M26" s="4"/>
      <c r="N26" s="4"/>
      <c r="O26" s="4"/>
      <c r="P26" s="4">
        <v>5</v>
      </c>
      <c r="Q26" s="4">
        <v>4.4000000000000004</v>
      </c>
      <c r="R26" s="4"/>
      <c r="S26" s="4"/>
      <c r="T26" s="4"/>
      <c r="U26" s="4" t="s">
        <v>36</v>
      </c>
      <c r="V26" s="4"/>
      <c r="W26" s="5"/>
      <c r="X26" s="8">
        <v>0</v>
      </c>
      <c r="Y26" s="8">
        <v>3E+19</v>
      </c>
      <c r="Z26" s="4">
        <v>100</v>
      </c>
      <c r="AA26" s="4">
        <v>0.3</v>
      </c>
      <c r="AB26" s="4">
        <v>0.6</v>
      </c>
      <c r="AC26" s="4"/>
      <c r="AD26" s="8">
        <v>7.5E+20</v>
      </c>
      <c r="AE26" s="4">
        <v>2</v>
      </c>
      <c r="AF26" s="4"/>
      <c r="AG26" s="4"/>
      <c r="AH26" s="4"/>
      <c r="AI26" s="4"/>
      <c r="AJ26" s="4"/>
      <c r="AK26" s="8">
        <v>6.5E+20</v>
      </c>
      <c r="AL26" s="8"/>
      <c r="AM26" s="8"/>
      <c r="AN26" s="8" t="s">
        <v>275</v>
      </c>
      <c r="AO26" s="4" t="s">
        <v>8</v>
      </c>
      <c r="AP26" s="4">
        <v>7</v>
      </c>
      <c r="AQ26" s="8">
        <v>0</v>
      </c>
      <c r="AR26" s="8">
        <v>1E+21</v>
      </c>
      <c r="AS26" s="9">
        <f t="shared" si="0"/>
        <v>7E+21</v>
      </c>
      <c r="AT26" s="6">
        <f t="shared" si="2"/>
        <v>0</v>
      </c>
      <c r="AU26" s="4" t="s">
        <v>49</v>
      </c>
      <c r="AV26" s="6" t="s">
        <v>584</v>
      </c>
    </row>
    <row r="27" spans="1:48" x14ac:dyDescent="0.3">
      <c r="A27" s="4" t="s">
        <v>19</v>
      </c>
      <c r="B27" s="4" t="s">
        <v>12</v>
      </c>
      <c r="C27" s="4">
        <v>1.6</v>
      </c>
      <c r="D27" s="4">
        <v>0.5</v>
      </c>
      <c r="E27" s="7">
        <v>1.6</v>
      </c>
      <c r="F27" s="7">
        <v>1</v>
      </c>
      <c r="G27" s="6">
        <v>0.17</v>
      </c>
      <c r="H27" s="6">
        <v>0.1</v>
      </c>
      <c r="I27" s="6">
        <v>1.375</v>
      </c>
      <c r="J27" s="4" t="s">
        <v>382</v>
      </c>
      <c r="K27" s="4" t="s">
        <v>266</v>
      </c>
      <c r="L27" s="4" t="s">
        <v>265</v>
      </c>
      <c r="M27" s="4"/>
      <c r="N27" s="4"/>
      <c r="O27" s="4"/>
      <c r="P27" s="4">
        <v>5</v>
      </c>
      <c r="Q27" s="4">
        <v>4.4000000000000004</v>
      </c>
      <c r="R27" s="4"/>
      <c r="S27" s="4"/>
      <c r="T27" s="4"/>
      <c r="U27" s="4" t="s">
        <v>36</v>
      </c>
      <c r="V27" s="4"/>
      <c r="W27" s="5"/>
      <c r="X27" s="8">
        <v>0</v>
      </c>
      <c r="Y27" s="8">
        <v>3E+19</v>
      </c>
      <c r="Z27" s="4">
        <v>100</v>
      </c>
      <c r="AA27" s="4">
        <v>0.3</v>
      </c>
      <c r="AB27" s="4">
        <v>0.6</v>
      </c>
      <c r="AC27" s="4"/>
      <c r="AD27" s="8">
        <v>7.5E+20</v>
      </c>
      <c r="AE27" s="4">
        <v>9</v>
      </c>
      <c r="AF27" s="4"/>
      <c r="AG27" s="4"/>
      <c r="AH27" s="4"/>
      <c r="AI27" s="4"/>
      <c r="AJ27" s="4"/>
      <c r="AK27" s="8">
        <v>6.5E+20</v>
      </c>
      <c r="AL27" s="8"/>
      <c r="AM27" s="8"/>
      <c r="AN27" s="8" t="s">
        <v>275</v>
      </c>
      <c r="AO27" s="4" t="s">
        <v>8</v>
      </c>
      <c r="AP27" s="4">
        <v>7</v>
      </c>
      <c r="AQ27" s="8">
        <v>0</v>
      </c>
      <c r="AR27" s="8">
        <v>5.7E+20</v>
      </c>
      <c r="AS27" s="9">
        <f t="shared" si="0"/>
        <v>3.99E+21</v>
      </c>
      <c r="AT27" s="6">
        <f t="shared" si="2"/>
        <v>0</v>
      </c>
      <c r="AU27" s="4" t="s">
        <v>403</v>
      </c>
      <c r="AV27" s="6" t="s">
        <v>584</v>
      </c>
    </row>
    <row r="28" spans="1:48" x14ac:dyDescent="0.3">
      <c r="A28" s="4" t="s">
        <v>19</v>
      </c>
      <c r="B28" s="4" t="s">
        <v>12</v>
      </c>
      <c r="C28" s="4">
        <v>1.6</v>
      </c>
      <c r="D28" s="4">
        <v>0.5</v>
      </c>
      <c r="E28" s="7">
        <v>1.6</v>
      </c>
      <c r="F28" s="7">
        <v>1</v>
      </c>
      <c r="G28" s="6">
        <v>0.23</v>
      </c>
      <c r="H28" s="6">
        <v>0.1</v>
      </c>
      <c r="I28" s="6">
        <v>1.4</v>
      </c>
      <c r="J28" s="4" t="s">
        <v>17</v>
      </c>
      <c r="K28" s="4" t="s">
        <v>266</v>
      </c>
      <c r="L28" s="4" t="s">
        <v>265</v>
      </c>
      <c r="M28" s="4"/>
      <c r="N28" s="4"/>
      <c r="O28" s="4"/>
      <c r="P28" s="4">
        <v>5</v>
      </c>
      <c r="Q28" s="4"/>
      <c r="R28" s="4"/>
      <c r="S28" s="4"/>
      <c r="T28" s="4"/>
      <c r="U28" s="4" t="s">
        <v>36</v>
      </c>
      <c r="V28" s="4"/>
      <c r="W28" s="5"/>
      <c r="X28" s="8">
        <v>0</v>
      </c>
      <c r="Y28" s="8">
        <v>0</v>
      </c>
      <c r="Z28" s="4"/>
      <c r="AA28" s="4"/>
      <c r="AB28" s="4"/>
      <c r="AC28" s="4"/>
      <c r="AD28" s="8"/>
      <c r="AE28" s="4">
        <v>20</v>
      </c>
      <c r="AF28" s="4"/>
      <c r="AG28" s="4"/>
      <c r="AH28" s="4"/>
      <c r="AI28" s="4"/>
      <c r="AJ28" s="4"/>
      <c r="AK28" s="8">
        <v>6.5E+20</v>
      </c>
      <c r="AL28" s="8"/>
      <c r="AM28" s="8"/>
      <c r="AN28" s="8" t="s">
        <v>275</v>
      </c>
      <c r="AO28" s="4" t="s">
        <v>8</v>
      </c>
      <c r="AP28" s="4">
        <v>7</v>
      </c>
      <c r="AQ28" s="8">
        <v>0</v>
      </c>
      <c r="AR28" s="8">
        <v>7.1E+20</v>
      </c>
      <c r="AS28" s="9">
        <f t="shared" si="0"/>
        <v>4.9699999999999995E+21</v>
      </c>
      <c r="AT28" s="6">
        <f t="shared" si="2"/>
        <v>0</v>
      </c>
      <c r="AU28" s="4" t="s">
        <v>404</v>
      </c>
      <c r="AV28" s="6" t="s">
        <v>584</v>
      </c>
    </row>
    <row r="29" spans="1:48" x14ac:dyDescent="0.3">
      <c r="A29" s="4" t="s">
        <v>19</v>
      </c>
      <c r="B29" s="4" t="s">
        <v>9</v>
      </c>
      <c r="C29" s="4">
        <v>1.6</v>
      </c>
      <c r="D29" s="4">
        <v>0.5</v>
      </c>
      <c r="E29" s="7">
        <v>1.6</v>
      </c>
      <c r="F29" s="7">
        <v>1</v>
      </c>
      <c r="G29" s="6">
        <v>0.35</v>
      </c>
      <c r="H29" s="6">
        <v>0.25</v>
      </c>
      <c r="I29" s="6">
        <v>1.43</v>
      </c>
      <c r="J29" s="4" t="s">
        <v>7</v>
      </c>
      <c r="K29" s="4" t="s">
        <v>262</v>
      </c>
      <c r="L29" s="4" t="s">
        <v>265</v>
      </c>
      <c r="M29" s="4">
        <v>2.5</v>
      </c>
      <c r="N29" s="4">
        <v>0.8</v>
      </c>
      <c r="O29" s="4">
        <v>9</v>
      </c>
      <c r="P29" s="4"/>
      <c r="Q29" s="4">
        <v>7</v>
      </c>
      <c r="R29" s="4"/>
      <c r="S29" s="4"/>
      <c r="T29" s="4"/>
      <c r="U29" s="4" t="s">
        <v>36</v>
      </c>
      <c r="V29" s="4">
        <v>1.7</v>
      </c>
      <c r="W29" s="5"/>
      <c r="X29" s="8">
        <v>7E+19</v>
      </c>
      <c r="Y29" s="8">
        <v>2E+19</v>
      </c>
      <c r="Z29" s="4">
        <v>100</v>
      </c>
      <c r="AA29" s="4"/>
      <c r="AB29" s="4"/>
      <c r="AC29" s="4"/>
      <c r="AD29" s="8">
        <v>6E+19</v>
      </c>
      <c r="AE29" s="4">
        <v>2</v>
      </c>
      <c r="AF29" s="8">
        <v>6400</v>
      </c>
      <c r="AG29" s="4">
        <v>0.5</v>
      </c>
      <c r="AH29" s="4">
        <v>1.4</v>
      </c>
      <c r="AI29" s="4"/>
      <c r="AJ29" s="4"/>
      <c r="AK29" s="8">
        <v>0</v>
      </c>
      <c r="AL29" s="8"/>
      <c r="AM29" s="8"/>
      <c r="AN29" s="8"/>
      <c r="AO29" s="4" t="s">
        <v>8</v>
      </c>
      <c r="AP29" s="4">
        <v>7</v>
      </c>
      <c r="AQ29" s="8">
        <v>2.3000000000000002E+22</v>
      </c>
      <c r="AR29" s="8">
        <v>2.1E+21</v>
      </c>
      <c r="AS29" s="9">
        <f t="shared" si="0"/>
        <v>1.4700000000000001E+22</v>
      </c>
      <c r="AT29" s="6">
        <f t="shared" si="2"/>
        <v>1.564625850340136</v>
      </c>
      <c r="AU29" s="4" t="s">
        <v>295</v>
      </c>
      <c r="AV29" s="6" t="s">
        <v>294</v>
      </c>
    </row>
    <row r="30" spans="1:48" x14ac:dyDescent="0.3">
      <c r="A30" s="4" t="s">
        <v>19</v>
      </c>
      <c r="B30" s="4" t="s">
        <v>9</v>
      </c>
      <c r="C30" s="4">
        <v>1.6</v>
      </c>
      <c r="D30" s="4">
        <v>0.5</v>
      </c>
      <c r="E30" s="7">
        <v>1.6</v>
      </c>
      <c r="F30" s="7">
        <v>1</v>
      </c>
      <c r="G30" s="6">
        <v>0.35</v>
      </c>
      <c r="H30" s="6">
        <v>0.25</v>
      </c>
      <c r="I30" s="6">
        <v>1.43</v>
      </c>
      <c r="J30" s="4" t="s">
        <v>7</v>
      </c>
      <c r="K30" s="4"/>
      <c r="L30" s="4" t="s">
        <v>265</v>
      </c>
      <c r="M30" s="4"/>
      <c r="N30" s="4">
        <v>1</v>
      </c>
      <c r="O30" s="4">
        <v>25</v>
      </c>
      <c r="P30" s="4"/>
      <c r="Q30" s="4">
        <v>7</v>
      </c>
      <c r="R30" s="4"/>
      <c r="S30" s="4">
        <v>0.95</v>
      </c>
      <c r="T30" s="4"/>
      <c r="U30" s="4" t="s">
        <v>36</v>
      </c>
      <c r="V30" s="4"/>
      <c r="W30" s="5">
        <v>1.4999999999999999E-2</v>
      </c>
      <c r="X30" s="8">
        <v>0</v>
      </c>
      <c r="Y30" s="8">
        <v>0</v>
      </c>
      <c r="Z30" s="4"/>
      <c r="AA30" s="4"/>
      <c r="AB30" s="4"/>
      <c r="AC30" s="4"/>
      <c r="AD30" s="4"/>
      <c r="AE30" s="4">
        <v>8</v>
      </c>
      <c r="AF30" s="4"/>
      <c r="AG30" s="4">
        <v>4</v>
      </c>
      <c r="AH30" s="4">
        <v>4</v>
      </c>
      <c r="AI30" s="4"/>
      <c r="AJ30" s="4"/>
      <c r="AK30" s="8">
        <v>0</v>
      </c>
      <c r="AL30" s="8"/>
      <c r="AM30" s="8"/>
      <c r="AN30" s="8"/>
      <c r="AO30" s="4" t="s">
        <v>8</v>
      </c>
      <c r="AP30" s="4">
        <v>7</v>
      </c>
      <c r="AQ30" s="8">
        <v>4.9999999999999996E+22</v>
      </c>
      <c r="AR30" s="8">
        <v>2.9E+21</v>
      </c>
      <c r="AS30" s="9">
        <f t="shared" si="0"/>
        <v>2.0300000000000001E+22</v>
      </c>
      <c r="AT30" s="6">
        <f t="shared" si="2"/>
        <v>2.4630541871921179</v>
      </c>
      <c r="AU30" s="4" t="s">
        <v>55</v>
      </c>
      <c r="AV30" s="6" t="s">
        <v>296</v>
      </c>
    </row>
    <row r="31" spans="1:48" x14ac:dyDescent="0.3">
      <c r="A31" s="4" t="s">
        <v>19</v>
      </c>
      <c r="B31" s="4" t="s">
        <v>9</v>
      </c>
      <c r="C31" s="4">
        <v>1.6</v>
      </c>
      <c r="D31" s="4">
        <v>0.5</v>
      </c>
      <c r="E31" s="7">
        <v>1.6</v>
      </c>
      <c r="F31" s="7">
        <v>1</v>
      </c>
      <c r="G31" s="6">
        <v>0.35</v>
      </c>
      <c r="H31" s="6">
        <v>0.25</v>
      </c>
      <c r="I31" s="6">
        <v>1.43</v>
      </c>
      <c r="J31" s="4" t="s">
        <v>7</v>
      </c>
      <c r="K31" s="4"/>
      <c r="L31" s="4" t="s">
        <v>265</v>
      </c>
      <c r="M31" s="4"/>
      <c r="N31" s="4">
        <v>1.2</v>
      </c>
      <c r="O31" s="4">
        <v>17.5</v>
      </c>
      <c r="P31" s="4"/>
      <c r="Q31" s="4"/>
      <c r="R31" s="4"/>
      <c r="S31" s="4">
        <v>0.85</v>
      </c>
      <c r="T31" s="4"/>
      <c r="U31" s="4" t="s">
        <v>36</v>
      </c>
      <c r="V31" s="4">
        <v>2</v>
      </c>
      <c r="W31" s="5">
        <v>0.02</v>
      </c>
      <c r="X31" s="8">
        <v>1.4E+20</v>
      </c>
      <c r="Y31" s="8">
        <v>0</v>
      </c>
      <c r="Z31" s="4"/>
      <c r="AA31" s="4"/>
      <c r="AB31" s="4"/>
      <c r="AC31" s="4">
        <v>3.2</v>
      </c>
      <c r="AD31" s="8">
        <v>1.6E+19</v>
      </c>
      <c r="AE31" s="4">
        <v>2</v>
      </c>
      <c r="AF31" s="8">
        <v>3200</v>
      </c>
      <c r="AG31" s="4">
        <v>0.1</v>
      </c>
      <c r="AH31" s="4">
        <v>3.4</v>
      </c>
      <c r="AI31" s="4"/>
      <c r="AJ31" s="4"/>
      <c r="AK31" s="8">
        <v>0</v>
      </c>
      <c r="AL31" s="8"/>
      <c r="AM31" s="8"/>
      <c r="AN31" s="8"/>
      <c r="AO31" s="4" t="s">
        <v>8</v>
      </c>
      <c r="AP31" s="4">
        <v>7</v>
      </c>
      <c r="AQ31" s="8">
        <v>4E+22</v>
      </c>
      <c r="AR31" s="8">
        <v>2.9E+21</v>
      </c>
      <c r="AS31" s="9">
        <f t="shared" ref="AS31:AS62" si="3">AP31*AR31</f>
        <v>2.0300000000000001E+22</v>
      </c>
      <c r="AT31" s="6">
        <f t="shared" si="2"/>
        <v>1.9704433497536944</v>
      </c>
      <c r="AU31" s="4" t="s">
        <v>54</v>
      </c>
      <c r="AV31" s="6" t="s">
        <v>296</v>
      </c>
    </row>
    <row r="32" spans="1:48" x14ac:dyDescent="0.3">
      <c r="A32" s="4" t="s">
        <v>19</v>
      </c>
      <c r="B32" s="4" t="s">
        <v>12</v>
      </c>
      <c r="C32" s="4">
        <v>1.6</v>
      </c>
      <c r="D32" s="4">
        <v>0.5</v>
      </c>
      <c r="E32" s="7">
        <v>1.6</v>
      </c>
      <c r="F32" s="7">
        <v>1</v>
      </c>
      <c r="G32" s="6">
        <v>0.35</v>
      </c>
      <c r="H32" s="6">
        <v>0.25</v>
      </c>
      <c r="I32" s="6">
        <v>1.43</v>
      </c>
      <c r="J32" s="4" t="s">
        <v>7</v>
      </c>
      <c r="K32" s="4" t="s">
        <v>262</v>
      </c>
      <c r="L32" s="4" t="s">
        <v>265</v>
      </c>
      <c r="M32" s="4">
        <v>2.5</v>
      </c>
      <c r="N32" s="4">
        <v>0.8</v>
      </c>
      <c r="O32" s="4"/>
      <c r="P32" s="4">
        <v>5</v>
      </c>
      <c r="Q32" s="4"/>
      <c r="R32" s="4"/>
      <c r="S32" s="4"/>
      <c r="T32" s="4"/>
      <c r="U32" s="4" t="s">
        <v>36</v>
      </c>
      <c r="V32" s="4">
        <v>2</v>
      </c>
      <c r="W32" s="5"/>
      <c r="X32" s="8">
        <v>7.5E+19</v>
      </c>
      <c r="Y32" s="8">
        <v>2.5E+19</v>
      </c>
      <c r="Z32" s="4">
        <v>100</v>
      </c>
      <c r="AA32" s="4"/>
      <c r="AB32" s="4"/>
      <c r="AC32" s="4"/>
      <c r="AD32" s="4"/>
      <c r="AE32" s="4">
        <v>1</v>
      </c>
      <c r="AF32" s="4"/>
      <c r="AG32" s="4">
        <v>0.05</v>
      </c>
      <c r="AH32" s="4"/>
      <c r="AI32" s="4"/>
      <c r="AJ32" s="4"/>
      <c r="AK32" s="8">
        <v>0</v>
      </c>
      <c r="AL32" s="8"/>
      <c r="AM32" s="8"/>
      <c r="AN32" s="8"/>
      <c r="AO32" s="4" t="s">
        <v>8</v>
      </c>
      <c r="AP32" s="4">
        <v>7</v>
      </c>
      <c r="AQ32" s="8">
        <v>2E+22</v>
      </c>
      <c r="AR32" s="8">
        <v>2E+20</v>
      </c>
      <c r="AS32" s="9">
        <f t="shared" si="3"/>
        <v>1.4E+21</v>
      </c>
      <c r="AT32" s="6">
        <f t="shared" si="2"/>
        <v>14.285714285714286</v>
      </c>
      <c r="AU32" s="4" t="s">
        <v>110</v>
      </c>
      <c r="AV32" s="6" t="s">
        <v>297</v>
      </c>
    </row>
    <row r="33" spans="1:48" x14ac:dyDescent="0.3">
      <c r="A33" s="4" t="s">
        <v>19</v>
      </c>
      <c r="B33" s="4" t="s">
        <v>12</v>
      </c>
      <c r="C33" s="4">
        <v>1.6</v>
      </c>
      <c r="D33" s="4">
        <v>0.5</v>
      </c>
      <c r="E33" s="7">
        <v>1.6</v>
      </c>
      <c r="F33" s="7">
        <v>1</v>
      </c>
      <c r="G33" s="6">
        <v>0.35</v>
      </c>
      <c r="H33" s="6">
        <v>0.25</v>
      </c>
      <c r="I33" s="6">
        <v>1.43</v>
      </c>
      <c r="J33" s="4" t="s">
        <v>7</v>
      </c>
      <c r="K33" s="4" t="s">
        <v>262</v>
      </c>
      <c r="L33" s="4" t="s">
        <v>265</v>
      </c>
      <c r="M33" s="4">
        <v>2.5</v>
      </c>
      <c r="N33" s="4">
        <v>0.8</v>
      </c>
      <c r="O33" s="4"/>
      <c r="P33" s="4">
        <v>8</v>
      </c>
      <c r="Q33" s="4"/>
      <c r="R33" s="4"/>
      <c r="S33" s="4"/>
      <c r="T33" s="4"/>
      <c r="U33" s="4" t="s">
        <v>36</v>
      </c>
      <c r="V33" s="4">
        <v>2.5</v>
      </c>
      <c r="W33" s="5"/>
      <c r="X33" s="8">
        <v>7.5E+19</v>
      </c>
      <c r="Y33" s="8">
        <v>2.5E+19</v>
      </c>
      <c r="Z33" s="4">
        <v>100</v>
      </c>
      <c r="AA33" s="4"/>
      <c r="AB33" s="4"/>
      <c r="AC33" s="4"/>
      <c r="AD33" s="4"/>
      <c r="AE33" s="4">
        <v>1</v>
      </c>
      <c r="AF33" s="4"/>
      <c r="AG33" s="4">
        <v>0.1</v>
      </c>
      <c r="AH33" s="4"/>
      <c r="AI33" s="4"/>
      <c r="AJ33" s="4"/>
      <c r="AK33" s="8">
        <v>0</v>
      </c>
      <c r="AL33" s="8"/>
      <c r="AM33" s="8"/>
      <c r="AN33" s="8"/>
      <c r="AO33" s="4" t="s">
        <v>8</v>
      </c>
      <c r="AP33" s="4">
        <v>7</v>
      </c>
      <c r="AQ33" s="8">
        <v>2E+22</v>
      </c>
      <c r="AR33" s="8">
        <v>2E+20</v>
      </c>
      <c r="AS33" s="9">
        <f t="shared" si="3"/>
        <v>1.4E+21</v>
      </c>
      <c r="AT33" s="6">
        <f t="shared" si="2"/>
        <v>14.285714285714286</v>
      </c>
      <c r="AU33" s="4" t="s">
        <v>110</v>
      </c>
      <c r="AV33" s="6" t="s">
        <v>297</v>
      </c>
    </row>
    <row r="34" spans="1:48" x14ac:dyDescent="0.3">
      <c r="A34" s="4" t="s">
        <v>19</v>
      </c>
      <c r="B34" s="4" t="s">
        <v>12</v>
      </c>
      <c r="C34" s="4">
        <v>1.6</v>
      </c>
      <c r="D34" s="4">
        <v>0.5</v>
      </c>
      <c r="E34" s="7">
        <v>1.6</v>
      </c>
      <c r="F34" s="7">
        <v>1</v>
      </c>
      <c r="G34" s="6">
        <v>0.35</v>
      </c>
      <c r="H34" s="6">
        <v>0.25</v>
      </c>
      <c r="I34" s="6">
        <v>1.43</v>
      </c>
      <c r="J34" s="4" t="s">
        <v>7</v>
      </c>
      <c r="K34" s="4" t="s">
        <v>262</v>
      </c>
      <c r="L34" s="4" t="s">
        <v>265</v>
      </c>
      <c r="M34" s="4">
        <v>2.5</v>
      </c>
      <c r="N34" s="4">
        <v>0.8</v>
      </c>
      <c r="O34" s="4"/>
      <c r="P34" s="4">
        <v>5</v>
      </c>
      <c r="Q34" s="4"/>
      <c r="R34" s="4"/>
      <c r="S34" s="4"/>
      <c r="T34" s="4"/>
      <c r="U34" s="4" t="s">
        <v>36</v>
      </c>
      <c r="V34" s="4">
        <v>2</v>
      </c>
      <c r="W34" s="5"/>
      <c r="X34" s="8">
        <v>0</v>
      </c>
      <c r="Y34" s="8">
        <v>2.8E+19</v>
      </c>
      <c r="Z34" s="4">
        <v>110</v>
      </c>
      <c r="AA34" s="4"/>
      <c r="AB34" s="4"/>
      <c r="AC34" s="4"/>
      <c r="AD34" s="4"/>
      <c r="AE34" s="4">
        <v>0.5</v>
      </c>
      <c r="AF34" s="4"/>
      <c r="AG34" s="4">
        <v>0.35</v>
      </c>
      <c r="AH34" s="4"/>
      <c r="AI34" s="4"/>
      <c r="AJ34" s="4"/>
      <c r="AK34" s="8">
        <v>0</v>
      </c>
      <c r="AL34" s="8"/>
      <c r="AM34" s="8"/>
      <c r="AN34" s="8"/>
      <c r="AO34" s="4" t="s">
        <v>8</v>
      </c>
      <c r="AP34" s="4">
        <v>7</v>
      </c>
      <c r="AQ34" s="8">
        <v>2E+22</v>
      </c>
      <c r="AR34" s="8">
        <v>3E+20</v>
      </c>
      <c r="AS34" s="9">
        <f t="shared" si="3"/>
        <v>2.1E+21</v>
      </c>
      <c r="AT34" s="6">
        <f t="shared" si="2"/>
        <v>9.5238095238095237</v>
      </c>
      <c r="AU34" s="4" t="s">
        <v>111</v>
      </c>
      <c r="AV34" s="6" t="s">
        <v>297</v>
      </c>
    </row>
    <row r="35" spans="1:48" x14ac:dyDescent="0.3">
      <c r="A35" s="4" t="s">
        <v>19</v>
      </c>
      <c r="B35" s="4" t="s">
        <v>12</v>
      </c>
      <c r="C35" s="4">
        <v>1.6</v>
      </c>
      <c r="D35" s="4">
        <v>0.5</v>
      </c>
      <c r="E35" s="7">
        <v>1.6</v>
      </c>
      <c r="F35" s="7">
        <v>1</v>
      </c>
      <c r="G35" s="6">
        <v>0.35</v>
      </c>
      <c r="H35" s="6">
        <v>0.25</v>
      </c>
      <c r="I35" s="6">
        <v>1.43</v>
      </c>
      <c r="J35" s="4" t="s">
        <v>7</v>
      </c>
      <c r="K35" s="4" t="s">
        <v>262</v>
      </c>
      <c r="L35" s="4" t="s">
        <v>265</v>
      </c>
      <c r="M35" s="4">
        <v>2.5</v>
      </c>
      <c r="N35" s="4">
        <v>0.8</v>
      </c>
      <c r="O35" s="4"/>
      <c r="P35" s="4">
        <v>8</v>
      </c>
      <c r="Q35" s="4"/>
      <c r="R35" s="4"/>
      <c r="S35" s="4"/>
      <c r="T35" s="4"/>
      <c r="U35" s="4" t="s">
        <v>36</v>
      </c>
      <c r="V35" s="4">
        <v>3.4</v>
      </c>
      <c r="W35" s="5"/>
      <c r="X35" s="8">
        <v>0</v>
      </c>
      <c r="Y35" s="8">
        <v>3E+19</v>
      </c>
      <c r="Z35" s="4">
        <v>150</v>
      </c>
      <c r="AA35" s="4"/>
      <c r="AB35" s="4"/>
      <c r="AC35" s="4"/>
      <c r="AD35" s="4"/>
      <c r="AE35" s="4">
        <v>0.5</v>
      </c>
      <c r="AF35" s="4"/>
      <c r="AG35" s="4">
        <v>0.35</v>
      </c>
      <c r="AH35" s="4"/>
      <c r="AI35" s="4"/>
      <c r="AJ35" s="4"/>
      <c r="AK35" s="8">
        <v>0</v>
      </c>
      <c r="AL35" s="8"/>
      <c r="AM35" s="8"/>
      <c r="AN35" s="8"/>
      <c r="AO35" s="4" t="s">
        <v>8</v>
      </c>
      <c r="AP35" s="4">
        <v>7</v>
      </c>
      <c r="AQ35" s="8">
        <v>2E+22</v>
      </c>
      <c r="AR35" s="8">
        <v>7E+20</v>
      </c>
      <c r="AS35" s="9">
        <f t="shared" si="3"/>
        <v>4.9E+21</v>
      </c>
      <c r="AT35" s="6">
        <f t="shared" si="2"/>
        <v>4.0816326530612246</v>
      </c>
      <c r="AU35" s="4" t="s">
        <v>111</v>
      </c>
      <c r="AV35" s="6" t="s">
        <v>297</v>
      </c>
    </row>
    <row r="36" spans="1:48" x14ac:dyDescent="0.3">
      <c r="A36" s="4" t="s">
        <v>19</v>
      </c>
      <c r="B36" s="4" t="s">
        <v>12</v>
      </c>
      <c r="C36" s="4">
        <v>1.6</v>
      </c>
      <c r="D36" s="4">
        <v>0.5</v>
      </c>
      <c r="E36" s="7">
        <v>1.6</v>
      </c>
      <c r="F36" s="7">
        <v>1</v>
      </c>
      <c r="G36" s="6">
        <v>0.35</v>
      </c>
      <c r="H36" s="6">
        <v>0.25</v>
      </c>
      <c r="I36" s="6">
        <v>1.43</v>
      </c>
      <c r="J36" s="4" t="s">
        <v>7</v>
      </c>
      <c r="K36" s="4" t="s">
        <v>262</v>
      </c>
      <c r="L36" s="4" t="s">
        <v>265</v>
      </c>
      <c r="M36" s="4">
        <v>2.5</v>
      </c>
      <c r="N36" s="4">
        <v>0.8</v>
      </c>
      <c r="O36" s="4"/>
      <c r="P36" s="4">
        <v>12</v>
      </c>
      <c r="Q36" s="4"/>
      <c r="R36" s="4"/>
      <c r="S36" s="4"/>
      <c r="T36" s="4"/>
      <c r="U36" s="4" t="s">
        <v>36</v>
      </c>
      <c r="V36" s="4">
        <v>4</v>
      </c>
      <c r="W36" s="5"/>
      <c r="X36" s="8">
        <v>0</v>
      </c>
      <c r="Y36" s="8">
        <v>3.3E+19</v>
      </c>
      <c r="Z36" s="4">
        <v>180</v>
      </c>
      <c r="AA36" s="4"/>
      <c r="AB36" s="4"/>
      <c r="AC36" s="4"/>
      <c r="AD36" s="4"/>
      <c r="AE36" s="4">
        <v>0.5</v>
      </c>
      <c r="AF36" s="4"/>
      <c r="AG36" s="4">
        <v>0.45</v>
      </c>
      <c r="AH36" s="4"/>
      <c r="AI36" s="4"/>
      <c r="AJ36" s="4"/>
      <c r="AK36" s="8">
        <v>0</v>
      </c>
      <c r="AL36" s="8"/>
      <c r="AM36" s="8"/>
      <c r="AN36" s="8"/>
      <c r="AO36" s="4" t="s">
        <v>8</v>
      </c>
      <c r="AP36" s="4">
        <v>7</v>
      </c>
      <c r="AQ36" s="8">
        <v>2E+22</v>
      </c>
      <c r="AR36" s="8">
        <v>1E+21</v>
      </c>
      <c r="AS36" s="9">
        <f t="shared" si="3"/>
        <v>7E+21</v>
      </c>
      <c r="AT36" s="6">
        <f t="shared" si="2"/>
        <v>2.8571428571428572</v>
      </c>
      <c r="AU36" s="4" t="s">
        <v>111</v>
      </c>
      <c r="AV36" s="6" t="s">
        <v>297</v>
      </c>
    </row>
    <row r="37" spans="1:48" x14ac:dyDescent="0.3">
      <c r="A37" s="4" t="s">
        <v>19</v>
      </c>
      <c r="B37" s="4" t="s">
        <v>12</v>
      </c>
      <c r="C37" s="4">
        <v>1.6</v>
      </c>
      <c r="D37" s="4">
        <v>0.5</v>
      </c>
      <c r="E37" s="7">
        <v>1.6</v>
      </c>
      <c r="F37" s="7">
        <v>1</v>
      </c>
      <c r="G37" s="6">
        <v>0.35</v>
      </c>
      <c r="H37" s="6">
        <v>0.25</v>
      </c>
      <c r="I37" s="6">
        <v>1.43</v>
      </c>
      <c r="J37" s="4" t="s">
        <v>7</v>
      </c>
      <c r="K37" s="4" t="s">
        <v>262</v>
      </c>
      <c r="L37" s="4" t="s">
        <v>265</v>
      </c>
      <c r="M37" s="4">
        <v>2.5</v>
      </c>
      <c r="N37" s="4">
        <v>0.8</v>
      </c>
      <c r="O37" s="4"/>
      <c r="P37" s="4">
        <v>15</v>
      </c>
      <c r="Q37" s="4"/>
      <c r="R37" s="4"/>
      <c r="S37" s="4"/>
      <c r="T37" s="4"/>
      <c r="U37" s="4" t="s">
        <v>36</v>
      </c>
      <c r="V37" s="4">
        <v>4.2</v>
      </c>
      <c r="W37" s="5"/>
      <c r="X37" s="8">
        <v>0</v>
      </c>
      <c r="Y37" s="8">
        <v>3.5E+19</v>
      </c>
      <c r="Z37" s="4">
        <v>200</v>
      </c>
      <c r="AA37" s="4"/>
      <c r="AB37" s="4"/>
      <c r="AC37" s="4"/>
      <c r="AD37" s="4"/>
      <c r="AE37" s="4">
        <v>0.75</v>
      </c>
      <c r="AF37" s="4"/>
      <c r="AG37" s="4">
        <v>0.9</v>
      </c>
      <c r="AH37" s="4"/>
      <c r="AI37" s="4"/>
      <c r="AJ37" s="4"/>
      <c r="AK37" s="8">
        <v>0</v>
      </c>
      <c r="AL37" s="8"/>
      <c r="AM37" s="8"/>
      <c r="AN37" s="8"/>
      <c r="AO37" s="4" t="s">
        <v>8</v>
      </c>
      <c r="AP37" s="4">
        <v>7</v>
      </c>
      <c r="AQ37" s="8">
        <v>2E+22</v>
      </c>
      <c r="AR37" s="8">
        <v>1E+21</v>
      </c>
      <c r="AS37" s="9">
        <f t="shared" si="3"/>
        <v>7E+21</v>
      </c>
      <c r="AT37" s="6">
        <f t="shared" si="2"/>
        <v>2.8571428571428572</v>
      </c>
      <c r="AU37" s="4" t="s">
        <v>111</v>
      </c>
      <c r="AV37" s="6" t="s">
        <v>297</v>
      </c>
    </row>
    <row r="38" spans="1:48" x14ac:dyDescent="0.3">
      <c r="A38" s="4" t="s">
        <v>19</v>
      </c>
      <c r="B38" s="4" t="s">
        <v>12</v>
      </c>
      <c r="C38" s="4">
        <v>1.6</v>
      </c>
      <c r="D38" s="4">
        <v>0.5</v>
      </c>
      <c r="E38" s="7">
        <v>1.6</v>
      </c>
      <c r="F38" s="7">
        <v>1</v>
      </c>
      <c r="G38" s="6">
        <v>0.35</v>
      </c>
      <c r="H38" s="6">
        <v>0.25</v>
      </c>
      <c r="I38" s="6">
        <v>1.43</v>
      </c>
      <c r="J38" s="4" t="s">
        <v>7</v>
      </c>
      <c r="K38" s="4" t="s">
        <v>262</v>
      </c>
      <c r="L38" s="4" t="s">
        <v>265</v>
      </c>
      <c r="M38" s="4">
        <v>2.5</v>
      </c>
      <c r="N38" s="4">
        <v>0.8</v>
      </c>
      <c r="O38" s="4"/>
      <c r="P38" s="4">
        <v>5</v>
      </c>
      <c r="Q38" s="4">
        <v>2.4</v>
      </c>
      <c r="R38" s="4"/>
      <c r="S38" s="4"/>
      <c r="T38" s="4"/>
      <c r="U38" s="4" t="s">
        <v>36</v>
      </c>
      <c r="V38" s="4"/>
      <c r="W38" s="5"/>
      <c r="X38" s="8">
        <v>0</v>
      </c>
      <c r="Y38" s="8">
        <v>2.8E+19</v>
      </c>
      <c r="Z38" s="4">
        <v>130</v>
      </c>
      <c r="AA38" s="4">
        <v>0.5</v>
      </c>
      <c r="AB38" s="4">
        <v>0.75</v>
      </c>
      <c r="AC38" s="4">
        <v>1.4</v>
      </c>
      <c r="AD38" s="4"/>
      <c r="AE38" s="4"/>
      <c r="AF38" s="4"/>
      <c r="AG38" s="4">
        <v>2.1</v>
      </c>
      <c r="AH38" s="4">
        <v>9.6999999999999993</v>
      </c>
      <c r="AI38" s="4"/>
      <c r="AJ38" s="4"/>
      <c r="AK38" s="8">
        <v>0</v>
      </c>
      <c r="AL38" s="8"/>
      <c r="AM38" s="8"/>
      <c r="AN38" s="8" t="s">
        <v>275</v>
      </c>
      <c r="AO38" s="4" t="s">
        <v>8</v>
      </c>
      <c r="AP38" s="4">
        <v>7</v>
      </c>
      <c r="AQ38" s="8">
        <v>2E+22</v>
      </c>
      <c r="AR38" s="8">
        <v>5E+19</v>
      </c>
      <c r="AS38" s="9">
        <f t="shared" si="3"/>
        <v>3.5E+20</v>
      </c>
      <c r="AT38" s="6">
        <f t="shared" si="2"/>
        <v>57.142857142857146</v>
      </c>
      <c r="AU38" s="4" t="s">
        <v>112</v>
      </c>
      <c r="AV38" s="6" t="s">
        <v>298</v>
      </c>
    </row>
    <row r="39" spans="1:48" x14ac:dyDescent="0.3">
      <c r="A39" s="4" t="s">
        <v>19</v>
      </c>
      <c r="B39" s="4" t="s">
        <v>12</v>
      </c>
      <c r="C39" s="4">
        <v>1.6</v>
      </c>
      <c r="D39" s="4">
        <v>0.5</v>
      </c>
      <c r="E39" s="7">
        <v>1.6</v>
      </c>
      <c r="F39" s="7">
        <v>1</v>
      </c>
      <c r="G39" s="6">
        <v>0.35</v>
      </c>
      <c r="H39" s="6">
        <v>0.25</v>
      </c>
      <c r="I39" s="6">
        <v>1.43</v>
      </c>
      <c r="J39" s="4" t="s">
        <v>7</v>
      </c>
      <c r="K39" s="4" t="s">
        <v>262</v>
      </c>
      <c r="L39" s="4" t="s">
        <v>265</v>
      </c>
      <c r="M39" s="4">
        <v>2.5</v>
      </c>
      <c r="N39" s="4">
        <v>0.8</v>
      </c>
      <c r="O39" s="4"/>
      <c r="P39" s="4">
        <v>5</v>
      </c>
      <c r="Q39" s="4">
        <v>2.6</v>
      </c>
      <c r="R39" s="4"/>
      <c r="S39" s="4"/>
      <c r="T39" s="4"/>
      <c r="U39" s="4" t="s">
        <v>36</v>
      </c>
      <c r="V39" s="4"/>
      <c r="W39" s="5"/>
      <c r="X39" s="8">
        <v>0</v>
      </c>
      <c r="Y39" s="8">
        <v>2.7E+19</v>
      </c>
      <c r="Z39" s="4">
        <v>123</v>
      </c>
      <c r="AA39" s="4">
        <v>0.5</v>
      </c>
      <c r="AB39" s="4">
        <v>0.75</v>
      </c>
      <c r="AC39" s="4">
        <v>1.4</v>
      </c>
      <c r="AD39" s="4"/>
      <c r="AE39" s="4"/>
      <c r="AF39" s="4"/>
      <c r="AG39" s="4">
        <v>1.6</v>
      </c>
      <c r="AH39" s="4">
        <v>9.3000000000000007</v>
      </c>
      <c r="AI39" s="4"/>
      <c r="AJ39" s="4"/>
      <c r="AK39" s="8">
        <v>0</v>
      </c>
      <c r="AL39" s="8"/>
      <c r="AM39" s="8"/>
      <c r="AN39" s="8" t="s">
        <v>275</v>
      </c>
      <c r="AO39" s="4" t="s">
        <v>16</v>
      </c>
      <c r="AP39" s="4">
        <v>10</v>
      </c>
      <c r="AQ39" s="8">
        <v>2E+22</v>
      </c>
      <c r="AR39" s="8">
        <v>2E+19</v>
      </c>
      <c r="AS39" s="9">
        <f t="shared" si="3"/>
        <v>2E+20</v>
      </c>
      <c r="AT39" s="6">
        <f t="shared" si="2"/>
        <v>100</v>
      </c>
      <c r="AU39" s="4" t="s">
        <v>112</v>
      </c>
      <c r="AV39" s="6" t="s">
        <v>298</v>
      </c>
    </row>
    <row r="40" spans="1:48" x14ac:dyDescent="0.3">
      <c r="A40" s="4" t="s">
        <v>19</v>
      </c>
      <c r="B40" s="4" t="s">
        <v>9</v>
      </c>
      <c r="C40" s="4">
        <v>1.6</v>
      </c>
      <c r="D40" s="4">
        <v>0.5</v>
      </c>
      <c r="E40" s="7">
        <v>1.6</v>
      </c>
      <c r="F40" s="7">
        <v>1</v>
      </c>
      <c r="G40" s="6">
        <v>0.35</v>
      </c>
      <c r="H40" s="6">
        <v>0.25</v>
      </c>
      <c r="I40" s="6">
        <v>1.43</v>
      </c>
      <c r="J40" s="4" t="s">
        <v>7</v>
      </c>
      <c r="K40" s="4"/>
      <c r="L40" s="4" t="s">
        <v>265</v>
      </c>
      <c r="M40" s="4">
        <v>2.5</v>
      </c>
      <c r="N40" s="4">
        <v>0.8</v>
      </c>
      <c r="O40" s="4">
        <v>8.1999999999999993</v>
      </c>
      <c r="P40" s="4">
        <v>5</v>
      </c>
      <c r="Q40" s="4"/>
      <c r="R40" s="4"/>
      <c r="S40" s="4"/>
      <c r="T40" s="4"/>
      <c r="U40" s="4" t="s">
        <v>36</v>
      </c>
      <c r="V40" s="4"/>
      <c r="W40" s="5"/>
      <c r="X40" s="8">
        <v>0</v>
      </c>
      <c r="Y40" s="8">
        <v>0</v>
      </c>
      <c r="Z40" s="4"/>
      <c r="AA40" s="4"/>
      <c r="AB40" s="4"/>
      <c r="AC40" s="4"/>
      <c r="AD40" s="4"/>
      <c r="AE40" s="4"/>
      <c r="AF40" s="4"/>
      <c r="AG40" s="4"/>
      <c r="AH40" s="4"/>
      <c r="AI40" s="4"/>
      <c r="AJ40" s="4"/>
      <c r="AK40" s="8">
        <v>0</v>
      </c>
      <c r="AL40" s="8"/>
      <c r="AM40" s="8"/>
      <c r="AN40" s="8" t="s">
        <v>275</v>
      </c>
      <c r="AO40" s="4" t="s">
        <v>8</v>
      </c>
      <c r="AP40" s="4">
        <v>7</v>
      </c>
      <c r="AQ40" s="8">
        <v>2E+22</v>
      </c>
      <c r="AR40" s="8">
        <v>3.6E+21</v>
      </c>
      <c r="AS40" s="9">
        <f t="shared" si="3"/>
        <v>2.52E+22</v>
      </c>
      <c r="AT40" s="6">
        <f t="shared" si="2"/>
        <v>0.79365079365079361</v>
      </c>
      <c r="AU40" s="4" t="s">
        <v>113</v>
      </c>
      <c r="AV40" s="6" t="s">
        <v>299</v>
      </c>
    </row>
    <row r="41" spans="1:48" x14ac:dyDescent="0.3">
      <c r="A41" s="4" t="s">
        <v>19</v>
      </c>
      <c r="B41" s="4" t="s">
        <v>9</v>
      </c>
      <c r="C41" s="4">
        <v>1.6</v>
      </c>
      <c r="D41" s="4">
        <v>0.5</v>
      </c>
      <c r="E41" s="7">
        <v>1.6</v>
      </c>
      <c r="F41" s="7">
        <v>1</v>
      </c>
      <c r="G41" s="6">
        <v>0.35</v>
      </c>
      <c r="H41" s="6">
        <v>0.25</v>
      </c>
      <c r="I41" s="6">
        <v>1.43</v>
      </c>
      <c r="J41" s="4" t="s">
        <v>7</v>
      </c>
      <c r="K41" s="4"/>
      <c r="L41" s="4" t="s">
        <v>265</v>
      </c>
      <c r="M41" s="4">
        <v>2.5</v>
      </c>
      <c r="N41" s="4">
        <v>1.2</v>
      </c>
      <c r="O41" s="4">
        <v>18.7</v>
      </c>
      <c r="P41" s="4"/>
      <c r="Q41" s="4">
        <v>14</v>
      </c>
      <c r="R41" s="4"/>
      <c r="S41" s="4">
        <v>1</v>
      </c>
      <c r="T41" s="4"/>
      <c r="U41" s="4" t="s">
        <v>36</v>
      </c>
      <c r="V41" s="4">
        <v>3.1</v>
      </c>
      <c r="W41" s="5"/>
      <c r="X41" s="8">
        <v>9.6E+19</v>
      </c>
      <c r="Y41" s="8">
        <v>2.25E+19</v>
      </c>
      <c r="Z41" s="4">
        <v>70</v>
      </c>
      <c r="AA41" s="4"/>
      <c r="AB41" s="4"/>
      <c r="AC41" s="4"/>
      <c r="AD41" s="4"/>
      <c r="AE41" s="4">
        <v>10</v>
      </c>
      <c r="AF41" s="4"/>
      <c r="AG41" s="4"/>
      <c r="AH41" s="4"/>
      <c r="AI41" s="4"/>
      <c r="AJ41" s="4"/>
      <c r="AK41" s="8">
        <v>0</v>
      </c>
      <c r="AL41" s="8"/>
      <c r="AM41" s="8"/>
      <c r="AN41" s="8"/>
      <c r="AO41" s="4" t="s">
        <v>8</v>
      </c>
      <c r="AP41" s="4">
        <v>7</v>
      </c>
      <c r="AQ41" s="8">
        <v>2.8E+22</v>
      </c>
      <c r="AR41" s="8">
        <v>2.1E+21</v>
      </c>
      <c r="AS41" s="9">
        <f t="shared" si="3"/>
        <v>1.4700000000000001E+22</v>
      </c>
      <c r="AT41" s="6">
        <f t="shared" si="2"/>
        <v>1.9047619047619047</v>
      </c>
      <c r="AU41" s="4" t="s">
        <v>300</v>
      </c>
      <c r="AV41" s="6" t="s">
        <v>585</v>
      </c>
    </row>
    <row r="42" spans="1:48" x14ac:dyDescent="0.3">
      <c r="A42" s="4" t="s">
        <v>19</v>
      </c>
      <c r="B42" s="4" t="s">
        <v>9</v>
      </c>
      <c r="C42" s="4">
        <v>1.6</v>
      </c>
      <c r="D42" s="4">
        <v>0.5</v>
      </c>
      <c r="E42" s="7">
        <v>1.6</v>
      </c>
      <c r="F42" s="7">
        <v>1</v>
      </c>
      <c r="G42" s="6">
        <v>0.35</v>
      </c>
      <c r="H42" s="6">
        <v>0.25</v>
      </c>
      <c r="I42" s="6">
        <v>1.43</v>
      </c>
      <c r="J42" s="4" t="s">
        <v>7</v>
      </c>
      <c r="K42" s="4"/>
      <c r="L42" s="4" t="s">
        <v>265</v>
      </c>
      <c r="M42" s="4">
        <v>2.5</v>
      </c>
      <c r="N42" s="4">
        <v>1.2</v>
      </c>
      <c r="O42" s="4">
        <v>18.7</v>
      </c>
      <c r="P42" s="4"/>
      <c r="Q42" s="4">
        <v>14.75</v>
      </c>
      <c r="R42" s="4"/>
      <c r="S42" s="4">
        <v>1</v>
      </c>
      <c r="T42" s="4"/>
      <c r="U42" s="4" t="s">
        <v>36</v>
      </c>
      <c r="V42" s="4">
        <v>3.1</v>
      </c>
      <c r="W42" s="5"/>
      <c r="X42" s="8">
        <v>9.6E+19</v>
      </c>
      <c r="Y42" s="8">
        <v>2.25E+19</v>
      </c>
      <c r="Z42" s="4">
        <v>160</v>
      </c>
      <c r="AA42" s="4"/>
      <c r="AB42" s="4"/>
      <c r="AC42" s="4"/>
      <c r="AD42" s="4"/>
      <c r="AE42" s="4">
        <v>8</v>
      </c>
      <c r="AF42" s="4"/>
      <c r="AG42" s="4"/>
      <c r="AH42" s="4"/>
      <c r="AI42" s="4"/>
      <c r="AJ42" s="4"/>
      <c r="AK42" s="8">
        <v>0</v>
      </c>
      <c r="AL42" s="8"/>
      <c r="AM42" s="8"/>
      <c r="AN42" s="8"/>
      <c r="AO42" s="4" t="s">
        <v>8</v>
      </c>
      <c r="AP42" s="4">
        <v>7</v>
      </c>
      <c r="AQ42" s="8">
        <v>2.8E+22</v>
      </c>
      <c r="AR42" s="8">
        <v>1.6E+21</v>
      </c>
      <c r="AS42" s="9">
        <f t="shared" si="3"/>
        <v>1.12E+22</v>
      </c>
      <c r="AT42" s="6">
        <f t="shared" si="2"/>
        <v>2.5</v>
      </c>
      <c r="AU42" s="4" t="s">
        <v>300</v>
      </c>
      <c r="AV42" s="6" t="s">
        <v>585</v>
      </c>
    </row>
    <row r="43" spans="1:48" x14ac:dyDescent="0.3">
      <c r="A43" s="4" t="s">
        <v>19</v>
      </c>
      <c r="B43" s="4" t="s">
        <v>9</v>
      </c>
      <c r="C43" s="4">
        <v>1.6</v>
      </c>
      <c r="D43" s="4">
        <v>0.5</v>
      </c>
      <c r="E43" s="7">
        <v>1.6</v>
      </c>
      <c r="F43" s="7">
        <v>1</v>
      </c>
      <c r="G43" s="6">
        <v>0.35</v>
      </c>
      <c r="H43" s="6">
        <v>0.25</v>
      </c>
      <c r="I43" s="6">
        <v>1.43</v>
      </c>
      <c r="J43" s="4" t="s">
        <v>7</v>
      </c>
      <c r="K43" s="4"/>
      <c r="L43" s="4" t="s">
        <v>265</v>
      </c>
      <c r="M43" s="4">
        <v>2.5</v>
      </c>
      <c r="N43" s="4">
        <v>1.2</v>
      </c>
      <c r="O43" s="4">
        <v>18.7</v>
      </c>
      <c r="P43" s="4"/>
      <c r="Q43" s="4">
        <v>14.8</v>
      </c>
      <c r="R43" s="4"/>
      <c r="S43" s="4">
        <v>1</v>
      </c>
      <c r="T43" s="4"/>
      <c r="U43" s="4" t="s">
        <v>36</v>
      </c>
      <c r="V43" s="4">
        <v>2.2000000000000002</v>
      </c>
      <c r="W43" s="5"/>
      <c r="X43" s="8">
        <v>1.2E+20</v>
      </c>
      <c r="Y43" s="8">
        <v>1.4E+19</v>
      </c>
      <c r="Z43" s="4">
        <v>80</v>
      </c>
      <c r="AA43" s="4"/>
      <c r="AB43" s="4"/>
      <c r="AC43" s="4"/>
      <c r="AD43" s="4"/>
      <c r="AE43" s="4">
        <v>1</v>
      </c>
      <c r="AF43" s="4"/>
      <c r="AG43" s="4"/>
      <c r="AH43" s="4"/>
      <c r="AI43" s="4"/>
      <c r="AJ43" s="4"/>
      <c r="AK43" s="8">
        <v>0</v>
      </c>
      <c r="AL43" s="8"/>
      <c r="AM43" s="8"/>
      <c r="AN43" s="8"/>
      <c r="AO43" s="4" t="s">
        <v>22</v>
      </c>
      <c r="AP43" s="4">
        <v>36</v>
      </c>
      <c r="AQ43" s="8">
        <v>2.8E+22</v>
      </c>
      <c r="AR43" s="8">
        <v>5E+20</v>
      </c>
      <c r="AS43" s="9">
        <f t="shared" si="3"/>
        <v>1.8E+22</v>
      </c>
      <c r="AT43" s="6">
        <f t="shared" si="2"/>
        <v>1.5555555555555556</v>
      </c>
      <c r="AU43" s="4" t="s">
        <v>301</v>
      </c>
      <c r="AV43" s="6" t="s">
        <v>585</v>
      </c>
    </row>
    <row r="44" spans="1:48" x14ac:dyDescent="0.3">
      <c r="A44" s="4" t="s">
        <v>19</v>
      </c>
      <c r="B44" s="4" t="s">
        <v>9</v>
      </c>
      <c r="C44" s="4">
        <v>1.6</v>
      </c>
      <c r="D44" s="4">
        <v>0.5</v>
      </c>
      <c r="E44" s="7">
        <v>1.6</v>
      </c>
      <c r="F44" s="7">
        <v>1</v>
      </c>
      <c r="G44" s="6">
        <v>0.35</v>
      </c>
      <c r="H44" s="6">
        <v>0.25</v>
      </c>
      <c r="I44" s="6">
        <v>1.43</v>
      </c>
      <c r="J44" s="4" t="s">
        <v>7</v>
      </c>
      <c r="K44" s="4" t="s">
        <v>262</v>
      </c>
      <c r="L44" s="4" t="s">
        <v>265</v>
      </c>
      <c r="M44" s="4"/>
      <c r="N44" s="4"/>
      <c r="O44" s="4">
        <v>11</v>
      </c>
      <c r="P44" s="4">
        <v>6</v>
      </c>
      <c r="Q44" s="4">
        <v>8</v>
      </c>
      <c r="R44" s="4">
        <v>550</v>
      </c>
      <c r="S44" s="4">
        <v>0.9</v>
      </c>
      <c r="T44" s="4"/>
      <c r="U44" s="4" t="s">
        <v>36</v>
      </c>
      <c r="V44" s="4">
        <v>2</v>
      </c>
      <c r="W44" s="5"/>
      <c r="X44" s="8">
        <v>6.5E+19</v>
      </c>
      <c r="Y44" s="8">
        <v>0</v>
      </c>
      <c r="Z44" s="4"/>
      <c r="AA44" s="4"/>
      <c r="AB44" s="4"/>
      <c r="AC44" s="4"/>
      <c r="AD44" s="4"/>
      <c r="AE44" s="4"/>
      <c r="AF44" s="4"/>
      <c r="AG44" s="4">
        <v>1</v>
      </c>
      <c r="AH44" s="4"/>
      <c r="AI44" s="4"/>
      <c r="AJ44" s="4"/>
      <c r="AK44" s="8">
        <v>0</v>
      </c>
      <c r="AL44" s="8"/>
      <c r="AM44" s="8"/>
      <c r="AN44" s="8"/>
      <c r="AO44" s="4" t="s">
        <v>13</v>
      </c>
      <c r="AP44" s="4">
        <v>18</v>
      </c>
      <c r="AQ44" s="8">
        <v>2.2499999999999999E+22</v>
      </c>
      <c r="AR44" s="8">
        <v>8.3E+19</v>
      </c>
      <c r="AS44" s="9">
        <f t="shared" si="3"/>
        <v>1.494E+21</v>
      </c>
      <c r="AT44" s="6">
        <f t="shared" si="2"/>
        <v>15.060240963855421</v>
      </c>
      <c r="AU44" s="4" t="s">
        <v>120</v>
      </c>
      <c r="AV44" s="6" t="s">
        <v>302</v>
      </c>
    </row>
    <row r="45" spans="1:48" x14ac:dyDescent="0.3">
      <c r="A45" s="4" t="s">
        <v>19</v>
      </c>
      <c r="B45" s="4" t="s">
        <v>9</v>
      </c>
      <c r="C45" s="4">
        <v>1.6</v>
      </c>
      <c r="D45" s="4">
        <v>0.5</v>
      </c>
      <c r="E45" s="7">
        <v>1.6</v>
      </c>
      <c r="F45" s="7">
        <v>1</v>
      </c>
      <c r="G45" s="6">
        <v>0.35</v>
      </c>
      <c r="H45" s="6">
        <v>0.25</v>
      </c>
      <c r="I45" s="6">
        <v>1.43</v>
      </c>
      <c r="J45" s="4" t="s">
        <v>7</v>
      </c>
      <c r="K45" s="4" t="s">
        <v>262</v>
      </c>
      <c r="L45" s="4" t="s">
        <v>265</v>
      </c>
      <c r="M45" s="4"/>
      <c r="N45" s="4"/>
      <c r="O45" s="4">
        <v>11</v>
      </c>
      <c r="P45" s="4">
        <v>4.5</v>
      </c>
      <c r="Q45" s="4">
        <v>10</v>
      </c>
      <c r="R45" s="4">
        <v>500</v>
      </c>
      <c r="S45" s="4">
        <v>0.85</v>
      </c>
      <c r="T45" s="4"/>
      <c r="U45" s="4" t="s">
        <v>36</v>
      </c>
      <c r="V45" s="4">
        <v>2.1</v>
      </c>
      <c r="W45" s="5"/>
      <c r="X45" s="8">
        <v>8E+19</v>
      </c>
      <c r="Y45" s="8">
        <v>0</v>
      </c>
      <c r="Z45" s="4"/>
      <c r="AA45" s="4"/>
      <c r="AB45" s="4"/>
      <c r="AC45" s="4"/>
      <c r="AD45" s="4"/>
      <c r="AE45" s="4"/>
      <c r="AF45" s="4"/>
      <c r="AG45" s="4">
        <v>0.25</v>
      </c>
      <c r="AH45" s="4"/>
      <c r="AI45" s="4"/>
      <c r="AJ45" s="4"/>
      <c r="AK45" s="8">
        <v>0</v>
      </c>
      <c r="AL45" s="8"/>
      <c r="AM45" s="8"/>
      <c r="AN45" s="8"/>
      <c r="AO45" s="4" t="s">
        <v>13</v>
      </c>
      <c r="AP45" s="4">
        <v>18</v>
      </c>
      <c r="AQ45" s="8">
        <v>2.2499999999999999E+22</v>
      </c>
      <c r="AR45" s="8">
        <v>1.4E+20</v>
      </c>
      <c r="AS45" s="9">
        <f t="shared" si="3"/>
        <v>2.52E+21</v>
      </c>
      <c r="AT45" s="6">
        <f t="shared" si="2"/>
        <v>8.9285714285714288</v>
      </c>
      <c r="AU45" s="4" t="s">
        <v>121</v>
      </c>
      <c r="AV45" s="6" t="s">
        <v>302</v>
      </c>
    </row>
    <row r="46" spans="1:48" x14ac:dyDescent="0.3">
      <c r="A46" s="4" t="s">
        <v>19</v>
      </c>
      <c r="B46" s="4" t="s">
        <v>9</v>
      </c>
      <c r="C46" s="4">
        <v>1.6</v>
      </c>
      <c r="D46" s="4">
        <v>0.5</v>
      </c>
      <c r="E46" s="7">
        <v>1.6</v>
      </c>
      <c r="F46" s="7">
        <v>1</v>
      </c>
      <c r="G46" s="6">
        <v>0.35</v>
      </c>
      <c r="H46" s="6">
        <v>0.25</v>
      </c>
      <c r="I46" s="6">
        <v>1.43</v>
      </c>
      <c r="J46" s="4" t="s">
        <v>7</v>
      </c>
      <c r="K46" s="4" t="s">
        <v>262</v>
      </c>
      <c r="L46" s="4" t="s">
        <v>265</v>
      </c>
      <c r="M46" s="4"/>
      <c r="N46" s="4"/>
      <c r="O46" s="4">
        <v>11</v>
      </c>
      <c r="P46" s="4">
        <v>4</v>
      </c>
      <c r="Q46" s="4">
        <v>10</v>
      </c>
      <c r="R46" s="4">
        <v>450</v>
      </c>
      <c r="S46" s="4">
        <v>0.8</v>
      </c>
      <c r="T46" s="4"/>
      <c r="U46" s="4" t="s">
        <v>36</v>
      </c>
      <c r="V46" s="4">
        <v>2.2999999999999998</v>
      </c>
      <c r="W46" s="5"/>
      <c r="X46" s="8">
        <v>6.5E+19</v>
      </c>
      <c r="Y46" s="8">
        <v>0</v>
      </c>
      <c r="Z46" s="4"/>
      <c r="AA46" s="4"/>
      <c r="AB46" s="4"/>
      <c r="AC46" s="4"/>
      <c r="AD46" s="4"/>
      <c r="AE46" s="4"/>
      <c r="AF46" s="4"/>
      <c r="AG46" s="4">
        <v>0.25</v>
      </c>
      <c r="AH46" s="4"/>
      <c r="AI46" s="4"/>
      <c r="AJ46" s="4"/>
      <c r="AK46" s="8">
        <v>0</v>
      </c>
      <c r="AL46" s="8"/>
      <c r="AM46" s="8"/>
      <c r="AN46" s="8"/>
      <c r="AO46" s="4" t="s">
        <v>13</v>
      </c>
      <c r="AP46" s="4">
        <v>18</v>
      </c>
      <c r="AQ46" s="8">
        <v>2.2499999999999999E+22</v>
      </c>
      <c r="AR46" s="8">
        <v>2.3E+20</v>
      </c>
      <c r="AS46" s="9">
        <f t="shared" si="3"/>
        <v>4.14E+21</v>
      </c>
      <c r="AT46" s="6">
        <f t="shared" si="2"/>
        <v>5.4347826086956523</v>
      </c>
      <c r="AU46" s="4" t="s">
        <v>122</v>
      </c>
      <c r="AV46" s="6" t="s">
        <v>302</v>
      </c>
    </row>
    <row r="47" spans="1:48" x14ac:dyDescent="0.3">
      <c r="A47" s="4" t="s">
        <v>19</v>
      </c>
      <c r="B47" s="4" t="s">
        <v>9</v>
      </c>
      <c r="C47" s="4">
        <v>1.6</v>
      </c>
      <c r="D47" s="4">
        <v>0.5</v>
      </c>
      <c r="E47" s="7">
        <v>1.6</v>
      </c>
      <c r="F47" s="7">
        <v>1</v>
      </c>
      <c r="G47" s="6">
        <v>0.35</v>
      </c>
      <c r="H47" s="6">
        <v>0.25</v>
      </c>
      <c r="I47" s="6">
        <v>1.43</v>
      </c>
      <c r="J47" s="4" t="s">
        <v>7</v>
      </c>
      <c r="K47" s="4" t="s">
        <v>262</v>
      </c>
      <c r="L47" s="4" t="s">
        <v>265</v>
      </c>
      <c r="M47" s="4"/>
      <c r="N47" s="4"/>
      <c r="O47" s="4">
        <v>11</v>
      </c>
      <c r="P47" s="4">
        <v>4</v>
      </c>
      <c r="Q47" s="4">
        <v>10</v>
      </c>
      <c r="R47" s="4">
        <v>450</v>
      </c>
      <c r="S47" s="4">
        <v>0.8</v>
      </c>
      <c r="T47" s="4"/>
      <c r="U47" s="4" t="s">
        <v>36</v>
      </c>
      <c r="V47" s="4">
        <v>2.2999999999999998</v>
      </c>
      <c r="W47" s="5"/>
      <c r="X47" s="8">
        <v>6.5E+19</v>
      </c>
      <c r="Y47" s="8">
        <v>0</v>
      </c>
      <c r="Z47" s="4"/>
      <c r="AA47" s="4"/>
      <c r="AB47" s="4"/>
      <c r="AC47" s="4"/>
      <c r="AD47" s="4"/>
      <c r="AE47" s="4"/>
      <c r="AF47" s="4"/>
      <c r="AG47" s="4">
        <v>0.25</v>
      </c>
      <c r="AH47" s="4"/>
      <c r="AI47" s="4"/>
      <c r="AJ47" s="4"/>
      <c r="AK47" s="8">
        <v>0</v>
      </c>
      <c r="AL47" s="8"/>
      <c r="AM47" s="8"/>
      <c r="AN47" s="8"/>
      <c r="AO47" s="4" t="s">
        <v>13</v>
      </c>
      <c r="AP47" s="4">
        <v>18</v>
      </c>
      <c r="AQ47" s="8">
        <v>2.2499999999999999E+22</v>
      </c>
      <c r="AR47" s="8">
        <v>2.9E+20</v>
      </c>
      <c r="AS47" s="9">
        <f t="shared" si="3"/>
        <v>5.22E+21</v>
      </c>
      <c r="AT47" s="6">
        <f t="shared" si="2"/>
        <v>4.3103448275862064</v>
      </c>
      <c r="AU47" s="4" t="s">
        <v>405</v>
      </c>
      <c r="AV47" s="6" t="s">
        <v>302</v>
      </c>
    </row>
    <row r="48" spans="1:48" x14ac:dyDescent="0.3">
      <c r="A48" s="4" t="s">
        <v>19</v>
      </c>
      <c r="B48" s="4" t="s">
        <v>9</v>
      </c>
      <c r="C48" s="4">
        <v>1.6</v>
      </c>
      <c r="D48" s="4">
        <v>0.5</v>
      </c>
      <c r="E48" s="7">
        <v>1.6</v>
      </c>
      <c r="F48" s="7">
        <v>1</v>
      </c>
      <c r="G48" s="6">
        <v>0.35</v>
      </c>
      <c r="H48" s="6">
        <v>0.25</v>
      </c>
      <c r="I48" s="6">
        <v>1.43</v>
      </c>
      <c r="J48" s="4" t="s">
        <v>7</v>
      </c>
      <c r="K48" s="4" t="s">
        <v>262</v>
      </c>
      <c r="L48" s="4" t="s">
        <v>265</v>
      </c>
      <c r="M48" s="4"/>
      <c r="N48" s="4">
        <v>0.8</v>
      </c>
      <c r="O48" s="4">
        <v>11.5</v>
      </c>
      <c r="P48" s="4">
        <v>7</v>
      </c>
      <c r="Q48" s="4">
        <v>8</v>
      </c>
      <c r="R48" s="4">
        <v>600</v>
      </c>
      <c r="S48" s="4">
        <v>1.05</v>
      </c>
      <c r="T48" s="4"/>
      <c r="U48" s="4" t="s">
        <v>36</v>
      </c>
      <c r="V48" s="4">
        <v>2</v>
      </c>
      <c r="W48" s="5"/>
      <c r="X48" s="8">
        <v>7.5E+19</v>
      </c>
      <c r="Y48" s="8">
        <v>0</v>
      </c>
      <c r="Z48" s="4"/>
      <c r="AA48" s="4"/>
      <c r="AB48" s="4"/>
      <c r="AC48" s="4"/>
      <c r="AD48" s="4"/>
      <c r="AE48" s="4"/>
      <c r="AF48" s="4"/>
      <c r="AG48" s="4"/>
      <c r="AH48" s="4"/>
      <c r="AI48" s="4"/>
      <c r="AJ48" s="4"/>
      <c r="AK48" s="8">
        <v>0</v>
      </c>
      <c r="AL48" s="8"/>
      <c r="AM48" s="8"/>
      <c r="AN48" s="8"/>
      <c r="AO48" s="4" t="s">
        <v>13</v>
      </c>
      <c r="AP48" s="4">
        <v>18</v>
      </c>
      <c r="AQ48" s="8">
        <v>0</v>
      </c>
      <c r="AR48" s="8">
        <v>8.3E+19</v>
      </c>
      <c r="AS48" s="9">
        <f t="shared" si="3"/>
        <v>1.494E+21</v>
      </c>
      <c r="AT48" s="6">
        <f t="shared" si="2"/>
        <v>0</v>
      </c>
      <c r="AU48" s="4" t="s">
        <v>125</v>
      </c>
      <c r="AV48" s="6" t="s">
        <v>302</v>
      </c>
    </row>
    <row r="49" spans="1:48" x14ac:dyDescent="0.3">
      <c r="A49" s="4" t="s">
        <v>19</v>
      </c>
      <c r="B49" s="4" t="s">
        <v>9</v>
      </c>
      <c r="C49" s="4">
        <v>1.6</v>
      </c>
      <c r="D49" s="4">
        <v>0.5</v>
      </c>
      <c r="E49" s="7">
        <v>1.6</v>
      </c>
      <c r="F49" s="7">
        <v>1</v>
      </c>
      <c r="G49" s="6">
        <v>0.35</v>
      </c>
      <c r="H49" s="6">
        <v>0.25</v>
      </c>
      <c r="I49" s="6">
        <v>1.43</v>
      </c>
      <c r="J49" s="4" t="s">
        <v>7</v>
      </c>
      <c r="K49" s="4" t="s">
        <v>262</v>
      </c>
      <c r="L49" s="4" t="s">
        <v>265</v>
      </c>
      <c r="M49" s="4"/>
      <c r="N49" s="4">
        <v>0.8</v>
      </c>
      <c r="O49" s="4">
        <v>14</v>
      </c>
      <c r="P49" s="4">
        <v>7</v>
      </c>
      <c r="Q49" s="4">
        <v>12</v>
      </c>
      <c r="R49" s="4">
        <v>650</v>
      </c>
      <c r="S49" s="4">
        <v>0.9</v>
      </c>
      <c r="T49" s="4"/>
      <c r="U49" s="4" t="s">
        <v>36</v>
      </c>
      <c r="V49" s="4">
        <v>2</v>
      </c>
      <c r="W49" s="5"/>
      <c r="X49" s="8">
        <v>9E+19</v>
      </c>
      <c r="Y49" s="8">
        <v>0</v>
      </c>
      <c r="Z49" s="4"/>
      <c r="AA49" s="4"/>
      <c r="AB49" s="4"/>
      <c r="AC49" s="4"/>
      <c r="AD49" s="4"/>
      <c r="AE49" s="4"/>
      <c r="AF49" s="4"/>
      <c r="AG49" s="4"/>
      <c r="AH49" s="4"/>
      <c r="AI49" s="4"/>
      <c r="AJ49" s="4"/>
      <c r="AK49" s="8">
        <v>0</v>
      </c>
      <c r="AL49" s="8"/>
      <c r="AM49" s="8"/>
      <c r="AN49" s="8"/>
      <c r="AO49" s="4" t="s">
        <v>13</v>
      </c>
      <c r="AP49" s="4">
        <v>18</v>
      </c>
      <c r="AQ49" s="8">
        <v>0</v>
      </c>
      <c r="AR49" s="8">
        <v>1.66E+20</v>
      </c>
      <c r="AS49" s="9">
        <f t="shared" si="3"/>
        <v>2.988E+21</v>
      </c>
      <c r="AT49" s="6">
        <f t="shared" ref="AT49:AT70" si="4">AQ49/AS49</f>
        <v>0</v>
      </c>
      <c r="AU49" s="4" t="s">
        <v>124</v>
      </c>
      <c r="AV49" s="6" t="s">
        <v>302</v>
      </c>
    </row>
    <row r="50" spans="1:48" x14ac:dyDescent="0.3">
      <c r="A50" s="4" t="s">
        <v>19</v>
      </c>
      <c r="B50" s="4" t="s">
        <v>9</v>
      </c>
      <c r="C50" s="4">
        <v>1.6</v>
      </c>
      <c r="D50" s="4">
        <v>0.5</v>
      </c>
      <c r="E50" s="7">
        <v>1.6</v>
      </c>
      <c r="F50" s="7">
        <v>1</v>
      </c>
      <c r="G50" s="6">
        <v>0.35</v>
      </c>
      <c r="H50" s="6">
        <v>0.25</v>
      </c>
      <c r="I50" s="6">
        <v>1.43</v>
      </c>
      <c r="J50" s="4" t="s">
        <v>7</v>
      </c>
      <c r="K50" s="4" t="s">
        <v>262</v>
      </c>
      <c r="L50" s="4" t="s">
        <v>265</v>
      </c>
      <c r="M50" s="4"/>
      <c r="N50" s="4"/>
      <c r="O50" s="4">
        <v>8</v>
      </c>
      <c r="P50" s="4"/>
      <c r="Q50" s="4">
        <v>4.5</v>
      </c>
      <c r="R50" s="4"/>
      <c r="S50" s="4">
        <v>0.9</v>
      </c>
      <c r="T50" s="4"/>
      <c r="U50" s="4" t="s">
        <v>36</v>
      </c>
      <c r="V50" s="4">
        <v>2.5</v>
      </c>
      <c r="W50" s="5"/>
      <c r="X50" s="8">
        <v>0</v>
      </c>
      <c r="Y50" s="8">
        <v>0</v>
      </c>
      <c r="Z50" s="4"/>
      <c r="AA50" s="4"/>
      <c r="AB50" s="4"/>
      <c r="AC50" s="4"/>
      <c r="AD50" s="4"/>
      <c r="AE50" s="4"/>
      <c r="AF50" s="4"/>
      <c r="AG50" s="4"/>
      <c r="AH50" s="4">
        <v>0.1</v>
      </c>
      <c r="AI50" s="4"/>
      <c r="AJ50" s="4"/>
      <c r="AK50" s="8">
        <v>0</v>
      </c>
      <c r="AL50" s="8"/>
      <c r="AM50" s="8"/>
      <c r="AN50" s="8"/>
      <c r="AO50" s="4" t="s">
        <v>13</v>
      </c>
      <c r="AP50" s="4">
        <v>18</v>
      </c>
      <c r="AQ50" s="8">
        <v>0</v>
      </c>
      <c r="AR50" s="8">
        <v>1.5E+19</v>
      </c>
      <c r="AS50" s="9">
        <f t="shared" si="3"/>
        <v>2.7E+20</v>
      </c>
      <c r="AT50" s="6">
        <f t="shared" si="4"/>
        <v>0</v>
      </c>
      <c r="AU50" s="4" t="s">
        <v>123</v>
      </c>
      <c r="AV50" s="6" t="s">
        <v>302</v>
      </c>
    </row>
    <row r="51" spans="1:48" x14ac:dyDescent="0.3">
      <c r="A51" s="4" t="s">
        <v>19</v>
      </c>
      <c r="B51" s="4" t="s">
        <v>9</v>
      </c>
      <c r="C51" s="4">
        <v>1.6</v>
      </c>
      <c r="D51" s="4">
        <v>0.5</v>
      </c>
      <c r="E51" s="7">
        <v>1.6</v>
      </c>
      <c r="F51" s="7">
        <v>1</v>
      </c>
      <c r="G51" s="6">
        <v>0.35</v>
      </c>
      <c r="H51" s="6">
        <v>0.25</v>
      </c>
      <c r="I51" s="6">
        <v>1.43</v>
      </c>
      <c r="J51" s="4" t="s">
        <v>7</v>
      </c>
      <c r="K51" s="4" t="s">
        <v>262</v>
      </c>
      <c r="L51" s="4" t="s">
        <v>265</v>
      </c>
      <c r="M51" s="4"/>
      <c r="N51" s="4">
        <v>0.6</v>
      </c>
      <c r="O51" s="4">
        <v>9</v>
      </c>
      <c r="P51" s="4"/>
      <c r="Q51" s="4">
        <v>6</v>
      </c>
      <c r="R51" s="4"/>
      <c r="S51" s="4">
        <v>1.2</v>
      </c>
      <c r="T51" s="4"/>
      <c r="U51" s="4" t="s">
        <v>36</v>
      </c>
      <c r="V51" s="4"/>
      <c r="W51" s="5"/>
      <c r="X51" s="8">
        <v>0</v>
      </c>
      <c r="Y51" s="8">
        <v>2.1E+19</v>
      </c>
      <c r="Z51" s="4"/>
      <c r="AA51" s="4"/>
      <c r="AB51" s="4"/>
      <c r="AC51" s="4"/>
      <c r="AD51" s="8">
        <v>6.25E+18</v>
      </c>
      <c r="AE51" s="4">
        <v>4</v>
      </c>
      <c r="AF51" s="8">
        <v>1600</v>
      </c>
      <c r="AG51" s="4">
        <v>0.1</v>
      </c>
      <c r="AH51" s="4"/>
      <c r="AI51" s="4"/>
      <c r="AJ51" s="4"/>
      <c r="AK51" s="8">
        <v>0</v>
      </c>
      <c r="AL51" s="8"/>
      <c r="AM51" s="8"/>
      <c r="AN51" s="8"/>
      <c r="AO51" s="4" t="s">
        <v>8</v>
      </c>
      <c r="AP51" s="4">
        <v>7</v>
      </c>
      <c r="AQ51" s="8">
        <v>3E+22</v>
      </c>
      <c r="AR51" s="8">
        <v>4.3E+21</v>
      </c>
      <c r="AS51" s="9">
        <f t="shared" si="3"/>
        <v>3.0099999999999999E+22</v>
      </c>
      <c r="AT51" s="6">
        <f t="shared" si="4"/>
        <v>0.99667774086378746</v>
      </c>
      <c r="AU51" s="4" t="s">
        <v>304</v>
      </c>
      <c r="AV51" s="6" t="s">
        <v>303</v>
      </c>
    </row>
    <row r="52" spans="1:48" x14ac:dyDescent="0.3">
      <c r="A52" s="4" t="s">
        <v>19</v>
      </c>
      <c r="B52" s="4" t="s">
        <v>9</v>
      </c>
      <c r="C52" s="4">
        <v>1.65</v>
      </c>
      <c r="D52" s="4">
        <v>0.5</v>
      </c>
      <c r="E52" s="7">
        <v>1.7</v>
      </c>
      <c r="F52" s="7">
        <v>1</v>
      </c>
      <c r="G52" s="6">
        <v>0.35</v>
      </c>
      <c r="H52" s="6">
        <v>0.25</v>
      </c>
      <c r="I52" s="6">
        <v>1.43</v>
      </c>
      <c r="J52" s="4" t="s">
        <v>7</v>
      </c>
      <c r="K52" s="4" t="s">
        <v>262</v>
      </c>
      <c r="L52" s="4" t="s">
        <v>265</v>
      </c>
      <c r="M52" s="4">
        <v>2.5</v>
      </c>
      <c r="N52" s="4">
        <v>1</v>
      </c>
      <c r="O52" s="4">
        <v>11.5</v>
      </c>
      <c r="P52" s="4"/>
      <c r="Q52" s="4">
        <v>7</v>
      </c>
      <c r="R52" s="4"/>
      <c r="S52" s="4"/>
      <c r="T52" s="4"/>
      <c r="U52" s="4" t="s">
        <v>36</v>
      </c>
      <c r="V52" s="4">
        <v>1.75</v>
      </c>
      <c r="W52" s="5"/>
      <c r="X52" s="8">
        <v>0</v>
      </c>
      <c r="Y52" s="8">
        <v>0</v>
      </c>
      <c r="Z52" s="4"/>
      <c r="AA52" s="4"/>
      <c r="AB52" s="4"/>
      <c r="AC52" s="4"/>
      <c r="AD52" s="8"/>
      <c r="AE52" s="4">
        <v>2</v>
      </c>
      <c r="AF52" s="8"/>
      <c r="AG52" s="4"/>
      <c r="AH52" s="4">
        <v>1.9</v>
      </c>
      <c r="AI52" s="4"/>
      <c r="AJ52" s="4"/>
      <c r="AK52" s="8">
        <v>0</v>
      </c>
      <c r="AL52" s="8"/>
      <c r="AM52" s="8"/>
      <c r="AN52" s="8"/>
      <c r="AO52" s="4" t="s">
        <v>13</v>
      </c>
      <c r="AP52" s="4">
        <v>18</v>
      </c>
      <c r="AQ52" s="8">
        <v>8E+21</v>
      </c>
      <c r="AR52" s="8">
        <v>1E+22</v>
      </c>
      <c r="AS52" s="9">
        <f t="shared" si="3"/>
        <v>1.7999999999999999E+23</v>
      </c>
      <c r="AT52" s="6">
        <f t="shared" si="4"/>
        <v>4.4444444444444446E-2</v>
      </c>
      <c r="AU52" s="4" t="s">
        <v>385</v>
      </c>
      <c r="AV52" s="6" t="s">
        <v>384</v>
      </c>
    </row>
    <row r="53" spans="1:48" x14ac:dyDescent="0.3">
      <c r="A53" s="4" t="s">
        <v>19</v>
      </c>
      <c r="B53" s="4" t="s">
        <v>9</v>
      </c>
      <c r="C53" s="4">
        <v>1.65</v>
      </c>
      <c r="D53" s="4">
        <v>0.5</v>
      </c>
      <c r="E53" s="7">
        <v>1.7</v>
      </c>
      <c r="F53" s="7">
        <v>1</v>
      </c>
      <c r="G53" s="6">
        <v>0.35</v>
      </c>
      <c r="H53" s="6">
        <v>0.25</v>
      </c>
      <c r="I53" s="6">
        <v>1.43</v>
      </c>
      <c r="J53" s="4" t="s">
        <v>7</v>
      </c>
      <c r="K53" s="4" t="s">
        <v>262</v>
      </c>
      <c r="L53" s="4" t="s">
        <v>265</v>
      </c>
      <c r="M53" s="4">
        <v>2.5</v>
      </c>
      <c r="N53" s="4">
        <v>1</v>
      </c>
      <c r="O53" s="4">
        <v>13</v>
      </c>
      <c r="P53" s="4"/>
      <c r="Q53" s="4">
        <v>9</v>
      </c>
      <c r="R53" s="4"/>
      <c r="S53" s="4"/>
      <c r="T53" s="4"/>
      <c r="U53" s="4" t="s">
        <v>36</v>
      </c>
      <c r="V53" s="4">
        <v>2</v>
      </c>
      <c r="W53" s="5"/>
      <c r="X53" s="8">
        <v>0</v>
      </c>
      <c r="Y53" s="8">
        <v>0</v>
      </c>
      <c r="Z53" s="4"/>
      <c r="AA53" s="4"/>
      <c r="AB53" s="4"/>
      <c r="AC53" s="4"/>
      <c r="AD53" s="8"/>
      <c r="AE53" s="4">
        <v>6</v>
      </c>
      <c r="AF53" s="8"/>
      <c r="AG53" s="4"/>
      <c r="AH53" s="4">
        <v>2</v>
      </c>
      <c r="AI53" s="4"/>
      <c r="AJ53" s="4"/>
      <c r="AK53" s="8">
        <v>0</v>
      </c>
      <c r="AL53" s="8"/>
      <c r="AM53" s="8"/>
      <c r="AN53" s="8"/>
      <c r="AO53" s="4" t="s">
        <v>16</v>
      </c>
      <c r="AP53" s="4">
        <v>10</v>
      </c>
      <c r="AQ53" s="8">
        <v>8E+21</v>
      </c>
      <c r="AR53" s="8">
        <v>8.9E+21</v>
      </c>
      <c r="AS53" s="9">
        <f t="shared" si="3"/>
        <v>8.9000000000000006E+22</v>
      </c>
      <c r="AT53" s="6">
        <f t="shared" si="4"/>
        <v>8.98876404494382E-2</v>
      </c>
      <c r="AU53" s="4" t="s">
        <v>386</v>
      </c>
      <c r="AV53" s="6" t="s">
        <v>384</v>
      </c>
    </row>
    <row r="54" spans="1:48" x14ac:dyDescent="0.3">
      <c r="A54" s="4" t="s">
        <v>19</v>
      </c>
      <c r="B54" s="4" t="s">
        <v>9</v>
      </c>
      <c r="C54" s="4">
        <v>1.65</v>
      </c>
      <c r="D54" s="4">
        <v>0.5</v>
      </c>
      <c r="E54" s="7">
        <v>1.7</v>
      </c>
      <c r="F54" s="7">
        <v>1</v>
      </c>
      <c r="G54" s="6">
        <v>0.35</v>
      </c>
      <c r="H54" s="6">
        <v>0.25</v>
      </c>
      <c r="I54" s="6">
        <v>1.43</v>
      </c>
      <c r="J54" s="4" t="s">
        <v>7</v>
      </c>
      <c r="K54" s="4" t="s">
        <v>262</v>
      </c>
      <c r="L54" s="4" t="s">
        <v>265</v>
      </c>
      <c r="M54" s="4">
        <v>2.5</v>
      </c>
      <c r="N54" s="4">
        <v>1</v>
      </c>
      <c r="O54" s="4">
        <v>11.5</v>
      </c>
      <c r="P54" s="4"/>
      <c r="Q54" s="4">
        <v>7</v>
      </c>
      <c r="R54" s="4"/>
      <c r="S54" s="4"/>
      <c r="T54" s="4"/>
      <c r="U54" s="4" t="s">
        <v>36</v>
      </c>
      <c r="V54" s="4">
        <v>1.75</v>
      </c>
      <c r="W54" s="5"/>
      <c r="X54" s="8">
        <v>0</v>
      </c>
      <c r="Y54" s="8">
        <v>0</v>
      </c>
      <c r="Z54" s="4"/>
      <c r="AA54" s="4"/>
      <c r="AB54" s="4"/>
      <c r="AC54" s="4"/>
      <c r="AD54" s="8"/>
      <c r="AE54" s="4">
        <v>2</v>
      </c>
      <c r="AF54" s="8"/>
      <c r="AG54" s="4"/>
      <c r="AH54" s="4">
        <v>1.9</v>
      </c>
      <c r="AI54" s="4"/>
      <c r="AJ54" s="4"/>
      <c r="AK54" s="8">
        <v>0</v>
      </c>
      <c r="AL54" s="8"/>
      <c r="AM54" s="8"/>
      <c r="AN54" s="8"/>
      <c r="AO54" s="4" t="s">
        <v>13</v>
      </c>
      <c r="AP54" s="4">
        <v>18</v>
      </c>
      <c r="AQ54" s="8">
        <v>3.2E+22</v>
      </c>
      <c r="AR54" s="8">
        <v>1E+22</v>
      </c>
      <c r="AS54" s="9">
        <f t="shared" si="3"/>
        <v>1.7999999999999999E+23</v>
      </c>
      <c r="AT54" s="6">
        <f t="shared" si="4"/>
        <v>0.17777777777777778</v>
      </c>
      <c r="AU54" s="4" t="s">
        <v>440</v>
      </c>
      <c r="AV54" s="6" t="s">
        <v>384</v>
      </c>
    </row>
    <row r="55" spans="1:48" x14ac:dyDescent="0.3">
      <c r="A55" s="4" t="s">
        <v>19</v>
      </c>
      <c r="B55" s="4" t="s">
        <v>9</v>
      </c>
      <c r="C55" s="4">
        <v>1.65</v>
      </c>
      <c r="D55" s="4">
        <v>0.5</v>
      </c>
      <c r="E55" s="7">
        <v>1.7</v>
      </c>
      <c r="F55" s="7">
        <v>1</v>
      </c>
      <c r="G55" s="6">
        <v>0.35</v>
      </c>
      <c r="H55" s="6">
        <v>0.25</v>
      </c>
      <c r="I55" s="6">
        <v>1.43</v>
      </c>
      <c r="J55" s="4" t="s">
        <v>7</v>
      </c>
      <c r="K55" s="4" t="s">
        <v>262</v>
      </c>
      <c r="L55" s="4" t="s">
        <v>265</v>
      </c>
      <c r="M55" s="4">
        <v>2.5</v>
      </c>
      <c r="N55" s="4">
        <v>1</v>
      </c>
      <c r="O55" s="4">
        <v>13</v>
      </c>
      <c r="P55" s="4"/>
      <c r="Q55" s="4">
        <v>9</v>
      </c>
      <c r="R55" s="4"/>
      <c r="S55" s="4"/>
      <c r="T55" s="4"/>
      <c r="U55" s="4" t="s">
        <v>36</v>
      </c>
      <c r="V55" s="4">
        <v>2</v>
      </c>
      <c r="W55" s="5"/>
      <c r="X55" s="8">
        <v>0</v>
      </c>
      <c r="Y55" s="8">
        <v>0</v>
      </c>
      <c r="Z55" s="4"/>
      <c r="AA55" s="4"/>
      <c r="AB55" s="4"/>
      <c r="AC55" s="4"/>
      <c r="AD55" s="8"/>
      <c r="AE55" s="4">
        <v>6</v>
      </c>
      <c r="AF55" s="8"/>
      <c r="AG55" s="4"/>
      <c r="AH55" s="4">
        <v>2</v>
      </c>
      <c r="AI55" s="4"/>
      <c r="AJ55" s="4"/>
      <c r="AK55" s="8">
        <v>0</v>
      </c>
      <c r="AL55" s="8"/>
      <c r="AM55" s="8"/>
      <c r="AN55" s="8"/>
      <c r="AO55" s="4" t="s">
        <v>16</v>
      </c>
      <c r="AP55" s="4">
        <v>10</v>
      </c>
      <c r="AQ55" s="8">
        <v>3.2E+22</v>
      </c>
      <c r="AR55" s="8">
        <v>8.9E+21</v>
      </c>
      <c r="AS55" s="9">
        <f t="shared" si="3"/>
        <v>8.9000000000000006E+22</v>
      </c>
      <c r="AT55" s="6">
        <f t="shared" si="4"/>
        <v>0.3595505617977528</v>
      </c>
      <c r="AU55" s="4" t="s">
        <v>387</v>
      </c>
      <c r="AV55" s="6" t="s">
        <v>384</v>
      </c>
    </row>
    <row r="56" spans="1:48" x14ac:dyDescent="0.3">
      <c r="A56" s="4" t="s">
        <v>19</v>
      </c>
      <c r="B56" s="4" t="s">
        <v>9</v>
      </c>
      <c r="C56" s="4">
        <v>1.65</v>
      </c>
      <c r="D56" s="4">
        <v>0.5</v>
      </c>
      <c r="E56" s="7">
        <v>1.7</v>
      </c>
      <c r="F56" s="7">
        <v>1</v>
      </c>
      <c r="G56" s="6">
        <v>0.35</v>
      </c>
      <c r="H56" s="6">
        <v>0.25</v>
      </c>
      <c r="I56" s="6">
        <v>1.43</v>
      </c>
      <c r="J56" s="4" t="s">
        <v>7</v>
      </c>
      <c r="K56" s="4" t="s">
        <v>262</v>
      </c>
      <c r="L56" s="4" t="s">
        <v>265</v>
      </c>
      <c r="M56" s="4">
        <v>2.5</v>
      </c>
      <c r="N56" s="4">
        <v>0.8</v>
      </c>
      <c r="O56" s="4">
        <v>3</v>
      </c>
      <c r="P56" s="4"/>
      <c r="Q56" s="4"/>
      <c r="R56" s="4"/>
      <c r="S56" s="4"/>
      <c r="T56" s="4"/>
      <c r="U56" s="4" t="s">
        <v>36</v>
      </c>
      <c r="V56" s="4"/>
      <c r="W56" s="5"/>
      <c r="X56" s="8">
        <v>0</v>
      </c>
      <c r="Y56" s="8">
        <v>4E+19</v>
      </c>
      <c r="Z56" s="4"/>
      <c r="AA56" s="4"/>
      <c r="AB56" s="4"/>
      <c r="AC56" s="4"/>
      <c r="AD56" s="8"/>
      <c r="AE56" s="4"/>
      <c r="AF56" s="8"/>
      <c r="AG56" s="4"/>
      <c r="AH56" s="4"/>
      <c r="AI56" s="4"/>
      <c r="AJ56" s="4"/>
      <c r="AK56" s="8">
        <v>0</v>
      </c>
      <c r="AL56" s="8"/>
      <c r="AM56" s="8"/>
      <c r="AN56" s="8"/>
      <c r="AO56" s="4" t="s">
        <v>8</v>
      </c>
      <c r="AP56" s="4">
        <v>7</v>
      </c>
      <c r="AQ56" s="8">
        <v>6.3E+21</v>
      </c>
      <c r="AR56" s="8">
        <v>2.9E+20</v>
      </c>
      <c r="AS56" s="9">
        <f t="shared" si="3"/>
        <v>2.03E+21</v>
      </c>
      <c r="AT56" s="6">
        <f t="shared" si="4"/>
        <v>3.103448275862069</v>
      </c>
      <c r="AU56" s="4" t="s">
        <v>432</v>
      </c>
      <c r="AV56" s="6" t="s">
        <v>431</v>
      </c>
    </row>
    <row r="57" spans="1:48" x14ac:dyDescent="0.3">
      <c r="A57" s="4" t="s">
        <v>19</v>
      </c>
      <c r="B57" s="4" t="s">
        <v>9</v>
      </c>
      <c r="C57" s="4">
        <v>1.65</v>
      </c>
      <c r="D57" s="4">
        <v>0.5</v>
      </c>
      <c r="E57" s="7">
        <v>1.7</v>
      </c>
      <c r="F57" s="7">
        <v>1</v>
      </c>
      <c r="G57" s="6">
        <v>0.35</v>
      </c>
      <c r="H57" s="6">
        <v>0.25</v>
      </c>
      <c r="I57" s="6">
        <v>1.43</v>
      </c>
      <c r="J57" s="4" t="s">
        <v>7</v>
      </c>
      <c r="K57" s="4" t="s">
        <v>262</v>
      </c>
      <c r="L57" s="4" t="s">
        <v>265</v>
      </c>
      <c r="M57" s="4">
        <v>2.5</v>
      </c>
      <c r="N57" s="4">
        <v>0.8</v>
      </c>
      <c r="O57" s="4">
        <v>3</v>
      </c>
      <c r="P57" s="4"/>
      <c r="Q57" s="4"/>
      <c r="R57" s="4"/>
      <c r="S57" s="4"/>
      <c r="T57" s="4"/>
      <c r="U57" s="4" t="s">
        <v>36</v>
      </c>
      <c r="V57" s="4"/>
      <c r="W57" s="5"/>
      <c r="X57" s="8">
        <v>0</v>
      </c>
      <c r="Y57" s="8">
        <v>4E+19</v>
      </c>
      <c r="Z57" s="4"/>
      <c r="AA57" s="4"/>
      <c r="AB57" s="4"/>
      <c r="AC57" s="4"/>
      <c r="AD57" s="8"/>
      <c r="AE57" s="4"/>
      <c r="AF57" s="8"/>
      <c r="AG57" s="4"/>
      <c r="AH57" s="4"/>
      <c r="AI57" s="4"/>
      <c r="AJ57" s="4"/>
      <c r="AK57" s="8">
        <v>0</v>
      </c>
      <c r="AL57" s="8"/>
      <c r="AM57" s="8"/>
      <c r="AN57" s="8"/>
      <c r="AO57" s="4" t="s">
        <v>8</v>
      </c>
      <c r="AP57" s="4">
        <v>7</v>
      </c>
      <c r="AQ57" s="8">
        <v>1.54E+22</v>
      </c>
      <c r="AR57" s="8">
        <v>1.14E+21</v>
      </c>
      <c r="AS57" s="9">
        <f t="shared" si="3"/>
        <v>7.98E+21</v>
      </c>
      <c r="AT57" s="6">
        <f t="shared" si="4"/>
        <v>1.9298245614035088</v>
      </c>
      <c r="AU57" s="4" t="s">
        <v>433</v>
      </c>
      <c r="AV57" s="6" t="s">
        <v>431</v>
      </c>
    </row>
    <row r="58" spans="1:48" x14ac:dyDescent="0.3">
      <c r="A58" s="4" t="s">
        <v>19</v>
      </c>
      <c r="B58" s="4" t="s">
        <v>9</v>
      </c>
      <c r="C58" s="4">
        <v>1.65</v>
      </c>
      <c r="D58" s="4">
        <v>0.5</v>
      </c>
      <c r="E58" s="7">
        <v>1.7</v>
      </c>
      <c r="F58" s="7">
        <v>1</v>
      </c>
      <c r="G58" s="6">
        <v>0.35</v>
      </c>
      <c r="H58" s="6">
        <v>0.25</v>
      </c>
      <c r="I58" s="6">
        <v>1.43</v>
      </c>
      <c r="J58" s="4" t="s">
        <v>7</v>
      </c>
      <c r="K58" s="4" t="s">
        <v>262</v>
      </c>
      <c r="L58" s="4" t="s">
        <v>265</v>
      </c>
      <c r="M58" s="4">
        <v>2.5</v>
      </c>
      <c r="N58" s="4">
        <v>0.8</v>
      </c>
      <c r="O58" s="4">
        <v>3</v>
      </c>
      <c r="P58" s="4"/>
      <c r="Q58" s="4"/>
      <c r="R58" s="4"/>
      <c r="S58" s="4"/>
      <c r="T58" s="4"/>
      <c r="U58" s="4" t="s">
        <v>36</v>
      </c>
      <c r="V58" s="4"/>
      <c r="W58" s="5"/>
      <c r="X58" s="8">
        <v>0</v>
      </c>
      <c r="Y58" s="8">
        <v>3.8E+19</v>
      </c>
      <c r="Z58" s="4"/>
      <c r="AA58" s="4"/>
      <c r="AB58" s="4"/>
      <c r="AC58" s="4"/>
      <c r="AD58" s="8"/>
      <c r="AE58" s="4"/>
      <c r="AF58" s="8"/>
      <c r="AG58" s="4"/>
      <c r="AH58" s="4"/>
      <c r="AI58" s="4"/>
      <c r="AJ58" s="4"/>
      <c r="AK58" s="8">
        <v>0</v>
      </c>
      <c r="AL58" s="8"/>
      <c r="AM58" s="8"/>
      <c r="AN58" s="8"/>
      <c r="AO58" s="4" t="s">
        <v>8</v>
      </c>
      <c r="AP58" s="4">
        <v>7</v>
      </c>
      <c r="AQ58" s="8">
        <v>6.3E+21</v>
      </c>
      <c r="AR58" s="8">
        <v>5.8E+20</v>
      </c>
      <c r="AS58" s="9">
        <f t="shared" si="3"/>
        <v>4.06E+21</v>
      </c>
      <c r="AT58" s="6">
        <f t="shared" si="4"/>
        <v>1.5517241379310345</v>
      </c>
      <c r="AU58" s="4" t="s">
        <v>434</v>
      </c>
      <c r="AV58" s="6" t="s">
        <v>431</v>
      </c>
    </row>
    <row r="59" spans="1:48" x14ac:dyDescent="0.3">
      <c r="A59" s="4" t="s">
        <v>19</v>
      </c>
      <c r="B59" s="4" t="s">
        <v>9</v>
      </c>
      <c r="C59" s="4">
        <v>1.65</v>
      </c>
      <c r="D59" s="4">
        <v>0.5</v>
      </c>
      <c r="E59" s="7">
        <v>1.7</v>
      </c>
      <c r="F59" s="7">
        <v>1</v>
      </c>
      <c r="G59" s="6">
        <v>0.35</v>
      </c>
      <c r="H59" s="6">
        <v>0.25</v>
      </c>
      <c r="I59" s="6">
        <v>1.43</v>
      </c>
      <c r="J59" s="4" t="s">
        <v>7</v>
      </c>
      <c r="K59" s="4" t="s">
        <v>262</v>
      </c>
      <c r="L59" s="4" t="s">
        <v>265</v>
      </c>
      <c r="M59" s="4">
        <v>2.5</v>
      </c>
      <c r="N59" s="4">
        <v>0.8</v>
      </c>
      <c r="O59" s="4">
        <v>3</v>
      </c>
      <c r="P59" s="4"/>
      <c r="Q59" s="4"/>
      <c r="R59" s="4"/>
      <c r="S59" s="4"/>
      <c r="T59" s="4"/>
      <c r="U59" s="4" t="s">
        <v>36</v>
      </c>
      <c r="V59" s="4"/>
      <c r="W59" s="5"/>
      <c r="X59" s="8">
        <v>0</v>
      </c>
      <c r="Y59" s="8">
        <v>3.8E+19</v>
      </c>
      <c r="Z59" s="4"/>
      <c r="AA59" s="4"/>
      <c r="AB59" s="4"/>
      <c r="AC59" s="4"/>
      <c r="AD59" s="8"/>
      <c r="AE59" s="4"/>
      <c r="AF59" s="8"/>
      <c r="AG59" s="4"/>
      <c r="AH59" s="4"/>
      <c r="AI59" s="4"/>
      <c r="AJ59" s="4"/>
      <c r="AK59" s="8">
        <v>0</v>
      </c>
      <c r="AL59" s="8"/>
      <c r="AM59" s="8"/>
      <c r="AN59" s="8"/>
      <c r="AO59" s="4" t="s">
        <v>8</v>
      </c>
      <c r="AP59" s="4">
        <v>7</v>
      </c>
      <c r="AQ59" s="8">
        <v>2.4E+22</v>
      </c>
      <c r="AR59" s="8">
        <v>5.8E+20</v>
      </c>
      <c r="AS59" s="9">
        <f t="shared" si="3"/>
        <v>4.06E+21</v>
      </c>
      <c r="AT59" s="6">
        <f t="shared" si="4"/>
        <v>5.9113300492610836</v>
      </c>
      <c r="AU59" s="4" t="s">
        <v>435</v>
      </c>
      <c r="AV59" s="6" t="s">
        <v>431</v>
      </c>
    </row>
    <row r="60" spans="1:48" x14ac:dyDescent="0.3">
      <c r="A60" s="4" t="s">
        <v>19</v>
      </c>
      <c r="B60" s="4" t="s">
        <v>9</v>
      </c>
      <c r="C60" s="4">
        <v>1.65</v>
      </c>
      <c r="D60" s="4">
        <v>0.5</v>
      </c>
      <c r="E60" s="7">
        <v>1.7</v>
      </c>
      <c r="F60" s="7">
        <v>1</v>
      </c>
      <c r="G60" s="6">
        <v>0.35</v>
      </c>
      <c r="H60" s="6">
        <v>0.25</v>
      </c>
      <c r="I60" s="6">
        <v>1.43</v>
      </c>
      <c r="J60" s="4" t="s">
        <v>7</v>
      </c>
      <c r="K60" s="4" t="s">
        <v>262</v>
      </c>
      <c r="L60" s="4" t="s">
        <v>265</v>
      </c>
      <c r="M60" s="4">
        <v>2.5</v>
      </c>
      <c r="N60" s="4">
        <v>0.8</v>
      </c>
      <c r="O60" s="4">
        <v>3.1</v>
      </c>
      <c r="P60" s="4"/>
      <c r="Q60" s="4"/>
      <c r="R60" s="4"/>
      <c r="S60" s="4"/>
      <c r="T60" s="4"/>
      <c r="U60" s="4" t="s">
        <v>36</v>
      </c>
      <c r="V60" s="4"/>
      <c r="W60" s="5"/>
      <c r="X60" s="8">
        <v>0</v>
      </c>
      <c r="Y60" s="8">
        <v>4E+19</v>
      </c>
      <c r="Z60" s="4"/>
      <c r="AA60" s="4"/>
      <c r="AB60" s="4"/>
      <c r="AC60" s="4"/>
      <c r="AD60" s="8"/>
      <c r="AE60" s="4"/>
      <c r="AF60" s="8"/>
      <c r="AG60" s="4"/>
      <c r="AH60" s="4"/>
      <c r="AI60" s="4"/>
      <c r="AJ60" s="4"/>
      <c r="AK60" s="8">
        <v>0</v>
      </c>
      <c r="AL60" s="8"/>
      <c r="AM60" s="8"/>
      <c r="AN60" s="8"/>
      <c r="AO60" s="4" t="s">
        <v>8</v>
      </c>
      <c r="AP60" s="4">
        <v>7</v>
      </c>
      <c r="AQ60" s="8">
        <v>6.2E+21</v>
      </c>
      <c r="AR60" s="8">
        <v>7.25E+20</v>
      </c>
      <c r="AS60" s="9">
        <f t="shared" si="3"/>
        <v>5.0750000000000003E+21</v>
      </c>
      <c r="AT60" s="6">
        <f t="shared" si="4"/>
        <v>1.2216748768472905</v>
      </c>
      <c r="AU60" s="4" t="s">
        <v>436</v>
      </c>
      <c r="AV60" s="6" t="s">
        <v>431</v>
      </c>
    </row>
    <row r="61" spans="1:48" x14ac:dyDescent="0.3">
      <c r="A61" s="4" t="s">
        <v>19</v>
      </c>
      <c r="B61" s="4" t="s">
        <v>9</v>
      </c>
      <c r="C61" s="4">
        <v>1.65</v>
      </c>
      <c r="D61" s="4">
        <v>0.5</v>
      </c>
      <c r="E61" s="7">
        <v>1.7</v>
      </c>
      <c r="F61" s="7">
        <v>1</v>
      </c>
      <c r="G61" s="6">
        <v>0.35</v>
      </c>
      <c r="H61" s="6">
        <v>0.25</v>
      </c>
      <c r="I61" s="6">
        <v>1.43</v>
      </c>
      <c r="J61" s="4" t="s">
        <v>7</v>
      </c>
      <c r="K61" s="4" t="s">
        <v>262</v>
      </c>
      <c r="L61" s="4" t="s">
        <v>265</v>
      </c>
      <c r="M61" s="4">
        <v>2.5</v>
      </c>
      <c r="N61" s="4">
        <v>0.8</v>
      </c>
      <c r="O61" s="4">
        <v>3.1</v>
      </c>
      <c r="P61" s="4"/>
      <c r="Q61" s="4"/>
      <c r="R61" s="4"/>
      <c r="S61" s="4"/>
      <c r="T61" s="4"/>
      <c r="U61" s="4" t="s">
        <v>36</v>
      </c>
      <c r="V61" s="4"/>
      <c r="W61" s="5"/>
      <c r="X61" s="8">
        <v>0</v>
      </c>
      <c r="Y61" s="8">
        <v>4E+19</v>
      </c>
      <c r="Z61" s="4"/>
      <c r="AA61" s="4"/>
      <c r="AB61" s="4"/>
      <c r="AC61" s="4"/>
      <c r="AD61" s="8"/>
      <c r="AE61" s="4"/>
      <c r="AF61" s="8"/>
      <c r="AG61" s="4"/>
      <c r="AH61" s="4"/>
      <c r="AI61" s="4"/>
      <c r="AJ61" s="4"/>
      <c r="AK61" s="8">
        <v>0</v>
      </c>
      <c r="AL61" s="8"/>
      <c r="AM61" s="8"/>
      <c r="AN61" s="8"/>
      <c r="AO61" s="4" t="s">
        <v>8</v>
      </c>
      <c r="AP61" s="4">
        <v>7</v>
      </c>
      <c r="AQ61" s="8">
        <v>2.44E+22</v>
      </c>
      <c r="AR61" s="8">
        <v>7.25E+20</v>
      </c>
      <c r="AS61" s="9">
        <f t="shared" si="3"/>
        <v>5.0750000000000003E+21</v>
      </c>
      <c r="AT61" s="6">
        <f t="shared" si="4"/>
        <v>4.8078817733990142</v>
      </c>
      <c r="AU61" s="4" t="s">
        <v>437</v>
      </c>
      <c r="AV61" s="6" t="s">
        <v>431</v>
      </c>
    </row>
    <row r="62" spans="1:48" x14ac:dyDescent="0.3">
      <c r="A62" s="4" t="s">
        <v>19</v>
      </c>
      <c r="B62" s="4" t="s">
        <v>9</v>
      </c>
      <c r="C62" s="4">
        <v>1.65</v>
      </c>
      <c r="D62" s="4">
        <v>0.5</v>
      </c>
      <c r="E62" s="7">
        <v>1.7</v>
      </c>
      <c r="F62" s="7">
        <v>1</v>
      </c>
      <c r="G62" s="6">
        <v>0.35</v>
      </c>
      <c r="H62" s="6">
        <v>0.25</v>
      </c>
      <c r="I62" s="6">
        <v>1.43</v>
      </c>
      <c r="J62" s="4" t="s">
        <v>7</v>
      </c>
      <c r="K62" s="4" t="s">
        <v>262</v>
      </c>
      <c r="L62" s="4" t="s">
        <v>265</v>
      </c>
      <c r="M62" s="4">
        <v>2.5</v>
      </c>
      <c r="N62" s="4">
        <v>0.8</v>
      </c>
      <c r="O62" s="4">
        <v>3.8</v>
      </c>
      <c r="P62" s="4"/>
      <c r="Q62" s="4"/>
      <c r="R62" s="4"/>
      <c r="S62" s="4"/>
      <c r="T62" s="4"/>
      <c r="U62" s="4" t="s">
        <v>36</v>
      </c>
      <c r="V62" s="4"/>
      <c r="W62" s="5"/>
      <c r="X62" s="8">
        <v>0</v>
      </c>
      <c r="Y62" s="8">
        <v>4.7E+19</v>
      </c>
      <c r="Z62" s="4"/>
      <c r="AA62" s="4"/>
      <c r="AB62" s="4"/>
      <c r="AC62" s="4"/>
      <c r="AD62" s="8"/>
      <c r="AE62" s="4"/>
      <c r="AF62" s="8"/>
      <c r="AG62" s="4"/>
      <c r="AH62" s="4"/>
      <c r="AI62" s="4"/>
      <c r="AJ62" s="4"/>
      <c r="AK62" s="8">
        <v>0</v>
      </c>
      <c r="AL62" s="8"/>
      <c r="AM62" s="8"/>
      <c r="AN62" s="8"/>
      <c r="AO62" s="4" t="s">
        <v>8</v>
      </c>
      <c r="AP62" s="4">
        <v>7</v>
      </c>
      <c r="AQ62" s="8">
        <v>7E+21</v>
      </c>
      <c r="AR62" s="8">
        <v>1.33E+21</v>
      </c>
      <c r="AS62" s="9">
        <f t="shared" si="3"/>
        <v>9.3100000000000005E+21</v>
      </c>
      <c r="AT62" s="6">
        <f t="shared" si="4"/>
        <v>0.75187969924812026</v>
      </c>
      <c r="AU62" s="4" t="s">
        <v>438</v>
      </c>
      <c r="AV62" s="6" t="s">
        <v>431</v>
      </c>
    </row>
    <row r="63" spans="1:48" x14ac:dyDescent="0.3">
      <c r="A63" s="4" t="s">
        <v>19</v>
      </c>
      <c r="B63" s="4" t="s">
        <v>9</v>
      </c>
      <c r="C63" s="4">
        <v>1.65</v>
      </c>
      <c r="D63" s="4">
        <v>0.5</v>
      </c>
      <c r="E63" s="7">
        <v>1.7</v>
      </c>
      <c r="F63" s="7">
        <v>1</v>
      </c>
      <c r="G63" s="6">
        <v>0.35</v>
      </c>
      <c r="H63" s="6">
        <v>0.25</v>
      </c>
      <c r="I63" s="6">
        <v>1.43</v>
      </c>
      <c r="J63" s="4" t="s">
        <v>7</v>
      </c>
      <c r="K63" s="4" t="s">
        <v>262</v>
      </c>
      <c r="L63" s="4" t="s">
        <v>265</v>
      </c>
      <c r="M63" s="4">
        <v>2.5</v>
      </c>
      <c r="N63" s="4">
        <v>0.8</v>
      </c>
      <c r="O63" s="4">
        <v>3.8</v>
      </c>
      <c r="P63" s="4"/>
      <c r="Q63" s="4"/>
      <c r="R63" s="4"/>
      <c r="S63" s="4"/>
      <c r="T63" s="4"/>
      <c r="U63" s="4" t="s">
        <v>36</v>
      </c>
      <c r="V63" s="4"/>
      <c r="W63" s="5"/>
      <c r="X63" s="8">
        <v>0</v>
      </c>
      <c r="Y63" s="8">
        <v>4.7E+19</v>
      </c>
      <c r="Z63" s="4"/>
      <c r="AA63" s="4"/>
      <c r="AB63" s="4"/>
      <c r="AC63" s="4"/>
      <c r="AD63" s="8"/>
      <c r="AE63" s="4"/>
      <c r="AF63" s="8"/>
      <c r="AG63" s="4"/>
      <c r="AH63" s="4"/>
      <c r="AI63" s="4"/>
      <c r="AJ63" s="4"/>
      <c r="AK63" s="8">
        <v>0</v>
      </c>
      <c r="AL63" s="8"/>
      <c r="AM63" s="8"/>
      <c r="AN63" s="8"/>
      <c r="AO63" s="4" t="s">
        <v>8</v>
      </c>
      <c r="AP63" s="4">
        <v>7</v>
      </c>
      <c r="AQ63" s="8">
        <v>2.44E+22</v>
      </c>
      <c r="AR63" s="8">
        <v>1.33E+21</v>
      </c>
      <c r="AS63" s="9">
        <f t="shared" ref="AS63:AS70" si="5">AP63*AR63</f>
        <v>9.3100000000000005E+21</v>
      </c>
      <c r="AT63" s="6">
        <f t="shared" si="4"/>
        <v>2.6208378088077335</v>
      </c>
      <c r="AU63" s="4" t="s">
        <v>439</v>
      </c>
      <c r="AV63" s="6" t="s">
        <v>431</v>
      </c>
    </row>
    <row r="64" spans="1:48" x14ac:dyDescent="0.3">
      <c r="A64" s="4" t="s">
        <v>19</v>
      </c>
      <c r="B64" s="4" t="s">
        <v>9</v>
      </c>
      <c r="C64" s="4">
        <v>1.65</v>
      </c>
      <c r="D64" s="4">
        <v>0.5</v>
      </c>
      <c r="E64" s="7">
        <v>1.7</v>
      </c>
      <c r="F64" s="7">
        <v>1</v>
      </c>
      <c r="G64" s="6">
        <v>0.35</v>
      </c>
      <c r="H64" s="6">
        <v>0.25</v>
      </c>
      <c r="I64" s="6">
        <v>1.43</v>
      </c>
      <c r="J64" s="4" t="s">
        <v>7</v>
      </c>
      <c r="K64" s="4" t="s">
        <v>262</v>
      </c>
      <c r="L64" s="4" t="s">
        <v>265</v>
      </c>
      <c r="M64" s="4">
        <v>2.5</v>
      </c>
      <c r="N64" s="4">
        <v>1</v>
      </c>
      <c r="O64" s="4"/>
      <c r="P64" s="4"/>
      <c r="Q64" s="4"/>
      <c r="R64" s="4"/>
      <c r="S64" s="4"/>
      <c r="T64" s="4"/>
      <c r="U64" s="4" t="s">
        <v>35</v>
      </c>
      <c r="V64" s="4"/>
      <c r="W64" s="5"/>
      <c r="X64" s="8">
        <v>3.3E+19</v>
      </c>
      <c r="Y64" s="8">
        <v>1.8E+19</v>
      </c>
      <c r="Z64" s="4"/>
      <c r="AA64" s="4"/>
      <c r="AB64" s="4"/>
      <c r="AC64" s="4"/>
      <c r="AD64" s="8"/>
      <c r="AE64" s="4"/>
      <c r="AF64" s="8"/>
      <c r="AG64" s="4"/>
      <c r="AH64" s="4"/>
      <c r="AI64" s="4"/>
      <c r="AJ64" s="4"/>
      <c r="AK64" s="8">
        <v>0</v>
      </c>
      <c r="AL64" s="8" t="s">
        <v>9</v>
      </c>
      <c r="AM64" s="8"/>
      <c r="AN64" s="8"/>
      <c r="AO64" s="4"/>
      <c r="AP64" s="4"/>
      <c r="AQ64" s="8">
        <v>1.2E+21</v>
      </c>
      <c r="AR64" s="8">
        <v>0</v>
      </c>
      <c r="AS64" s="9">
        <f t="shared" si="5"/>
        <v>0</v>
      </c>
      <c r="AT64" s="6" t="e">
        <f t="shared" si="4"/>
        <v>#DIV/0!</v>
      </c>
      <c r="AU64" s="4" t="s">
        <v>591</v>
      </c>
      <c r="AV64" s="6" t="s">
        <v>528</v>
      </c>
    </row>
    <row r="65" spans="1:48" x14ac:dyDescent="0.3">
      <c r="A65" s="4" t="s">
        <v>19</v>
      </c>
      <c r="B65" s="4" t="s">
        <v>9</v>
      </c>
      <c r="C65" s="4">
        <v>1.65</v>
      </c>
      <c r="D65" s="4">
        <v>0.5</v>
      </c>
      <c r="E65" s="7">
        <v>1.7</v>
      </c>
      <c r="F65" s="7">
        <v>1</v>
      </c>
      <c r="G65" s="6">
        <v>0.35</v>
      </c>
      <c r="H65" s="6">
        <v>0.25</v>
      </c>
      <c r="I65" s="6">
        <v>1.43</v>
      </c>
      <c r="J65" s="4" t="s">
        <v>7</v>
      </c>
      <c r="K65" s="4" t="s">
        <v>262</v>
      </c>
      <c r="L65" s="4" t="s">
        <v>265</v>
      </c>
      <c r="M65" s="4">
        <v>2.5</v>
      </c>
      <c r="N65" s="4">
        <v>1</v>
      </c>
      <c r="O65" s="4"/>
      <c r="P65" s="4"/>
      <c r="Q65" s="4"/>
      <c r="R65" s="4"/>
      <c r="S65" s="4"/>
      <c r="T65" s="4"/>
      <c r="U65" s="4" t="s">
        <v>35</v>
      </c>
      <c r="V65" s="4"/>
      <c r="W65" s="5"/>
      <c r="X65" s="8">
        <v>4E+19</v>
      </c>
      <c r="Y65" s="8">
        <v>2.45E+19</v>
      </c>
      <c r="Z65" s="4"/>
      <c r="AA65" s="4"/>
      <c r="AB65" s="4"/>
      <c r="AC65" s="4"/>
      <c r="AD65" s="8"/>
      <c r="AE65" s="4"/>
      <c r="AF65" s="8"/>
      <c r="AG65" s="4"/>
      <c r="AH65" s="4"/>
      <c r="AI65" s="4"/>
      <c r="AJ65" s="4"/>
      <c r="AK65" s="8">
        <v>0</v>
      </c>
      <c r="AL65" s="8"/>
      <c r="AM65" s="8"/>
      <c r="AN65" s="8"/>
      <c r="AO65" s="4"/>
      <c r="AP65" s="4"/>
      <c r="AQ65" s="8">
        <v>1.35E+21</v>
      </c>
      <c r="AR65" s="8">
        <v>0</v>
      </c>
      <c r="AS65" s="9">
        <f t="shared" si="5"/>
        <v>0</v>
      </c>
      <c r="AT65" s="6" t="e">
        <f t="shared" si="4"/>
        <v>#DIV/0!</v>
      </c>
      <c r="AU65" s="4" t="s">
        <v>447</v>
      </c>
      <c r="AV65" s="6" t="s">
        <v>528</v>
      </c>
    </row>
    <row r="66" spans="1:48" x14ac:dyDescent="0.3">
      <c r="A66" s="4" t="s">
        <v>19</v>
      </c>
      <c r="B66" s="4" t="s">
        <v>9</v>
      </c>
      <c r="C66" s="4">
        <v>1.65</v>
      </c>
      <c r="D66" s="4">
        <v>0.5</v>
      </c>
      <c r="E66" s="7">
        <v>1.7</v>
      </c>
      <c r="F66" s="7">
        <v>1</v>
      </c>
      <c r="G66" s="6">
        <v>0.35</v>
      </c>
      <c r="H66" s="6">
        <v>0.25</v>
      </c>
      <c r="I66" s="6">
        <v>1.43</v>
      </c>
      <c r="J66" s="4" t="s">
        <v>7</v>
      </c>
      <c r="K66" s="4" t="s">
        <v>262</v>
      </c>
      <c r="L66" s="4" t="s">
        <v>265</v>
      </c>
      <c r="M66" s="4">
        <v>2.5</v>
      </c>
      <c r="N66" s="4">
        <v>1</v>
      </c>
      <c r="O66" s="4"/>
      <c r="P66" s="4"/>
      <c r="Q66" s="4"/>
      <c r="R66" s="4"/>
      <c r="S66" s="4"/>
      <c r="T66" s="4"/>
      <c r="U66" s="4" t="s">
        <v>35</v>
      </c>
      <c r="V66" s="4"/>
      <c r="W66" s="5"/>
      <c r="X66" s="8">
        <v>4.5E+19</v>
      </c>
      <c r="Y66" s="8">
        <v>2.75E+19</v>
      </c>
      <c r="Z66" s="4"/>
      <c r="AA66" s="4"/>
      <c r="AB66" s="4"/>
      <c r="AC66" s="4"/>
      <c r="AD66" s="8"/>
      <c r="AE66" s="4"/>
      <c r="AF66" s="8"/>
      <c r="AG66" s="4"/>
      <c r="AH66" s="4"/>
      <c r="AI66" s="4"/>
      <c r="AJ66" s="4"/>
      <c r="AK66" s="8">
        <v>0</v>
      </c>
      <c r="AL66" s="8"/>
      <c r="AM66" s="8"/>
      <c r="AN66" s="8"/>
      <c r="AO66" s="4"/>
      <c r="AP66" s="4"/>
      <c r="AQ66" s="8">
        <v>1.45E+21</v>
      </c>
      <c r="AR66" s="8">
        <v>0</v>
      </c>
      <c r="AS66" s="9">
        <f t="shared" si="5"/>
        <v>0</v>
      </c>
      <c r="AT66" s="6" t="e">
        <f t="shared" si="4"/>
        <v>#DIV/0!</v>
      </c>
      <c r="AU66" s="4" t="s">
        <v>448</v>
      </c>
      <c r="AV66" s="6" t="s">
        <v>528</v>
      </c>
    </row>
    <row r="67" spans="1:48" x14ac:dyDescent="0.3">
      <c r="A67" s="4" t="s">
        <v>19</v>
      </c>
      <c r="B67" s="4" t="s">
        <v>9</v>
      </c>
      <c r="C67" s="4">
        <v>1.65</v>
      </c>
      <c r="D67" s="4">
        <v>0.5</v>
      </c>
      <c r="E67" s="7">
        <v>1.7</v>
      </c>
      <c r="F67" s="7">
        <v>1</v>
      </c>
      <c r="G67" s="6">
        <v>0.35</v>
      </c>
      <c r="H67" s="6">
        <v>0.25</v>
      </c>
      <c r="I67" s="6">
        <v>1.43</v>
      </c>
      <c r="J67" s="4" t="s">
        <v>7</v>
      </c>
      <c r="K67" s="4" t="s">
        <v>262</v>
      </c>
      <c r="L67" s="4" t="s">
        <v>265</v>
      </c>
      <c r="M67" s="4">
        <v>2.5</v>
      </c>
      <c r="N67" s="4">
        <v>1</v>
      </c>
      <c r="O67" s="4"/>
      <c r="P67" s="4"/>
      <c r="Q67" s="4"/>
      <c r="R67" s="4"/>
      <c r="S67" s="4"/>
      <c r="T67" s="4"/>
      <c r="U67" s="4" t="s">
        <v>35</v>
      </c>
      <c r="V67" s="4"/>
      <c r="W67" s="5"/>
      <c r="X67" s="8">
        <v>4.8E+19</v>
      </c>
      <c r="Y67" s="8">
        <v>3E+19</v>
      </c>
      <c r="Z67" s="4"/>
      <c r="AA67" s="4"/>
      <c r="AB67" s="4"/>
      <c r="AC67" s="4"/>
      <c r="AD67" s="8"/>
      <c r="AE67" s="4"/>
      <c r="AF67" s="8"/>
      <c r="AG67" s="4"/>
      <c r="AH67" s="4"/>
      <c r="AI67" s="4"/>
      <c r="AJ67" s="4"/>
      <c r="AK67" s="8">
        <v>0</v>
      </c>
      <c r="AL67" s="8"/>
      <c r="AM67" s="8"/>
      <c r="AN67" s="8"/>
      <c r="AO67" s="4"/>
      <c r="AP67" s="4"/>
      <c r="AQ67" s="8">
        <v>1.55E+21</v>
      </c>
      <c r="AR67" s="8">
        <v>0</v>
      </c>
      <c r="AS67" s="9">
        <f t="shared" si="5"/>
        <v>0</v>
      </c>
      <c r="AT67" s="6" t="e">
        <f t="shared" si="4"/>
        <v>#DIV/0!</v>
      </c>
      <c r="AU67" s="4" t="s">
        <v>449</v>
      </c>
      <c r="AV67" s="6" t="s">
        <v>528</v>
      </c>
    </row>
    <row r="68" spans="1:48" x14ac:dyDescent="0.3">
      <c r="A68" s="4" t="s">
        <v>19</v>
      </c>
      <c r="B68" s="4" t="s">
        <v>9</v>
      </c>
      <c r="C68" s="4">
        <v>1.65</v>
      </c>
      <c r="D68" s="4">
        <v>0.5</v>
      </c>
      <c r="E68" s="7">
        <v>1.7</v>
      </c>
      <c r="F68" s="7">
        <v>1</v>
      </c>
      <c r="G68" s="6">
        <v>0.35</v>
      </c>
      <c r="H68" s="6">
        <v>0.25</v>
      </c>
      <c r="I68" s="6">
        <v>1.43</v>
      </c>
      <c r="J68" s="4" t="s">
        <v>7</v>
      </c>
      <c r="K68" s="4" t="s">
        <v>262</v>
      </c>
      <c r="L68" s="4" t="s">
        <v>265</v>
      </c>
      <c r="M68" s="4"/>
      <c r="N68" s="4">
        <v>0.8</v>
      </c>
      <c r="O68" s="4">
        <v>10</v>
      </c>
      <c r="P68" s="4"/>
      <c r="Q68" s="4">
        <v>7.5</v>
      </c>
      <c r="R68" s="4"/>
      <c r="S68" s="4"/>
      <c r="T68" s="4"/>
      <c r="U68" s="4" t="s">
        <v>36</v>
      </c>
      <c r="V68" s="4"/>
      <c r="W68" s="5"/>
      <c r="X68" s="8">
        <v>7E+19</v>
      </c>
      <c r="Y68" s="8">
        <v>3.3E+19</v>
      </c>
      <c r="Z68" s="4">
        <v>120</v>
      </c>
      <c r="AA68" s="4"/>
      <c r="AB68" s="4"/>
      <c r="AC68" s="4"/>
      <c r="AD68" s="8"/>
      <c r="AE68" s="4"/>
      <c r="AF68" s="8"/>
      <c r="AG68" s="4"/>
      <c r="AH68" s="4"/>
      <c r="AI68" s="4"/>
      <c r="AJ68" s="4"/>
      <c r="AK68" s="8">
        <v>0</v>
      </c>
      <c r="AL68" s="8"/>
      <c r="AM68" s="8"/>
      <c r="AN68" s="8"/>
      <c r="AO68" s="4" t="s">
        <v>8</v>
      </c>
      <c r="AP68" s="4">
        <v>7</v>
      </c>
      <c r="AQ68" s="8">
        <v>2E+22</v>
      </c>
      <c r="AR68" s="8">
        <v>2.9E+21</v>
      </c>
      <c r="AS68" s="9">
        <f t="shared" si="5"/>
        <v>2.0300000000000001E+22</v>
      </c>
      <c r="AT68" s="6">
        <f t="shared" si="4"/>
        <v>0.9852216748768472</v>
      </c>
      <c r="AU68" s="4" t="s">
        <v>459</v>
      </c>
      <c r="AV68" s="6" t="s">
        <v>528</v>
      </c>
    </row>
    <row r="69" spans="1:48" x14ac:dyDescent="0.3">
      <c r="A69" s="4" t="s">
        <v>19</v>
      </c>
      <c r="B69" s="4" t="s">
        <v>12</v>
      </c>
      <c r="C69" s="4">
        <v>1.65</v>
      </c>
      <c r="D69" s="4">
        <v>0.5</v>
      </c>
      <c r="E69" s="7">
        <v>1.7</v>
      </c>
      <c r="F69" s="7">
        <v>1</v>
      </c>
      <c r="G69" s="6">
        <v>0.35</v>
      </c>
      <c r="H69" s="6">
        <v>0.25</v>
      </c>
      <c r="I69" s="6">
        <v>1.43</v>
      </c>
      <c r="J69" s="4" t="s">
        <v>7</v>
      </c>
      <c r="K69" s="4" t="s">
        <v>262</v>
      </c>
      <c r="L69" s="4" t="s">
        <v>265</v>
      </c>
      <c r="M69" s="4"/>
      <c r="N69" s="4">
        <v>0.8</v>
      </c>
      <c r="O69" s="4"/>
      <c r="P69" s="4">
        <v>7.5</v>
      </c>
      <c r="Q69" s="4"/>
      <c r="R69" s="4"/>
      <c r="S69" s="4"/>
      <c r="T69" s="4"/>
      <c r="U69" s="4" t="s">
        <v>36</v>
      </c>
      <c r="V69" s="4"/>
      <c r="W69" s="5"/>
      <c r="X69" s="8">
        <v>0</v>
      </c>
      <c r="Y69" s="8">
        <v>4.25E+19</v>
      </c>
      <c r="Z69" s="4">
        <v>100</v>
      </c>
      <c r="AA69" s="4"/>
      <c r="AB69" s="4"/>
      <c r="AC69" s="4"/>
      <c r="AD69" s="8"/>
      <c r="AE69" s="4"/>
      <c r="AF69" s="8"/>
      <c r="AG69" s="4"/>
      <c r="AH69" s="4"/>
      <c r="AI69" s="4"/>
      <c r="AJ69" s="4"/>
      <c r="AK69" s="8">
        <v>0</v>
      </c>
      <c r="AL69" s="8"/>
      <c r="AM69" s="8"/>
      <c r="AN69" s="8"/>
      <c r="AO69" s="4" t="s">
        <v>8</v>
      </c>
      <c r="AP69" s="4">
        <v>7</v>
      </c>
      <c r="AQ69" s="8">
        <v>1E+22</v>
      </c>
      <c r="AR69" s="8">
        <v>1.4E+20</v>
      </c>
      <c r="AS69" s="9">
        <f t="shared" si="5"/>
        <v>9.8E+20</v>
      </c>
      <c r="AT69" s="6">
        <f t="shared" si="4"/>
        <v>10.204081632653061</v>
      </c>
      <c r="AU69" s="4" t="s">
        <v>460</v>
      </c>
      <c r="AV69" s="6" t="s">
        <v>528</v>
      </c>
    </row>
    <row r="70" spans="1:48" x14ac:dyDescent="0.3">
      <c r="A70" s="4" t="s">
        <v>19</v>
      </c>
      <c r="B70" s="4" t="s">
        <v>12</v>
      </c>
      <c r="C70" s="4">
        <v>1.65</v>
      </c>
      <c r="D70" s="4">
        <v>0.5</v>
      </c>
      <c r="E70" s="7">
        <v>1.7</v>
      </c>
      <c r="F70" s="7">
        <v>1</v>
      </c>
      <c r="G70" s="6">
        <v>0.35</v>
      </c>
      <c r="H70" s="6">
        <v>0.25</v>
      </c>
      <c r="I70" s="6">
        <v>1.43</v>
      </c>
      <c r="J70" s="4" t="s">
        <v>7</v>
      </c>
      <c r="K70" s="4" t="s">
        <v>262</v>
      </c>
      <c r="L70" s="4" t="s">
        <v>265</v>
      </c>
      <c r="M70" s="4"/>
      <c r="N70" s="4">
        <v>0.8</v>
      </c>
      <c r="O70" s="4"/>
      <c r="P70" s="4">
        <v>7.5</v>
      </c>
      <c r="Q70" s="4"/>
      <c r="R70" s="4"/>
      <c r="S70" s="4"/>
      <c r="T70" s="4"/>
      <c r="U70" s="4" t="s">
        <v>36</v>
      </c>
      <c r="V70" s="4"/>
      <c r="W70" s="5"/>
      <c r="X70" s="8">
        <v>0</v>
      </c>
      <c r="Y70" s="8">
        <v>4.25E+19</v>
      </c>
      <c r="Z70" s="4">
        <v>100</v>
      </c>
      <c r="AA70" s="4"/>
      <c r="AB70" s="4"/>
      <c r="AC70" s="4"/>
      <c r="AD70" s="8"/>
      <c r="AE70" s="4"/>
      <c r="AF70" s="8"/>
      <c r="AG70" s="4"/>
      <c r="AH70" s="4"/>
      <c r="AI70" s="4"/>
      <c r="AJ70" s="4"/>
      <c r="AK70" s="8">
        <v>0</v>
      </c>
      <c r="AL70" s="8"/>
      <c r="AM70" s="8"/>
      <c r="AN70" s="8"/>
      <c r="AO70" s="4" t="s">
        <v>8</v>
      </c>
      <c r="AP70" s="4">
        <v>7</v>
      </c>
      <c r="AQ70" s="8">
        <v>1E+22</v>
      </c>
      <c r="AR70" s="8">
        <v>3E+20</v>
      </c>
      <c r="AS70" s="9">
        <f t="shared" si="5"/>
        <v>2.1E+21</v>
      </c>
      <c r="AT70" s="6">
        <f t="shared" si="4"/>
        <v>4.7619047619047619</v>
      </c>
      <c r="AU70" s="4" t="s">
        <v>461</v>
      </c>
      <c r="AV70" s="6" t="s">
        <v>528</v>
      </c>
    </row>
    <row r="71" spans="1:48" x14ac:dyDescent="0.3">
      <c r="A71" s="4" t="s">
        <v>19</v>
      </c>
      <c r="B71" s="4" t="s">
        <v>12</v>
      </c>
      <c r="C71" s="4">
        <v>1.65</v>
      </c>
      <c r="D71" s="4">
        <v>0.5</v>
      </c>
      <c r="E71" s="7">
        <v>1.7</v>
      </c>
      <c r="F71" s="7">
        <v>1</v>
      </c>
      <c r="G71" s="6">
        <v>0.35</v>
      </c>
      <c r="H71" s="6">
        <v>0.25</v>
      </c>
      <c r="I71" s="6">
        <v>1.43</v>
      </c>
      <c r="J71" s="4" t="s">
        <v>7</v>
      </c>
      <c r="K71" s="4" t="s">
        <v>262</v>
      </c>
      <c r="L71" s="4" t="s">
        <v>265</v>
      </c>
      <c r="M71" s="4">
        <v>2.5</v>
      </c>
      <c r="N71" s="4">
        <v>1</v>
      </c>
      <c r="O71" s="4"/>
      <c r="P71" s="4">
        <v>0.6</v>
      </c>
      <c r="Q71" s="4"/>
      <c r="R71" s="4"/>
      <c r="S71" s="4"/>
      <c r="T71" s="4"/>
      <c r="U71" s="4" t="s">
        <v>35</v>
      </c>
      <c r="V71" s="4"/>
      <c r="W71" s="5"/>
      <c r="X71" s="8">
        <v>0</v>
      </c>
      <c r="Y71" s="8">
        <v>1.75E+19</v>
      </c>
      <c r="Z71" s="4">
        <v>32</v>
      </c>
      <c r="AA71" s="4"/>
      <c r="AB71" s="4"/>
      <c r="AC71" s="4"/>
      <c r="AD71" s="8"/>
      <c r="AE71" s="4"/>
      <c r="AF71" s="8"/>
      <c r="AG71" s="4"/>
      <c r="AH71" s="4"/>
      <c r="AI71" s="4"/>
      <c r="AJ71" s="4"/>
      <c r="AK71" s="8">
        <v>0</v>
      </c>
      <c r="AL71" s="8" t="s">
        <v>9</v>
      </c>
      <c r="AM71" s="8"/>
      <c r="AN71" s="8"/>
      <c r="AO71" s="4"/>
      <c r="AP71" s="4"/>
      <c r="AQ71" s="8">
        <v>4E+21</v>
      </c>
      <c r="AR71" s="8">
        <v>0</v>
      </c>
      <c r="AS71" s="9">
        <f t="shared" ref="AS71" si="6">AP71*AR71</f>
        <v>0</v>
      </c>
      <c r="AT71" s="6" t="e">
        <f t="shared" ref="AT71" si="7">AQ71/AS71</f>
        <v>#DIV/0!</v>
      </c>
      <c r="AU71" s="4" t="s">
        <v>471</v>
      </c>
      <c r="AV71" s="6" t="s">
        <v>527</v>
      </c>
    </row>
    <row r="72" spans="1:48" x14ac:dyDescent="0.3">
      <c r="A72" s="4" t="s">
        <v>19</v>
      </c>
      <c r="B72" s="4" t="s">
        <v>12</v>
      </c>
      <c r="C72" s="4">
        <v>1.65</v>
      </c>
      <c r="D72" s="4">
        <v>0.5</v>
      </c>
      <c r="E72" s="7">
        <v>1.7</v>
      </c>
      <c r="F72" s="7">
        <v>1</v>
      </c>
      <c r="G72" s="6">
        <v>0.35</v>
      </c>
      <c r="H72" s="6">
        <v>0.25</v>
      </c>
      <c r="I72" s="6">
        <v>1.43</v>
      </c>
      <c r="J72" s="4" t="s">
        <v>7</v>
      </c>
      <c r="K72" s="4" t="s">
        <v>262</v>
      </c>
      <c r="L72" s="4" t="s">
        <v>265</v>
      </c>
      <c r="M72" s="4">
        <v>2.5</v>
      </c>
      <c r="N72" s="4">
        <v>1</v>
      </c>
      <c r="O72" s="4"/>
      <c r="P72" s="4">
        <v>0.6</v>
      </c>
      <c r="Q72" s="4"/>
      <c r="R72" s="4"/>
      <c r="S72" s="4"/>
      <c r="T72" s="4"/>
      <c r="U72" s="4" t="s">
        <v>35</v>
      </c>
      <c r="V72" s="4"/>
      <c r="W72" s="5"/>
      <c r="X72" s="8">
        <v>0</v>
      </c>
      <c r="Y72" s="8">
        <v>1.95E+19</v>
      </c>
      <c r="Z72" s="4">
        <v>27</v>
      </c>
      <c r="AA72" s="4"/>
      <c r="AB72" s="4"/>
      <c r="AC72" s="4"/>
      <c r="AD72" s="8"/>
      <c r="AE72" s="4"/>
      <c r="AF72" s="8"/>
      <c r="AG72" s="4"/>
      <c r="AH72" s="4"/>
      <c r="AI72" s="4"/>
      <c r="AJ72" s="4"/>
      <c r="AK72" s="8">
        <v>0</v>
      </c>
      <c r="AL72" s="8"/>
      <c r="AM72" s="8"/>
      <c r="AN72" s="8"/>
      <c r="AO72" s="4"/>
      <c r="AP72" s="4"/>
      <c r="AQ72" s="8">
        <v>4.5E+21</v>
      </c>
      <c r="AR72" s="8">
        <v>0</v>
      </c>
      <c r="AS72" s="9">
        <f t="shared" ref="AS72:AS73" si="8">AP72*AR72</f>
        <v>0</v>
      </c>
      <c r="AT72" s="6" t="e">
        <f t="shared" ref="AT72:AT73" si="9">AQ72/AS72</f>
        <v>#DIV/0!</v>
      </c>
      <c r="AU72" s="4" t="s">
        <v>472</v>
      </c>
      <c r="AV72" s="6" t="s">
        <v>527</v>
      </c>
    </row>
    <row r="73" spans="1:48" x14ac:dyDescent="0.3">
      <c r="A73" s="4" t="s">
        <v>19</v>
      </c>
      <c r="B73" s="4" t="s">
        <v>12</v>
      </c>
      <c r="C73" s="4">
        <v>1.65</v>
      </c>
      <c r="D73" s="4">
        <v>0.5</v>
      </c>
      <c r="E73" s="7">
        <v>1.7</v>
      </c>
      <c r="F73" s="7">
        <v>1</v>
      </c>
      <c r="G73" s="6">
        <v>0.35</v>
      </c>
      <c r="H73" s="6">
        <v>0.25</v>
      </c>
      <c r="I73" s="6">
        <v>1.43</v>
      </c>
      <c r="J73" s="4" t="s">
        <v>7</v>
      </c>
      <c r="K73" s="4" t="s">
        <v>262</v>
      </c>
      <c r="L73" s="4" t="s">
        <v>265</v>
      </c>
      <c r="M73" s="4">
        <v>2.5</v>
      </c>
      <c r="N73" s="4">
        <v>1</v>
      </c>
      <c r="O73" s="4"/>
      <c r="P73" s="4">
        <v>0.6</v>
      </c>
      <c r="Q73" s="4"/>
      <c r="R73" s="4"/>
      <c r="S73" s="4"/>
      <c r="T73" s="4"/>
      <c r="U73" s="4" t="s">
        <v>35</v>
      </c>
      <c r="V73" s="4"/>
      <c r="W73" s="5"/>
      <c r="X73" s="8">
        <v>0</v>
      </c>
      <c r="Y73" s="8">
        <v>2.25E+19</v>
      </c>
      <c r="Z73" s="4">
        <v>24</v>
      </c>
      <c r="AA73" s="4"/>
      <c r="AB73" s="4"/>
      <c r="AC73" s="4"/>
      <c r="AD73" s="8"/>
      <c r="AE73" s="4"/>
      <c r="AF73" s="8"/>
      <c r="AG73" s="4"/>
      <c r="AH73" s="4"/>
      <c r="AI73" s="4"/>
      <c r="AJ73" s="4"/>
      <c r="AK73" s="8">
        <v>0</v>
      </c>
      <c r="AL73" s="8"/>
      <c r="AM73" s="8"/>
      <c r="AN73" s="8"/>
      <c r="AO73" s="4"/>
      <c r="AP73" s="4"/>
      <c r="AQ73" s="8">
        <v>5E+21</v>
      </c>
      <c r="AR73" s="8">
        <v>0</v>
      </c>
      <c r="AS73" s="9">
        <f t="shared" si="8"/>
        <v>0</v>
      </c>
      <c r="AT73" s="6" t="e">
        <f t="shared" si="9"/>
        <v>#DIV/0!</v>
      </c>
      <c r="AU73" s="4" t="s">
        <v>471</v>
      </c>
      <c r="AV73" s="6" t="s">
        <v>527</v>
      </c>
    </row>
    <row r="74" spans="1:48" x14ac:dyDescent="0.3">
      <c r="A74" s="4" t="s">
        <v>19</v>
      </c>
      <c r="B74" s="4" t="s">
        <v>12</v>
      </c>
      <c r="C74" s="4">
        <v>1.65</v>
      </c>
      <c r="D74" s="4">
        <v>0.5</v>
      </c>
      <c r="E74" s="7">
        <v>1.7</v>
      </c>
      <c r="F74" s="7">
        <v>1</v>
      </c>
      <c r="G74" s="6">
        <v>0.35</v>
      </c>
      <c r="H74" s="6">
        <v>0.25</v>
      </c>
      <c r="I74" s="6">
        <v>1.43</v>
      </c>
      <c r="J74" s="4" t="s">
        <v>7</v>
      </c>
      <c r="K74" s="4" t="s">
        <v>262</v>
      </c>
      <c r="L74" s="4" t="s">
        <v>265</v>
      </c>
      <c r="M74" s="4">
        <v>2.5</v>
      </c>
      <c r="N74" s="4">
        <v>1</v>
      </c>
      <c r="O74" s="4"/>
      <c r="P74" s="4">
        <v>0.6</v>
      </c>
      <c r="Q74" s="4"/>
      <c r="R74" s="4"/>
      <c r="S74" s="4"/>
      <c r="T74" s="4"/>
      <c r="U74" s="4" t="s">
        <v>35</v>
      </c>
      <c r="V74" s="4"/>
      <c r="W74" s="5"/>
      <c r="X74" s="8">
        <v>0</v>
      </c>
      <c r="Y74" s="8">
        <v>2.5E+19</v>
      </c>
      <c r="Z74" s="4">
        <v>22</v>
      </c>
      <c r="AA74" s="4"/>
      <c r="AB74" s="4"/>
      <c r="AC74" s="4"/>
      <c r="AD74" s="8"/>
      <c r="AE74" s="4"/>
      <c r="AF74" s="8"/>
      <c r="AG74" s="4"/>
      <c r="AH74" s="4"/>
      <c r="AI74" s="4"/>
      <c r="AJ74" s="4"/>
      <c r="AK74" s="8">
        <v>0</v>
      </c>
      <c r="AL74" s="8"/>
      <c r="AM74" s="8"/>
      <c r="AN74" s="8"/>
      <c r="AO74" s="4"/>
      <c r="AP74" s="4"/>
      <c r="AQ74" s="8">
        <v>5.5E+21</v>
      </c>
      <c r="AR74" s="8">
        <v>0</v>
      </c>
      <c r="AS74" s="9">
        <f t="shared" ref="AS74" si="10">AP74*AR74</f>
        <v>0</v>
      </c>
      <c r="AT74" s="6" t="e">
        <f t="shared" ref="AT74" si="11">AQ74/AS74</f>
        <v>#DIV/0!</v>
      </c>
      <c r="AU74" s="4" t="s">
        <v>471</v>
      </c>
      <c r="AV74" s="6" t="s">
        <v>527</v>
      </c>
    </row>
    <row r="75" spans="1:48" x14ac:dyDescent="0.3">
      <c r="A75" s="4" t="s">
        <v>19</v>
      </c>
      <c r="B75" s="4" t="s">
        <v>12</v>
      </c>
      <c r="C75" s="4">
        <v>1.65</v>
      </c>
      <c r="D75" s="4">
        <v>0.5</v>
      </c>
      <c r="E75" s="7">
        <v>1.7</v>
      </c>
      <c r="F75" s="7">
        <v>1</v>
      </c>
      <c r="G75" s="6">
        <v>0.35</v>
      </c>
      <c r="H75" s="6">
        <v>0.25</v>
      </c>
      <c r="I75" s="6">
        <v>1.43</v>
      </c>
      <c r="J75" s="4" t="s">
        <v>7</v>
      </c>
      <c r="K75" s="4" t="s">
        <v>262</v>
      </c>
      <c r="L75" s="4" t="s">
        <v>265</v>
      </c>
      <c r="M75" s="4">
        <v>2.5</v>
      </c>
      <c r="N75" s="4">
        <v>1</v>
      </c>
      <c r="O75" s="4"/>
      <c r="P75" s="4">
        <v>0.6</v>
      </c>
      <c r="Q75" s="4"/>
      <c r="R75" s="4"/>
      <c r="S75" s="4"/>
      <c r="T75" s="4"/>
      <c r="U75" s="4" t="s">
        <v>35</v>
      </c>
      <c r="V75" s="4"/>
      <c r="W75" s="5"/>
      <c r="X75" s="8">
        <v>0</v>
      </c>
      <c r="Y75" s="8">
        <v>2.8E+19</v>
      </c>
      <c r="Z75" s="4">
        <v>16</v>
      </c>
      <c r="AA75" s="4"/>
      <c r="AB75" s="4"/>
      <c r="AC75" s="4"/>
      <c r="AD75" s="8"/>
      <c r="AE75" s="4"/>
      <c r="AF75" s="8"/>
      <c r="AG75" s="4"/>
      <c r="AH75" s="4"/>
      <c r="AI75" s="4"/>
      <c r="AJ75" s="4"/>
      <c r="AK75" s="8">
        <v>0</v>
      </c>
      <c r="AL75" s="8"/>
      <c r="AM75" s="8"/>
      <c r="AN75" s="8"/>
      <c r="AO75" s="4"/>
      <c r="AP75" s="4"/>
      <c r="AQ75" s="8">
        <v>6E+21</v>
      </c>
      <c r="AR75" s="8">
        <v>0</v>
      </c>
      <c r="AS75" s="9">
        <f t="shared" ref="AS75" si="12">AP75*AR75</f>
        <v>0</v>
      </c>
      <c r="AT75" s="6" t="e">
        <f t="shared" ref="AT75" si="13">AQ75/AS75</f>
        <v>#DIV/0!</v>
      </c>
      <c r="AU75" s="4" t="s">
        <v>471</v>
      </c>
      <c r="AV75" s="6" t="s">
        <v>527</v>
      </c>
    </row>
    <row r="76" spans="1:48" x14ac:dyDescent="0.3">
      <c r="A76" s="4" t="s">
        <v>19</v>
      </c>
      <c r="B76" s="4" t="s">
        <v>12</v>
      </c>
      <c r="C76" s="4">
        <v>1.65</v>
      </c>
      <c r="D76" s="4">
        <v>0.5</v>
      </c>
      <c r="E76" s="7">
        <v>1.7</v>
      </c>
      <c r="F76" s="7">
        <v>1</v>
      </c>
      <c r="G76" s="6">
        <v>0.35</v>
      </c>
      <c r="H76" s="6">
        <v>0.25</v>
      </c>
      <c r="I76" s="6">
        <v>1.43</v>
      </c>
      <c r="J76" s="4" t="s">
        <v>7</v>
      </c>
      <c r="K76" s="4" t="s">
        <v>262</v>
      </c>
      <c r="L76" s="4" t="s">
        <v>265</v>
      </c>
      <c r="M76" s="4">
        <v>2.7</v>
      </c>
      <c r="N76" s="4">
        <v>1</v>
      </c>
      <c r="O76" s="4"/>
      <c r="P76" s="4">
        <v>0.8</v>
      </c>
      <c r="Q76" s="4"/>
      <c r="R76" s="4"/>
      <c r="S76" s="4"/>
      <c r="T76" s="4"/>
      <c r="U76" s="4" t="s">
        <v>35</v>
      </c>
      <c r="V76" s="4"/>
      <c r="W76" s="5"/>
      <c r="X76" s="8">
        <v>0</v>
      </c>
      <c r="Y76" s="8">
        <v>2.7E+19</v>
      </c>
      <c r="Z76" s="4"/>
      <c r="AA76" s="4"/>
      <c r="AB76" s="4"/>
      <c r="AC76" s="4"/>
      <c r="AD76" s="8"/>
      <c r="AE76" s="4"/>
      <c r="AF76" s="8"/>
      <c r="AG76" s="4"/>
      <c r="AH76" s="4"/>
      <c r="AI76" s="4"/>
      <c r="AJ76" s="4"/>
      <c r="AK76" s="8">
        <v>0</v>
      </c>
      <c r="AL76" s="8" t="s">
        <v>9</v>
      </c>
      <c r="AM76" s="8"/>
      <c r="AN76" s="8"/>
      <c r="AO76" s="4"/>
      <c r="AP76" s="4"/>
      <c r="AQ76" s="8">
        <v>5.84E+21</v>
      </c>
      <c r="AR76" s="8">
        <v>0</v>
      </c>
      <c r="AS76" s="9">
        <f t="shared" ref="AS76" si="14">AP76*AR76</f>
        <v>0</v>
      </c>
      <c r="AT76" s="6" t="e">
        <f t="shared" ref="AT76" si="15">AQ76/AS76</f>
        <v>#DIV/0!</v>
      </c>
      <c r="AU76" s="4" t="s">
        <v>530</v>
      </c>
      <c r="AV76" s="6" t="s">
        <v>532</v>
      </c>
    </row>
    <row r="77" spans="1:48" x14ac:dyDescent="0.3">
      <c r="A77" s="4" t="s">
        <v>19</v>
      </c>
      <c r="B77" s="4" t="s">
        <v>12</v>
      </c>
      <c r="C77" s="4">
        <v>1.65</v>
      </c>
      <c r="D77" s="4">
        <v>0.5</v>
      </c>
      <c r="E77" s="7">
        <v>1.7</v>
      </c>
      <c r="F77" s="7">
        <v>1</v>
      </c>
      <c r="G77" s="6">
        <v>0.35</v>
      </c>
      <c r="H77" s="6">
        <v>0.25</v>
      </c>
      <c r="I77" s="6">
        <v>1.43</v>
      </c>
      <c r="J77" s="4" t="s">
        <v>7</v>
      </c>
      <c r="K77" s="4" t="s">
        <v>262</v>
      </c>
      <c r="L77" s="4" t="s">
        <v>265</v>
      </c>
      <c r="M77" s="4">
        <v>2.7</v>
      </c>
      <c r="N77" s="4">
        <v>1</v>
      </c>
      <c r="O77" s="4"/>
      <c r="P77" s="4">
        <v>0.8</v>
      </c>
      <c r="Q77" s="4"/>
      <c r="R77" s="4"/>
      <c r="S77" s="4"/>
      <c r="T77" s="4"/>
      <c r="U77" s="4" t="s">
        <v>35</v>
      </c>
      <c r="V77" s="4"/>
      <c r="W77" s="5"/>
      <c r="X77" s="8">
        <v>0</v>
      </c>
      <c r="Y77" s="8">
        <v>3E+19</v>
      </c>
      <c r="Z77" s="4"/>
      <c r="AA77" s="4"/>
      <c r="AB77" s="4"/>
      <c r="AC77" s="4"/>
      <c r="AD77" s="8"/>
      <c r="AE77" s="4"/>
      <c r="AF77" s="8"/>
      <c r="AG77" s="4"/>
      <c r="AH77" s="4"/>
      <c r="AI77" s="4"/>
      <c r="AJ77" s="4"/>
      <c r="AK77" s="8">
        <v>0</v>
      </c>
      <c r="AL77" s="8"/>
      <c r="AM77" s="8"/>
      <c r="AN77" s="8"/>
      <c r="AO77" s="4"/>
      <c r="AP77" s="4"/>
      <c r="AQ77" s="8">
        <v>7.4499999999999995E+21</v>
      </c>
      <c r="AR77" s="8">
        <v>0</v>
      </c>
      <c r="AS77" s="9">
        <f t="shared" ref="AS77" si="16">AP77*AR77</f>
        <v>0</v>
      </c>
      <c r="AT77" s="6" t="e">
        <f t="shared" ref="AT77" si="17">AQ77/AS77</f>
        <v>#DIV/0!</v>
      </c>
      <c r="AU77" s="4" t="s">
        <v>531</v>
      </c>
      <c r="AV77" s="6" t="s">
        <v>532</v>
      </c>
    </row>
    <row r="78" spans="1:48" x14ac:dyDescent="0.3">
      <c r="A78" s="4" t="s">
        <v>19</v>
      </c>
      <c r="B78" s="4" t="s">
        <v>9</v>
      </c>
      <c r="C78" s="4">
        <v>1.65</v>
      </c>
      <c r="D78" s="4">
        <v>0.5</v>
      </c>
      <c r="E78" s="7">
        <v>1.7</v>
      </c>
      <c r="F78" s="7">
        <v>1</v>
      </c>
      <c r="G78" s="6">
        <v>0.35</v>
      </c>
      <c r="H78" s="6">
        <v>0.25</v>
      </c>
      <c r="I78" s="6">
        <v>1.43</v>
      </c>
      <c r="J78" s="4" t="s">
        <v>7</v>
      </c>
      <c r="K78" s="4" t="s">
        <v>262</v>
      </c>
      <c r="L78" s="4" t="s">
        <v>265</v>
      </c>
      <c r="M78" s="4">
        <v>2.5</v>
      </c>
      <c r="N78" s="4">
        <v>0.8</v>
      </c>
      <c r="O78" s="4"/>
      <c r="P78" s="4"/>
      <c r="Q78" s="4"/>
      <c r="R78" s="4"/>
      <c r="S78" s="4"/>
      <c r="T78" s="4"/>
      <c r="U78" s="4" t="s">
        <v>35</v>
      </c>
      <c r="V78" s="4"/>
      <c r="W78" s="5"/>
      <c r="X78" s="8">
        <v>0</v>
      </c>
      <c r="Y78" s="8">
        <v>2.1E+19</v>
      </c>
      <c r="Z78" s="4"/>
      <c r="AA78" s="4"/>
      <c r="AB78" s="4"/>
      <c r="AC78" s="4"/>
      <c r="AD78" s="8"/>
      <c r="AE78" s="4"/>
      <c r="AF78" s="8"/>
      <c r="AG78" s="4"/>
      <c r="AH78" s="4"/>
      <c r="AI78" s="4"/>
      <c r="AJ78" s="4"/>
      <c r="AK78" s="8">
        <v>0</v>
      </c>
      <c r="AL78" s="8" t="s">
        <v>9</v>
      </c>
      <c r="AM78" s="8"/>
      <c r="AN78" s="8"/>
      <c r="AO78" s="4" t="s">
        <v>8</v>
      </c>
      <c r="AP78" s="4">
        <v>7</v>
      </c>
      <c r="AQ78" s="8">
        <v>7E+21</v>
      </c>
      <c r="AR78" s="8">
        <v>1.4E+20</v>
      </c>
      <c r="AS78" s="9">
        <f t="shared" ref="AS78" si="18">AP78*AR78</f>
        <v>9.8E+20</v>
      </c>
      <c r="AT78" s="6">
        <f t="shared" ref="AT78" si="19">AQ78/AS78</f>
        <v>7.1428571428571432</v>
      </c>
      <c r="AU78" s="4" t="s">
        <v>505</v>
      </c>
      <c r="AV78" s="6" t="s">
        <v>526</v>
      </c>
    </row>
    <row r="79" spans="1:48" x14ac:dyDescent="0.3">
      <c r="A79" s="4" t="s">
        <v>19</v>
      </c>
      <c r="B79" s="4" t="s">
        <v>9</v>
      </c>
      <c r="C79" s="4">
        <v>1.65</v>
      </c>
      <c r="D79" s="4">
        <v>0.5</v>
      </c>
      <c r="E79" s="7">
        <v>1.7</v>
      </c>
      <c r="F79" s="7">
        <v>1</v>
      </c>
      <c r="G79" s="6">
        <v>0.35</v>
      </c>
      <c r="H79" s="6">
        <v>0.25</v>
      </c>
      <c r="I79" s="6">
        <v>1.43</v>
      </c>
      <c r="J79" s="4" t="s">
        <v>7</v>
      </c>
      <c r="K79" s="4" t="s">
        <v>262</v>
      </c>
      <c r="L79" s="4" t="s">
        <v>265</v>
      </c>
      <c r="M79" s="4">
        <v>2.5</v>
      </c>
      <c r="N79" s="4">
        <v>0.8</v>
      </c>
      <c r="O79" s="4"/>
      <c r="P79" s="4"/>
      <c r="Q79" s="4"/>
      <c r="R79" s="4"/>
      <c r="S79" s="4"/>
      <c r="T79" s="4"/>
      <c r="U79" s="4" t="s">
        <v>35</v>
      </c>
      <c r="V79" s="4"/>
      <c r="W79" s="5"/>
      <c r="X79" s="8">
        <v>0</v>
      </c>
      <c r="Y79" s="8">
        <v>2.8E+19</v>
      </c>
      <c r="Z79" s="4"/>
      <c r="AA79" s="4"/>
      <c r="AB79" s="4"/>
      <c r="AC79" s="4"/>
      <c r="AD79" s="8"/>
      <c r="AE79" s="4"/>
      <c r="AF79" s="8"/>
      <c r="AG79" s="4"/>
      <c r="AH79" s="4"/>
      <c r="AI79" s="4"/>
      <c r="AJ79" s="4"/>
      <c r="AK79" s="8">
        <v>0</v>
      </c>
      <c r="AL79" s="8"/>
      <c r="AM79" s="8"/>
      <c r="AN79" s="8"/>
      <c r="AO79" s="4" t="s">
        <v>8</v>
      </c>
      <c r="AP79" s="4">
        <v>7</v>
      </c>
      <c r="AQ79" s="8">
        <v>1.3E+22</v>
      </c>
      <c r="AR79" s="8">
        <v>1.4E+20</v>
      </c>
      <c r="AS79" s="9">
        <f t="shared" ref="AS79" si="20">AP79*AR79</f>
        <v>9.8E+20</v>
      </c>
      <c r="AT79" s="6">
        <f t="shared" ref="AT79" si="21">AQ79/AS79</f>
        <v>13.26530612244898</v>
      </c>
      <c r="AU79" s="4" t="s">
        <v>481</v>
      </c>
      <c r="AV79" s="6" t="s">
        <v>526</v>
      </c>
    </row>
    <row r="80" spans="1:48" x14ac:dyDescent="0.3">
      <c r="A80" s="4" t="s">
        <v>19</v>
      </c>
      <c r="B80" s="4" t="s">
        <v>9</v>
      </c>
      <c r="C80" s="4">
        <v>1.65</v>
      </c>
      <c r="D80" s="4">
        <v>0.5</v>
      </c>
      <c r="E80" s="7">
        <v>1.7</v>
      </c>
      <c r="F80" s="7">
        <v>1</v>
      </c>
      <c r="G80" s="6">
        <v>0.35</v>
      </c>
      <c r="H80" s="6">
        <v>0.25</v>
      </c>
      <c r="I80" s="6">
        <v>1.43</v>
      </c>
      <c r="J80" s="4" t="s">
        <v>7</v>
      </c>
      <c r="K80" s="4" t="s">
        <v>262</v>
      </c>
      <c r="L80" s="4" t="s">
        <v>265</v>
      </c>
      <c r="M80" s="4">
        <v>2.5</v>
      </c>
      <c r="N80" s="4">
        <v>0.8</v>
      </c>
      <c r="O80" s="4"/>
      <c r="P80" s="4"/>
      <c r="Q80" s="4"/>
      <c r="R80" s="4"/>
      <c r="S80" s="4"/>
      <c r="T80" s="4"/>
      <c r="U80" s="4" t="s">
        <v>35</v>
      </c>
      <c r="V80" s="4"/>
      <c r="W80" s="5"/>
      <c r="X80" s="8">
        <v>0</v>
      </c>
      <c r="Y80" s="8">
        <v>3.1E+19</v>
      </c>
      <c r="Z80" s="4"/>
      <c r="AA80" s="4"/>
      <c r="AB80" s="4"/>
      <c r="AC80" s="4"/>
      <c r="AD80" s="8"/>
      <c r="AE80" s="4"/>
      <c r="AF80" s="8"/>
      <c r="AG80" s="4"/>
      <c r="AH80" s="4"/>
      <c r="AI80" s="4"/>
      <c r="AJ80" s="4"/>
      <c r="AK80" s="8">
        <v>0</v>
      </c>
      <c r="AL80" s="8"/>
      <c r="AM80" s="8"/>
      <c r="AN80" s="8"/>
      <c r="AO80" s="4" t="s">
        <v>8</v>
      </c>
      <c r="AP80" s="4">
        <v>7</v>
      </c>
      <c r="AQ80" s="8">
        <v>2.3000000000000002E+22</v>
      </c>
      <c r="AR80" s="8">
        <v>1.4E+20</v>
      </c>
      <c r="AS80" s="9">
        <f t="shared" ref="AS80" si="22">AP80*AR80</f>
        <v>9.8E+20</v>
      </c>
      <c r="AT80" s="6">
        <f t="shared" ref="AT80" si="23">AQ80/AS80</f>
        <v>23.469387755102044</v>
      </c>
      <c r="AU80" s="4" t="s">
        <v>482</v>
      </c>
      <c r="AV80" s="6" t="s">
        <v>526</v>
      </c>
    </row>
    <row r="81" spans="1:48" x14ac:dyDescent="0.3">
      <c r="A81" s="4" t="s">
        <v>19</v>
      </c>
      <c r="B81" s="4" t="s">
        <v>9</v>
      </c>
      <c r="C81" s="4">
        <v>1.65</v>
      </c>
      <c r="D81" s="4">
        <v>0.5</v>
      </c>
      <c r="E81" s="7">
        <v>1.7</v>
      </c>
      <c r="F81" s="7">
        <v>1</v>
      </c>
      <c r="G81" s="6">
        <v>7.0000000000000007E-2</v>
      </c>
      <c r="H81" s="6">
        <v>3.5000000000000003E-2</v>
      </c>
      <c r="I81" s="6">
        <v>1.39</v>
      </c>
      <c r="J81" s="4" t="s">
        <v>455</v>
      </c>
      <c r="K81" s="4" t="s">
        <v>262</v>
      </c>
      <c r="L81" s="4" t="s">
        <v>265</v>
      </c>
      <c r="M81" s="4"/>
      <c r="N81" s="4">
        <v>0.83</v>
      </c>
      <c r="O81" s="4">
        <v>15</v>
      </c>
      <c r="P81" s="4"/>
      <c r="Q81" s="4"/>
      <c r="R81" s="4"/>
      <c r="S81" s="4"/>
      <c r="T81" s="4"/>
      <c r="U81" s="4" t="s">
        <v>36</v>
      </c>
      <c r="V81" s="4"/>
      <c r="W81" s="5"/>
      <c r="X81" s="8">
        <v>7.5E+19</v>
      </c>
      <c r="Y81" s="8">
        <v>0</v>
      </c>
      <c r="Z81" s="4"/>
      <c r="AA81" s="4"/>
      <c r="AB81" s="4"/>
      <c r="AC81" s="4"/>
      <c r="AD81" s="8"/>
      <c r="AE81" s="4"/>
      <c r="AF81" s="8"/>
      <c r="AG81" s="4"/>
      <c r="AH81" s="4"/>
      <c r="AI81" s="4"/>
      <c r="AJ81" s="4"/>
      <c r="AK81" s="8">
        <v>0</v>
      </c>
      <c r="AL81" s="8"/>
      <c r="AM81" s="8"/>
      <c r="AN81" s="8"/>
      <c r="AO81" s="4" t="s">
        <v>8</v>
      </c>
      <c r="AP81" s="4">
        <v>7</v>
      </c>
      <c r="AQ81" s="8">
        <v>4E+21</v>
      </c>
      <c r="AR81" s="8">
        <v>8.6E+20</v>
      </c>
      <c r="AS81" s="9">
        <f>AP81*AR81</f>
        <v>6.02E+21</v>
      </c>
      <c r="AT81" s="6">
        <f>AQ81/AS81</f>
        <v>0.66445182724252494</v>
      </c>
      <c r="AU81" s="4" t="s">
        <v>456</v>
      </c>
      <c r="AV81" s="6" t="s">
        <v>554</v>
      </c>
    </row>
    <row r="82" spans="1:48" x14ac:dyDescent="0.3">
      <c r="A82" s="4" t="s">
        <v>19</v>
      </c>
      <c r="B82" s="4" t="s">
        <v>9</v>
      </c>
      <c r="C82" s="4">
        <v>1.65</v>
      </c>
      <c r="D82" s="4">
        <v>0.5</v>
      </c>
      <c r="E82" s="7">
        <v>1.7</v>
      </c>
      <c r="F82" s="7">
        <v>1</v>
      </c>
      <c r="G82" s="6">
        <v>7.0000000000000007E-2</v>
      </c>
      <c r="H82" s="6">
        <v>3.5000000000000003E-2</v>
      </c>
      <c r="I82" s="6">
        <v>1.39</v>
      </c>
      <c r="J82" s="4" t="s">
        <v>455</v>
      </c>
      <c r="K82" s="4" t="s">
        <v>262</v>
      </c>
      <c r="L82" s="4" t="s">
        <v>265</v>
      </c>
      <c r="M82" s="4"/>
      <c r="N82" s="4">
        <v>0.83</v>
      </c>
      <c r="O82" s="4">
        <v>15</v>
      </c>
      <c r="P82" s="4"/>
      <c r="Q82" s="4"/>
      <c r="R82" s="4"/>
      <c r="S82" s="4"/>
      <c r="T82" s="4"/>
      <c r="U82" s="4" t="s">
        <v>36</v>
      </c>
      <c r="V82" s="4"/>
      <c r="W82" s="5"/>
      <c r="X82" s="8">
        <v>7.5E+19</v>
      </c>
      <c r="Y82" s="8">
        <v>0</v>
      </c>
      <c r="Z82" s="4"/>
      <c r="AA82" s="4"/>
      <c r="AB82" s="4"/>
      <c r="AC82" s="4"/>
      <c r="AD82" s="8"/>
      <c r="AE82" s="4"/>
      <c r="AF82" s="8"/>
      <c r="AG82" s="4"/>
      <c r="AH82" s="4"/>
      <c r="AI82" s="4"/>
      <c r="AJ82" s="4"/>
      <c r="AK82" s="8">
        <v>0</v>
      </c>
      <c r="AL82" s="8"/>
      <c r="AM82" s="8"/>
      <c r="AN82" s="8"/>
      <c r="AO82" s="4" t="s">
        <v>8</v>
      </c>
      <c r="AP82" s="4">
        <v>7</v>
      </c>
      <c r="AQ82" s="8">
        <v>4E+21</v>
      </c>
      <c r="AR82" s="8">
        <v>1.2E+21</v>
      </c>
      <c r="AS82" s="9">
        <f>AP82*AR82</f>
        <v>8.4E+21</v>
      </c>
      <c r="AT82" s="6">
        <f>AQ82/AS82</f>
        <v>0.47619047619047616</v>
      </c>
      <c r="AU82" s="4" t="s">
        <v>457</v>
      </c>
      <c r="AV82" s="6" t="s">
        <v>554</v>
      </c>
    </row>
    <row r="83" spans="1:48" x14ac:dyDescent="0.3">
      <c r="A83" s="4" t="s">
        <v>19</v>
      </c>
      <c r="B83" s="4" t="s">
        <v>9</v>
      </c>
      <c r="C83" s="4">
        <v>1.65</v>
      </c>
      <c r="D83" s="4">
        <v>0.5</v>
      </c>
      <c r="E83" s="7">
        <v>1.7</v>
      </c>
      <c r="F83" s="7">
        <v>1</v>
      </c>
      <c r="G83" s="6">
        <v>7.0000000000000007E-2</v>
      </c>
      <c r="H83" s="6">
        <v>3.5000000000000003E-2</v>
      </c>
      <c r="I83" s="6">
        <v>1.39</v>
      </c>
      <c r="J83" s="4" t="s">
        <v>455</v>
      </c>
      <c r="K83" s="4" t="s">
        <v>262</v>
      </c>
      <c r="L83" s="4" t="s">
        <v>265</v>
      </c>
      <c r="M83" s="4"/>
      <c r="N83" s="4">
        <v>0.83</v>
      </c>
      <c r="O83" s="4">
        <v>15</v>
      </c>
      <c r="P83" s="4"/>
      <c r="Q83" s="4"/>
      <c r="R83" s="4"/>
      <c r="S83" s="4"/>
      <c r="T83" s="4"/>
      <c r="U83" s="4" t="s">
        <v>36</v>
      </c>
      <c r="V83" s="4"/>
      <c r="W83" s="5"/>
      <c r="X83" s="8">
        <v>7.5E+19</v>
      </c>
      <c r="Y83" s="8">
        <v>0</v>
      </c>
      <c r="Z83" s="4"/>
      <c r="AA83" s="4"/>
      <c r="AB83" s="4"/>
      <c r="AC83" s="4"/>
      <c r="AD83" s="8"/>
      <c r="AE83" s="4"/>
      <c r="AF83" s="8"/>
      <c r="AG83" s="4"/>
      <c r="AH83" s="4"/>
      <c r="AI83" s="4"/>
      <c r="AJ83" s="4"/>
      <c r="AK83" s="8">
        <v>0</v>
      </c>
      <c r="AL83" s="8"/>
      <c r="AM83" s="8"/>
      <c r="AN83" s="8"/>
      <c r="AO83" s="4" t="s">
        <v>8</v>
      </c>
      <c r="AP83" s="4">
        <v>7</v>
      </c>
      <c r="AQ83" s="8">
        <v>4E+21</v>
      </c>
      <c r="AR83" s="8">
        <v>1.4E+21</v>
      </c>
      <c r="AS83" s="9">
        <f>AP83*AR83</f>
        <v>9.8E+21</v>
      </c>
      <c r="AT83" s="6">
        <f>AQ83/AS83</f>
        <v>0.40816326530612246</v>
      </c>
      <c r="AU83" s="4" t="s">
        <v>458</v>
      </c>
      <c r="AV83" s="6" t="s">
        <v>554</v>
      </c>
    </row>
    <row r="84" spans="1:48" x14ac:dyDescent="0.3">
      <c r="A84" s="4" t="s">
        <v>483</v>
      </c>
      <c r="B84" s="4" t="s">
        <v>12</v>
      </c>
      <c r="C84" s="4">
        <v>5.7</v>
      </c>
      <c r="D84" s="4">
        <v>1.6</v>
      </c>
      <c r="E84" s="7">
        <v>2</v>
      </c>
      <c r="F84" s="7">
        <v>1</v>
      </c>
      <c r="G84" s="7">
        <v>1.1499999999999999</v>
      </c>
      <c r="H84" s="7">
        <v>0.46</v>
      </c>
      <c r="I84" s="7">
        <v>4.55</v>
      </c>
      <c r="J84" s="4" t="s">
        <v>7</v>
      </c>
      <c r="K84" s="4" t="s">
        <v>262</v>
      </c>
      <c r="L84" s="4" t="s">
        <v>265</v>
      </c>
      <c r="M84" s="4">
        <v>5</v>
      </c>
      <c r="N84" s="8">
        <v>10</v>
      </c>
      <c r="O84" s="8"/>
      <c r="P84" s="4">
        <v>50</v>
      </c>
      <c r="Q84" s="4"/>
      <c r="R84" s="4"/>
      <c r="S84" s="4"/>
      <c r="T84" s="4"/>
      <c r="U84" s="4" t="s">
        <v>36</v>
      </c>
      <c r="V84" s="4"/>
      <c r="W84" s="5"/>
      <c r="X84" s="8">
        <v>0</v>
      </c>
      <c r="Y84" s="8">
        <v>6.54E+19</v>
      </c>
      <c r="Z84" s="4">
        <v>175</v>
      </c>
      <c r="AA84" s="4"/>
      <c r="AB84" s="4"/>
      <c r="AC84" s="4"/>
      <c r="AD84" s="8"/>
      <c r="AE84" s="4"/>
      <c r="AF84" s="4"/>
      <c r="AG84" s="4"/>
      <c r="AH84" s="4"/>
      <c r="AI84" s="4"/>
      <c r="AJ84" s="4"/>
      <c r="AK84" s="8">
        <v>0</v>
      </c>
      <c r="AL84" s="8" t="s">
        <v>9</v>
      </c>
      <c r="AM84" s="8" t="s">
        <v>253</v>
      </c>
      <c r="AN84" s="8"/>
      <c r="AO84" s="4"/>
      <c r="AP84" s="4"/>
      <c r="AQ84" s="8">
        <v>9.9999999999999992E+22</v>
      </c>
      <c r="AR84" s="8">
        <v>0</v>
      </c>
      <c r="AS84" s="9">
        <f t="shared" ref="AS84" si="24">AP84*AR84</f>
        <v>0</v>
      </c>
      <c r="AT84" s="6" t="e">
        <f t="shared" ref="AT84" si="25">AQ84/AS84</f>
        <v>#DIV/0!</v>
      </c>
      <c r="AU84" s="4" t="s">
        <v>484</v>
      </c>
      <c r="AV84" s="6" t="s">
        <v>520</v>
      </c>
    </row>
    <row r="85" spans="1:48" x14ac:dyDescent="0.3">
      <c r="A85" s="4" t="s">
        <v>483</v>
      </c>
      <c r="B85" s="4" t="s">
        <v>12</v>
      </c>
      <c r="C85" s="4">
        <v>5.7</v>
      </c>
      <c r="D85" s="4">
        <v>1.6</v>
      </c>
      <c r="E85" s="7">
        <v>2</v>
      </c>
      <c r="F85" s="7">
        <v>1</v>
      </c>
      <c r="G85" s="7">
        <v>1.1499999999999999</v>
      </c>
      <c r="H85" s="7">
        <v>0.46</v>
      </c>
      <c r="I85" s="7">
        <v>4.55</v>
      </c>
      <c r="J85" s="4" t="s">
        <v>7</v>
      </c>
      <c r="K85" s="4" t="s">
        <v>262</v>
      </c>
      <c r="L85" s="4" t="s">
        <v>265</v>
      </c>
      <c r="M85" s="4">
        <v>5</v>
      </c>
      <c r="N85" s="8">
        <v>10</v>
      </c>
      <c r="O85" s="8"/>
      <c r="P85" s="4">
        <v>50</v>
      </c>
      <c r="Q85" s="4"/>
      <c r="R85" s="4"/>
      <c r="S85" s="4"/>
      <c r="T85" s="4"/>
      <c r="U85" s="4" t="s">
        <v>36</v>
      </c>
      <c r="V85" s="4"/>
      <c r="W85" s="5"/>
      <c r="X85" s="8">
        <v>0</v>
      </c>
      <c r="Y85" s="8">
        <v>8.85E+19</v>
      </c>
      <c r="Z85" s="4">
        <v>147</v>
      </c>
      <c r="AA85" s="4"/>
      <c r="AB85" s="4"/>
      <c r="AC85" s="4"/>
      <c r="AD85" s="8"/>
      <c r="AE85" s="4"/>
      <c r="AF85" s="4"/>
      <c r="AG85" s="4"/>
      <c r="AH85" s="4"/>
      <c r="AI85" s="4"/>
      <c r="AJ85" s="4"/>
      <c r="AK85" s="8">
        <v>0</v>
      </c>
      <c r="AL85" s="8"/>
      <c r="AM85" s="8" t="s">
        <v>253</v>
      </c>
      <c r="AN85" s="8"/>
      <c r="AO85" s="4"/>
      <c r="AP85" s="4"/>
      <c r="AQ85" s="8">
        <v>3.0000000000000001E+23</v>
      </c>
      <c r="AR85" s="8">
        <v>0</v>
      </c>
      <c r="AS85" s="9">
        <f t="shared" ref="AS85" si="26">AP85*AR85</f>
        <v>0</v>
      </c>
      <c r="AT85" s="6" t="e">
        <f t="shared" ref="AT85" si="27">AQ85/AS85</f>
        <v>#DIV/0!</v>
      </c>
      <c r="AU85" s="4" t="s">
        <v>484</v>
      </c>
      <c r="AV85" s="6" t="s">
        <v>520</v>
      </c>
    </row>
    <row r="86" spans="1:48" x14ac:dyDescent="0.3">
      <c r="A86" s="4" t="s">
        <v>93</v>
      </c>
      <c r="B86" s="4" t="s">
        <v>9</v>
      </c>
      <c r="C86" s="4">
        <v>0.56000000000000005</v>
      </c>
      <c r="D86" s="4">
        <v>0.23</v>
      </c>
      <c r="E86" s="7">
        <v>1.8</v>
      </c>
      <c r="F86" s="7">
        <v>1</v>
      </c>
      <c r="G86" s="6">
        <v>0.04</v>
      </c>
      <c r="H86" s="6">
        <v>0.05</v>
      </c>
      <c r="I86" s="6">
        <v>0.46</v>
      </c>
      <c r="J86" s="4" t="s">
        <v>95</v>
      </c>
      <c r="K86" s="4"/>
      <c r="L86" s="4" t="s">
        <v>264</v>
      </c>
      <c r="M86" s="4">
        <v>1.38</v>
      </c>
      <c r="N86" s="4">
        <v>0.21</v>
      </c>
      <c r="O86" s="4">
        <v>0</v>
      </c>
      <c r="P86" s="4"/>
      <c r="Q86" s="4"/>
      <c r="R86" s="4"/>
      <c r="S86" s="4"/>
      <c r="T86" s="4"/>
      <c r="U86" s="4" t="s">
        <v>35</v>
      </c>
      <c r="V86" s="4"/>
      <c r="W86" s="5"/>
      <c r="X86" s="8">
        <v>5E+19</v>
      </c>
      <c r="Y86" s="8">
        <v>0</v>
      </c>
      <c r="Z86" s="4">
        <v>50</v>
      </c>
      <c r="AA86" s="4"/>
      <c r="AB86" s="4"/>
      <c r="AC86" s="4"/>
      <c r="AD86" s="4"/>
      <c r="AE86" s="4"/>
      <c r="AF86" s="4"/>
      <c r="AG86" s="4"/>
      <c r="AH86" s="4"/>
      <c r="AI86" s="4"/>
      <c r="AJ86" s="4"/>
      <c r="AK86" s="8">
        <v>0</v>
      </c>
      <c r="AL86" s="8"/>
      <c r="AM86" s="8"/>
      <c r="AN86" s="8"/>
      <c r="AO86" s="4" t="s">
        <v>8</v>
      </c>
      <c r="AP86" s="4">
        <v>7</v>
      </c>
      <c r="AQ86" s="8">
        <v>0</v>
      </c>
      <c r="AR86" s="8">
        <v>2E+20</v>
      </c>
      <c r="AS86" s="9">
        <f t="shared" ref="AS86:AS124" si="28">AP86*AR86</f>
        <v>1.4E+21</v>
      </c>
      <c r="AT86" s="6">
        <f t="shared" ref="AT86:AT103" si="29">AQ86/AS86</f>
        <v>0</v>
      </c>
      <c r="AU86" s="4" t="s">
        <v>100</v>
      </c>
      <c r="AV86" s="6" t="s">
        <v>561</v>
      </c>
    </row>
    <row r="87" spans="1:48" x14ac:dyDescent="0.3">
      <c r="A87" s="4" t="s">
        <v>93</v>
      </c>
      <c r="B87" s="4" t="s">
        <v>9</v>
      </c>
      <c r="C87" s="4">
        <v>0.56000000000000005</v>
      </c>
      <c r="D87" s="4">
        <v>0.23</v>
      </c>
      <c r="E87" s="7">
        <v>1.8</v>
      </c>
      <c r="F87" s="7">
        <v>1</v>
      </c>
      <c r="G87" s="6">
        <v>0.04</v>
      </c>
      <c r="H87" s="6">
        <v>0.05</v>
      </c>
      <c r="I87" s="6">
        <v>0.46</v>
      </c>
      <c r="J87" s="4" t="s">
        <v>95</v>
      </c>
      <c r="K87" s="4"/>
      <c r="L87" s="4" t="s">
        <v>264</v>
      </c>
      <c r="M87" s="4">
        <v>1.38</v>
      </c>
      <c r="N87" s="4">
        <v>0.21</v>
      </c>
      <c r="O87" s="4">
        <v>0</v>
      </c>
      <c r="P87" s="4"/>
      <c r="Q87" s="4"/>
      <c r="R87" s="4"/>
      <c r="S87" s="4"/>
      <c r="T87" s="4"/>
      <c r="U87" s="4" t="s">
        <v>35</v>
      </c>
      <c r="V87" s="4"/>
      <c r="W87" s="5"/>
      <c r="X87" s="8">
        <v>5E+19</v>
      </c>
      <c r="Y87" s="8">
        <v>0</v>
      </c>
      <c r="Z87" s="4">
        <v>50</v>
      </c>
      <c r="AA87" s="4"/>
      <c r="AB87" s="4"/>
      <c r="AC87" s="4"/>
      <c r="AD87" s="4"/>
      <c r="AE87" s="4"/>
      <c r="AF87" s="4"/>
      <c r="AG87" s="4"/>
      <c r="AH87" s="4"/>
      <c r="AI87" s="4"/>
      <c r="AJ87" s="4"/>
      <c r="AK87" s="8">
        <v>0</v>
      </c>
      <c r="AL87" s="8"/>
      <c r="AM87" s="8"/>
      <c r="AN87" s="8"/>
      <c r="AO87" s="4" t="s">
        <v>8</v>
      </c>
      <c r="AP87" s="4">
        <v>7</v>
      </c>
      <c r="AQ87" s="8">
        <v>0</v>
      </c>
      <c r="AR87" s="8">
        <v>2.8E+20</v>
      </c>
      <c r="AS87" s="9">
        <f t="shared" si="28"/>
        <v>1.96E+21</v>
      </c>
      <c r="AT87" s="6">
        <f t="shared" si="29"/>
        <v>0</v>
      </c>
      <c r="AU87" s="4" t="s">
        <v>102</v>
      </c>
      <c r="AV87" s="6" t="s">
        <v>561</v>
      </c>
    </row>
    <row r="88" spans="1:48" x14ac:dyDescent="0.3">
      <c r="A88" s="4" t="s">
        <v>93</v>
      </c>
      <c r="B88" s="4" t="s">
        <v>9</v>
      </c>
      <c r="C88" s="4">
        <v>0.56000000000000005</v>
      </c>
      <c r="D88" s="4">
        <v>0.23</v>
      </c>
      <c r="E88" s="7">
        <v>1.8</v>
      </c>
      <c r="F88" s="7">
        <v>1</v>
      </c>
      <c r="G88" s="6">
        <v>0.04</v>
      </c>
      <c r="H88" s="6">
        <v>0.05</v>
      </c>
      <c r="I88" s="6">
        <v>0.46</v>
      </c>
      <c r="J88" s="4" t="s">
        <v>95</v>
      </c>
      <c r="K88" s="4"/>
      <c r="L88" s="4" t="s">
        <v>264</v>
      </c>
      <c r="M88" s="4">
        <v>1.38</v>
      </c>
      <c r="N88" s="4">
        <v>0.21</v>
      </c>
      <c r="O88" s="4">
        <v>0</v>
      </c>
      <c r="P88" s="4"/>
      <c r="Q88" s="4"/>
      <c r="R88" s="4"/>
      <c r="S88" s="4"/>
      <c r="T88" s="4"/>
      <c r="U88" s="4" t="s">
        <v>35</v>
      </c>
      <c r="V88" s="4"/>
      <c r="W88" s="5"/>
      <c r="X88" s="8">
        <v>5E+19</v>
      </c>
      <c r="Y88" s="8">
        <v>0</v>
      </c>
      <c r="Z88" s="4">
        <v>50</v>
      </c>
      <c r="AA88" s="4"/>
      <c r="AB88" s="4"/>
      <c r="AC88" s="4"/>
      <c r="AD88" s="4"/>
      <c r="AE88" s="4"/>
      <c r="AF88" s="4"/>
      <c r="AG88" s="4"/>
      <c r="AH88" s="4"/>
      <c r="AI88" s="4"/>
      <c r="AJ88" s="4"/>
      <c r="AK88" s="8">
        <v>0</v>
      </c>
      <c r="AL88" s="8"/>
      <c r="AM88" s="8"/>
      <c r="AN88" s="8"/>
      <c r="AO88" s="4" t="s">
        <v>8</v>
      </c>
      <c r="AP88" s="4">
        <v>7</v>
      </c>
      <c r="AQ88" s="8">
        <v>0</v>
      </c>
      <c r="AR88" s="8">
        <v>3.7E+20</v>
      </c>
      <c r="AS88" s="9">
        <f t="shared" si="28"/>
        <v>2.59E+21</v>
      </c>
      <c r="AT88" s="6">
        <f t="shared" si="29"/>
        <v>0</v>
      </c>
      <c r="AU88" s="4" t="s">
        <v>103</v>
      </c>
      <c r="AV88" s="6" t="s">
        <v>561</v>
      </c>
    </row>
    <row r="89" spans="1:48" x14ac:dyDescent="0.3">
      <c r="A89" s="4" t="s">
        <v>93</v>
      </c>
      <c r="B89" s="4" t="s">
        <v>9</v>
      </c>
      <c r="C89" s="4">
        <v>0.56000000000000005</v>
      </c>
      <c r="D89" s="4">
        <v>0.23</v>
      </c>
      <c r="E89" s="7">
        <v>1.8</v>
      </c>
      <c r="F89" s="7">
        <v>1</v>
      </c>
      <c r="G89" s="6">
        <v>0.04</v>
      </c>
      <c r="H89" s="6">
        <v>0.05</v>
      </c>
      <c r="I89" s="6">
        <v>0.46</v>
      </c>
      <c r="J89" s="4" t="s">
        <v>95</v>
      </c>
      <c r="K89" s="4"/>
      <c r="L89" s="4" t="s">
        <v>264</v>
      </c>
      <c r="M89" s="4">
        <v>1.38</v>
      </c>
      <c r="N89" s="4">
        <v>0.21</v>
      </c>
      <c r="O89" s="4">
        <v>0</v>
      </c>
      <c r="P89" s="4"/>
      <c r="Q89" s="4"/>
      <c r="R89" s="4"/>
      <c r="S89" s="4"/>
      <c r="T89" s="4"/>
      <c r="U89" s="4" t="s">
        <v>35</v>
      </c>
      <c r="V89" s="4"/>
      <c r="W89" s="5"/>
      <c r="X89" s="8">
        <v>5E+19</v>
      </c>
      <c r="Y89" s="8">
        <v>0</v>
      </c>
      <c r="Z89" s="4">
        <v>50</v>
      </c>
      <c r="AA89" s="4"/>
      <c r="AB89" s="4"/>
      <c r="AC89" s="4"/>
      <c r="AD89" s="4"/>
      <c r="AE89" s="4"/>
      <c r="AF89" s="4"/>
      <c r="AG89" s="4"/>
      <c r="AH89" s="4"/>
      <c r="AI89" s="4"/>
      <c r="AJ89" s="4"/>
      <c r="AK89" s="8">
        <v>0</v>
      </c>
      <c r="AL89" s="8"/>
      <c r="AM89" s="8"/>
      <c r="AN89" s="8"/>
      <c r="AO89" s="4" t="s">
        <v>8</v>
      </c>
      <c r="AP89" s="4">
        <v>7</v>
      </c>
      <c r="AQ89" s="8">
        <v>0</v>
      </c>
      <c r="AR89" s="8">
        <v>4.5E+20</v>
      </c>
      <c r="AS89" s="9">
        <f t="shared" si="28"/>
        <v>3.15E+21</v>
      </c>
      <c r="AT89" s="6">
        <f t="shared" si="29"/>
        <v>0</v>
      </c>
      <c r="AU89" s="4" t="s">
        <v>104</v>
      </c>
      <c r="AV89" s="6" t="s">
        <v>561</v>
      </c>
    </row>
    <row r="90" spans="1:48" x14ac:dyDescent="0.3">
      <c r="A90" s="4" t="s">
        <v>93</v>
      </c>
      <c r="B90" s="4" t="s">
        <v>9</v>
      </c>
      <c r="C90" s="4">
        <v>0.56000000000000005</v>
      </c>
      <c r="D90" s="4">
        <v>0.23</v>
      </c>
      <c r="E90" s="7">
        <v>1.8</v>
      </c>
      <c r="F90" s="7">
        <v>1</v>
      </c>
      <c r="G90" s="6">
        <v>0.04</v>
      </c>
      <c r="H90" s="6">
        <v>0.05</v>
      </c>
      <c r="I90" s="6">
        <v>0.46</v>
      </c>
      <c r="J90" s="4" t="s">
        <v>95</v>
      </c>
      <c r="K90" s="4"/>
      <c r="L90" s="4" t="s">
        <v>264</v>
      </c>
      <c r="M90" s="4">
        <v>1.38</v>
      </c>
      <c r="N90" s="4">
        <v>0.21</v>
      </c>
      <c r="O90" s="4">
        <v>0</v>
      </c>
      <c r="P90" s="4"/>
      <c r="Q90" s="4"/>
      <c r="R90" s="4"/>
      <c r="S90" s="4"/>
      <c r="T90" s="4"/>
      <c r="U90" s="4" t="s">
        <v>35</v>
      </c>
      <c r="V90" s="4"/>
      <c r="W90" s="5"/>
      <c r="X90" s="8">
        <v>5E+19</v>
      </c>
      <c r="Y90" s="8">
        <v>0</v>
      </c>
      <c r="Z90" s="4">
        <v>50</v>
      </c>
      <c r="AA90" s="4"/>
      <c r="AB90" s="4"/>
      <c r="AC90" s="4"/>
      <c r="AD90" s="4"/>
      <c r="AE90" s="4"/>
      <c r="AF90" s="4"/>
      <c r="AG90" s="4"/>
      <c r="AH90" s="4"/>
      <c r="AI90" s="4"/>
      <c r="AJ90" s="4"/>
      <c r="AK90" s="8">
        <v>0</v>
      </c>
      <c r="AL90" s="8"/>
      <c r="AM90" s="8"/>
      <c r="AN90" s="8"/>
      <c r="AO90" s="4" t="s">
        <v>8</v>
      </c>
      <c r="AP90" s="4">
        <v>7</v>
      </c>
      <c r="AQ90" s="8">
        <v>0</v>
      </c>
      <c r="AR90" s="8">
        <v>1.4E+20</v>
      </c>
      <c r="AS90" s="9">
        <f t="shared" si="28"/>
        <v>9.8E+20</v>
      </c>
      <c r="AT90" s="6">
        <f t="shared" si="29"/>
        <v>0</v>
      </c>
      <c r="AU90" s="4" t="s">
        <v>101</v>
      </c>
      <c r="AV90" s="6" t="s">
        <v>561</v>
      </c>
    </row>
    <row r="91" spans="1:48" x14ac:dyDescent="0.3">
      <c r="A91" s="4" t="s">
        <v>93</v>
      </c>
      <c r="B91" s="4" t="s">
        <v>9</v>
      </c>
      <c r="C91" s="4">
        <v>0.56000000000000005</v>
      </c>
      <c r="D91" s="4">
        <v>0.23</v>
      </c>
      <c r="E91" s="7">
        <v>1.8</v>
      </c>
      <c r="F91" s="7">
        <v>1</v>
      </c>
      <c r="G91" s="6">
        <v>0.04</v>
      </c>
      <c r="H91" s="6">
        <v>0.05</v>
      </c>
      <c r="I91" s="6">
        <v>0.46</v>
      </c>
      <c r="J91" s="4" t="s">
        <v>95</v>
      </c>
      <c r="K91" s="4"/>
      <c r="L91" s="4" t="s">
        <v>264</v>
      </c>
      <c r="M91" s="4">
        <v>1.38</v>
      </c>
      <c r="N91" s="4">
        <v>0.21</v>
      </c>
      <c r="O91" s="4">
        <v>0</v>
      </c>
      <c r="P91" s="4"/>
      <c r="Q91" s="4"/>
      <c r="R91" s="4"/>
      <c r="S91" s="4"/>
      <c r="T91" s="4"/>
      <c r="U91" s="4" t="s">
        <v>35</v>
      </c>
      <c r="V91" s="4"/>
      <c r="W91" s="5"/>
      <c r="X91" s="8">
        <v>5E+19</v>
      </c>
      <c r="Y91" s="8">
        <v>0</v>
      </c>
      <c r="Z91" s="4">
        <v>50</v>
      </c>
      <c r="AA91" s="4"/>
      <c r="AB91" s="4"/>
      <c r="AC91" s="4"/>
      <c r="AD91" s="4"/>
      <c r="AE91" s="4"/>
      <c r="AF91" s="4"/>
      <c r="AG91" s="4"/>
      <c r="AH91" s="4"/>
      <c r="AI91" s="4"/>
      <c r="AJ91" s="4"/>
      <c r="AK91" s="8">
        <v>0</v>
      </c>
      <c r="AL91" s="8"/>
      <c r="AM91" s="8"/>
      <c r="AN91" s="8"/>
      <c r="AO91" s="4" t="s">
        <v>8</v>
      </c>
      <c r="AP91" s="4">
        <v>7</v>
      </c>
      <c r="AQ91" s="8">
        <v>0</v>
      </c>
      <c r="AR91" s="8">
        <v>2E+20</v>
      </c>
      <c r="AS91" s="9">
        <f t="shared" si="28"/>
        <v>1.4E+21</v>
      </c>
      <c r="AT91" s="6">
        <f t="shared" si="29"/>
        <v>0</v>
      </c>
      <c r="AU91" s="4" t="s">
        <v>105</v>
      </c>
      <c r="AV91" s="6" t="s">
        <v>561</v>
      </c>
    </row>
    <row r="92" spans="1:48" x14ac:dyDescent="0.3">
      <c r="A92" s="4" t="s">
        <v>93</v>
      </c>
      <c r="B92" s="4" t="s">
        <v>9</v>
      </c>
      <c r="C92" s="4">
        <v>0.56000000000000005</v>
      </c>
      <c r="D92" s="4">
        <v>0.23</v>
      </c>
      <c r="E92" s="7">
        <v>1.8</v>
      </c>
      <c r="F92" s="7">
        <v>1</v>
      </c>
      <c r="G92" s="6">
        <v>0.04</v>
      </c>
      <c r="H92" s="6">
        <v>0.05</v>
      </c>
      <c r="I92" s="6">
        <v>0.46</v>
      </c>
      <c r="J92" s="4" t="s">
        <v>95</v>
      </c>
      <c r="K92" s="4"/>
      <c r="L92" s="4" t="s">
        <v>264</v>
      </c>
      <c r="M92" s="4">
        <v>1.38</v>
      </c>
      <c r="N92" s="4">
        <v>0.21</v>
      </c>
      <c r="O92" s="4">
        <v>0</v>
      </c>
      <c r="P92" s="4"/>
      <c r="Q92" s="4"/>
      <c r="R92" s="4"/>
      <c r="S92" s="4"/>
      <c r="T92" s="4"/>
      <c r="U92" s="4" t="s">
        <v>35</v>
      </c>
      <c r="V92" s="4"/>
      <c r="W92" s="5"/>
      <c r="X92" s="8">
        <v>5E+19</v>
      </c>
      <c r="Y92" s="8">
        <v>0</v>
      </c>
      <c r="Z92" s="4">
        <v>50</v>
      </c>
      <c r="AA92" s="4"/>
      <c r="AB92" s="4"/>
      <c r="AC92" s="4"/>
      <c r="AD92" s="4"/>
      <c r="AE92" s="4"/>
      <c r="AF92" s="4"/>
      <c r="AG92" s="4"/>
      <c r="AH92" s="4"/>
      <c r="AI92" s="4"/>
      <c r="AJ92" s="4"/>
      <c r="AK92" s="8">
        <v>0</v>
      </c>
      <c r="AL92" s="8"/>
      <c r="AM92" s="8"/>
      <c r="AN92" s="8"/>
      <c r="AO92" s="4" t="s">
        <v>8</v>
      </c>
      <c r="AP92" s="4">
        <v>7</v>
      </c>
      <c r="AQ92" s="8">
        <v>0</v>
      </c>
      <c r="AR92" s="8">
        <v>2.6E+20</v>
      </c>
      <c r="AS92" s="9">
        <f t="shared" si="28"/>
        <v>1.82E+21</v>
      </c>
      <c r="AT92" s="6">
        <f t="shared" si="29"/>
        <v>0</v>
      </c>
      <c r="AU92" s="4" t="s">
        <v>106</v>
      </c>
      <c r="AV92" s="6" t="s">
        <v>561</v>
      </c>
    </row>
    <row r="93" spans="1:48" x14ac:dyDescent="0.3">
      <c r="A93" s="4" t="s">
        <v>93</v>
      </c>
      <c r="B93" s="4" t="s">
        <v>9</v>
      </c>
      <c r="C93" s="4">
        <v>0.56000000000000005</v>
      </c>
      <c r="D93" s="4">
        <v>0.23</v>
      </c>
      <c r="E93" s="7">
        <v>1.8</v>
      </c>
      <c r="F93" s="7">
        <v>1</v>
      </c>
      <c r="G93" s="6">
        <v>0.04</v>
      </c>
      <c r="H93" s="6">
        <v>0.05</v>
      </c>
      <c r="I93" s="6">
        <v>0.46</v>
      </c>
      <c r="J93" s="4" t="s">
        <v>95</v>
      </c>
      <c r="K93" s="4"/>
      <c r="L93" s="4" t="s">
        <v>264</v>
      </c>
      <c r="M93" s="4">
        <v>1.38</v>
      </c>
      <c r="N93" s="4">
        <v>0.21</v>
      </c>
      <c r="O93" s="4">
        <v>0</v>
      </c>
      <c r="P93" s="4"/>
      <c r="Q93" s="4"/>
      <c r="R93" s="4"/>
      <c r="S93" s="4"/>
      <c r="T93" s="4"/>
      <c r="U93" s="4" t="s">
        <v>35</v>
      </c>
      <c r="V93" s="4"/>
      <c r="W93" s="5"/>
      <c r="X93" s="8">
        <v>5E+19</v>
      </c>
      <c r="Y93" s="8">
        <v>2E+19</v>
      </c>
      <c r="Z93" s="4">
        <v>40</v>
      </c>
      <c r="AA93" s="4"/>
      <c r="AB93" s="4"/>
      <c r="AC93" s="4"/>
      <c r="AD93" s="4"/>
      <c r="AE93" s="4"/>
      <c r="AF93" s="4"/>
      <c r="AG93" s="4"/>
      <c r="AH93" s="4"/>
      <c r="AI93" s="4"/>
      <c r="AJ93" s="4"/>
      <c r="AK93" s="8">
        <v>0</v>
      </c>
      <c r="AL93" s="8"/>
      <c r="AM93" s="8"/>
      <c r="AN93" s="8"/>
      <c r="AO93" s="4" t="s">
        <v>8</v>
      </c>
      <c r="AP93" s="4">
        <v>7</v>
      </c>
      <c r="AQ93" s="8">
        <v>0</v>
      </c>
      <c r="AR93" s="8">
        <v>3.2E+20</v>
      </c>
      <c r="AS93" s="9">
        <f t="shared" si="28"/>
        <v>2.24E+21</v>
      </c>
      <c r="AT93" s="6">
        <f t="shared" si="29"/>
        <v>0</v>
      </c>
      <c r="AU93" s="4" t="s">
        <v>107</v>
      </c>
      <c r="AV93" s="6" t="s">
        <v>561</v>
      </c>
    </row>
    <row r="94" spans="1:48" x14ac:dyDescent="0.3">
      <c r="A94" s="4" t="s">
        <v>93</v>
      </c>
      <c r="B94" s="4" t="s">
        <v>9</v>
      </c>
      <c r="C94" s="4">
        <v>0.56000000000000005</v>
      </c>
      <c r="D94" s="4">
        <v>0.23</v>
      </c>
      <c r="E94" s="7">
        <v>1.8</v>
      </c>
      <c r="F94" s="7">
        <v>1</v>
      </c>
      <c r="G94" s="6">
        <v>0.04</v>
      </c>
      <c r="H94" s="6">
        <v>0.05</v>
      </c>
      <c r="I94" s="6">
        <v>0.46</v>
      </c>
      <c r="J94" s="4" t="s">
        <v>95</v>
      </c>
      <c r="K94" s="4"/>
      <c r="L94" s="4" t="s">
        <v>264</v>
      </c>
      <c r="M94" s="4">
        <v>1.38</v>
      </c>
      <c r="N94" s="4">
        <v>0.21</v>
      </c>
      <c r="O94" s="4">
        <v>0</v>
      </c>
      <c r="P94" s="4"/>
      <c r="Q94" s="4"/>
      <c r="R94" s="4"/>
      <c r="S94" s="4"/>
      <c r="T94" s="4"/>
      <c r="U94" s="4" t="s">
        <v>35</v>
      </c>
      <c r="V94" s="4"/>
      <c r="W94" s="5"/>
      <c r="X94" s="8">
        <v>5E+19</v>
      </c>
      <c r="Y94" s="8">
        <v>0</v>
      </c>
      <c r="Z94" s="4">
        <v>50</v>
      </c>
      <c r="AA94" s="4"/>
      <c r="AB94" s="4"/>
      <c r="AC94" s="4"/>
      <c r="AD94" s="4"/>
      <c r="AE94" s="4"/>
      <c r="AF94" s="4"/>
      <c r="AG94" s="4"/>
      <c r="AH94" s="4"/>
      <c r="AI94" s="4"/>
      <c r="AJ94" s="4"/>
      <c r="AK94" s="8">
        <v>0</v>
      </c>
      <c r="AL94" s="8"/>
      <c r="AM94" s="8"/>
      <c r="AN94" s="8"/>
      <c r="AO94" s="4" t="s">
        <v>8</v>
      </c>
      <c r="AP94" s="4">
        <v>7</v>
      </c>
      <c r="AQ94" s="8">
        <v>0</v>
      </c>
      <c r="AR94" s="8">
        <v>4.4E+20</v>
      </c>
      <c r="AS94" s="9">
        <f t="shared" si="28"/>
        <v>3.08E+21</v>
      </c>
      <c r="AT94" s="6">
        <f t="shared" si="29"/>
        <v>0</v>
      </c>
      <c r="AU94" s="4" t="s">
        <v>108</v>
      </c>
      <c r="AV94" s="6" t="s">
        <v>561</v>
      </c>
    </row>
    <row r="95" spans="1:48" x14ac:dyDescent="0.3">
      <c r="A95" s="4" t="s">
        <v>93</v>
      </c>
      <c r="B95" s="4" t="s">
        <v>9</v>
      </c>
      <c r="C95" s="4">
        <v>0.56000000000000005</v>
      </c>
      <c r="D95" s="4">
        <v>0.23</v>
      </c>
      <c r="E95" s="7">
        <v>1.8</v>
      </c>
      <c r="F95" s="7">
        <v>1</v>
      </c>
      <c r="G95" s="6">
        <v>0.04</v>
      </c>
      <c r="H95" s="6">
        <v>0.05</v>
      </c>
      <c r="I95" s="6">
        <v>0.46</v>
      </c>
      <c r="J95" s="4" t="s">
        <v>95</v>
      </c>
      <c r="K95" s="4"/>
      <c r="L95" s="4" t="s">
        <v>264</v>
      </c>
      <c r="M95" s="4">
        <v>1.38</v>
      </c>
      <c r="N95" s="4">
        <v>0.21</v>
      </c>
      <c r="O95" s="4">
        <v>0</v>
      </c>
      <c r="P95" s="4"/>
      <c r="Q95" s="4"/>
      <c r="R95" s="4"/>
      <c r="S95" s="4"/>
      <c r="T95" s="4"/>
      <c r="U95" s="4" t="s">
        <v>35</v>
      </c>
      <c r="V95" s="4"/>
      <c r="W95" s="5"/>
      <c r="X95" s="8">
        <v>5E+19</v>
      </c>
      <c r="Y95" s="8">
        <v>0</v>
      </c>
      <c r="Z95" s="4">
        <v>50</v>
      </c>
      <c r="AA95" s="4"/>
      <c r="AB95" s="4"/>
      <c r="AC95" s="4"/>
      <c r="AD95" s="4"/>
      <c r="AE95" s="4"/>
      <c r="AF95" s="4"/>
      <c r="AG95" s="4"/>
      <c r="AH95" s="4"/>
      <c r="AI95" s="4"/>
      <c r="AJ95" s="4"/>
      <c r="AK95" s="8">
        <v>0</v>
      </c>
      <c r="AL95" s="8"/>
      <c r="AM95" s="8"/>
      <c r="AN95" s="8"/>
      <c r="AO95" s="4" t="s">
        <v>13</v>
      </c>
      <c r="AP95" s="4">
        <v>18</v>
      </c>
      <c r="AQ95" s="8">
        <v>0</v>
      </c>
      <c r="AR95" s="8">
        <v>2.9E+20</v>
      </c>
      <c r="AS95" s="9">
        <f t="shared" si="28"/>
        <v>5.22E+21</v>
      </c>
      <c r="AT95" s="6">
        <f t="shared" si="29"/>
        <v>0</v>
      </c>
      <c r="AU95" s="4" t="s">
        <v>94</v>
      </c>
      <c r="AV95" s="6" t="s">
        <v>562</v>
      </c>
    </row>
    <row r="96" spans="1:48" x14ac:dyDescent="0.3">
      <c r="A96" s="4" t="s">
        <v>93</v>
      </c>
      <c r="B96" s="4" t="s">
        <v>9</v>
      </c>
      <c r="C96" s="4">
        <v>0.56000000000000005</v>
      </c>
      <c r="D96" s="4">
        <v>0.23</v>
      </c>
      <c r="E96" s="7">
        <v>1.8</v>
      </c>
      <c r="F96" s="7">
        <v>1</v>
      </c>
      <c r="G96" s="6">
        <v>0.04</v>
      </c>
      <c r="H96" s="6">
        <v>0.05</v>
      </c>
      <c r="I96" s="6">
        <v>0.46</v>
      </c>
      <c r="J96" s="4" t="s">
        <v>95</v>
      </c>
      <c r="K96" s="4"/>
      <c r="L96" s="4" t="s">
        <v>264</v>
      </c>
      <c r="M96" s="4">
        <v>1.38</v>
      </c>
      <c r="N96" s="4">
        <v>0.21</v>
      </c>
      <c r="O96" s="4">
        <v>0</v>
      </c>
      <c r="P96" s="4"/>
      <c r="Q96" s="4"/>
      <c r="R96" s="4"/>
      <c r="S96" s="4"/>
      <c r="T96" s="4"/>
      <c r="U96" s="4" t="s">
        <v>35</v>
      </c>
      <c r="V96" s="4"/>
      <c r="W96" s="5"/>
      <c r="X96" s="8">
        <v>5E+19</v>
      </c>
      <c r="Y96" s="8">
        <v>0</v>
      </c>
      <c r="Z96" s="4">
        <v>50</v>
      </c>
      <c r="AA96" s="4"/>
      <c r="AB96" s="4"/>
      <c r="AC96" s="4"/>
      <c r="AD96" s="4"/>
      <c r="AE96" s="4"/>
      <c r="AF96" s="4"/>
      <c r="AG96" s="4"/>
      <c r="AH96" s="4"/>
      <c r="AI96" s="4"/>
      <c r="AJ96" s="4"/>
      <c r="AK96" s="8">
        <v>0</v>
      </c>
      <c r="AL96" s="8"/>
      <c r="AM96" s="8"/>
      <c r="AN96" s="8"/>
      <c r="AO96" s="4" t="s">
        <v>13</v>
      </c>
      <c r="AP96" s="4">
        <v>18</v>
      </c>
      <c r="AQ96" s="8">
        <v>0</v>
      </c>
      <c r="AR96" s="8">
        <v>2.7E+19</v>
      </c>
      <c r="AS96" s="9">
        <f t="shared" si="28"/>
        <v>4.86E+20</v>
      </c>
      <c r="AT96" s="6">
        <f t="shared" si="29"/>
        <v>0</v>
      </c>
      <c r="AU96" s="4" t="s">
        <v>96</v>
      </c>
      <c r="AV96" s="6" t="s">
        <v>562</v>
      </c>
    </row>
    <row r="97" spans="1:48" x14ac:dyDescent="0.3">
      <c r="A97" s="4" t="s">
        <v>93</v>
      </c>
      <c r="B97" s="4" t="s">
        <v>9</v>
      </c>
      <c r="C97" s="4">
        <v>0.56000000000000005</v>
      </c>
      <c r="D97" s="4">
        <v>0.23</v>
      </c>
      <c r="E97" s="7">
        <v>1.8</v>
      </c>
      <c r="F97" s="7">
        <v>1</v>
      </c>
      <c r="G97" s="6">
        <v>0.04</v>
      </c>
      <c r="H97" s="6">
        <v>0.05</v>
      </c>
      <c r="I97" s="6">
        <v>0.46</v>
      </c>
      <c r="J97" s="4" t="s">
        <v>95</v>
      </c>
      <c r="K97" s="4"/>
      <c r="L97" s="4" t="s">
        <v>264</v>
      </c>
      <c r="M97" s="4">
        <v>1.38</v>
      </c>
      <c r="N97" s="4">
        <v>0.21</v>
      </c>
      <c r="O97" s="4">
        <v>0</v>
      </c>
      <c r="P97" s="4"/>
      <c r="Q97" s="4"/>
      <c r="R97" s="4"/>
      <c r="S97" s="4"/>
      <c r="T97" s="4"/>
      <c r="U97" s="4" t="s">
        <v>35</v>
      </c>
      <c r="V97" s="4"/>
      <c r="W97" s="5"/>
      <c r="X97" s="8">
        <v>5E+19</v>
      </c>
      <c r="Y97" s="8">
        <v>0</v>
      </c>
      <c r="Z97" s="4">
        <v>50</v>
      </c>
      <c r="AA97" s="4"/>
      <c r="AB97" s="4"/>
      <c r="AC97" s="4"/>
      <c r="AD97" s="4"/>
      <c r="AE97" s="4"/>
      <c r="AF97" s="4"/>
      <c r="AG97" s="4"/>
      <c r="AH97" s="4"/>
      <c r="AI97" s="4"/>
      <c r="AJ97" s="4"/>
      <c r="AK97" s="8">
        <v>0</v>
      </c>
      <c r="AL97" s="8"/>
      <c r="AM97" s="8"/>
      <c r="AN97" s="8"/>
      <c r="AO97" s="4" t="s">
        <v>13</v>
      </c>
      <c r="AP97" s="4">
        <v>18</v>
      </c>
      <c r="AQ97" s="8">
        <v>0</v>
      </c>
      <c r="AR97" s="8">
        <v>4.7E+19</v>
      </c>
      <c r="AS97" s="9">
        <f t="shared" si="28"/>
        <v>8.46E+20</v>
      </c>
      <c r="AT97" s="6">
        <f t="shared" si="29"/>
        <v>0</v>
      </c>
      <c r="AU97" s="4" t="s">
        <v>97</v>
      </c>
      <c r="AV97" s="6" t="s">
        <v>562</v>
      </c>
    </row>
    <row r="98" spans="1:48" x14ac:dyDescent="0.3">
      <c r="A98" s="4" t="s">
        <v>93</v>
      </c>
      <c r="B98" s="4" t="s">
        <v>9</v>
      </c>
      <c r="C98" s="4">
        <v>0.56000000000000005</v>
      </c>
      <c r="D98" s="4">
        <v>0.23</v>
      </c>
      <c r="E98" s="7">
        <v>1.8</v>
      </c>
      <c r="F98" s="7">
        <v>1</v>
      </c>
      <c r="G98" s="6">
        <v>0.04</v>
      </c>
      <c r="H98" s="6">
        <v>0.05</v>
      </c>
      <c r="I98" s="6">
        <v>0.46</v>
      </c>
      <c r="J98" s="4" t="s">
        <v>95</v>
      </c>
      <c r="K98" s="4"/>
      <c r="L98" s="4" t="s">
        <v>264</v>
      </c>
      <c r="M98" s="4">
        <v>1.38</v>
      </c>
      <c r="N98" s="4">
        <v>0.21</v>
      </c>
      <c r="O98" s="4">
        <v>0</v>
      </c>
      <c r="P98" s="4">
        <v>0.23</v>
      </c>
      <c r="Q98" s="4"/>
      <c r="R98" s="4"/>
      <c r="S98" s="4"/>
      <c r="T98" s="4"/>
      <c r="U98" s="4" t="s">
        <v>35</v>
      </c>
      <c r="V98" s="4"/>
      <c r="W98" s="5"/>
      <c r="X98" s="8">
        <v>5E+19</v>
      </c>
      <c r="Y98" s="8">
        <v>0</v>
      </c>
      <c r="Z98" s="4">
        <v>50</v>
      </c>
      <c r="AA98" s="4"/>
      <c r="AB98" s="4"/>
      <c r="AC98" s="4"/>
      <c r="AD98" s="4"/>
      <c r="AE98" s="4"/>
      <c r="AF98" s="4"/>
      <c r="AG98" s="4"/>
      <c r="AH98" s="4"/>
      <c r="AI98" s="4"/>
      <c r="AJ98" s="4"/>
      <c r="AK98" s="8">
        <v>0</v>
      </c>
      <c r="AL98" s="8"/>
      <c r="AM98" s="8"/>
      <c r="AN98" s="8"/>
      <c r="AO98" s="4" t="s">
        <v>13</v>
      </c>
      <c r="AP98" s="4">
        <v>18</v>
      </c>
      <c r="AQ98" s="8">
        <v>0</v>
      </c>
      <c r="AR98" s="8">
        <v>3E+19</v>
      </c>
      <c r="AS98" s="9">
        <f t="shared" si="28"/>
        <v>5.4E+20</v>
      </c>
      <c r="AT98" s="6">
        <f t="shared" si="29"/>
        <v>0</v>
      </c>
      <c r="AU98" s="4" t="s">
        <v>98</v>
      </c>
      <c r="AV98" s="6" t="s">
        <v>562</v>
      </c>
    </row>
    <row r="99" spans="1:48" x14ac:dyDescent="0.3">
      <c r="A99" s="4" t="s">
        <v>93</v>
      </c>
      <c r="B99" s="4" t="s">
        <v>9</v>
      </c>
      <c r="C99" s="4">
        <v>0.56000000000000005</v>
      </c>
      <c r="D99" s="4">
        <v>0.23</v>
      </c>
      <c r="E99" s="7">
        <v>1.8</v>
      </c>
      <c r="F99" s="7">
        <v>1</v>
      </c>
      <c r="G99" s="6">
        <v>0.04</v>
      </c>
      <c r="H99" s="6">
        <v>0.05</v>
      </c>
      <c r="I99" s="6">
        <v>0.46</v>
      </c>
      <c r="J99" s="4" t="s">
        <v>95</v>
      </c>
      <c r="K99" s="4"/>
      <c r="L99" s="4" t="s">
        <v>264</v>
      </c>
      <c r="M99" s="4">
        <v>1.38</v>
      </c>
      <c r="N99" s="4">
        <v>0.21</v>
      </c>
      <c r="O99" s="4">
        <v>0</v>
      </c>
      <c r="P99" s="4">
        <v>0.12</v>
      </c>
      <c r="Q99" s="4"/>
      <c r="R99" s="4"/>
      <c r="S99" s="4"/>
      <c r="T99" s="4"/>
      <c r="U99" s="4" t="s">
        <v>35</v>
      </c>
      <c r="V99" s="4"/>
      <c r="W99" s="5"/>
      <c r="X99" s="8">
        <v>5E+19</v>
      </c>
      <c r="Y99" s="8">
        <v>0</v>
      </c>
      <c r="Z99" s="4">
        <v>50</v>
      </c>
      <c r="AA99" s="4"/>
      <c r="AB99" s="4"/>
      <c r="AC99" s="4"/>
      <c r="AD99" s="4"/>
      <c r="AE99" s="4"/>
      <c r="AF99" s="4"/>
      <c r="AG99" s="4"/>
      <c r="AH99" s="4"/>
      <c r="AI99" s="4"/>
      <c r="AJ99" s="4"/>
      <c r="AK99" s="8">
        <v>0</v>
      </c>
      <c r="AL99" s="8"/>
      <c r="AM99" s="8"/>
      <c r="AN99" s="8"/>
      <c r="AO99" s="4" t="s">
        <v>16</v>
      </c>
      <c r="AP99" s="4">
        <v>10</v>
      </c>
      <c r="AQ99" s="8">
        <v>0</v>
      </c>
      <c r="AR99" s="8">
        <v>6.7E+19</v>
      </c>
      <c r="AS99" s="9">
        <f t="shared" si="28"/>
        <v>6.7E+20</v>
      </c>
      <c r="AT99" s="6">
        <f t="shared" si="29"/>
        <v>0</v>
      </c>
      <c r="AU99" s="4" t="s">
        <v>99</v>
      </c>
      <c r="AV99" s="6" t="s">
        <v>562</v>
      </c>
    </row>
    <row r="100" spans="1:48" x14ac:dyDescent="0.3">
      <c r="A100" s="4" t="s">
        <v>93</v>
      </c>
      <c r="B100" s="4" t="s">
        <v>9</v>
      </c>
      <c r="C100" s="4">
        <v>0.56000000000000005</v>
      </c>
      <c r="D100" s="4">
        <v>0.23</v>
      </c>
      <c r="E100" s="7">
        <v>1.8</v>
      </c>
      <c r="F100" s="7">
        <v>1</v>
      </c>
      <c r="G100" s="6">
        <v>0.04</v>
      </c>
      <c r="H100" s="6">
        <v>0.05</v>
      </c>
      <c r="I100" s="6">
        <v>0.46</v>
      </c>
      <c r="J100" s="4" t="s">
        <v>95</v>
      </c>
      <c r="K100" s="4"/>
      <c r="L100" s="4" t="s">
        <v>264</v>
      </c>
      <c r="M100" s="4">
        <v>1.38</v>
      </c>
      <c r="N100" s="4">
        <v>0.21</v>
      </c>
      <c r="O100" s="4">
        <v>0</v>
      </c>
      <c r="P100" s="4"/>
      <c r="Q100" s="4"/>
      <c r="R100" s="4"/>
      <c r="S100" s="4"/>
      <c r="T100" s="4"/>
      <c r="U100" s="4" t="s">
        <v>35</v>
      </c>
      <c r="V100" s="4"/>
      <c r="W100" s="5"/>
      <c r="X100" s="8">
        <v>4E+19</v>
      </c>
      <c r="Y100" s="8">
        <v>0</v>
      </c>
      <c r="Z100" s="4"/>
      <c r="AA100" s="4"/>
      <c r="AB100" s="4"/>
      <c r="AC100" s="4"/>
      <c r="AD100" s="4"/>
      <c r="AE100" s="4"/>
      <c r="AF100" s="4"/>
      <c r="AG100" s="4"/>
      <c r="AH100" s="4"/>
      <c r="AI100" s="4"/>
      <c r="AJ100" s="4"/>
      <c r="AK100" s="8">
        <v>0</v>
      </c>
      <c r="AL100" s="8"/>
      <c r="AM100" s="8"/>
      <c r="AN100" s="8"/>
      <c r="AO100" s="4" t="s">
        <v>8</v>
      </c>
      <c r="AP100" s="4">
        <v>7</v>
      </c>
      <c r="AQ100" s="8">
        <v>0</v>
      </c>
      <c r="AR100" s="8">
        <v>7.4E+20</v>
      </c>
      <c r="AS100" s="9">
        <f t="shared" si="28"/>
        <v>5.18E+21</v>
      </c>
      <c r="AT100" s="6">
        <f t="shared" si="29"/>
        <v>0</v>
      </c>
      <c r="AU100" s="4" t="s">
        <v>171</v>
      </c>
      <c r="AV100" s="6" t="s">
        <v>563</v>
      </c>
    </row>
    <row r="101" spans="1:48" x14ac:dyDescent="0.3">
      <c r="A101" s="4" t="s">
        <v>18</v>
      </c>
      <c r="B101" s="4" t="s">
        <v>9</v>
      </c>
      <c r="C101" s="4">
        <v>1.67</v>
      </c>
      <c r="D101" s="4">
        <v>0.67</v>
      </c>
      <c r="E101" s="7">
        <v>1.8</v>
      </c>
      <c r="F101" s="7">
        <v>1</v>
      </c>
      <c r="G101" s="6">
        <v>0.4</v>
      </c>
      <c r="H101" s="6">
        <v>0.15</v>
      </c>
      <c r="I101" s="6">
        <v>1.2</v>
      </c>
      <c r="J101" s="4" t="s">
        <v>17</v>
      </c>
      <c r="K101" s="4" t="s">
        <v>266</v>
      </c>
      <c r="L101" s="4" t="s">
        <v>264</v>
      </c>
      <c r="M101" s="4">
        <v>1.9</v>
      </c>
      <c r="N101" s="4">
        <v>0.72</v>
      </c>
      <c r="O101" s="4">
        <v>6.86</v>
      </c>
      <c r="P101" s="4"/>
      <c r="Q101" s="4"/>
      <c r="R101" s="4"/>
      <c r="S101" s="4">
        <v>1.1200000000000001</v>
      </c>
      <c r="T101" s="4"/>
      <c r="U101" s="4" t="s">
        <v>36</v>
      </c>
      <c r="V101" s="4"/>
      <c r="W101" s="5"/>
      <c r="X101" s="8">
        <v>6.1E+19</v>
      </c>
      <c r="Y101" s="8">
        <v>0</v>
      </c>
      <c r="Z101" s="4"/>
      <c r="AA101" s="4"/>
      <c r="AB101" s="4"/>
      <c r="AC101" s="4"/>
      <c r="AD101" s="4"/>
      <c r="AE101" s="4"/>
      <c r="AF101" s="4"/>
      <c r="AG101" s="4"/>
      <c r="AH101" s="4"/>
      <c r="AI101" s="4"/>
      <c r="AJ101" s="4"/>
      <c r="AK101" s="8">
        <v>0</v>
      </c>
      <c r="AL101" s="8"/>
      <c r="AM101" s="8"/>
      <c r="AN101" s="8"/>
      <c r="AO101" s="4" t="s">
        <v>8</v>
      </c>
      <c r="AP101" s="4">
        <v>7</v>
      </c>
      <c r="AQ101" s="9">
        <v>0</v>
      </c>
      <c r="AR101" s="9">
        <v>7.8E+20</v>
      </c>
      <c r="AS101" s="9">
        <f t="shared" si="28"/>
        <v>5.46E+21</v>
      </c>
      <c r="AT101" s="6">
        <f t="shared" si="29"/>
        <v>0</v>
      </c>
      <c r="AU101" s="4" t="s">
        <v>61</v>
      </c>
      <c r="AV101" s="6" t="s">
        <v>258</v>
      </c>
    </row>
    <row r="102" spans="1:48" x14ac:dyDescent="0.3">
      <c r="A102" s="4" t="s">
        <v>18</v>
      </c>
      <c r="B102" s="4" t="s">
        <v>9</v>
      </c>
      <c r="C102" s="4">
        <v>1.67</v>
      </c>
      <c r="D102" s="4">
        <v>0.67</v>
      </c>
      <c r="E102" s="7">
        <v>1.8</v>
      </c>
      <c r="F102" s="7">
        <v>1</v>
      </c>
      <c r="G102" s="6">
        <v>0.4</v>
      </c>
      <c r="H102" s="6">
        <v>0.15</v>
      </c>
      <c r="I102" s="6">
        <v>1.2</v>
      </c>
      <c r="J102" s="4" t="s">
        <v>17</v>
      </c>
      <c r="K102" s="4" t="s">
        <v>266</v>
      </c>
      <c r="L102" s="4" t="s">
        <v>264</v>
      </c>
      <c r="M102" s="4">
        <v>1.9</v>
      </c>
      <c r="N102" s="4">
        <v>0.72</v>
      </c>
      <c r="O102" s="4">
        <v>6.86</v>
      </c>
      <c r="P102" s="4"/>
      <c r="Q102" s="4"/>
      <c r="R102" s="4">
        <v>750</v>
      </c>
      <c r="S102" s="4">
        <v>1.2</v>
      </c>
      <c r="T102" s="4">
        <v>100</v>
      </c>
      <c r="U102" s="4" t="s">
        <v>36</v>
      </c>
      <c r="V102" s="4">
        <v>3.2</v>
      </c>
      <c r="W102" s="5"/>
      <c r="X102" s="8">
        <v>6.1E+19</v>
      </c>
      <c r="Y102" s="8">
        <v>1.7E+19</v>
      </c>
      <c r="Z102" s="4">
        <v>60</v>
      </c>
      <c r="AA102" s="4"/>
      <c r="AB102" s="4"/>
      <c r="AC102" s="4"/>
      <c r="AD102" s="4"/>
      <c r="AE102" s="4">
        <v>5</v>
      </c>
      <c r="AF102" s="8">
        <v>60000</v>
      </c>
      <c r="AG102" s="4">
        <v>1</v>
      </c>
      <c r="AH102" s="4"/>
      <c r="AI102" s="4"/>
      <c r="AJ102" s="4"/>
      <c r="AK102" s="8">
        <v>0</v>
      </c>
      <c r="AL102" s="8"/>
      <c r="AM102" s="8"/>
      <c r="AN102" s="8"/>
      <c r="AO102" s="4" t="s">
        <v>8</v>
      </c>
      <c r="AP102" s="4">
        <v>7</v>
      </c>
      <c r="AQ102" s="9">
        <v>0</v>
      </c>
      <c r="AR102" s="9">
        <v>1.3E+21</v>
      </c>
      <c r="AS102" s="9">
        <f t="shared" si="28"/>
        <v>9.1E+21</v>
      </c>
      <c r="AT102" s="6">
        <f t="shared" si="29"/>
        <v>0</v>
      </c>
      <c r="AU102" s="4" t="s">
        <v>268</v>
      </c>
      <c r="AV102" s="6" t="s">
        <v>258</v>
      </c>
    </row>
    <row r="103" spans="1:48" x14ac:dyDescent="0.3">
      <c r="A103" s="4" t="s">
        <v>18</v>
      </c>
      <c r="B103" s="4" t="s">
        <v>9</v>
      </c>
      <c r="C103" s="4">
        <v>1.67</v>
      </c>
      <c r="D103" s="4">
        <v>0.67</v>
      </c>
      <c r="E103" s="7">
        <v>1.8</v>
      </c>
      <c r="F103" s="7">
        <v>1</v>
      </c>
      <c r="G103" s="6">
        <v>0.4</v>
      </c>
      <c r="H103" s="6">
        <v>0.15</v>
      </c>
      <c r="I103" s="6">
        <v>1.2</v>
      </c>
      <c r="J103" s="4" t="s">
        <v>17</v>
      </c>
      <c r="K103" s="4" t="s">
        <v>266</v>
      </c>
      <c r="L103" s="4" t="s">
        <v>264</v>
      </c>
      <c r="M103" s="4">
        <v>1.9</v>
      </c>
      <c r="N103" s="4">
        <v>0.72</v>
      </c>
      <c r="O103" s="4">
        <v>6.86</v>
      </c>
      <c r="P103" s="4"/>
      <c r="Q103" s="4"/>
      <c r="R103" s="4"/>
      <c r="S103" s="4">
        <v>1.25</v>
      </c>
      <c r="T103" s="4"/>
      <c r="U103" s="4" t="s">
        <v>36</v>
      </c>
      <c r="V103" s="4"/>
      <c r="W103" s="5"/>
      <c r="X103" s="8">
        <v>6.1E+19</v>
      </c>
      <c r="Y103" s="8">
        <v>0</v>
      </c>
      <c r="Z103" s="4"/>
      <c r="AA103" s="4"/>
      <c r="AB103" s="4"/>
      <c r="AC103" s="4"/>
      <c r="AD103" s="4"/>
      <c r="AE103" s="4"/>
      <c r="AF103" s="4"/>
      <c r="AG103" s="4"/>
      <c r="AH103" s="4"/>
      <c r="AI103" s="4"/>
      <c r="AJ103" s="4"/>
      <c r="AK103" s="8">
        <v>0</v>
      </c>
      <c r="AL103" s="8"/>
      <c r="AM103" s="8"/>
      <c r="AN103" s="8"/>
      <c r="AO103" s="4" t="s">
        <v>8</v>
      </c>
      <c r="AP103" s="4">
        <v>7</v>
      </c>
      <c r="AQ103" s="9">
        <v>0</v>
      </c>
      <c r="AR103" s="9">
        <v>2.6E+21</v>
      </c>
      <c r="AS103" s="9">
        <f t="shared" si="28"/>
        <v>1.82E+22</v>
      </c>
      <c r="AT103" s="6">
        <f t="shared" si="29"/>
        <v>0</v>
      </c>
      <c r="AU103" s="4" t="s">
        <v>61</v>
      </c>
      <c r="AV103" s="6" t="s">
        <v>258</v>
      </c>
    </row>
    <row r="104" spans="1:48" x14ac:dyDescent="0.3">
      <c r="A104" s="4" t="s">
        <v>18</v>
      </c>
      <c r="B104" s="4" t="s">
        <v>9</v>
      </c>
      <c r="C104" s="4">
        <v>1.67</v>
      </c>
      <c r="D104" s="4">
        <v>0.67</v>
      </c>
      <c r="E104" s="7">
        <v>1.8</v>
      </c>
      <c r="F104" s="7">
        <v>1</v>
      </c>
      <c r="G104" s="6">
        <v>0.4</v>
      </c>
      <c r="H104" s="6">
        <v>0.15</v>
      </c>
      <c r="I104" s="6">
        <v>1.2</v>
      </c>
      <c r="J104" s="4" t="s">
        <v>17</v>
      </c>
      <c r="K104" s="4" t="s">
        <v>266</v>
      </c>
      <c r="L104" s="4" t="s">
        <v>264</v>
      </c>
      <c r="M104" s="4">
        <v>1.9</v>
      </c>
      <c r="N104" s="4">
        <v>0.72</v>
      </c>
      <c r="O104" s="4">
        <v>6.86</v>
      </c>
      <c r="P104" s="4"/>
      <c r="Q104" s="4"/>
      <c r="R104" s="4"/>
      <c r="S104" s="4">
        <v>1.55</v>
      </c>
      <c r="T104" s="4">
        <v>80</v>
      </c>
      <c r="U104" s="4" t="s">
        <v>36</v>
      </c>
      <c r="V104" s="4">
        <v>1.3</v>
      </c>
      <c r="W104" s="5"/>
      <c r="X104" s="8">
        <v>6.1E+19</v>
      </c>
      <c r="Y104" s="8">
        <v>0</v>
      </c>
      <c r="Z104" s="4"/>
      <c r="AA104" s="4"/>
      <c r="AB104" s="4"/>
      <c r="AC104" s="4"/>
      <c r="AD104" s="4"/>
      <c r="AE104" s="4">
        <v>4</v>
      </c>
      <c r="AF104" s="4"/>
      <c r="AG104" s="4"/>
      <c r="AH104" s="4"/>
      <c r="AI104" s="4"/>
      <c r="AJ104" s="4"/>
      <c r="AK104" s="8">
        <v>0</v>
      </c>
      <c r="AL104" s="8"/>
      <c r="AM104" s="8"/>
      <c r="AN104" s="8"/>
      <c r="AO104" s="4" t="s">
        <v>16</v>
      </c>
      <c r="AP104" s="4">
        <v>10</v>
      </c>
      <c r="AQ104" s="9">
        <v>0</v>
      </c>
      <c r="AR104" s="9">
        <v>1.5E+20</v>
      </c>
      <c r="AS104" s="9">
        <f t="shared" si="28"/>
        <v>1.5E+21</v>
      </c>
      <c r="AT104" s="6">
        <f t="shared" ref="AT104:AT109" si="30">AQ104/AS104</f>
        <v>0</v>
      </c>
      <c r="AU104" s="4" t="s">
        <v>267</v>
      </c>
      <c r="AV104" s="6" t="s">
        <v>258</v>
      </c>
    </row>
    <row r="105" spans="1:48" x14ac:dyDescent="0.3">
      <c r="A105" s="4" t="s">
        <v>18</v>
      </c>
      <c r="B105" s="4" t="s">
        <v>9</v>
      </c>
      <c r="C105" s="4">
        <v>1.67</v>
      </c>
      <c r="D105" s="4">
        <v>0.67</v>
      </c>
      <c r="E105" s="7">
        <v>1.8</v>
      </c>
      <c r="F105" s="7">
        <v>1</v>
      </c>
      <c r="G105" s="6">
        <v>0.4</v>
      </c>
      <c r="H105" s="6">
        <v>0.15</v>
      </c>
      <c r="I105" s="6">
        <v>1.2</v>
      </c>
      <c r="J105" s="4" t="s">
        <v>17</v>
      </c>
      <c r="K105" s="4" t="s">
        <v>266</v>
      </c>
      <c r="L105" s="4" t="s">
        <v>264</v>
      </c>
      <c r="M105" s="4">
        <v>1.9</v>
      </c>
      <c r="N105" s="4">
        <v>0.72</v>
      </c>
      <c r="O105" s="4">
        <v>6.86</v>
      </c>
      <c r="P105" s="4"/>
      <c r="Q105" s="4"/>
      <c r="R105" s="4"/>
      <c r="S105" s="4">
        <v>1.55</v>
      </c>
      <c r="T105" s="4"/>
      <c r="U105" s="4" t="s">
        <v>36</v>
      </c>
      <c r="V105" s="4"/>
      <c r="W105" s="5"/>
      <c r="X105" s="8">
        <v>6.1E+19</v>
      </c>
      <c r="Y105" s="8">
        <v>0</v>
      </c>
      <c r="Z105" s="4"/>
      <c r="AA105" s="4"/>
      <c r="AB105" s="4"/>
      <c r="AC105" s="4"/>
      <c r="AD105" s="4"/>
      <c r="AE105" s="4"/>
      <c r="AF105" s="4"/>
      <c r="AG105" s="4"/>
      <c r="AH105" s="4"/>
      <c r="AI105" s="4"/>
      <c r="AJ105" s="4"/>
      <c r="AK105" s="8">
        <v>0</v>
      </c>
      <c r="AL105" s="8"/>
      <c r="AM105" s="8"/>
      <c r="AN105" s="8"/>
      <c r="AO105" s="4" t="s">
        <v>16</v>
      </c>
      <c r="AP105" s="4">
        <v>10</v>
      </c>
      <c r="AQ105" s="9">
        <v>0</v>
      </c>
      <c r="AR105" s="9">
        <v>1.3E+20</v>
      </c>
      <c r="AS105" s="9">
        <f t="shared" si="28"/>
        <v>1.3E+21</v>
      </c>
      <c r="AT105" s="6">
        <f t="shared" si="30"/>
        <v>0</v>
      </c>
      <c r="AU105" s="4" t="s">
        <v>61</v>
      </c>
      <c r="AV105" s="6" t="s">
        <v>258</v>
      </c>
    </row>
    <row r="106" spans="1:48" x14ac:dyDescent="0.3">
      <c r="A106" s="4" t="s">
        <v>18</v>
      </c>
      <c r="B106" s="4" t="s">
        <v>9</v>
      </c>
      <c r="C106" s="4">
        <v>1.67</v>
      </c>
      <c r="D106" s="4">
        <v>0.67</v>
      </c>
      <c r="E106" s="7">
        <v>1.8</v>
      </c>
      <c r="F106" s="7">
        <v>1</v>
      </c>
      <c r="G106" s="6">
        <v>0.4</v>
      </c>
      <c r="H106" s="6">
        <v>0.15</v>
      </c>
      <c r="I106" s="6">
        <v>1.2</v>
      </c>
      <c r="J106" s="4" t="s">
        <v>17</v>
      </c>
      <c r="K106" s="4" t="s">
        <v>266</v>
      </c>
      <c r="L106" s="4" t="s">
        <v>264</v>
      </c>
      <c r="M106" s="4">
        <v>1.9</v>
      </c>
      <c r="N106" s="4">
        <v>0.72</v>
      </c>
      <c r="O106" s="4">
        <v>6.86</v>
      </c>
      <c r="P106" s="4"/>
      <c r="Q106" s="4"/>
      <c r="R106" s="4"/>
      <c r="S106" s="4">
        <v>1.62</v>
      </c>
      <c r="T106" s="4"/>
      <c r="U106" s="4" t="s">
        <v>36</v>
      </c>
      <c r="V106" s="4"/>
      <c r="W106" s="5"/>
      <c r="X106" s="8">
        <v>6.1E+19</v>
      </c>
      <c r="Y106" s="8">
        <v>0</v>
      </c>
      <c r="Z106" s="4"/>
      <c r="AA106" s="4"/>
      <c r="AB106" s="4"/>
      <c r="AC106" s="4"/>
      <c r="AD106" s="4"/>
      <c r="AE106" s="4"/>
      <c r="AF106" s="4"/>
      <c r="AG106" s="4"/>
      <c r="AH106" s="4"/>
      <c r="AI106" s="4"/>
      <c r="AJ106" s="4"/>
      <c r="AK106" s="8">
        <v>0</v>
      </c>
      <c r="AL106" s="8"/>
      <c r="AM106" s="8"/>
      <c r="AN106" s="8"/>
      <c r="AO106" s="4" t="s">
        <v>16</v>
      </c>
      <c r="AP106" s="4">
        <v>10</v>
      </c>
      <c r="AQ106" s="9">
        <v>0</v>
      </c>
      <c r="AR106" s="9">
        <v>2.3E+20</v>
      </c>
      <c r="AS106" s="9">
        <f t="shared" si="28"/>
        <v>2.3E+21</v>
      </c>
      <c r="AT106" s="6">
        <f t="shared" si="30"/>
        <v>0</v>
      </c>
      <c r="AU106" s="4" t="s">
        <v>61</v>
      </c>
      <c r="AV106" s="6" t="s">
        <v>258</v>
      </c>
    </row>
    <row r="107" spans="1:48" x14ac:dyDescent="0.3">
      <c r="A107" s="4" t="s">
        <v>18</v>
      </c>
      <c r="B107" s="4" t="s">
        <v>9</v>
      </c>
      <c r="C107" s="4">
        <v>1.67</v>
      </c>
      <c r="D107" s="4">
        <v>0.67</v>
      </c>
      <c r="E107" s="7">
        <v>1.8</v>
      </c>
      <c r="F107" s="7">
        <v>1</v>
      </c>
      <c r="G107" s="6">
        <v>0.4</v>
      </c>
      <c r="H107" s="6">
        <v>0.15</v>
      </c>
      <c r="I107" s="6">
        <v>1.2</v>
      </c>
      <c r="J107" s="4" t="s">
        <v>17</v>
      </c>
      <c r="K107" s="4" t="s">
        <v>266</v>
      </c>
      <c r="L107" s="4" t="s">
        <v>264</v>
      </c>
      <c r="M107" s="4">
        <v>1.9</v>
      </c>
      <c r="N107" s="4">
        <v>0.72</v>
      </c>
      <c r="O107" s="4">
        <v>6.86</v>
      </c>
      <c r="P107" s="4"/>
      <c r="Q107" s="4"/>
      <c r="R107" s="4"/>
      <c r="S107" s="4">
        <v>1.3</v>
      </c>
      <c r="T107" s="4"/>
      <c r="U107" s="4" t="s">
        <v>36</v>
      </c>
      <c r="V107" s="4"/>
      <c r="W107" s="5"/>
      <c r="X107" s="8">
        <v>6.1E+19</v>
      </c>
      <c r="Y107" s="8">
        <v>0</v>
      </c>
      <c r="Z107" s="4"/>
      <c r="AA107" s="4"/>
      <c r="AB107" s="4"/>
      <c r="AC107" s="4"/>
      <c r="AD107" s="4"/>
      <c r="AE107" s="4"/>
      <c r="AF107" s="4"/>
      <c r="AG107" s="4"/>
      <c r="AH107" s="4"/>
      <c r="AI107" s="4"/>
      <c r="AJ107" s="4"/>
      <c r="AK107" s="8">
        <v>0</v>
      </c>
      <c r="AL107" s="8"/>
      <c r="AM107" s="8"/>
      <c r="AN107" s="8"/>
      <c r="AO107" s="4" t="s">
        <v>16</v>
      </c>
      <c r="AP107" s="4">
        <v>10</v>
      </c>
      <c r="AQ107" s="9">
        <v>0</v>
      </c>
      <c r="AR107" s="9">
        <v>3.3E+20</v>
      </c>
      <c r="AS107" s="9">
        <f t="shared" si="28"/>
        <v>3.3E+21</v>
      </c>
      <c r="AT107" s="6">
        <f t="shared" si="30"/>
        <v>0</v>
      </c>
      <c r="AU107" s="4" t="s">
        <v>61</v>
      </c>
      <c r="AV107" s="6" t="s">
        <v>258</v>
      </c>
    </row>
    <row r="108" spans="1:48" x14ac:dyDescent="0.3">
      <c r="A108" s="4" t="s">
        <v>18</v>
      </c>
      <c r="B108" s="4" t="s">
        <v>9</v>
      </c>
      <c r="C108" s="4">
        <v>1.67</v>
      </c>
      <c r="D108" s="4">
        <v>0.67</v>
      </c>
      <c r="E108" s="7">
        <v>1.8</v>
      </c>
      <c r="F108" s="7">
        <v>1</v>
      </c>
      <c r="G108" s="6">
        <v>0.4</v>
      </c>
      <c r="H108" s="6">
        <v>0.15</v>
      </c>
      <c r="I108" s="6">
        <v>1.2</v>
      </c>
      <c r="J108" s="4" t="s">
        <v>17</v>
      </c>
      <c r="K108" s="4"/>
      <c r="L108" s="4" t="s">
        <v>264</v>
      </c>
      <c r="M108" s="4">
        <v>1.6</v>
      </c>
      <c r="N108" s="4">
        <v>1.1000000000000001</v>
      </c>
      <c r="O108" s="4">
        <v>4.5</v>
      </c>
      <c r="P108" s="4"/>
      <c r="Q108" s="4">
        <v>3.5</v>
      </c>
      <c r="R108" s="4">
        <v>300</v>
      </c>
      <c r="S108" s="4">
        <v>1</v>
      </c>
      <c r="T108" s="4"/>
      <c r="U108" s="4" t="s">
        <v>35</v>
      </c>
      <c r="V108" s="4"/>
      <c r="W108" s="5"/>
      <c r="X108" s="8">
        <v>0</v>
      </c>
      <c r="Y108" s="8">
        <v>0</v>
      </c>
      <c r="Z108" s="4"/>
      <c r="AA108" s="4"/>
      <c r="AB108" s="4"/>
      <c r="AC108" s="4"/>
      <c r="AD108" s="4"/>
      <c r="AE108" s="4"/>
      <c r="AF108" s="4"/>
      <c r="AG108" s="4"/>
      <c r="AH108" s="4"/>
      <c r="AI108" s="4"/>
      <c r="AJ108" s="4"/>
      <c r="AK108" s="8">
        <v>0</v>
      </c>
      <c r="AL108" s="8"/>
      <c r="AM108" s="8"/>
      <c r="AN108" s="8"/>
      <c r="AO108" s="4" t="s">
        <v>16</v>
      </c>
      <c r="AP108" s="4">
        <v>10</v>
      </c>
      <c r="AQ108" s="9">
        <v>0</v>
      </c>
      <c r="AR108" s="9">
        <v>6.5E+19</v>
      </c>
      <c r="AS108" s="9">
        <f t="shared" si="28"/>
        <v>6.5E+20</v>
      </c>
      <c r="AT108" s="6">
        <f t="shared" si="30"/>
        <v>0</v>
      </c>
      <c r="AU108" s="4" t="s">
        <v>269</v>
      </c>
      <c r="AV108" s="6" t="s">
        <v>583</v>
      </c>
    </row>
    <row r="109" spans="1:48" x14ac:dyDescent="0.3">
      <c r="A109" s="4" t="s">
        <v>18</v>
      </c>
      <c r="B109" s="4" t="s">
        <v>9</v>
      </c>
      <c r="C109" s="4">
        <v>1.67</v>
      </c>
      <c r="D109" s="4">
        <v>0.67</v>
      </c>
      <c r="E109" s="7">
        <v>1.8</v>
      </c>
      <c r="F109" s="7">
        <v>1</v>
      </c>
      <c r="G109" s="6">
        <v>0.4</v>
      </c>
      <c r="H109" s="6">
        <v>0.15</v>
      </c>
      <c r="I109" s="6">
        <v>1.2</v>
      </c>
      <c r="J109" s="4" t="s">
        <v>17</v>
      </c>
      <c r="K109" s="4"/>
      <c r="L109" s="4" t="s">
        <v>264</v>
      </c>
      <c r="M109" s="4">
        <v>1.6</v>
      </c>
      <c r="N109" s="4">
        <v>1.2</v>
      </c>
      <c r="O109" s="4">
        <v>4.5</v>
      </c>
      <c r="P109" s="4"/>
      <c r="Q109" s="4">
        <v>3.5</v>
      </c>
      <c r="R109" s="4">
        <v>600</v>
      </c>
      <c r="S109" s="4">
        <v>1.75</v>
      </c>
      <c r="T109" s="4"/>
      <c r="U109" s="4" t="s">
        <v>35</v>
      </c>
      <c r="V109" s="4"/>
      <c r="W109" s="5"/>
      <c r="X109" s="8">
        <v>3.5E+19</v>
      </c>
      <c r="Y109" s="8">
        <v>1.1E+19</v>
      </c>
      <c r="Z109" s="4">
        <v>50</v>
      </c>
      <c r="AA109" s="4"/>
      <c r="AB109" s="4"/>
      <c r="AC109" s="4"/>
      <c r="AD109" s="4"/>
      <c r="AE109" s="4"/>
      <c r="AF109" s="4"/>
      <c r="AG109" s="4"/>
      <c r="AH109" s="4"/>
      <c r="AI109" s="4"/>
      <c r="AJ109" s="4"/>
      <c r="AK109" s="8">
        <v>0</v>
      </c>
      <c r="AL109" s="8"/>
      <c r="AM109" s="8"/>
      <c r="AN109" s="8"/>
      <c r="AO109" s="4" t="s">
        <v>16</v>
      </c>
      <c r="AP109" s="4">
        <v>10</v>
      </c>
      <c r="AQ109" s="9">
        <v>0</v>
      </c>
      <c r="AR109" s="9">
        <v>4.8E+19</v>
      </c>
      <c r="AS109" s="9">
        <f t="shared" si="28"/>
        <v>4.8E+20</v>
      </c>
      <c r="AT109" s="6">
        <f t="shared" si="30"/>
        <v>0</v>
      </c>
      <c r="AU109" s="4" t="s">
        <v>270</v>
      </c>
      <c r="AV109" s="6" t="s">
        <v>583</v>
      </c>
    </row>
    <row r="110" spans="1:48" x14ac:dyDescent="0.3">
      <c r="A110" s="4" t="s">
        <v>18</v>
      </c>
      <c r="B110" s="4" t="s">
        <v>9</v>
      </c>
      <c r="C110" s="4">
        <v>1.67</v>
      </c>
      <c r="D110" s="4">
        <v>0.67</v>
      </c>
      <c r="E110" s="7">
        <v>1.8</v>
      </c>
      <c r="F110" s="7">
        <v>1</v>
      </c>
      <c r="G110" s="6">
        <v>0.4</v>
      </c>
      <c r="H110" s="6">
        <v>0.15</v>
      </c>
      <c r="I110" s="6">
        <v>1.2</v>
      </c>
      <c r="J110" s="4" t="s">
        <v>273</v>
      </c>
      <c r="K110" s="4" t="s">
        <v>266</v>
      </c>
      <c r="L110" s="4" t="s">
        <v>264</v>
      </c>
      <c r="M110" s="4"/>
      <c r="N110" s="4"/>
      <c r="O110" s="4">
        <v>7.5</v>
      </c>
      <c r="P110" s="4"/>
      <c r="Q110" s="4"/>
      <c r="R110" s="4"/>
      <c r="S110" s="4">
        <v>1.25</v>
      </c>
      <c r="T110" s="4"/>
      <c r="U110" s="4" t="s">
        <v>36</v>
      </c>
      <c r="V110" s="4"/>
      <c r="W110" s="5"/>
      <c r="X110" s="8">
        <v>0</v>
      </c>
      <c r="Y110" s="8">
        <v>0</v>
      </c>
      <c r="Z110" s="4"/>
      <c r="AA110" s="4"/>
      <c r="AB110" s="4"/>
      <c r="AC110" s="4"/>
      <c r="AD110" s="4"/>
      <c r="AE110" s="4">
        <v>7</v>
      </c>
      <c r="AF110" s="4"/>
      <c r="AG110" s="4">
        <v>0.5</v>
      </c>
      <c r="AH110" s="4"/>
      <c r="AI110" s="4"/>
      <c r="AJ110" s="4"/>
      <c r="AK110" s="8">
        <v>0</v>
      </c>
      <c r="AL110" s="8"/>
      <c r="AM110" s="8"/>
      <c r="AN110" s="8"/>
      <c r="AO110" s="4" t="s">
        <v>16</v>
      </c>
      <c r="AP110" s="4">
        <v>10</v>
      </c>
      <c r="AQ110" s="9">
        <v>0</v>
      </c>
      <c r="AR110" s="8">
        <v>4.8E+20</v>
      </c>
      <c r="AS110" s="9">
        <f t="shared" si="28"/>
        <v>4.8E+21</v>
      </c>
      <c r="AT110" s="6">
        <f>AQ110/AS110</f>
        <v>0</v>
      </c>
      <c r="AU110" s="4" t="s">
        <v>272</v>
      </c>
      <c r="AV110" s="6" t="s">
        <v>271</v>
      </c>
    </row>
    <row r="111" spans="1:48" x14ac:dyDescent="0.3">
      <c r="A111" s="4" t="s">
        <v>18</v>
      </c>
      <c r="B111" s="4" t="s">
        <v>9</v>
      </c>
      <c r="C111" s="4">
        <v>1.67</v>
      </c>
      <c r="D111" s="4">
        <v>0.67</v>
      </c>
      <c r="E111" s="7">
        <v>1.8</v>
      </c>
      <c r="F111" s="7">
        <v>1</v>
      </c>
      <c r="G111" s="6">
        <v>0.4</v>
      </c>
      <c r="H111" s="6">
        <v>0.15</v>
      </c>
      <c r="I111" s="6">
        <v>1.2</v>
      </c>
      <c r="J111" s="4" t="s">
        <v>17</v>
      </c>
      <c r="K111" s="4" t="s">
        <v>266</v>
      </c>
      <c r="L111" s="4" t="s">
        <v>264</v>
      </c>
      <c r="M111" s="4"/>
      <c r="N111" s="4">
        <v>1.3</v>
      </c>
      <c r="O111" s="4">
        <v>3</v>
      </c>
      <c r="P111" s="4"/>
      <c r="Q111" s="4"/>
      <c r="R111" s="4"/>
      <c r="S111" s="4"/>
      <c r="T111" s="4"/>
      <c r="U111" s="4" t="s">
        <v>36</v>
      </c>
      <c r="V111" s="4"/>
      <c r="W111" s="5"/>
      <c r="X111" s="8">
        <v>0</v>
      </c>
      <c r="Y111" s="8">
        <v>1.8E+19</v>
      </c>
      <c r="Z111" s="4"/>
      <c r="AA111" s="4"/>
      <c r="AB111" s="4"/>
      <c r="AC111" s="4"/>
      <c r="AD111" s="4"/>
      <c r="AE111" s="4"/>
      <c r="AF111" s="8">
        <v>300000</v>
      </c>
      <c r="AG111" s="4"/>
      <c r="AH111" s="4"/>
      <c r="AI111" s="4"/>
      <c r="AJ111" s="4"/>
      <c r="AK111" s="8">
        <v>0</v>
      </c>
      <c r="AL111" s="8" t="s">
        <v>9</v>
      </c>
      <c r="AM111" s="8" t="s">
        <v>251</v>
      </c>
      <c r="AN111" s="8" t="s">
        <v>275</v>
      </c>
      <c r="AO111" s="4" t="s">
        <v>8</v>
      </c>
      <c r="AP111" s="4">
        <v>7</v>
      </c>
      <c r="AQ111" s="9">
        <v>0</v>
      </c>
      <c r="AR111" s="8">
        <v>2E+20</v>
      </c>
      <c r="AS111" s="9">
        <f t="shared" si="28"/>
        <v>1.4E+21</v>
      </c>
      <c r="AT111" s="6">
        <f t="shared" ref="AT111:AT141" si="31">AQ111/AS111</f>
        <v>0</v>
      </c>
      <c r="AU111" s="4" t="s">
        <v>37</v>
      </c>
      <c r="AV111" s="6" t="s">
        <v>274</v>
      </c>
    </row>
    <row r="112" spans="1:48" x14ac:dyDescent="0.3">
      <c r="A112" s="4" t="s">
        <v>18</v>
      </c>
      <c r="B112" s="4" t="s">
        <v>9</v>
      </c>
      <c r="C112" s="4">
        <v>1.67</v>
      </c>
      <c r="D112" s="4">
        <v>0.67</v>
      </c>
      <c r="E112" s="7">
        <v>1.8</v>
      </c>
      <c r="F112" s="7">
        <v>1</v>
      </c>
      <c r="G112" s="6">
        <v>0.4</v>
      </c>
      <c r="H112" s="6">
        <v>0.15</v>
      </c>
      <c r="I112" s="6">
        <v>1.2</v>
      </c>
      <c r="J112" s="4" t="s">
        <v>17</v>
      </c>
      <c r="K112" s="4" t="s">
        <v>266</v>
      </c>
      <c r="L112" s="4" t="s">
        <v>264</v>
      </c>
      <c r="M112" s="4"/>
      <c r="N112" s="4">
        <v>1.3</v>
      </c>
      <c r="O112" s="4"/>
      <c r="P112" s="4"/>
      <c r="Q112" s="4"/>
      <c r="R112" s="4"/>
      <c r="S112" s="4"/>
      <c r="T112" s="4"/>
      <c r="U112" s="4" t="s">
        <v>36</v>
      </c>
      <c r="V112" s="4"/>
      <c r="W112" s="5"/>
      <c r="X112" s="8">
        <v>0</v>
      </c>
      <c r="Y112" s="8">
        <v>1.65E+19</v>
      </c>
      <c r="Z112" s="4"/>
      <c r="AA112" s="4"/>
      <c r="AB112" s="4"/>
      <c r="AC112" s="4"/>
      <c r="AD112" s="4"/>
      <c r="AE112" s="4"/>
      <c r="AF112" s="8">
        <v>150000</v>
      </c>
      <c r="AG112" s="4"/>
      <c r="AH112" s="4"/>
      <c r="AI112" s="4"/>
      <c r="AJ112" s="4"/>
      <c r="AK112" s="8">
        <v>0</v>
      </c>
      <c r="AL112" s="8" t="s">
        <v>9</v>
      </c>
      <c r="AM112" s="8" t="s">
        <v>251</v>
      </c>
      <c r="AN112" s="8" t="s">
        <v>275</v>
      </c>
      <c r="AO112" s="4" t="s">
        <v>8</v>
      </c>
      <c r="AP112" s="4">
        <v>7</v>
      </c>
      <c r="AQ112" s="9">
        <v>0</v>
      </c>
      <c r="AR112" s="8">
        <v>5E+20</v>
      </c>
      <c r="AS112" s="9">
        <f t="shared" si="28"/>
        <v>3.5E+21</v>
      </c>
      <c r="AT112" s="6">
        <f t="shared" si="31"/>
        <v>0</v>
      </c>
      <c r="AU112" s="4" t="s">
        <v>24</v>
      </c>
      <c r="AV112" s="6" t="s">
        <v>274</v>
      </c>
    </row>
    <row r="113" spans="1:48" x14ac:dyDescent="0.3">
      <c r="A113" s="4" t="s">
        <v>18</v>
      </c>
      <c r="B113" s="4" t="s">
        <v>9</v>
      </c>
      <c r="C113" s="4">
        <v>1.67</v>
      </c>
      <c r="D113" s="4">
        <v>0.67</v>
      </c>
      <c r="E113" s="7">
        <v>1.8</v>
      </c>
      <c r="F113" s="7">
        <v>1</v>
      </c>
      <c r="G113" s="6">
        <v>0.4</v>
      </c>
      <c r="H113" s="6">
        <v>0.15</v>
      </c>
      <c r="I113" s="6">
        <v>1.2</v>
      </c>
      <c r="J113" s="4" t="s">
        <v>17</v>
      </c>
      <c r="K113" s="4" t="s">
        <v>266</v>
      </c>
      <c r="L113" s="4" t="s">
        <v>264</v>
      </c>
      <c r="M113" s="4"/>
      <c r="N113" s="4">
        <v>1.3</v>
      </c>
      <c r="O113" s="4"/>
      <c r="P113" s="4"/>
      <c r="Q113" s="4"/>
      <c r="R113" s="4"/>
      <c r="S113" s="4"/>
      <c r="T113" s="4"/>
      <c r="U113" s="4" t="s">
        <v>36</v>
      </c>
      <c r="V113" s="4"/>
      <c r="W113" s="5"/>
      <c r="X113" s="8">
        <v>0</v>
      </c>
      <c r="Y113" s="8">
        <v>1.5E+19</v>
      </c>
      <c r="Z113" s="4"/>
      <c r="AA113" s="4"/>
      <c r="AB113" s="4"/>
      <c r="AC113" s="4"/>
      <c r="AD113" s="4"/>
      <c r="AE113" s="4"/>
      <c r="AF113" s="8">
        <v>120000</v>
      </c>
      <c r="AG113" s="4"/>
      <c r="AH113" s="4"/>
      <c r="AI113" s="4"/>
      <c r="AJ113" s="4"/>
      <c r="AK113" s="8">
        <v>0</v>
      </c>
      <c r="AL113" s="8" t="s">
        <v>9</v>
      </c>
      <c r="AM113" s="8" t="s">
        <v>251</v>
      </c>
      <c r="AN113" s="8" t="s">
        <v>275</v>
      </c>
      <c r="AO113" s="4" t="s">
        <v>8</v>
      </c>
      <c r="AP113" s="4">
        <v>7</v>
      </c>
      <c r="AQ113" s="9">
        <v>0</v>
      </c>
      <c r="AR113" s="8">
        <v>1E+21</v>
      </c>
      <c r="AS113" s="9">
        <f t="shared" si="28"/>
        <v>7E+21</v>
      </c>
      <c r="AT113" s="6">
        <f t="shared" si="31"/>
        <v>0</v>
      </c>
      <c r="AU113" s="4" t="s">
        <v>24</v>
      </c>
      <c r="AV113" s="6" t="s">
        <v>274</v>
      </c>
    </row>
    <row r="114" spans="1:48" x14ac:dyDescent="0.3">
      <c r="A114" s="4" t="s">
        <v>18</v>
      </c>
      <c r="B114" s="4" t="s">
        <v>9</v>
      </c>
      <c r="C114" s="4">
        <v>1.67</v>
      </c>
      <c r="D114" s="4">
        <v>0.67</v>
      </c>
      <c r="E114" s="7">
        <v>1.8</v>
      </c>
      <c r="F114" s="7">
        <v>1</v>
      </c>
      <c r="G114" s="6">
        <v>0.4</v>
      </c>
      <c r="H114" s="6">
        <v>0.15</v>
      </c>
      <c r="I114" s="6">
        <v>1.2</v>
      </c>
      <c r="J114" s="4" t="s">
        <v>17</v>
      </c>
      <c r="K114" s="4" t="s">
        <v>266</v>
      </c>
      <c r="L114" s="4" t="s">
        <v>264</v>
      </c>
      <c r="M114" s="4"/>
      <c r="N114" s="4">
        <v>1.3</v>
      </c>
      <c r="O114" s="4">
        <v>3</v>
      </c>
      <c r="P114" s="4"/>
      <c r="Q114" s="4"/>
      <c r="R114" s="4"/>
      <c r="S114" s="4"/>
      <c r="T114" s="4"/>
      <c r="U114" s="4" t="s">
        <v>36</v>
      </c>
      <c r="V114" s="4"/>
      <c r="W114" s="5"/>
      <c r="X114" s="8">
        <v>0</v>
      </c>
      <c r="Y114" s="8">
        <v>3.1E+19</v>
      </c>
      <c r="Z114" s="4"/>
      <c r="AA114" s="4"/>
      <c r="AB114" s="4"/>
      <c r="AC114" s="4"/>
      <c r="AD114" s="4"/>
      <c r="AE114" s="4"/>
      <c r="AF114" s="8">
        <v>120000</v>
      </c>
      <c r="AG114" s="4"/>
      <c r="AH114" s="4"/>
      <c r="AI114" s="4"/>
      <c r="AJ114" s="4"/>
      <c r="AK114" s="8">
        <v>0</v>
      </c>
      <c r="AL114" s="8"/>
      <c r="AM114" s="8" t="s">
        <v>251</v>
      </c>
      <c r="AN114" s="8" t="s">
        <v>275</v>
      </c>
      <c r="AO114" s="4" t="s">
        <v>8</v>
      </c>
      <c r="AP114" s="4">
        <v>7</v>
      </c>
      <c r="AQ114" s="9">
        <v>0</v>
      </c>
      <c r="AR114" s="8">
        <v>2E+20</v>
      </c>
      <c r="AS114" s="9">
        <f t="shared" si="28"/>
        <v>1.4E+21</v>
      </c>
      <c r="AT114" s="6">
        <f t="shared" si="31"/>
        <v>0</v>
      </c>
      <c r="AU114" s="4" t="s">
        <v>276</v>
      </c>
      <c r="AV114" s="6" t="s">
        <v>274</v>
      </c>
    </row>
    <row r="115" spans="1:48" x14ac:dyDescent="0.3">
      <c r="A115" s="4" t="s">
        <v>18</v>
      </c>
      <c r="B115" s="4" t="s">
        <v>9</v>
      </c>
      <c r="C115" s="4">
        <v>1.67</v>
      </c>
      <c r="D115" s="4">
        <v>0.67</v>
      </c>
      <c r="E115" s="7">
        <v>1.8</v>
      </c>
      <c r="F115" s="7">
        <v>1</v>
      </c>
      <c r="G115" s="6">
        <v>0.4</v>
      </c>
      <c r="H115" s="6">
        <v>0.15</v>
      </c>
      <c r="I115" s="6">
        <v>1.2</v>
      </c>
      <c r="J115" s="4" t="s">
        <v>17</v>
      </c>
      <c r="K115" s="4" t="s">
        <v>266</v>
      </c>
      <c r="L115" s="4" t="s">
        <v>264</v>
      </c>
      <c r="M115" s="4"/>
      <c r="N115" s="4">
        <v>1.3</v>
      </c>
      <c r="O115" s="4"/>
      <c r="P115" s="4"/>
      <c r="Q115" s="4"/>
      <c r="R115" s="4"/>
      <c r="S115" s="4"/>
      <c r="T115" s="4"/>
      <c r="U115" s="4" t="s">
        <v>36</v>
      </c>
      <c r="V115" s="4"/>
      <c r="W115" s="5"/>
      <c r="X115" s="8">
        <v>0</v>
      </c>
      <c r="Y115" s="8">
        <v>3.6E+19</v>
      </c>
      <c r="Z115" s="4"/>
      <c r="AA115" s="4"/>
      <c r="AB115" s="4"/>
      <c r="AC115" s="4"/>
      <c r="AD115" s="4"/>
      <c r="AE115" s="4"/>
      <c r="AF115" s="8">
        <v>60000</v>
      </c>
      <c r="AG115" s="4"/>
      <c r="AH115" s="4"/>
      <c r="AI115" s="4"/>
      <c r="AJ115" s="4"/>
      <c r="AK115" s="8">
        <v>0</v>
      </c>
      <c r="AL115" s="8"/>
      <c r="AM115" s="8" t="s">
        <v>251</v>
      </c>
      <c r="AN115" s="8" t="s">
        <v>275</v>
      </c>
      <c r="AO115" s="4" t="s">
        <v>8</v>
      </c>
      <c r="AP115" s="4">
        <v>7</v>
      </c>
      <c r="AQ115" s="9">
        <v>0</v>
      </c>
      <c r="AR115" s="8">
        <v>5E+20</v>
      </c>
      <c r="AS115" s="9">
        <f t="shared" si="28"/>
        <v>3.5E+21</v>
      </c>
      <c r="AT115" s="6">
        <f t="shared" si="31"/>
        <v>0</v>
      </c>
      <c r="AU115" s="4" t="s">
        <v>276</v>
      </c>
      <c r="AV115" s="6" t="s">
        <v>274</v>
      </c>
    </row>
    <row r="116" spans="1:48" x14ac:dyDescent="0.3">
      <c r="A116" s="4" t="s">
        <v>18</v>
      </c>
      <c r="B116" s="4" t="s">
        <v>9</v>
      </c>
      <c r="C116" s="4">
        <v>1.67</v>
      </c>
      <c r="D116" s="4">
        <v>0.67</v>
      </c>
      <c r="E116" s="7">
        <v>1.8</v>
      </c>
      <c r="F116" s="7">
        <v>1</v>
      </c>
      <c r="G116" s="6">
        <v>0.4</v>
      </c>
      <c r="H116" s="6">
        <v>0.15</v>
      </c>
      <c r="I116" s="6">
        <v>1.2</v>
      </c>
      <c r="J116" s="4" t="s">
        <v>17</v>
      </c>
      <c r="K116" s="4" t="s">
        <v>266</v>
      </c>
      <c r="L116" s="4" t="s">
        <v>264</v>
      </c>
      <c r="M116" s="4"/>
      <c r="N116" s="4">
        <v>1.3</v>
      </c>
      <c r="O116" s="4"/>
      <c r="P116" s="4"/>
      <c r="Q116" s="4"/>
      <c r="R116" s="4"/>
      <c r="S116" s="4"/>
      <c r="T116" s="4"/>
      <c r="U116" s="4" t="s">
        <v>36</v>
      </c>
      <c r="V116" s="4"/>
      <c r="W116" s="5"/>
      <c r="X116" s="8">
        <v>0</v>
      </c>
      <c r="Y116" s="8">
        <v>3.6E+19</v>
      </c>
      <c r="Z116" s="4"/>
      <c r="AA116" s="4"/>
      <c r="AB116" s="4"/>
      <c r="AC116" s="4"/>
      <c r="AD116" s="4"/>
      <c r="AE116" s="4"/>
      <c r="AF116" s="8">
        <v>10000</v>
      </c>
      <c r="AG116" s="4"/>
      <c r="AH116" s="4"/>
      <c r="AI116" s="4"/>
      <c r="AJ116" s="4"/>
      <c r="AK116" s="8">
        <v>0</v>
      </c>
      <c r="AL116" s="8"/>
      <c r="AM116" s="8" t="s">
        <v>251</v>
      </c>
      <c r="AN116" s="8" t="s">
        <v>275</v>
      </c>
      <c r="AO116" s="4" t="s">
        <v>8</v>
      </c>
      <c r="AP116" s="4">
        <v>7</v>
      </c>
      <c r="AQ116" s="9">
        <v>0</v>
      </c>
      <c r="AR116" s="8">
        <v>1E+21</v>
      </c>
      <c r="AS116" s="9">
        <f t="shared" si="28"/>
        <v>7E+21</v>
      </c>
      <c r="AT116" s="6">
        <f t="shared" si="31"/>
        <v>0</v>
      </c>
      <c r="AU116" s="4" t="s">
        <v>276</v>
      </c>
      <c r="AV116" s="6" t="s">
        <v>274</v>
      </c>
    </row>
    <row r="117" spans="1:48" x14ac:dyDescent="0.3">
      <c r="A117" s="4" t="s">
        <v>18</v>
      </c>
      <c r="B117" s="4" t="s">
        <v>9</v>
      </c>
      <c r="C117" s="4">
        <v>1.67</v>
      </c>
      <c r="D117" s="4">
        <v>0.67</v>
      </c>
      <c r="E117" s="7">
        <v>1.8</v>
      </c>
      <c r="F117" s="7">
        <v>1</v>
      </c>
      <c r="G117" s="6">
        <v>0.4</v>
      </c>
      <c r="H117" s="6">
        <v>0.15</v>
      </c>
      <c r="I117" s="6">
        <v>1.2</v>
      </c>
      <c r="J117" s="4" t="s">
        <v>17</v>
      </c>
      <c r="K117" s="4" t="s">
        <v>266</v>
      </c>
      <c r="L117" s="4" t="s">
        <v>264</v>
      </c>
      <c r="M117" s="4"/>
      <c r="N117" s="4">
        <v>1.3</v>
      </c>
      <c r="O117" s="4">
        <v>6</v>
      </c>
      <c r="P117" s="4"/>
      <c r="Q117" s="4"/>
      <c r="R117" s="4"/>
      <c r="S117" s="4"/>
      <c r="T117" s="4"/>
      <c r="U117" s="4" t="s">
        <v>36</v>
      </c>
      <c r="V117" s="4"/>
      <c r="W117" s="5"/>
      <c r="X117" s="8">
        <v>0</v>
      </c>
      <c r="Y117" s="8">
        <v>3E+19</v>
      </c>
      <c r="Z117" s="4"/>
      <c r="AA117" s="4"/>
      <c r="AB117" s="4"/>
      <c r="AC117" s="4"/>
      <c r="AD117" s="4"/>
      <c r="AE117" s="4">
        <v>5</v>
      </c>
      <c r="AF117" s="8">
        <v>100000</v>
      </c>
      <c r="AG117" s="4"/>
      <c r="AH117" s="4"/>
      <c r="AI117" s="4"/>
      <c r="AJ117" s="4"/>
      <c r="AK117" s="8">
        <v>0</v>
      </c>
      <c r="AL117" s="8"/>
      <c r="AM117" s="8" t="s">
        <v>251</v>
      </c>
      <c r="AN117" s="8" t="s">
        <v>275</v>
      </c>
      <c r="AO117" s="4" t="s">
        <v>8</v>
      </c>
      <c r="AP117" s="4">
        <v>7</v>
      </c>
      <c r="AQ117" s="9">
        <v>0</v>
      </c>
      <c r="AR117" s="8">
        <v>2E+20</v>
      </c>
      <c r="AS117" s="9">
        <f t="shared" si="28"/>
        <v>1.4E+21</v>
      </c>
      <c r="AT117" s="6">
        <f t="shared" si="31"/>
        <v>0</v>
      </c>
      <c r="AU117" s="4" t="s">
        <v>277</v>
      </c>
      <c r="AV117" s="6" t="s">
        <v>274</v>
      </c>
    </row>
    <row r="118" spans="1:48" x14ac:dyDescent="0.3">
      <c r="A118" s="4" t="s">
        <v>18</v>
      </c>
      <c r="B118" s="4" t="s">
        <v>9</v>
      </c>
      <c r="C118" s="4">
        <v>1.67</v>
      </c>
      <c r="D118" s="4">
        <v>0.67</v>
      </c>
      <c r="E118" s="7">
        <v>1.8</v>
      </c>
      <c r="F118" s="7">
        <v>1</v>
      </c>
      <c r="G118" s="6">
        <v>0.4</v>
      </c>
      <c r="H118" s="6">
        <v>0.15</v>
      </c>
      <c r="I118" s="6">
        <v>1.2</v>
      </c>
      <c r="J118" s="4" t="s">
        <v>17</v>
      </c>
      <c r="K118" s="4" t="s">
        <v>266</v>
      </c>
      <c r="L118" s="4" t="s">
        <v>264</v>
      </c>
      <c r="M118" s="4"/>
      <c r="N118" s="4">
        <v>1.3</v>
      </c>
      <c r="O118" s="4">
        <v>9</v>
      </c>
      <c r="P118" s="4"/>
      <c r="Q118" s="4"/>
      <c r="R118" s="4"/>
      <c r="S118" s="4"/>
      <c r="T118" s="4"/>
      <c r="U118" s="4" t="s">
        <v>36</v>
      </c>
      <c r="V118" s="4"/>
      <c r="W118" s="5"/>
      <c r="X118" s="8">
        <v>0</v>
      </c>
      <c r="Y118" s="8">
        <v>3E+19</v>
      </c>
      <c r="Z118" s="4"/>
      <c r="AA118" s="4"/>
      <c r="AB118" s="4"/>
      <c r="AC118" s="4"/>
      <c r="AD118" s="4"/>
      <c r="AE118" s="4">
        <v>5</v>
      </c>
      <c r="AF118" s="8">
        <v>120000</v>
      </c>
      <c r="AG118" s="4"/>
      <c r="AH118" s="4"/>
      <c r="AI118" s="4"/>
      <c r="AJ118" s="4"/>
      <c r="AK118" s="8">
        <v>0</v>
      </c>
      <c r="AL118" s="8"/>
      <c r="AM118" s="8" t="s">
        <v>251</v>
      </c>
      <c r="AN118" s="8" t="s">
        <v>275</v>
      </c>
      <c r="AO118" s="4" t="s">
        <v>8</v>
      </c>
      <c r="AP118" s="4">
        <v>7</v>
      </c>
      <c r="AQ118" s="9">
        <v>0</v>
      </c>
      <c r="AR118" s="8">
        <v>2E+20</v>
      </c>
      <c r="AS118" s="9">
        <f t="shared" si="28"/>
        <v>1.4E+21</v>
      </c>
      <c r="AT118" s="6">
        <f t="shared" si="31"/>
        <v>0</v>
      </c>
      <c r="AU118" s="4" t="s">
        <v>277</v>
      </c>
      <c r="AV118" s="6" t="s">
        <v>274</v>
      </c>
    </row>
    <row r="119" spans="1:48" x14ac:dyDescent="0.3">
      <c r="A119" s="4" t="s">
        <v>18</v>
      </c>
      <c r="B119" s="4" t="s">
        <v>9</v>
      </c>
      <c r="C119" s="4">
        <v>1.67</v>
      </c>
      <c r="D119" s="4">
        <v>0.67</v>
      </c>
      <c r="E119" s="7">
        <v>1.8</v>
      </c>
      <c r="F119" s="7">
        <v>2</v>
      </c>
      <c r="G119" s="6">
        <v>0.4</v>
      </c>
      <c r="H119" s="6">
        <v>0.15</v>
      </c>
      <c r="I119" s="6">
        <v>1.2</v>
      </c>
      <c r="J119" s="4" t="s">
        <v>359</v>
      </c>
      <c r="K119" s="4" t="s">
        <v>266</v>
      </c>
      <c r="L119" s="4" t="s">
        <v>264</v>
      </c>
      <c r="M119" s="4">
        <v>1.7</v>
      </c>
      <c r="N119" s="4">
        <v>1.2</v>
      </c>
      <c r="O119" s="4">
        <v>6.8</v>
      </c>
      <c r="P119" s="4"/>
      <c r="Q119" s="4">
        <v>3.5</v>
      </c>
      <c r="R119" s="4"/>
      <c r="S119" s="4">
        <v>2</v>
      </c>
      <c r="T119" s="4"/>
      <c r="U119" s="4" t="s">
        <v>36</v>
      </c>
      <c r="V119" s="4">
        <v>1.87</v>
      </c>
      <c r="W119" s="5">
        <v>1E-3</v>
      </c>
      <c r="X119" s="8">
        <v>6.75E+19</v>
      </c>
      <c r="Y119" s="8">
        <v>0</v>
      </c>
      <c r="Z119" s="4"/>
      <c r="AA119" s="4"/>
      <c r="AB119" s="4"/>
      <c r="AC119" s="4"/>
      <c r="AD119" s="4"/>
      <c r="AE119" s="4">
        <v>15</v>
      </c>
      <c r="AF119" s="4"/>
      <c r="AG119" s="4">
        <v>1.8</v>
      </c>
      <c r="AH119" s="4"/>
      <c r="AI119" s="4"/>
      <c r="AJ119" s="4"/>
      <c r="AK119" s="8">
        <v>0</v>
      </c>
      <c r="AL119" s="8"/>
      <c r="AM119" s="8"/>
      <c r="AN119" s="8"/>
      <c r="AO119" s="4" t="s">
        <v>13</v>
      </c>
      <c r="AP119" s="4">
        <v>18</v>
      </c>
      <c r="AQ119" s="8">
        <v>7E+21</v>
      </c>
      <c r="AR119" s="8">
        <v>6.3E+19</v>
      </c>
      <c r="AS119" s="9">
        <f t="shared" si="28"/>
        <v>1.134E+21</v>
      </c>
      <c r="AT119" s="6">
        <f t="shared" si="31"/>
        <v>6.1728395061728394</v>
      </c>
      <c r="AU119" s="4" t="s">
        <v>279</v>
      </c>
      <c r="AV119" s="6" t="s">
        <v>278</v>
      </c>
    </row>
    <row r="120" spans="1:48" x14ac:dyDescent="0.3">
      <c r="A120" s="4" t="s">
        <v>18</v>
      </c>
      <c r="B120" s="4" t="s">
        <v>9</v>
      </c>
      <c r="C120" s="4">
        <v>1.67</v>
      </c>
      <c r="D120" s="4">
        <v>0.67</v>
      </c>
      <c r="E120" s="7">
        <v>1.8</v>
      </c>
      <c r="F120" s="7">
        <v>2</v>
      </c>
      <c r="G120" s="6">
        <v>0.4</v>
      </c>
      <c r="H120" s="6">
        <v>0.15</v>
      </c>
      <c r="I120" s="6">
        <v>1.2</v>
      </c>
      <c r="J120" s="4" t="s">
        <v>359</v>
      </c>
      <c r="K120" s="4" t="s">
        <v>266</v>
      </c>
      <c r="L120" s="4" t="s">
        <v>264</v>
      </c>
      <c r="M120" s="4">
        <v>1.7</v>
      </c>
      <c r="N120" s="4">
        <v>1.2</v>
      </c>
      <c r="O120" s="4">
        <v>6.6</v>
      </c>
      <c r="P120" s="4"/>
      <c r="Q120" s="4">
        <v>4.2</v>
      </c>
      <c r="R120" s="4"/>
      <c r="S120" s="4">
        <v>2</v>
      </c>
      <c r="T120" s="4"/>
      <c r="U120" s="4" t="s">
        <v>36</v>
      </c>
      <c r="V120" s="4">
        <v>2.15</v>
      </c>
      <c r="W120" s="5">
        <v>2E-3</v>
      </c>
      <c r="X120" s="8">
        <v>6.75E+19</v>
      </c>
      <c r="Y120" s="8">
        <v>0</v>
      </c>
      <c r="Z120" s="4"/>
      <c r="AA120" s="4"/>
      <c r="AB120" s="4"/>
      <c r="AC120" s="4"/>
      <c r="AD120" s="4"/>
      <c r="AE120" s="4">
        <v>10</v>
      </c>
      <c r="AF120" s="4"/>
      <c r="AG120" s="4">
        <v>1.2</v>
      </c>
      <c r="AH120" s="4"/>
      <c r="AI120" s="4"/>
      <c r="AJ120" s="4"/>
      <c r="AK120" s="8">
        <v>0</v>
      </c>
      <c r="AL120" s="8"/>
      <c r="AM120" s="8"/>
      <c r="AN120" s="8"/>
      <c r="AO120" s="4" t="s">
        <v>13</v>
      </c>
      <c r="AP120" s="4">
        <v>18</v>
      </c>
      <c r="AQ120" s="8">
        <v>7E+21</v>
      </c>
      <c r="AR120" s="8">
        <v>1.2E+20</v>
      </c>
      <c r="AS120" s="9">
        <f t="shared" si="28"/>
        <v>2.16E+21</v>
      </c>
      <c r="AT120" s="6">
        <f t="shared" si="31"/>
        <v>3.2407407407407409</v>
      </c>
      <c r="AU120" s="4" t="s">
        <v>279</v>
      </c>
      <c r="AV120" s="6" t="s">
        <v>278</v>
      </c>
    </row>
    <row r="121" spans="1:48" x14ac:dyDescent="0.3">
      <c r="A121" s="4" t="s">
        <v>18</v>
      </c>
      <c r="B121" s="4" t="s">
        <v>9</v>
      </c>
      <c r="C121" s="4">
        <v>1.67</v>
      </c>
      <c r="D121" s="4">
        <v>0.67</v>
      </c>
      <c r="E121" s="7">
        <v>1.8</v>
      </c>
      <c r="F121" s="7">
        <v>1</v>
      </c>
      <c r="G121" s="6">
        <v>0.5</v>
      </c>
      <c r="H121" s="6">
        <v>0.2</v>
      </c>
      <c r="I121" s="6">
        <v>1.3</v>
      </c>
      <c r="J121" s="4" t="s">
        <v>7</v>
      </c>
      <c r="K121" s="4" t="s">
        <v>266</v>
      </c>
      <c r="L121" s="4" t="s">
        <v>264</v>
      </c>
      <c r="M121" s="4">
        <v>2</v>
      </c>
      <c r="N121" s="4">
        <v>1.3</v>
      </c>
      <c r="O121" s="4">
        <v>6</v>
      </c>
      <c r="P121" s="4"/>
      <c r="Q121" s="4"/>
      <c r="R121" s="4">
        <v>1000</v>
      </c>
      <c r="S121" s="4">
        <v>1.2</v>
      </c>
      <c r="T121" s="4"/>
      <c r="U121" s="4" t="s">
        <v>36</v>
      </c>
      <c r="V121" s="4">
        <v>3.5</v>
      </c>
      <c r="W121" s="5"/>
      <c r="X121" s="8">
        <v>6E+19</v>
      </c>
      <c r="Y121" s="8">
        <v>1E+19</v>
      </c>
      <c r="Z121" s="4">
        <v>50</v>
      </c>
      <c r="AA121" s="4"/>
      <c r="AB121" s="4"/>
      <c r="AC121" s="4"/>
      <c r="AD121" s="4"/>
      <c r="AE121" s="4">
        <v>5</v>
      </c>
      <c r="AF121" s="4"/>
      <c r="AG121" s="4"/>
      <c r="AH121" s="4"/>
      <c r="AI121" s="4"/>
      <c r="AJ121" s="4"/>
      <c r="AK121" s="8">
        <v>0</v>
      </c>
      <c r="AL121" s="8"/>
      <c r="AM121" s="8"/>
      <c r="AN121" s="8"/>
      <c r="AO121" s="4" t="s">
        <v>16</v>
      </c>
      <c r="AP121" s="4">
        <v>10</v>
      </c>
      <c r="AQ121" s="8">
        <v>0</v>
      </c>
      <c r="AR121" s="8">
        <v>1.63E+19</v>
      </c>
      <c r="AS121" s="9">
        <f t="shared" si="28"/>
        <v>1.63E+20</v>
      </c>
      <c r="AT121" s="6">
        <f t="shared" si="31"/>
        <v>0</v>
      </c>
      <c r="AU121" s="4" t="s">
        <v>115</v>
      </c>
      <c r="AV121" s="6" t="s">
        <v>281</v>
      </c>
    </row>
    <row r="122" spans="1:48" x14ac:dyDescent="0.3">
      <c r="A122" s="4" t="s">
        <v>18</v>
      </c>
      <c r="B122" s="4" t="s">
        <v>9</v>
      </c>
      <c r="C122" s="4">
        <v>1.67</v>
      </c>
      <c r="D122" s="4">
        <v>0.67</v>
      </c>
      <c r="E122" s="7">
        <v>1.8</v>
      </c>
      <c r="F122" s="7">
        <v>1</v>
      </c>
      <c r="G122" s="6">
        <v>0.5</v>
      </c>
      <c r="H122" s="6">
        <v>0.2</v>
      </c>
      <c r="I122" s="6">
        <v>1.3</v>
      </c>
      <c r="J122" s="4" t="s">
        <v>7</v>
      </c>
      <c r="K122" s="4"/>
      <c r="L122" s="4" t="s">
        <v>264</v>
      </c>
      <c r="M122" s="4">
        <v>2.1</v>
      </c>
      <c r="N122" s="4">
        <v>1.5</v>
      </c>
      <c r="O122" s="4">
        <v>10.199999999999999</v>
      </c>
      <c r="P122" s="4"/>
      <c r="Q122" s="4">
        <v>6</v>
      </c>
      <c r="R122" s="4">
        <v>1400</v>
      </c>
      <c r="S122" s="4"/>
      <c r="T122" s="4"/>
      <c r="U122" s="4" t="s">
        <v>36</v>
      </c>
      <c r="V122" s="4"/>
      <c r="W122" s="5"/>
      <c r="X122" s="8">
        <v>1E+20</v>
      </c>
      <c r="Y122" s="8">
        <v>0</v>
      </c>
      <c r="Z122" s="4"/>
      <c r="AA122" s="4"/>
      <c r="AB122" s="4"/>
      <c r="AC122" s="4"/>
      <c r="AD122" s="4"/>
      <c r="AE122" s="4"/>
      <c r="AF122" s="4"/>
      <c r="AG122" s="4">
        <v>1</v>
      </c>
      <c r="AH122" s="4"/>
      <c r="AI122" s="4"/>
      <c r="AJ122" s="4"/>
      <c r="AK122" s="8">
        <v>0</v>
      </c>
      <c r="AL122" s="8"/>
      <c r="AM122" s="8"/>
      <c r="AN122" s="8"/>
      <c r="AO122" s="4"/>
      <c r="AP122" s="4"/>
      <c r="AQ122" s="8">
        <v>9.8499999999999995E+21</v>
      </c>
      <c r="AR122" s="8">
        <v>0</v>
      </c>
      <c r="AS122" s="9">
        <f t="shared" si="28"/>
        <v>0</v>
      </c>
      <c r="AT122" s="6" t="e">
        <f t="shared" si="31"/>
        <v>#DIV/0!</v>
      </c>
      <c r="AU122" s="4" t="s">
        <v>146</v>
      </c>
      <c r="AV122" s="6" t="s">
        <v>280</v>
      </c>
    </row>
    <row r="123" spans="1:48" x14ac:dyDescent="0.3">
      <c r="A123" s="4" t="s">
        <v>18</v>
      </c>
      <c r="B123" s="4" t="s">
        <v>12</v>
      </c>
      <c r="C123" s="4">
        <v>1.67</v>
      </c>
      <c r="D123" s="4">
        <v>0.67</v>
      </c>
      <c r="E123" s="7">
        <v>1.8</v>
      </c>
      <c r="F123" s="7">
        <v>1</v>
      </c>
      <c r="G123" s="6">
        <v>0.5</v>
      </c>
      <c r="H123" s="6">
        <v>0.3</v>
      </c>
      <c r="I123" s="6">
        <v>1.25</v>
      </c>
      <c r="J123" s="4" t="s">
        <v>17</v>
      </c>
      <c r="K123" s="4" t="s">
        <v>283</v>
      </c>
      <c r="L123" s="4" t="s">
        <v>264</v>
      </c>
      <c r="M123" s="4">
        <v>2</v>
      </c>
      <c r="N123" s="4">
        <v>1</v>
      </c>
      <c r="O123" s="4">
        <v>8</v>
      </c>
      <c r="P123" s="4"/>
      <c r="Q123" s="4">
        <v>4</v>
      </c>
      <c r="R123" s="4"/>
      <c r="S123" s="4"/>
      <c r="T123" s="4"/>
      <c r="U123" s="4" t="s">
        <v>36</v>
      </c>
      <c r="V123" s="4"/>
      <c r="W123" s="5"/>
      <c r="X123" s="8">
        <v>0</v>
      </c>
      <c r="Y123" s="8">
        <v>1.1E+19</v>
      </c>
      <c r="Z123" s="4">
        <v>100</v>
      </c>
      <c r="AA123" s="4">
        <v>0.06</v>
      </c>
      <c r="AB123" s="4">
        <v>0.2</v>
      </c>
      <c r="AC123" s="4"/>
      <c r="AD123" s="4"/>
      <c r="AE123" s="4"/>
      <c r="AF123" s="4"/>
      <c r="AG123" s="4">
        <v>0.32500000000000001</v>
      </c>
      <c r="AH123" s="4">
        <v>0.05</v>
      </c>
      <c r="AI123" s="4"/>
      <c r="AJ123" s="4"/>
      <c r="AK123" s="8">
        <v>0</v>
      </c>
      <c r="AL123" s="8"/>
      <c r="AM123" s="8"/>
      <c r="AN123" s="8"/>
      <c r="AO123" s="4" t="s">
        <v>8</v>
      </c>
      <c r="AP123" s="4">
        <v>7</v>
      </c>
      <c r="AQ123" s="8">
        <v>0</v>
      </c>
      <c r="AR123" s="8">
        <v>1.4E+20</v>
      </c>
      <c r="AS123" s="9">
        <f t="shared" si="28"/>
        <v>9.8E+20</v>
      </c>
      <c r="AT123" s="6">
        <f t="shared" si="31"/>
        <v>0</v>
      </c>
      <c r="AU123" s="4" t="s">
        <v>172</v>
      </c>
      <c r="AV123" s="6" t="s">
        <v>282</v>
      </c>
    </row>
    <row r="124" spans="1:48" x14ac:dyDescent="0.3">
      <c r="A124" s="4" t="s">
        <v>18</v>
      </c>
      <c r="B124" s="4" t="s">
        <v>12</v>
      </c>
      <c r="C124" s="4">
        <v>1.67</v>
      </c>
      <c r="D124" s="4">
        <v>0.67</v>
      </c>
      <c r="E124" s="7">
        <v>1.8</v>
      </c>
      <c r="F124" s="7">
        <v>1</v>
      </c>
      <c r="G124" s="6">
        <v>0.5</v>
      </c>
      <c r="H124" s="6">
        <v>0.3</v>
      </c>
      <c r="I124" s="6">
        <v>1.25</v>
      </c>
      <c r="J124" s="4" t="s">
        <v>17</v>
      </c>
      <c r="K124" s="4" t="s">
        <v>283</v>
      </c>
      <c r="L124" s="4" t="s">
        <v>264</v>
      </c>
      <c r="M124" s="4">
        <v>2</v>
      </c>
      <c r="N124" s="4">
        <v>1</v>
      </c>
      <c r="O124" s="4">
        <v>8</v>
      </c>
      <c r="P124" s="4"/>
      <c r="Q124" s="4">
        <v>4.2</v>
      </c>
      <c r="R124" s="4"/>
      <c r="S124" s="4"/>
      <c r="T124" s="4"/>
      <c r="U124" s="4" t="s">
        <v>36</v>
      </c>
      <c r="V124" s="4"/>
      <c r="W124" s="5"/>
      <c r="X124" s="8">
        <v>0</v>
      </c>
      <c r="Y124" s="8">
        <v>1.1E+19</v>
      </c>
      <c r="Z124" s="4">
        <v>100</v>
      </c>
      <c r="AA124" s="4">
        <v>0.06</v>
      </c>
      <c r="AB124" s="4">
        <v>0.2</v>
      </c>
      <c r="AC124" s="4"/>
      <c r="AD124" s="4"/>
      <c r="AE124" s="4"/>
      <c r="AF124" s="4"/>
      <c r="AG124" s="4">
        <v>0.25</v>
      </c>
      <c r="AH124" s="4">
        <v>0.05</v>
      </c>
      <c r="AI124" s="4"/>
      <c r="AJ124" s="4"/>
      <c r="AK124" s="8">
        <v>0</v>
      </c>
      <c r="AL124" s="8"/>
      <c r="AM124" s="8"/>
      <c r="AN124" s="8"/>
      <c r="AO124" s="4" t="s">
        <v>8</v>
      </c>
      <c r="AP124" s="4">
        <v>7</v>
      </c>
      <c r="AQ124" s="8">
        <v>0</v>
      </c>
      <c r="AR124" s="8">
        <v>2.8E+20</v>
      </c>
      <c r="AS124" s="9">
        <f t="shared" si="28"/>
        <v>1.96E+21</v>
      </c>
      <c r="AT124" s="6">
        <f t="shared" si="31"/>
        <v>0</v>
      </c>
      <c r="AU124" s="4" t="s">
        <v>173</v>
      </c>
      <c r="AV124" s="6" t="s">
        <v>282</v>
      </c>
    </row>
    <row r="125" spans="1:48" x14ac:dyDescent="0.3">
      <c r="A125" s="4" t="s">
        <v>18</v>
      </c>
      <c r="B125" s="4" t="s">
        <v>12</v>
      </c>
      <c r="C125" s="4">
        <v>1.67</v>
      </c>
      <c r="D125" s="4">
        <v>0.67</v>
      </c>
      <c r="E125" s="7">
        <v>1.8</v>
      </c>
      <c r="F125" s="7">
        <v>1</v>
      </c>
      <c r="G125" s="6">
        <v>0.5</v>
      </c>
      <c r="H125" s="6">
        <v>0.3</v>
      </c>
      <c r="I125" s="6">
        <v>1.25</v>
      </c>
      <c r="J125" s="4" t="s">
        <v>17</v>
      </c>
      <c r="K125" s="4" t="s">
        <v>283</v>
      </c>
      <c r="L125" s="4" t="s">
        <v>264</v>
      </c>
      <c r="M125" s="4">
        <v>2</v>
      </c>
      <c r="N125" s="4">
        <v>1</v>
      </c>
      <c r="O125" s="4">
        <v>8</v>
      </c>
      <c r="P125" s="4"/>
      <c r="Q125" s="4">
        <v>4.3</v>
      </c>
      <c r="R125" s="4"/>
      <c r="S125" s="4"/>
      <c r="T125" s="4"/>
      <c r="U125" s="4" t="s">
        <v>36</v>
      </c>
      <c r="V125" s="4"/>
      <c r="W125" s="5"/>
      <c r="X125" s="8">
        <v>0</v>
      </c>
      <c r="Y125" s="8">
        <v>1.8E+19</v>
      </c>
      <c r="Z125" s="4"/>
      <c r="AA125" s="4">
        <v>0.06</v>
      </c>
      <c r="AB125" s="4">
        <v>0.2</v>
      </c>
      <c r="AC125" s="4"/>
      <c r="AD125" s="4"/>
      <c r="AE125" s="4"/>
      <c r="AF125" s="4"/>
      <c r="AG125" s="4">
        <v>0.25</v>
      </c>
      <c r="AH125" s="4">
        <v>0.02</v>
      </c>
      <c r="AI125" s="4"/>
      <c r="AJ125" s="4"/>
      <c r="AK125" s="8">
        <v>0</v>
      </c>
      <c r="AL125" s="8"/>
      <c r="AM125" s="8"/>
      <c r="AN125" s="8"/>
      <c r="AO125" s="4" t="s">
        <v>16</v>
      </c>
      <c r="AP125" s="4">
        <v>10</v>
      </c>
      <c r="AQ125" s="8">
        <v>0</v>
      </c>
      <c r="AR125" s="8">
        <v>4E+19</v>
      </c>
      <c r="AS125" s="9">
        <f t="shared" ref="AS125:AS141" si="32">AP125*AR125</f>
        <v>4E+20</v>
      </c>
      <c r="AT125" s="6">
        <f t="shared" si="31"/>
        <v>0</v>
      </c>
      <c r="AU125" s="4" t="s">
        <v>174</v>
      </c>
      <c r="AV125" s="6" t="s">
        <v>282</v>
      </c>
    </row>
    <row r="126" spans="1:48" x14ac:dyDescent="0.3">
      <c r="A126" s="4" t="s">
        <v>18</v>
      </c>
      <c r="B126" s="4" t="s">
        <v>9</v>
      </c>
      <c r="C126" s="4">
        <v>1.67</v>
      </c>
      <c r="D126" s="4">
        <v>0.67</v>
      </c>
      <c r="E126" s="7">
        <v>1.8</v>
      </c>
      <c r="F126" s="7">
        <v>1</v>
      </c>
      <c r="G126" s="6">
        <v>0.4</v>
      </c>
      <c r="H126" s="6">
        <v>0.2</v>
      </c>
      <c r="I126" s="6">
        <v>1.2</v>
      </c>
      <c r="J126" s="4" t="s">
        <v>7</v>
      </c>
      <c r="K126" s="4" t="s">
        <v>283</v>
      </c>
      <c r="L126" s="4" t="s">
        <v>264</v>
      </c>
      <c r="M126" s="4">
        <v>1.8</v>
      </c>
      <c r="N126" s="4">
        <v>1.43</v>
      </c>
      <c r="O126" s="4">
        <v>6</v>
      </c>
      <c r="P126" s="4"/>
      <c r="Q126" s="4"/>
      <c r="R126" s="4"/>
      <c r="S126" s="4">
        <v>1</v>
      </c>
      <c r="T126" s="4"/>
      <c r="U126" s="4" t="s">
        <v>36</v>
      </c>
      <c r="V126" s="4">
        <v>2</v>
      </c>
      <c r="W126" s="5"/>
      <c r="X126" s="8">
        <v>0</v>
      </c>
      <c r="Y126" s="8">
        <v>0</v>
      </c>
      <c r="Z126" s="4"/>
      <c r="AA126" s="4"/>
      <c r="AB126" s="4"/>
      <c r="AC126" s="4"/>
      <c r="AD126" s="4"/>
      <c r="AE126" s="4"/>
      <c r="AF126" s="4"/>
      <c r="AG126" s="4"/>
      <c r="AH126" s="4"/>
      <c r="AI126" s="4"/>
      <c r="AJ126" s="4"/>
      <c r="AK126" s="8">
        <v>0</v>
      </c>
      <c r="AL126" s="8"/>
      <c r="AM126" s="8" t="s">
        <v>253</v>
      </c>
      <c r="AN126" s="8"/>
      <c r="AO126" s="4" t="s">
        <v>13</v>
      </c>
      <c r="AP126" s="4">
        <v>18</v>
      </c>
      <c r="AQ126" s="8">
        <v>4.9500000000000005E+21</v>
      </c>
      <c r="AR126" s="8">
        <v>1.24E+19</v>
      </c>
      <c r="AS126" s="9">
        <f t="shared" si="32"/>
        <v>2.232E+20</v>
      </c>
      <c r="AT126" s="6">
        <f t="shared" si="31"/>
        <v>22.177419354838712</v>
      </c>
      <c r="AU126" s="4" t="s">
        <v>285</v>
      </c>
      <c r="AV126" s="6" t="s">
        <v>284</v>
      </c>
    </row>
    <row r="127" spans="1:48" x14ac:dyDescent="0.3">
      <c r="A127" s="4" t="s">
        <v>18</v>
      </c>
      <c r="B127" s="4" t="s">
        <v>9</v>
      </c>
      <c r="C127" s="4">
        <v>1.67</v>
      </c>
      <c r="D127" s="4">
        <v>0.67</v>
      </c>
      <c r="E127" s="7">
        <v>1.8</v>
      </c>
      <c r="F127" s="7">
        <v>1</v>
      </c>
      <c r="G127" s="6">
        <v>0.4</v>
      </c>
      <c r="H127" s="6">
        <v>0.2</v>
      </c>
      <c r="I127" s="6">
        <v>1.2</v>
      </c>
      <c r="J127" s="4" t="s">
        <v>7</v>
      </c>
      <c r="K127" s="4" t="s">
        <v>283</v>
      </c>
      <c r="L127" s="4" t="s">
        <v>264</v>
      </c>
      <c r="M127" s="4">
        <v>1.8</v>
      </c>
      <c r="N127" s="4">
        <v>1.43</v>
      </c>
      <c r="O127" s="4">
        <v>6</v>
      </c>
      <c r="P127" s="4"/>
      <c r="Q127" s="4"/>
      <c r="R127" s="4"/>
      <c r="S127" s="4">
        <v>0.85</v>
      </c>
      <c r="T127" s="4"/>
      <c r="U127" s="4" t="s">
        <v>36</v>
      </c>
      <c r="V127" s="4">
        <v>2</v>
      </c>
      <c r="W127" s="5"/>
      <c r="X127" s="8">
        <v>0</v>
      </c>
      <c r="Y127" s="8">
        <v>0</v>
      </c>
      <c r="Z127" s="4"/>
      <c r="AA127" s="4"/>
      <c r="AB127" s="4"/>
      <c r="AC127" s="4"/>
      <c r="AD127" s="4"/>
      <c r="AE127" s="4"/>
      <c r="AF127" s="4"/>
      <c r="AG127" s="4"/>
      <c r="AH127" s="4"/>
      <c r="AI127" s="4"/>
      <c r="AJ127" s="4"/>
      <c r="AK127" s="8">
        <v>0</v>
      </c>
      <c r="AL127" s="8"/>
      <c r="AM127" s="8" t="s">
        <v>253</v>
      </c>
      <c r="AN127" s="8"/>
      <c r="AO127" s="4" t="s">
        <v>13</v>
      </c>
      <c r="AP127" s="4">
        <v>18</v>
      </c>
      <c r="AQ127" s="8">
        <v>6.4E+21</v>
      </c>
      <c r="AR127" s="8">
        <v>1.24E+19</v>
      </c>
      <c r="AS127" s="9">
        <f t="shared" si="32"/>
        <v>2.232E+20</v>
      </c>
      <c r="AT127" s="6">
        <f t="shared" si="31"/>
        <v>28.673835125448029</v>
      </c>
      <c r="AU127" s="4" t="s">
        <v>207</v>
      </c>
      <c r="AV127" s="6" t="s">
        <v>284</v>
      </c>
    </row>
    <row r="128" spans="1:48" x14ac:dyDescent="0.3">
      <c r="A128" s="4" t="s">
        <v>18</v>
      </c>
      <c r="B128" s="4" t="s">
        <v>9</v>
      </c>
      <c r="C128" s="4">
        <v>1.67</v>
      </c>
      <c r="D128" s="4">
        <v>0.67</v>
      </c>
      <c r="E128" s="7">
        <v>1.8</v>
      </c>
      <c r="F128" s="7">
        <v>1</v>
      </c>
      <c r="G128" s="6">
        <v>0.4</v>
      </c>
      <c r="H128" s="6">
        <v>0.2</v>
      </c>
      <c r="I128" s="6">
        <v>1.2</v>
      </c>
      <c r="J128" s="4" t="s">
        <v>7</v>
      </c>
      <c r="K128" s="4" t="s">
        <v>283</v>
      </c>
      <c r="L128" s="4" t="s">
        <v>264</v>
      </c>
      <c r="M128" s="4">
        <v>1.8</v>
      </c>
      <c r="N128" s="4">
        <v>1.43</v>
      </c>
      <c r="O128" s="4">
        <v>6</v>
      </c>
      <c r="P128" s="4"/>
      <c r="Q128" s="4">
        <v>3</v>
      </c>
      <c r="R128" s="4"/>
      <c r="S128" s="4">
        <v>0.85</v>
      </c>
      <c r="T128" s="4"/>
      <c r="U128" s="4" t="s">
        <v>36</v>
      </c>
      <c r="V128" s="4">
        <v>2</v>
      </c>
      <c r="W128" s="5"/>
      <c r="X128" s="8">
        <v>0</v>
      </c>
      <c r="Y128" s="8">
        <v>0</v>
      </c>
      <c r="Z128" s="4"/>
      <c r="AA128" s="4"/>
      <c r="AB128" s="4"/>
      <c r="AC128" s="4"/>
      <c r="AD128" s="4"/>
      <c r="AE128" s="4"/>
      <c r="AF128" s="4"/>
      <c r="AG128" s="4"/>
      <c r="AH128" s="4"/>
      <c r="AI128" s="4"/>
      <c r="AJ128" s="4"/>
      <c r="AK128" s="8">
        <v>0</v>
      </c>
      <c r="AL128" s="8"/>
      <c r="AM128" s="8" t="s">
        <v>253</v>
      </c>
      <c r="AN128" s="8"/>
      <c r="AO128" s="4" t="s">
        <v>13</v>
      </c>
      <c r="AP128" s="4">
        <v>18</v>
      </c>
      <c r="AQ128" s="8">
        <v>0</v>
      </c>
      <c r="AR128" s="8">
        <v>1.24E+19</v>
      </c>
      <c r="AS128" s="9">
        <f t="shared" si="32"/>
        <v>2.232E+20</v>
      </c>
      <c r="AT128" s="6">
        <f t="shared" si="31"/>
        <v>0</v>
      </c>
      <c r="AU128" s="4" t="s">
        <v>208</v>
      </c>
      <c r="AV128" s="6" t="s">
        <v>284</v>
      </c>
    </row>
    <row r="129" spans="1:48" x14ac:dyDescent="0.3">
      <c r="A129" s="4" t="s">
        <v>18</v>
      </c>
      <c r="B129" s="4" t="s">
        <v>9</v>
      </c>
      <c r="C129" s="4">
        <v>1.67</v>
      </c>
      <c r="D129" s="4">
        <v>0.67</v>
      </c>
      <c r="E129" s="7">
        <v>1.8</v>
      </c>
      <c r="F129" s="7">
        <v>1</v>
      </c>
      <c r="G129" s="6">
        <v>0.4</v>
      </c>
      <c r="H129" s="6">
        <v>0.2</v>
      </c>
      <c r="I129" s="6">
        <v>1.2</v>
      </c>
      <c r="J129" s="4" t="s">
        <v>7</v>
      </c>
      <c r="K129" s="4" t="s">
        <v>283</v>
      </c>
      <c r="L129" s="4" t="s">
        <v>264</v>
      </c>
      <c r="M129" s="4">
        <v>1.8</v>
      </c>
      <c r="N129" s="4">
        <v>1.43</v>
      </c>
      <c r="O129" s="4">
        <v>6</v>
      </c>
      <c r="P129" s="4"/>
      <c r="Q129" s="4">
        <v>3.6</v>
      </c>
      <c r="R129" s="4"/>
      <c r="S129" s="4">
        <v>0.85</v>
      </c>
      <c r="T129" s="4"/>
      <c r="U129" s="4" t="s">
        <v>36</v>
      </c>
      <c r="V129" s="4">
        <v>2</v>
      </c>
      <c r="W129" s="5"/>
      <c r="X129" s="8">
        <v>0</v>
      </c>
      <c r="Y129" s="8">
        <v>0</v>
      </c>
      <c r="Z129" s="4"/>
      <c r="AA129" s="4"/>
      <c r="AB129" s="4"/>
      <c r="AC129" s="4"/>
      <c r="AD129" s="4"/>
      <c r="AE129" s="4"/>
      <c r="AF129" s="4"/>
      <c r="AG129" s="4"/>
      <c r="AH129" s="4"/>
      <c r="AI129" s="4"/>
      <c r="AJ129" s="4"/>
      <c r="AK129" s="8">
        <v>0</v>
      </c>
      <c r="AL129" s="8"/>
      <c r="AM129" s="8" t="s">
        <v>253</v>
      </c>
      <c r="AN129" s="8"/>
      <c r="AO129" s="4" t="s">
        <v>13</v>
      </c>
      <c r="AP129" s="4">
        <v>18</v>
      </c>
      <c r="AQ129" s="8">
        <v>1E+22</v>
      </c>
      <c r="AR129" s="8">
        <v>1.24E+19</v>
      </c>
      <c r="AS129" s="9">
        <f t="shared" si="32"/>
        <v>2.232E+20</v>
      </c>
      <c r="AT129" s="6">
        <f t="shared" si="31"/>
        <v>44.802867383512542</v>
      </c>
      <c r="AU129" s="4" t="s">
        <v>209</v>
      </c>
      <c r="AV129" s="6" t="s">
        <v>284</v>
      </c>
    </row>
    <row r="130" spans="1:48" x14ac:dyDescent="0.3">
      <c r="A130" s="4" t="s">
        <v>18</v>
      </c>
      <c r="B130" s="4" t="s">
        <v>9</v>
      </c>
      <c r="C130" s="4">
        <v>1.67</v>
      </c>
      <c r="D130" s="4">
        <v>0.67</v>
      </c>
      <c r="E130" s="7">
        <v>1.8</v>
      </c>
      <c r="F130" s="7">
        <v>1</v>
      </c>
      <c r="G130" s="6">
        <v>0.4</v>
      </c>
      <c r="H130" s="6">
        <v>0.2</v>
      </c>
      <c r="I130" s="6">
        <v>1.2</v>
      </c>
      <c r="J130" s="4" t="s">
        <v>7</v>
      </c>
      <c r="K130" s="4" t="s">
        <v>283</v>
      </c>
      <c r="L130" s="4" t="s">
        <v>264</v>
      </c>
      <c r="M130" s="4">
        <v>1.8</v>
      </c>
      <c r="N130" s="4">
        <v>1.43</v>
      </c>
      <c r="O130" s="4">
        <v>6</v>
      </c>
      <c r="P130" s="4"/>
      <c r="Q130" s="4">
        <v>3.9</v>
      </c>
      <c r="R130" s="4"/>
      <c r="S130" s="4">
        <v>0.85</v>
      </c>
      <c r="T130" s="4"/>
      <c r="U130" s="4" t="s">
        <v>36</v>
      </c>
      <c r="V130" s="4">
        <v>2</v>
      </c>
      <c r="W130" s="5"/>
      <c r="X130" s="8">
        <v>0</v>
      </c>
      <c r="Y130" s="8">
        <v>0</v>
      </c>
      <c r="Z130" s="4"/>
      <c r="AA130" s="4"/>
      <c r="AB130" s="4"/>
      <c r="AC130" s="4"/>
      <c r="AD130" s="4"/>
      <c r="AE130" s="4"/>
      <c r="AF130" s="4"/>
      <c r="AG130" s="4"/>
      <c r="AH130" s="4"/>
      <c r="AI130" s="4"/>
      <c r="AJ130" s="4"/>
      <c r="AK130" s="8">
        <v>0</v>
      </c>
      <c r="AL130" s="8"/>
      <c r="AM130" s="8" t="s">
        <v>253</v>
      </c>
      <c r="AN130" s="8"/>
      <c r="AO130" s="4" t="s">
        <v>13</v>
      </c>
      <c r="AP130" s="4">
        <v>18</v>
      </c>
      <c r="AQ130" s="8">
        <v>2E+22</v>
      </c>
      <c r="AR130" s="8">
        <v>1.24E+19</v>
      </c>
      <c r="AS130" s="9">
        <f t="shared" si="32"/>
        <v>2.232E+20</v>
      </c>
      <c r="AT130" s="6">
        <f t="shared" si="31"/>
        <v>89.605734767025083</v>
      </c>
      <c r="AU130" s="4" t="s">
        <v>210</v>
      </c>
      <c r="AV130" s="6" t="s">
        <v>284</v>
      </c>
    </row>
    <row r="131" spans="1:48" x14ac:dyDescent="0.3">
      <c r="A131" s="4" t="s">
        <v>18</v>
      </c>
      <c r="B131" s="4" t="s">
        <v>9</v>
      </c>
      <c r="C131" s="4">
        <v>1.67</v>
      </c>
      <c r="D131" s="4">
        <v>0.67</v>
      </c>
      <c r="E131" s="7">
        <v>1.8</v>
      </c>
      <c r="F131" s="7">
        <v>1</v>
      </c>
      <c r="G131" s="6">
        <v>0.4</v>
      </c>
      <c r="H131" s="6">
        <v>0.2</v>
      </c>
      <c r="I131" s="6">
        <v>1.2</v>
      </c>
      <c r="J131" s="4" t="s">
        <v>7</v>
      </c>
      <c r="K131" s="4" t="s">
        <v>283</v>
      </c>
      <c r="L131" s="4" t="s">
        <v>264</v>
      </c>
      <c r="M131" s="4">
        <v>1.8</v>
      </c>
      <c r="N131" s="4">
        <v>1.43</v>
      </c>
      <c r="O131" s="4">
        <v>6</v>
      </c>
      <c r="P131" s="4"/>
      <c r="Q131" s="4">
        <v>3.7</v>
      </c>
      <c r="R131" s="4"/>
      <c r="S131" s="4">
        <v>0.85</v>
      </c>
      <c r="T131" s="4"/>
      <c r="U131" s="4" t="s">
        <v>36</v>
      </c>
      <c r="V131" s="4">
        <v>2</v>
      </c>
      <c r="W131" s="5"/>
      <c r="X131" s="8">
        <v>0</v>
      </c>
      <c r="Y131" s="8">
        <v>0</v>
      </c>
      <c r="Z131" s="4"/>
      <c r="AA131" s="4"/>
      <c r="AB131" s="4"/>
      <c r="AC131" s="4"/>
      <c r="AD131" s="4"/>
      <c r="AE131" s="4"/>
      <c r="AF131" s="4"/>
      <c r="AG131" s="4"/>
      <c r="AH131" s="4"/>
      <c r="AI131" s="4"/>
      <c r="AJ131" s="4"/>
      <c r="AK131" s="8">
        <v>0</v>
      </c>
      <c r="AL131" s="8"/>
      <c r="AM131" s="8" t="s">
        <v>253</v>
      </c>
      <c r="AN131" s="8"/>
      <c r="AO131" s="4" t="s">
        <v>13</v>
      </c>
      <c r="AP131" s="4">
        <v>18</v>
      </c>
      <c r="AQ131" s="8">
        <v>2.4999999999999998E+22</v>
      </c>
      <c r="AR131" s="8">
        <v>1.24E+19</v>
      </c>
      <c r="AS131" s="9">
        <f t="shared" si="32"/>
        <v>2.232E+20</v>
      </c>
      <c r="AT131" s="6">
        <f t="shared" si="31"/>
        <v>112.00716845878135</v>
      </c>
      <c r="AU131" s="4" t="s">
        <v>211</v>
      </c>
      <c r="AV131" s="6" t="s">
        <v>284</v>
      </c>
    </row>
    <row r="132" spans="1:48" x14ac:dyDescent="0.3">
      <c r="A132" s="4" t="s">
        <v>18</v>
      </c>
      <c r="B132" s="4" t="s">
        <v>9</v>
      </c>
      <c r="C132" s="4">
        <v>1.67</v>
      </c>
      <c r="D132" s="4">
        <v>0.67</v>
      </c>
      <c r="E132" s="7">
        <v>1.8</v>
      </c>
      <c r="F132" s="7">
        <v>1</v>
      </c>
      <c r="G132" s="6">
        <v>0.4</v>
      </c>
      <c r="H132" s="6">
        <v>0.2</v>
      </c>
      <c r="I132" s="6">
        <v>1.2</v>
      </c>
      <c r="J132" s="4" t="s">
        <v>7</v>
      </c>
      <c r="K132" s="4" t="s">
        <v>283</v>
      </c>
      <c r="L132" s="4" t="s">
        <v>264</v>
      </c>
      <c r="M132" s="4">
        <v>1.8</v>
      </c>
      <c r="N132" s="4">
        <v>1.43</v>
      </c>
      <c r="O132" s="4">
        <v>6</v>
      </c>
      <c r="P132" s="4"/>
      <c r="Q132" s="4">
        <v>4.5</v>
      </c>
      <c r="R132" s="4"/>
      <c r="S132" s="4">
        <v>0.9</v>
      </c>
      <c r="T132" s="4"/>
      <c r="U132" s="4" t="s">
        <v>36</v>
      </c>
      <c r="V132" s="4">
        <v>2</v>
      </c>
      <c r="W132" s="5"/>
      <c r="X132" s="8">
        <v>0</v>
      </c>
      <c r="Y132" s="8">
        <v>0</v>
      </c>
      <c r="Z132" s="4"/>
      <c r="AA132" s="4"/>
      <c r="AB132" s="4"/>
      <c r="AC132" s="4"/>
      <c r="AD132" s="4"/>
      <c r="AE132" s="4"/>
      <c r="AF132" s="4"/>
      <c r="AG132" s="4"/>
      <c r="AH132" s="4"/>
      <c r="AI132" s="4"/>
      <c r="AJ132" s="4"/>
      <c r="AK132" s="8">
        <v>0</v>
      </c>
      <c r="AL132" s="8"/>
      <c r="AM132" s="8" t="s">
        <v>253</v>
      </c>
      <c r="AN132" s="8"/>
      <c r="AO132" s="4" t="s">
        <v>13</v>
      </c>
      <c r="AP132" s="4">
        <v>18</v>
      </c>
      <c r="AQ132" s="8">
        <v>4E+22</v>
      </c>
      <c r="AR132" s="8">
        <v>1.24E+19</v>
      </c>
      <c r="AS132" s="9">
        <f t="shared" si="32"/>
        <v>2.232E+20</v>
      </c>
      <c r="AT132" s="6">
        <f t="shared" si="31"/>
        <v>179.21146953405017</v>
      </c>
      <c r="AU132" s="4" t="s">
        <v>212</v>
      </c>
      <c r="AV132" s="6" t="s">
        <v>284</v>
      </c>
    </row>
    <row r="133" spans="1:48" x14ac:dyDescent="0.3">
      <c r="A133" s="4" t="s">
        <v>18</v>
      </c>
      <c r="B133" s="4" t="s">
        <v>9</v>
      </c>
      <c r="C133" s="4">
        <v>1.67</v>
      </c>
      <c r="D133" s="4">
        <v>0.67</v>
      </c>
      <c r="E133" s="7">
        <v>1.8</v>
      </c>
      <c r="F133" s="7">
        <v>1</v>
      </c>
      <c r="G133" s="6">
        <v>0.4</v>
      </c>
      <c r="H133" s="6">
        <v>0.15</v>
      </c>
      <c r="I133" s="6">
        <v>1.2</v>
      </c>
      <c r="J133" s="4" t="s">
        <v>17</v>
      </c>
      <c r="K133" s="4" t="s">
        <v>266</v>
      </c>
      <c r="L133" s="4" t="s">
        <v>264</v>
      </c>
      <c r="M133" s="4">
        <v>2.1</v>
      </c>
      <c r="N133" s="4">
        <v>0.74</v>
      </c>
      <c r="O133" s="4">
        <v>11</v>
      </c>
      <c r="P133" s="4"/>
      <c r="Q133" s="4">
        <v>7.5</v>
      </c>
      <c r="R133" s="4">
        <v>700</v>
      </c>
      <c r="S133" s="4">
        <v>1.1499999999999999</v>
      </c>
      <c r="T133" s="4"/>
      <c r="U133" s="4" t="s">
        <v>36</v>
      </c>
      <c r="V133" s="4"/>
      <c r="W133" s="5"/>
      <c r="X133" s="8">
        <v>7E+19</v>
      </c>
      <c r="Y133" s="8">
        <v>1.5E+19</v>
      </c>
      <c r="Z133" s="4">
        <v>100</v>
      </c>
      <c r="AA133" s="4"/>
      <c r="AB133" s="4"/>
      <c r="AC133" s="4"/>
      <c r="AD133" s="8">
        <v>1.9E+19</v>
      </c>
      <c r="AE133" s="4">
        <v>5</v>
      </c>
      <c r="AF133" s="8">
        <v>40000</v>
      </c>
      <c r="AG133" s="4">
        <v>1</v>
      </c>
      <c r="AH133" s="4"/>
      <c r="AI133" s="4"/>
      <c r="AJ133" s="4"/>
      <c r="AK133" s="8">
        <v>0</v>
      </c>
      <c r="AL133" s="8"/>
      <c r="AM133" s="8" t="s">
        <v>253</v>
      </c>
      <c r="AN133" s="8" t="s">
        <v>253</v>
      </c>
      <c r="AO133" s="4" t="s">
        <v>16</v>
      </c>
      <c r="AP133" s="4">
        <v>10</v>
      </c>
      <c r="AQ133" s="8">
        <v>2E+21</v>
      </c>
      <c r="AR133" s="8">
        <v>2.3E+20</v>
      </c>
      <c r="AS133" s="9">
        <f t="shared" si="32"/>
        <v>2.3E+21</v>
      </c>
      <c r="AT133" s="6">
        <f t="shared" si="31"/>
        <v>0.86956521739130432</v>
      </c>
      <c r="AU133" s="4" t="s">
        <v>213</v>
      </c>
      <c r="AV133" s="6" t="s">
        <v>286</v>
      </c>
    </row>
    <row r="134" spans="1:48" x14ac:dyDescent="0.3">
      <c r="A134" s="4" t="s">
        <v>18</v>
      </c>
      <c r="B134" s="4" t="s">
        <v>9</v>
      </c>
      <c r="C134" s="4">
        <v>1.67</v>
      </c>
      <c r="D134" s="4">
        <v>0.67</v>
      </c>
      <c r="E134" s="7">
        <v>1.8</v>
      </c>
      <c r="F134" s="7">
        <v>1</v>
      </c>
      <c r="G134" s="6">
        <v>0.4</v>
      </c>
      <c r="H134" s="6">
        <v>0.15</v>
      </c>
      <c r="I134" s="6">
        <v>1.2</v>
      </c>
      <c r="J134" s="4" t="s">
        <v>17</v>
      </c>
      <c r="K134" s="4" t="s">
        <v>266</v>
      </c>
      <c r="L134" s="4" t="s">
        <v>264</v>
      </c>
      <c r="M134" s="4">
        <v>1.85</v>
      </c>
      <c r="N134" s="4">
        <v>0.82</v>
      </c>
      <c r="O134" s="4">
        <v>11</v>
      </c>
      <c r="P134" s="4"/>
      <c r="Q134" s="4">
        <v>7</v>
      </c>
      <c r="R134" s="4"/>
      <c r="S134" s="4">
        <v>1.05</v>
      </c>
      <c r="T134" s="4"/>
      <c r="U134" s="4" t="s">
        <v>36</v>
      </c>
      <c r="V134" s="4"/>
      <c r="W134" s="5"/>
      <c r="X134" s="8">
        <v>7E+19</v>
      </c>
      <c r="Y134" s="8">
        <v>1.2E+19</v>
      </c>
      <c r="Z134" s="4">
        <v>50</v>
      </c>
      <c r="AA134" s="4"/>
      <c r="AB134" s="4"/>
      <c r="AC134" s="4"/>
      <c r="AD134" s="8">
        <v>5.2E+19</v>
      </c>
      <c r="AE134" s="4">
        <v>6</v>
      </c>
      <c r="AF134" s="8">
        <v>200000</v>
      </c>
      <c r="AG134" s="4"/>
      <c r="AH134" s="4"/>
      <c r="AI134" s="4"/>
      <c r="AJ134" s="4"/>
      <c r="AK134" s="8">
        <v>0</v>
      </c>
      <c r="AL134" s="8"/>
      <c r="AM134" s="8" t="s">
        <v>253</v>
      </c>
      <c r="AN134" s="8" t="s">
        <v>253</v>
      </c>
      <c r="AO134" s="4" t="s">
        <v>16</v>
      </c>
      <c r="AP134" s="4">
        <v>10</v>
      </c>
      <c r="AQ134" s="8">
        <v>4E+21</v>
      </c>
      <c r="AR134" s="8">
        <v>2.3E+20</v>
      </c>
      <c r="AS134" s="9">
        <f t="shared" si="32"/>
        <v>2.3E+21</v>
      </c>
      <c r="AT134" s="6">
        <f t="shared" si="31"/>
        <v>1.7391304347826086</v>
      </c>
      <c r="AU134" s="4" t="s">
        <v>214</v>
      </c>
      <c r="AV134" s="6" t="s">
        <v>286</v>
      </c>
    </row>
    <row r="135" spans="1:48" x14ac:dyDescent="0.3">
      <c r="A135" s="4" t="s">
        <v>18</v>
      </c>
      <c r="B135" s="4" t="s">
        <v>9</v>
      </c>
      <c r="C135" s="4">
        <v>1.67</v>
      </c>
      <c r="D135" s="4">
        <v>0.67</v>
      </c>
      <c r="E135" s="7">
        <v>1.8</v>
      </c>
      <c r="F135" s="7">
        <v>1</v>
      </c>
      <c r="G135" s="6">
        <v>0.4</v>
      </c>
      <c r="H135" s="6">
        <v>0.15</v>
      </c>
      <c r="I135" s="6">
        <v>1.2</v>
      </c>
      <c r="J135" s="4" t="s">
        <v>17</v>
      </c>
      <c r="K135" s="4" t="s">
        <v>266</v>
      </c>
      <c r="L135" s="4" t="s">
        <v>264</v>
      </c>
      <c r="M135" s="4">
        <v>1.85</v>
      </c>
      <c r="N135" s="4">
        <v>0.82</v>
      </c>
      <c r="O135" s="4">
        <v>11</v>
      </c>
      <c r="P135" s="4"/>
      <c r="Q135" s="4">
        <v>4.5</v>
      </c>
      <c r="R135" s="4"/>
      <c r="S135" s="4">
        <v>1</v>
      </c>
      <c r="T135" s="4"/>
      <c r="U135" s="4" t="s">
        <v>36</v>
      </c>
      <c r="V135" s="4"/>
      <c r="W135" s="5"/>
      <c r="X135" s="8">
        <v>7E+19</v>
      </c>
      <c r="Y135" s="8">
        <v>1E+19</v>
      </c>
      <c r="Z135" s="4">
        <v>50</v>
      </c>
      <c r="AA135" s="4"/>
      <c r="AB135" s="4"/>
      <c r="AC135" s="4"/>
      <c r="AD135" s="4"/>
      <c r="AE135" s="4"/>
      <c r="AF135" s="4"/>
      <c r="AG135" s="4"/>
      <c r="AH135" s="4"/>
      <c r="AI135" s="4"/>
      <c r="AJ135" s="4"/>
      <c r="AK135" s="8">
        <v>0</v>
      </c>
      <c r="AL135" s="8"/>
      <c r="AM135" s="8" t="s">
        <v>253</v>
      </c>
      <c r="AN135" s="8" t="s">
        <v>253</v>
      </c>
      <c r="AO135" s="4" t="s">
        <v>16</v>
      </c>
      <c r="AP135" s="4">
        <v>10</v>
      </c>
      <c r="AQ135" s="8">
        <v>5E+21</v>
      </c>
      <c r="AR135" s="8">
        <v>0</v>
      </c>
      <c r="AS135" s="9">
        <f t="shared" si="32"/>
        <v>0</v>
      </c>
      <c r="AT135" s="6" t="e">
        <f t="shared" si="31"/>
        <v>#DIV/0!</v>
      </c>
      <c r="AU135" s="4" t="s">
        <v>215</v>
      </c>
      <c r="AV135" s="6" t="s">
        <v>286</v>
      </c>
    </row>
    <row r="136" spans="1:48" x14ac:dyDescent="0.3">
      <c r="A136" s="4" t="s">
        <v>18</v>
      </c>
      <c r="B136" s="4" t="s">
        <v>9</v>
      </c>
      <c r="C136" s="4">
        <v>1.67</v>
      </c>
      <c r="D136" s="4">
        <v>0.67</v>
      </c>
      <c r="E136" s="7">
        <v>1.8</v>
      </c>
      <c r="F136" s="7">
        <v>1</v>
      </c>
      <c r="G136" s="6">
        <v>0.4</v>
      </c>
      <c r="H136" s="6">
        <v>0.15</v>
      </c>
      <c r="I136" s="6">
        <v>1.2</v>
      </c>
      <c r="J136" s="4" t="s">
        <v>17</v>
      </c>
      <c r="K136" s="4" t="s">
        <v>266</v>
      </c>
      <c r="L136" s="4" t="s">
        <v>264</v>
      </c>
      <c r="M136" s="4"/>
      <c r="N136" s="4">
        <v>1.3</v>
      </c>
      <c r="O136" s="4">
        <v>11</v>
      </c>
      <c r="P136" s="4"/>
      <c r="Q136" s="4"/>
      <c r="R136" s="4"/>
      <c r="S136" s="4"/>
      <c r="T136" s="4"/>
      <c r="U136" s="4" t="s">
        <v>36</v>
      </c>
      <c r="V136" s="4"/>
      <c r="W136" s="5"/>
      <c r="X136" s="8">
        <v>0</v>
      </c>
      <c r="Y136" s="8">
        <v>2E+19</v>
      </c>
      <c r="Z136" s="4">
        <v>80</v>
      </c>
      <c r="AA136" s="4"/>
      <c r="AB136" s="4"/>
      <c r="AC136" s="4"/>
      <c r="AD136" s="4"/>
      <c r="AE136" s="4"/>
      <c r="AF136" s="4"/>
      <c r="AG136" s="4"/>
      <c r="AH136" s="4"/>
      <c r="AI136" s="4"/>
      <c r="AJ136" s="4"/>
      <c r="AK136" s="8">
        <v>0</v>
      </c>
      <c r="AL136" s="8"/>
      <c r="AM136" s="8"/>
      <c r="AN136" s="8"/>
      <c r="AO136" s="4"/>
      <c r="AP136" s="4"/>
      <c r="AQ136" s="8">
        <v>9.699999999999999E+21</v>
      </c>
      <c r="AR136" s="8">
        <v>0</v>
      </c>
      <c r="AS136" s="9">
        <f t="shared" si="32"/>
        <v>0</v>
      </c>
      <c r="AT136" s="6" t="e">
        <f t="shared" si="31"/>
        <v>#DIV/0!</v>
      </c>
      <c r="AU136" s="4" t="s">
        <v>427</v>
      </c>
      <c r="AV136" s="6" t="s">
        <v>430</v>
      </c>
    </row>
    <row r="137" spans="1:48" x14ac:dyDescent="0.3">
      <c r="A137" s="4" t="s">
        <v>18</v>
      </c>
      <c r="B137" s="4" t="s">
        <v>9</v>
      </c>
      <c r="C137" s="4">
        <v>1.67</v>
      </c>
      <c r="D137" s="4">
        <v>0.67</v>
      </c>
      <c r="E137" s="7">
        <v>1.8</v>
      </c>
      <c r="F137" s="7">
        <v>1</v>
      </c>
      <c r="G137" s="6">
        <v>0.4</v>
      </c>
      <c r="H137" s="6">
        <v>0.15</v>
      </c>
      <c r="I137" s="6">
        <v>1.2</v>
      </c>
      <c r="J137" s="4" t="s">
        <v>17</v>
      </c>
      <c r="K137" s="4" t="s">
        <v>266</v>
      </c>
      <c r="L137" s="4" t="s">
        <v>264</v>
      </c>
      <c r="M137" s="4"/>
      <c r="N137" s="4">
        <v>1.3</v>
      </c>
      <c r="O137" s="4">
        <v>11</v>
      </c>
      <c r="P137" s="4"/>
      <c r="Q137" s="4"/>
      <c r="R137" s="4"/>
      <c r="S137" s="4"/>
      <c r="T137" s="4"/>
      <c r="U137" s="4" t="s">
        <v>36</v>
      </c>
      <c r="V137" s="4"/>
      <c r="W137" s="5"/>
      <c r="X137" s="8">
        <v>0</v>
      </c>
      <c r="Y137" s="8">
        <v>2.35E+19</v>
      </c>
      <c r="Z137" s="4">
        <v>80</v>
      </c>
      <c r="AA137" s="4"/>
      <c r="AB137" s="4"/>
      <c r="AC137" s="4"/>
      <c r="AD137" s="4"/>
      <c r="AE137" s="4"/>
      <c r="AF137" s="4"/>
      <c r="AG137" s="4"/>
      <c r="AH137" s="4"/>
      <c r="AI137" s="4"/>
      <c r="AJ137" s="4"/>
      <c r="AK137" s="8">
        <v>0</v>
      </c>
      <c r="AL137" s="8"/>
      <c r="AM137" s="8"/>
      <c r="AN137" s="8"/>
      <c r="AO137" s="4"/>
      <c r="AP137" s="4"/>
      <c r="AQ137" s="8">
        <v>1.3E+22</v>
      </c>
      <c r="AR137" s="8">
        <v>0</v>
      </c>
      <c r="AS137" s="9">
        <f t="shared" si="32"/>
        <v>0</v>
      </c>
      <c r="AT137" s="6" t="e">
        <f t="shared" si="31"/>
        <v>#DIV/0!</v>
      </c>
      <c r="AU137" s="4" t="s">
        <v>428</v>
      </c>
      <c r="AV137" s="6" t="s">
        <v>430</v>
      </c>
    </row>
    <row r="138" spans="1:48" x14ac:dyDescent="0.3">
      <c r="A138" s="4" t="s">
        <v>18</v>
      </c>
      <c r="B138" s="4" t="s">
        <v>9</v>
      </c>
      <c r="C138" s="4">
        <v>1.67</v>
      </c>
      <c r="D138" s="4">
        <v>0.67</v>
      </c>
      <c r="E138" s="7">
        <v>1.8</v>
      </c>
      <c r="F138" s="7">
        <v>1</v>
      </c>
      <c r="G138" s="6">
        <v>0.4</v>
      </c>
      <c r="H138" s="6">
        <v>0.15</v>
      </c>
      <c r="I138" s="6">
        <v>1.2</v>
      </c>
      <c r="J138" s="4" t="s">
        <v>17</v>
      </c>
      <c r="K138" s="4" t="s">
        <v>266</v>
      </c>
      <c r="L138" s="4" t="s">
        <v>264</v>
      </c>
      <c r="M138" s="4"/>
      <c r="N138" s="4">
        <v>1.3</v>
      </c>
      <c r="O138" s="4">
        <v>11</v>
      </c>
      <c r="P138" s="4"/>
      <c r="Q138" s="4"/>
      <c r="R138" s="4"/>
      <c r="S138" s="4"/>
      <c r="T138" s="4"/>
      <c r="U138" s="4" t="s">
        <v>36</v>
      </c>
      <c r="V138" s="4"/>
      <c r="W138" s="5"/>
      <c r="X138" s="8">
        <v>0</v>
      </c>
      <c r="Y138" s="8">
        <v>2.35E+19</v>
      </c>
      <c r="Z138" s="4">
        <v>80</v>
      </c>
      <c r="AA138" s="4"/>
      <c r="AB138" s="4"/>
      <c r="AC138" s="4"/>
      <c r="AD138" s="4"/>
      <c r="AE138" s="4"/>
      <c r="AF138" s="4"/>
      <c r="AG138" s="4"/>
      <c r="AH138" s="4"/>
      <c r="AI138" s="4"/>
      <c r="AJ138" s="4"/>
      <c r="AK138" s="8">
        <v>0</v>
      </c>
      <c r="AL138" s="8"/>
      <c r="AM138" s="8"/>
      <c r="AN138" s="8"/>
      <c r="AO138" s="4"/>
      <c r="AP138" s="4"/>
      <c r="AQ138" s="8">
        <v>1.9399999999999998E+22</v>
      </c>
      <c r="AR138" s="8">
        <v>0</v>
      </c>
      <c r="AS138" s="9">
        <f t="shared" si="32"/>
        <v>0</v>
      </c>
      <c r="AT138" s="6" t="e">
        <f t="shared" si="31"/>
        <v>#DIV/0!</v>
      </c>
      <c r="AU138" s="4" t="s">
        <v>429</v>
      </c>
      <c r="AV138" s="6" t="s">
        <v>430</v>
      </c>
    </row>
    <row r="139" spans="1:48" x14ac:dyDescent="0.3">
      <c r="A139" s="4" t="s">
        <v>18</v>
      </c>
      <c r="B139" s="4" t="s">
        <v>9</v>
      </c>
      <c r="C139" s="4">
        <v>1.7</v>
      </c>
      <c r="D139" s="4">
        <v>0.6</v>
      </c>
      <c r="E139" s="7">
        <v>1.9</v>
      </c>
      <c r="F139" s="7">
        <v>1</v>
      </c>
      <c r="G139" s="6">
        <v>0.4</v>
      </c>
      <c r="H139" s="6">
        <v>0.2</v>
      </c>
      <c r="I139" s="6">
        <v>1.2</v>
      </c>
      <c r="J139" s="4" t="s">
        <v>7</v>
      </c>
      <c r="K139" s="4" t="s">
        <v>283</v>
      </c>
      <c r="L139" s="4" t="s">
        <v>264</v>
      </c>
      <c r="M139" s="4"/>
      <c r="N139" s="4"/>
      <c r="O139" s="4"/>
      <c r="P139" s="4"/>
      <c r="Q139" s="4"/>
      <c r="R139" s="4"/>
      <c r="S139" s="4"/>
      <c r="T139" s="4"/>
      <c r="U139" s="4" t="s">
        <v>36</v>
      </c>
      <c r="V139" s="4"/>
      <c r="W139" s="5"/>
      <c r="X139" s="8">
        <v>0</v>
      </c>
      <c r="Y139" s="8">
        <v>2.5E+19</v>
      </c>
      <c r="Z139" s="4"/>
      <c r="AA139" s="4"/>
      <c r="AB139" s="4"/>
      <c r="AC139" s="4"/>
      <c r="AD139" s="4"/>
      <c r="AE139" s="4"/>
      <c r="AF139" s="4"/>
      <c r="AG139" s="4"/>
      <c r="AH139" s="4"/>
      <c r="AI139" s="4"/>
      <c r="AJ139" s="4"/>
      <c r="AK139" s="8">
        <v>0</v>
      </c>
      <c r="AL139" s="8"/>
      <c r="AM139" s="8"/>
      <c r="AN139" s="8"/>
      <c r="AO139" s="4"/>
      <c r="AP139" s="4"/>
      <c r="AQ139" s="8">
        <v>7.3E+21</v>
      </c>
      <c r="AR139" s="8">
        <v>0</v>
      </c>
      <c r="AS139" s="9">
        <f t="shared" si="32"/>
        <v>0</v>
      </c>
      <c r="AT139" s="6" t="e">
        <f t="shared" si="31"/>
        <v>#DIV/0!</v>
      </c>
      <c r="AU139" s="4" t="s">
        <v>452</v>
      </c>
      <c r="AV139" s="6" t="s">
        <v>430</v>
      </c>
    </row>
    <row r="140" spans="1:48" x14ac:dyDescent="0.3">
      <c r="A140" s="4" t="s">
        <v>18</v>
      </c>
      <c r="B140" s="4" t="s">
        <v>9</v>
      </c>
      <c r="C140" s="4">
        <v>1.7</v>
      </c>
      <c r="D140" s="4">
        <v>0.6</v>
      </c>
      <c r="E140" s="7">
        <v>1.9</v>
      </c>
      <c r="F140" s="7">
        <v>1</v>
      </c>
      <c r="G140" s="6">
        <v>0.4</v>
      </c>
      <c r="H140" s="6">
        <v>0.2</v>
      </c>
      <c r="I140" s="6">
        <v>1.2</v>
      </c>
      <c r="J140" s="4" t="s">
        <v>7</v>
      </c>
      <c r="K140" s="4" t="s">
        <v>283</v>
      </c>
      <c r="L140" s="4" t="s">
        <v>264</v>
      </c>
      <c r="M140" s="4"/>
      <c r="N140" s="4"/>
      <c r="O140" s="4"/>
      <c r="P140" s="4"/>
      <c r="Q140" s="4"/>
      <c r="R140" s="4"/>
      <c r="S140" s="4"/>
      <c r="T140" s="4"/>
      <c r="U140" s="4" t="s">
        <v>36</v>
      </c>
      <c r="V140" s="4"/>
      <c r="W140" s="5"/>
      <c r="X140" s="8">
        <v>0</v>
      </c>
      <c r="Y140" s="8">
        <v>5.5E+19</v>
      </c>
      <c r="Z140" s="4"/>
      <c r="AA140" s="4"/>
      <c r="AB140" s="4"/>
      <c r="AC140" s="4"/>
      <c r="AD140" s="4"/>
      <c r="AE140" s="4"/>
      <c r="AF140" s="4"/>
      <c r="AG140" s="4"/>
      <c r="AH140" s="4"/>
      <c r="AI140" s="4"/>
      <c r="AJ140" s="4"/>
      <c r="AK140" s="8">
        <v>0</v>
      </c>
      <c r="AL140" s="8"/>
      <c r="AM140" s="8"/>
      <c r="AN140" s="8"/>
      <c r="AO140" s="4"/>
      <c r="AP140" s="4"/>
      <c r="AQ140" s="8">
        <v>7.3E+21</v>
      </c>
      <c r="AR140" s="8">
        <v>0</v>
      </c>
      <c r="AS140" s="9">
        <f t="shared" si="32"/>
        <v>0</v>
      </c>
      <c r="AT140" s="6" t="e">
        <f t="shared" si="31"/>
        <v>#DIV/0!</v>
      </c>
      <c r="AU140" s="4" t="s">
        <v>453</v>
      </c>
      <c r="AV140" s="6" t="s">
        <v>430</v>
      </c>
    </row>
    <row r="141" spans="1:48" x14ac:dyDescent="0.3">
      <c r="A141" s="4" t="s">
        <v>18</v>
      </c>
      <c r="B141" s="4" t="s">
        <v>9</v>
      </c>
      <c r="C141" s="4">
        <v>1.7</v>
      </c>
      <c r="D141" s="4">
        <v>0.6</v>
      </c>
      <c r="E141" s="7">
        <v>1.9</v>
      </c>
      <c r="F141" s="7">
        <v>1</v>
      </c>
      <c r="G141" s="6">
        <v>0.45</v>
      </c>
      <c r="H141" s="6">
        <v>0.2</v>
      </c>
      <c r="I141" s="6">
        <v>1.2</v>
      </c>
      <c r="J141" s="4" t="s">
        <v>7</v>
      </c>
      <c r="K141" s="4" t="s">
        <v>283</v>
      </c>
      <c r="L141" s="4" t="s">
        <v>264</v>
      </c>
      <c r="M141" s="4">
        <v>2.1</v>
      </c>
      <c r="N141" s="4">
        <v>1.6</v>
      </c>
      <c r="O141" s="4">
        <v>8.3000000000000007</v>
      </c>
      <c r="P141" s="4"/>
      <c r="Q141" s="4"/>
      <c r="R141" s="4"/>
      <c r="S141" s="4"/>
      <c r="T141" s="4"/>
      <c r="U141" s="4" t="s">
        <v>36</v>
      </c>
      <c r="V141" s="4"/>
      <c r="W141" s="5"/>
      <c r="X141" s="8">
        <v>0</v>
      </c>
      <c r="Y141" s="8">
        <v>7.2E+19</v>
      </c>
      <c r="Z141" s="4"/>
      <c r="AA141" s="4"/>
      <c r="AB141" s="4"/>
      <c r="AC141" s="4"/>
      <c r="AD141" s="4"/>
      <c r="AE141" s="4"/>
      <c r="AF141" s="4"/>
      <c r="AG141" s="4"/>
      <c r="AH141" s="4"/>
      <c r="AI141" s="4"/>
      <c r="AJ141" s="4"/>
      <c r="AK141" s="8">
        <v>0</v>
      </c>
      <c r="AL141" s="8"/>
      <c r="AM141" s="8"/>
      <c r="AN141" s="8"/>
      <c r="AO141" s="4"/>
      <c r="AP141" s="4"/>
      <c r="AQ141" s="8">
        <v>1.7E+22</v>
      </c>
      <c r="AR141" s="8">
        <v>0</v>
      </c>
      <c r="AS141" s="9">
        <f t="shared" si="32"/>
        <v>0</v>
      </c>
      <c r="AT141" s="6" t="e">
        <f t="shared" si="31"/>
        <v>#DIV/0!</v>
      </c>
      <c r="AU141" s="4" t="s">
        <v>454</v>
      </c>
      <c r="AV141" s="6" t="s">
        <v>430</v>
      </c>
    </row>
    <row r="142" spans="1:48" x14ac:dyDescent="0.3">
      <c r="A142" s="4" t="s">
        <v>356</v>
      </c>
      <c r="B142" s="4" t="s">
        <v>9</v>
      </c>
      <c r="C142" s="4">
        <v>1.5</v>
      </c>
      <c r="D142" s="4">
        <v>2.8500000000000001E-2</v>
      </c>
      <c r="E142" s="7">
        <f t="shared" ref="E142:E422" si="33">1/2/3.1415</f>
        <v>0.15915963711602737</v>
      </c>
      <c r="F142" s="7">
        <v>1</v>
      </c>
      <c r="G142" s="7">
        <v>0</v>
      </c>
      <c r="H142" s="7">
        <v>0</v>
      </c>
      <c r="I142" s="4">
        <v>1.5</v>
      </c>
      <c r="J142" s="4" t="s">
        <v>348</v>
      </c>
      <c r="K142" s="4"/>
      <c r="L142" s="4"/>
      <c r="M142" s="4"/>
      <c r="N142" s="8"/>
      <c r="O142" s="8"/>
      <c r="P142" s="4"/>
      <c r="Q142" s="4"/>
      <c r="R142" s="4"/>
      <c r="S142" s="4"/>
      <c r="T142" s="4"/>
      <c r="U142" s="4"/>
      <c r="V142" s="4"/>
      <c r="W142" s="5"/>
      <c r="X142" s="8">
        <v>0</v>
      </c>
      <c r="Y142" s="8">
        <v>0</v>
      </c>
      <c r="Z142" s="4"/>
      <c r="AA142" s="4"/>
      <c r="AB142" s="4"/>
      <c r="AC142" s="4"/>
      <c r="AD142" s="8"/>
      <c r="AE142" s="4"/>
      <c r="AF142" s="4"/>
      <c r="AG142" s="4"/>
      <c r="AH142" s="4"/>
      <c r="AI142" s="4"/>
      <c r="AJ142" s="4"/>
      <c r="AK142" s="8">
        <v>0</v>
      </c>
      <c r="AL142" s="8"/>
      <c r="AM142" s="8"/>
      <c r="AN142" s="8"/>
      <c r="AO142" s="4"/>
      <c r="AP142" s="4"/>
      <c r="AQ142" s="8">
        <v>4.2E+19</v>
      </c>
      <c r="AR142" s="8">
        <v>0</v>
      </c>
      <c r="AS142" s="9">
        <f t="shared" ref="AS142:AS152" si="34">AP142*AR142</f>
        <v>0</v>
      </c>
      <c r="AT142" s="6" t="e">
        <f t="shared" ref="AT142:AT151" si="35">AQ142/AS142</f>
        <v>#DIV/0!</v>
      </c>
      <c r="AU142" s="4" t="s">
        <v>468</v>
      </c>
      <c r="AV142" s="6" t="s">
        <v>589</v>
      </c>
    </row>
    <row r="143" spans="1:48" x14ac:dyDescent="0.3">
      <c r="A143" s="4" t="s">
        <v>356</v>
      </c>
      <c r="B143" s="4" t="s">
        <v>9</v>
      </c>
      <c r="C143" s="4">
        <v>1.5</v>
      </c>
      <c r="D143" s="4">
        <v>2.8500000000000001E-2</v>
      </c>
      <c r="E143" s="7">
        <f t="shared" si="33"/>
        <v>0.15915963711602737</v>
      </c>
      <c r="F143" s="7">
        <v>1</v>
      </c>
      <c r="G143" s="7">
        <v>0</v>
      </c>
      <c r="H143" s="7">
        <v>0</v>
      </c>
      <c r="I143" s="4">
        <v>1.5</v>
      </c>
      <c r="J143" s="4" t="s">
        <v>348</v>
      </c>
      <c r="K143" s="4"/>
      <c r="L143" s="4"/>
      <c r="M143" s="4"/>
      <c r="N143" s="8"/>
      <c r="O143" s="8"/>
      <c r="P143" s="4"/>
      <c r="Q143" s="4"/>
      <c r="R143" s="4"/>
      <c r="S143" s="4"/>
      <c r="T143" s="4"/>
      <c r="U143" s="4"/>
      <c r="V143" s="4"/>
      <c r="W143" s="5"/>
      <c r="X143" s="8">
        <v>0</v>
      </c>
      <c r="Y143" s="8">
        <v>0</v>
      </c>
      <c r="Z143" s="4"/>
      <c r="AA143" s="4"/>
      <c r="AB143" s="4"/>
      <c r="AC143" s="4"/>
      <c r="AD143" s="8"/>
      <c r="AE143" s="4"/>
      <c r="AF143" s="4"/>
      <c r="AG143" s="4"/>
      <c r="AH143" s="4"/>
      <c r="AI143" s="4"/>
      <c r="AJ143" s="4"/>
      <c r="AK143" s="8">
        <v>0</v>
      </c>
      <c r="AL143" s="8"/>
      <c r="AM143" s="8"/>
      <c r="AN143" s="8"/>
      <c r="AO143" s="4"/>
      <c r="AP143" s="4"/>
      <c r="AQ143" s="8">
        <v>1E+20</v>
      </c>
      <c r="AR143" s="8">
        <v>0</v>
      </c>
      <c r="AS143" s="9">
        <f t="shared" si="34"/>
        <v>0</v>
      </c>
      <c r="AT143" s="6" t="e">
        <f t="shared" si="35"/>
        <v>#DIV/0!</v>
      </c>
      <c r="AU143" s="4" t="s">
        <v>469</v>
      </c>
      <c r="AV143" s="6" t="s">
        <v>589</v>
      </c>
    </row>
    <row r="144" spans="1:48" x14ac:dyDescent="0.3">
      <c r="A144" s="4" t="s">
        <v>27</v>
      </c>
      <c r="B144" s="4" t="s">
        <v>12</v>
      </c>
      <c r="C144" s="4">
        <v>2.19</v>
      </c>
      <c r="D144" s="4">
        <v>0.7</v>
      </c>
      <c r="E144" s="7">
        <v>1.65</v>
      </c>
      <c r="F144" s="7">
        <v>1</v>
      </c>
      <c r="G144" s="6">
        <v>0.4</v>
      </c>
      <c r="H144" s="6">
        <v>0.15</v>
      </c>
      <c r="I144" s="6">
        <v>1.77</v>
      </c>
      <c r="J144" s="4" t="s">
        <v>7</v>
      </c>
      <c r="K144" s="4" t="s">
        <v>262</v>
      </c>
      <c r="L144" s="4" t="s">
        <v>265</v>
      </c>
      <c r="M144" s="4">
        <v>6</v>
      </c>
      <c r="N144" s="4">
        <v>5.5</v>
      </c>
      <c r="O144" s="4">
        <v>45</v>
      </c>
      <c r="P144" s="4">
        <v>36</v>
      </c>
      <c r="Q144" s="4">
        <v>27</v>
      </c>
      <c r="R144" s="4"/>
      <c r="S144" s="4"/>
      <c r="T144" s="4"/>
      <c r="U144" s="4" t="s">
        <v>36</v>
      </c>
      <c r="V144" s="4">
        <v>2.75</v>
      </c>
      <c r="W144" s="5"/>
      <c r="X144" s="8">
        <v>0</v>
      </c>
      <c r="Y144" s="8">
        <v>7.5E+19</v>
      </c>
      <c r="Z144" s="4"/>
      <c r="AA144" s="4">
        <v>0.05</v>
      </c>
      <c r="AB144" s="4">
        <v>0.15</v>
      </c>
      <c r="AC144" s="4">
        <v>1</v>
      </c>
      <c r="AD144" s="4"/>
      <c r="AE144" s="4"/>
      <c r="AF144" s="4"/>
      <c r="AG144" s="4">
        <v>10</v>
      </c>
      <c r="AH144" s="4">
        <v>1.8</v>
      </c>
      <c r="AI144" s="4"/>
      <c r="AJ144" s="4"/>
      <c r="AK144" s="8">
        <v>0</v>
      </c>
      <c r="AL144" s="8"/>
      <c r="AM144" s="8"/>
      <c r="AN144" s="8"/>
      <c r="AO144" s="4" t="s">
        <v>16</v>
      </c>
      <c r="AP144" s="4">
        <v>10</v>
      </c>
      <c r="AQ144" s="8">
        <v>6E+22</v>
      </c>
      <c r="AR144" s="8">
        <v>1.5E+21</v>
      </c>
      <c r="AS144" s="9">
        <f t="shared" si="34"/>
        <v>1.5E+22</v>
      </c>
      <c r="AT144" s="6">
        <f t="shared" si="35"/>
        <v>4</v>
      </c>
      <c r="AU144" s="4" t="s">
        <v>46</v>
      </c>
      <c r="AV144" s="6" t="s">
        <v>331</v>
      </c>
    </row>
    <row r="145" spans="1:48" x14ac:dyDescent="0.3">
      <c r="A145" s="4" t="s">
        <v>27</v>
      </c>
      <c r="B145" s="4" t="s">
        <v>12</v>
      </c>
      <c r="C145" s="4">
        <v>2.19</v>
      </c>
      <c r="D145" s="4">
        <v>0.7</v>
      </c>
      <c r="E145" s="7">
        <v>1.65</v>
      </c>
      <c r="F145" s="7">
        <v>1</v>
      </c>
      <c r="G145" s="6">
        <v>0.4</v>
      </c>
      <c r="H145" s="6">
        <v>0.15</v>
      </c>
      <c r="I145" s="6">
        <v>1.77</v>
      </c>
      <c r="J145" s="4" t="s">
        <v>7</v>
      </c>
      <c r="K145" s="4" t="s">
        <v>262</v>
      </c>
      <c r="L145" s="4" t="s">
        <v>265</v>
      </c>
      <c r="M145" s="4">
        <v>6</v>
      </c>
      <c r="N145" s="4">
        <v>5.5</v>
      </c>
      <c r="O145" s="4">
        <v>45</v>
      </c>
      <c r="P145" s="4">
        <v>36</v>
      </c>
      <c r="Q145" s="4">
        <v>27</v>
      </c>
      <c r="R145" s="4"/>
      <c r="S145" s="4"/>
      <c r="T145" s="4"/>
      <c r="U145" s="4" t="s">
        <v>36</v>
      </c>
      <c r="V145" s="4">
        <v>1.4</v>
      </c>
      <c r="W145" s="5"/>
      <c r="X145" s="8">
        <v>0</v>
      </c>
      <c r="Y145" s="8">
        <v>1.2E+20</v>
      </c>
      <c r="Z145" s="4"/>
      <c r="AA145" s="4">
        <v>0.05</v>
      </c>
      <c r="AB145" s="4">
        <v>0.15</v>
      </c>
      <c r="AC145" s="4">
        <v>1</v>
      </c>
      <c r="AD145" s="4"/>
      <c r="AE145" s="4"/>
      <c r="AF145" s="4"/>
      <c r="AG145" s="4">
        <v>75</v>
      </c>
      <c r="AH145" s="4">
        <v>1</v>
      </c>
      <c r="AI145" s="4"/>
      <c r="AJ145" s="4"/>
      <c r="AK145" s="8">
        <v>0</v>
      </c>
      <c r="AL145" s="8" t="s">
        <v>9</v>
      </c>
      <c r="AM145" s="8"/>
      <c r="AN145" s="8"/>
      <c r="AO145" s="4" t="s">
        <v>16</v>
      </c>
      <c r="AP145" s="4">
        <v>10</v>
      </c>
      <c r="AQ145" s="8">
        <v>6E+22</v>
      </c>
      <c r="AR145" s="8">
        <v>5.5E+20</v>
      </c>
      <c r="AS145" s="9">
        <f t="shared" si="34"/>
        <v>5.5E+21</v>
      </c>
      <c r="AT145" s="6">
        <f t="shared" si="35"/>
        <v>10.909090909090908</v>
      </c>
      <c r="AU145" s="4" t="s">
        <v>47</v>
      </c>
      <c r="AV145" s="6" t="s">
        <v>331</v>
      </c>
    </row>
    <row r="146" spans="1:48" x14ac:dyDescent="0.3">
      <c r="A146" s="4" t="s">
        <v>27</v>
      </c>
      <c r="B146" s="4" t="s">
        <v>12</v>
      </c>
      <c r="C146" s="4">
        <v>2.19</v>
      </c>
      <c r="D146" s="4">
        <v>0.7</v>
      </c>
      <c r="E146" s="7">
        <v>1.65</v>
      </c>
      <c r="F146" s="7">
        <v>1</v>
      </c>
      <c r="G146" s="6">
        <v>0.4</v>
      </c>
      <c r="H146" s="6">
        <v>0.15</v>
      </c>
      <c r="I146" s="6">
        <v>1.77</v>
      </c>
      <c r="J146" s="4" t="s">
        <v>7</v>
      </c>
      <c r="K146" s="4" t="s">
        <v>262</v>
      </c>
      <c r="L146" s="4" t="s">
        <v>265</v>
      </c>
      <c r="M146" s="4">
        <v>6</v>
      </c>
      <c r="N146" s="4">
        <v>5.5</v>
      </c>
      <c r="O146" s="4">
        <v>45</v>
      </c>
      <c r="P146" s="4">
        <v>36</v>
      </c>
      <c r="Q146" s="4">
        <v>32</v>
      </c>
      <c r="R146" s="4"/>
      <c r="S146" s="4"/>
      <c r="T146" s="4">
        <v>400</v>
      </c>
      <c r="U146" s="4" t="s">
        <v>36</v>
      </c>
      <c r="V146" s="4">
        <v>2.25</v>
      </c>
      <c r="W146" s="5"/>
      <c r="X146" s="8">
        <v>0</v>
      </c>
      <c r="Y146" s="8">
        <v>8E+19</v>
      </c>
      <c r="Z146" s="4">
        <v>300</v>
      </c>
      <c r="AA146" s="4">
        <v>0.35</v>
      </c>
      <c r="AB146" s="4">
        <v>0.15</v>
      </c>
      <c r="AC146" s="4"/>
      <c r="AD146" s="4"/>
      <c r="AE146" s="4"/>
      <c r="AF146" s="4"/>
      <c r="AG146" s="4"/>
      <c r="AH146" s="4"/>
      <c r="AI146" s="4"/>
      <c r="AJ146" s="4"/>
      <c r="AK146" s="8">
        <v>0</v>
      </c>
      <c r="AL146" s="8"/>
      <c r="AM146" s="8"/>
      <c r="AN146" s="8"/>
      <c r="AO146" s="4" t="s">
        <v>16</v>
      </c>
      <c r="AP146" s="4">
        <v>10</v>
      </c>
      <c r="AQ146" s="8">
        <v>3E+22</v>
      </c>
      <c r="AR146" s="8">
        <v>6E+20</v>
      </c>
      <c r="AS146" s="9">
        <f t="shared" si="34"/>
        <v>6E+21</v>
      </c>
      <c r="AT146" s="6">
        <f t="shared" si="35"/>
        <v>5</v>
      </c>
      <c r="AU146" s="4" t="s">
        <v>499</v>
      </c>
      <c r="AV146" s="6" t="s">
        <v>332</v>
      </c>
    </row>
    <row r="147" spans="1:48" x14ac:dyDescent="0.3">
      <c r="A147" s="4" t="s">
        <v>27</v>
      </c>
      <c r="B147" s="4" t="s">
        <v>12</v>
      </c>
      <c r="C147" s="4">
        <v>2.19</v>
      </c>
      <c r="D147" s="4">
        <v>0.7</v>
      </c>
      <c r="E147" s="7">
        <v>1.65</v>
      </c>
      <c r="F147" s="7">
        <v>1</v>
      </c>
      <c r="G147" s="6">
        <v>0.4</v>
      </c>
      <c r="H147" s="6">
        <v>0.15</v>
      </c>
      <c r="I147" s="6">
        <v>1.77</v>
      </c>
      <c r="J147" s="4" t="s">
        <v>7</v>
      </c>
      <c r="K147" s="4" t="s">
        <v>262</v>
      </c>
      <c r="L147" s="4" t="s">
        <v>265</v>
      </c>
      <c r="M147" s="4">
        <v>6</v>
      </c>
      <c r="N147" s="4">
        <v>5.5</v>
      </c>
      <c r="O147" s="4">
        <v>45</v>
      </c>
      <c r="P147" s="4">
        <v>36</v>
      </c>
      <c r="Q147" s="4">
        <v>32</v>
      </c>
      <c r="R147" s="4"/>
      <c r="S147" s="4"/>
      <c r="T147" s="4">
        <v>400</v>
      </c>
      <c r="U147" s="4" t="s">
        <v>36</v>
      </c>
      <c r="V147" s="4">
        <v>1.7</v>
      </c>
      <c r="W147" s="5"/>
      <c r="X147" s="8">
        <v>0</v>
      </c>
      <c r="Y147" s="8">
        <v>1E+20</v>
      </c>
      <c r="Z147" s="4">
        <v>300</v>
      </c>
      <c r="AA147" s="4">
        <v>0.35</v>
      </c>
      <c r="AB147" s="4">
        <v>0.15</v>
      </c>
      <c r="AC147" s="4"/>
      <c r="AD147" s="4"/>
      <c r="AE147" s="4"/>
      <c r="AF147" s="4"/>
      <c r="AG147" s="4"/>
      <c r="AH147" s="4"/>
      <c r="AI147" s="4"/>
      <c r="AJ147" s="4"/>
      <c r="AK147" s="8">
        <v>0</v>
      </c>
      <c r="AL147" s="8"/>
      <c r="AM147" s="8"/>
      <c r="AN147" s="8"/>
      <c r="AO147" s="4" t="s">
        <v>16</v>
      </c>
      <c r="AP147" s="4">
        <v>10</v>
      </c>
      <c r="AQ147" s="8">
        <v>6E+22</v>
      </c>
      <c r="AR147" s="8">
        <v>4E+20</v>
      </c>
      <c r="AS147" s="9">
        <f t="shared" si="34"/>
        <v>4E+21</v>
      </c>
      <c r="AT147" s="6">
        <f t="shared" si="35"/>
        <v>15</v>
      </c>
      <c r="AU147" s="4" t="s">
        <v>499</v>
      </c>
      <c r="AV147" s="6" t="s">
        <v>332</v>
      </c>
    </row>
    <row r="148" spans="1:48" x14ac:dyDescent="0.3">
      <c r="A148" s="4" t="s">
        <v>27</v>
      </c>
      <c r="B148" s="4" t="s">
        <v>12</v>
      </c>
      <c r="C148" s="4">
        <v>2.19</v>
      </c>
      <c r="D148" s="4">
        <v>0.7</v>
      </c>
      <c r="E148" s="7">
        <v>1.65</v>
      </c>
      <c r="F148" s="7">
        <v>1</v>
      </c>
      <c r="G148" s="6">
        <v>0.4</v>
      </c>
      <c r="H148" s="6">
        <v>0.15</v>
      </c>
      <c r="I148" s="6">
        <v>1.77</v>
      </c>
      <c r="J148" s="4" t="s">
        <v>7</v>
      </c>
      <c r="K148" s="4" t="s">
        <v>262</v>
      </c>
      <c r="L148" s="4" t="s">
        <v>265</v>
      </c>
      <c r="M148" s="4">
        <v>6</v>
      </c>
      <c r="N148" s="4">
        <v>5.5</v>
      </c>
      <c r="O148" s="4"/>
      <c r="P148" s="4">
        <v>8</v>
      </c>
      <c r="Q148" s="4">
        <v>0.6</v>
      </c>
      <c r="R148" s="4"/>
      <c r="S148" s="4"/>
      <c r="T148" s="4"/>
      <c r="U148" s="4"/>
      <c r="V148" s="4">
        <v>1</v>
      </c>
      <c r="W148" s="5"/>
      <c r="X148" s="8">
        <v>0</v>
      </c>
      <c r="Y148" s="8">
        <v>5E+19</v>
      </c>
      <c r="Z148" s="4">
        <v>120</v>
      </c>
      <c r="AA148" s="4">
        <v>0.05</v>
      </c>
      <c r="AB148" s="4">
        <v>0.15</v>
      </c>
      <c r="AC148" s="4">
        <v>1.5</v>
      </c>
      <c r="AD148" s="8"/>
      <c r="AE148" s="4"/>
      <c r="AF148" s="4"/>
      <c r="AG148" s="4"/>
      <c r="AH148" s="4"/>
      <c r="AI148" s="4"/>
      <c r="AJ148" s="4"/>
      <c r="AK148" s="8">
        <v>0</v>
      </c>
      <c r="AL148" s="8"/>
      <c r="AM148" s="8"/>
      <c r="AN148" s="8"/>
      <c r="AO148" s="4"/>
      <c r="AP148" s="4"/>
      <c r="AQ148" s="8">
        <v>5E+21</v>
      </c>
      <c r="AR148" s="8">
        <v>0</v>
      </c>
      <c r="AS148" s="9">
        <f t="shared" si="34"/>
        <v>0</v>
      </c>
      <c r="AT148" s="6" t="e">
        <f t="shared" si="35"/>
        <v>#DIV/0!</v>
      </c>
      <c r="AU148" s="4" t="s">
        <v>231</v>
      </c>
      <c r="AV148" s="6" t="s">
        <v>333</v>
      </c>
    </row>
    <row r="149" spans="1:48" x14ac:dyDescent="0.3">
      <c r="A149" s="4" t="s">
        <v>27</v>
      </c>
      <c r="B149" s="4" t="s">
        <v>12</v>
      </c>
      <c r="C149" s="4">
        <v>2.19</v>
      </c>
      <c r="D149" s="4">
        <v>0.7</v>
      </c>
      <c r="E149" s="7">
        <v>1.65</v>
      </c>
      <c r="F149" s="7">
        <v>1</v>
      </c>
      <c r="G149" s="6">
        <v>0.4</v>
      </c>
      <c r="H149" s="6">
        <v>0.15</v>
      </c>
      <c r="I149" s="6">
        <v>1.77</v>
      </c>
      <c r="J149" s="4" t="s">
        <v>7</v>
      </c>
      <c r="K149" s="4" t="s">
        <v>262</v>
      </c>
      <c r="L149" s="4" t="s">
        <v>265</v>
      </c>
      <c r="M149" s="4">
        <v>6</v>
      </c>
      <c r="N149" s="4">
        <v>5.5</v>
      </c>
      <c r="O149" s="4"/>
      <c r="P149" s="4">
        <v>8</v>
      </c>
      <c r="Q149" s="4">
        <v>0.5</v>
      </c>
      <c r="R149" s="4"/>
      <c r="S149" s="4"/>
      <c r="T149" s="4"/>
      <c r="U149" s="4"/>
      <c r="V149" s="4">
        <v>1</v>
      </c>
      <c r="W149" s="5"/>
      <c r="X149" s="8">
        <v>0</v>
      </c>
      <c r="Y149" s="8">
        <v>5E+19</v>
      </c>
      <c r="Z149" s="4">
        <v>120</v>
      </c>
      <c r="AA149" s="4">
        <v>0.05</v>
      </c>
      <c r="AB149" s="4">
        <v>0.15</v>
      </c>
      <c r="AC149" s="4">
        <v>1.9</v>
      </c>
      <c r="AD149" s="8"/>
      <c r="AE149" s="4"/>
      <c r="AF149" s="4"/>
      <c r="AG149" s="4"/>
      <c r="AH149" s="4"/>
      <c r="AI149" s="4"/>
      <c r="AJ149" s="4"/>
      <c r="AK149" s="8">
        <v>0</v>
      </c>
      <c r="AL149" s="8"/>
      <c r="AM149" s="8"/>
      <c r="AN149" s="8"/>
      <c r="AO149" s="4"/>
      <c r="AP149" s="4"/>
      <c r="AQ149" s="8">
        <v>5E+21</v>
      </c>
      <c r="AR149" s="8">
        <v>0</v>
      </c>
      <c r="AS149" s="9">
        <f t="shared" si="34"/>
        <v>0</v>
      </c>
      <c r="AT149" s="6" t="e">
        <f t="shared" si="35"/>
        <v>#DIV/0!</v>
      </c>
      <c r="AU149" s="4" t="s">
        <v>232</v>
      </c>
      <c r="AV149" s="6" t="s">
        <v>333</v>
      </c>
    </row>
    <row r="150" spans="1:48" x14ac:dyDescent="0.3">
      <c r="A150" s="4" t="s">
        <v>27</v>
      </c>
      <c r="B150" s="4" t="s">
        <v>12</v>
      </c>
      <c r="C150" s="4">
        <v>2.19</v>
      </c>
      <c r="D150" s="4">
        <v>0.7</v>
      </c>
      <c r="E150" s="7">
        <v>1.65</v>
      </c>
      <c r="F150" s="7">
        <v>1</v>
      </c>
      <c r="G150" s="6">
        <v>0.4</v>
      </c>
      <c r="H150" s="6">
        <v>0.15</v>
      </c>
      <c r="I150" s="6">
        <v>1.77</v>
      </c>
      <c r="J150" s="4" t="s">
        <v>7</v>
      </c>
      <c r="K150" s="4" t="s">
        <v>262</v>
      </c>
      <c r="L150" s="4" t="s">
        <v>265</v>
      </c>
      <c r="M150" s="4">
        <v>6</v>
      </c>
      <c r="N150" s="4">
        <v>5.5</v>
      </c>
      <c r="O150" s="4"/>
      <c r="P150" s="4">
        <v>30</v>
      </c>
      <c r="Q150" s="4">
        <v>14.7</v>
      </c>
      <c r="R150" s="4"/>
      <c r="S150" s="4"/>
      <c r="T150" s="4"/>
      <c r="U150" s="4" t="s">
        <v>36</v>
      </c>
      <c r="V150" s="4">
        <v>4.5</v>
      </c>
      <c r="W150" s="5"/>
      <c r="X150" s="8">
        <v>0</v>
      </c>
      <c r="Y150" s="8">
        <v>5.9E+19</v>
      </c>
      <c r="Z150" s="4">
        <v>312</v>
      </c>
      <c r="AA150" s="4">
        <v>0.05</v>
      </c>
      <c r="AB150" s="4">
        <v>0.15</v>
      </c>
      <c r="AC150" s="4"/>
      <c r="AD150" s="4"/>
      <c r="AE150" s="4"/>
      <c r="AF150" s="4"/>
      <c r="AG150" s="4"/>
      <c r="AH150" s="4"/>
      <c r="AI150" s="4"/>
      <c r="AJ150" s="4"/>
      <c r="AK150" s="8">
        <v>0</v>
      </c>
      <c r="AL150" s="8"/>
      <c r="AM150" s="8"/>
      <c r="AN150" s="8"/>
      <c r="AO150" s="4" t="s">
        <v>16</v>
      </c>
      <c r="AP150" s="4">
        <v>10</v>
      </c>
      <c r="AQ150" s="8">
        <v>1E+22</v>
      </c>
      <c r="AR150" s="8">
        <v>4E+19</v>
      </c>
      <c r="AS150" s="9">
        <f t="shared" si="34"/>
        <v>4E+20</v>
      </c>
      <c r="AT150" s="6">
        <f t="shared" si="35"/>
        <v>25</v>
      </c>
      <c r="AU150" s="4" t="s">
        <v>231</v>
      </c>
      <c r="AV150" s="6" t="s">
        <v>334</v>
      </c>
    </row>
    <row r="151" spans="1:48" x14ac:dyDescent="0.3">
      <c r="A151" s="4" t="s">
        <v>27</v>
      </c>
      <c r="B151" s="4" t="s">
        <v>12</v>
      </c>
      <c r="C151" s="4">
        <v>2.19</v>
      </c>
      <c r="D151" s="4">
        <v>0.7</v>
      </c>
      <c r="E151" s="7">
        <v>1.65</v>
      </c>
      <c r="F151" s="7">
        <v>1</v>
      </c>
      <c r="G151" s="6">
        <v>0.4</v>
      </c>
      <c r="H151" s="6">
        <v>0.15</v>
      </c>
      <c r="I151" s="6">
        <v>1.77</v>
      </c>
      <c r="J151" s="4" t="s">
        <v>7</v>
      </c>
      <c r="K151" s="4" t="s">
        <v>262</v>
      </c>
      <c r="L151" s="4" t="s">
        <v>265</v>
      </c>
      <c r="M151" s="4">
        <v>6</v>
      </c>
      <c r="N151" s="4">
        <v>5.5</v>
      </c>
      <c r="O151" s="4"/>
      <c r="P151" s="4">
        <v>30</v>
      </c>
      <c r="Q151" s="4">
        <v>20.5</v>
      </c>
      <c r="R151" s="4"/>
      <c r="S151" s="4"/>
      <c r="T151" s="4"/>
      <c r="U151" s="4" t="s">
        <v>36</v>
      </c>
      <c r="V151" s="4">
        <v>7.2</v>
      </c>
      <c r="W151" s="5"/>
      <c r="X151" s="8">
        <v>0</v>
      </c>
      <c r="Y151" s="8">
        <v>5.94E+19</v>
      </c>
      <c r="Z151" s="4">
        <v>300</v>
      </c>
      <c r="AA151" s="4">
        <v>0.05</v>
      </c>
      <c r="AB151" s="4">
        <v>0.15</v>
      </c>
      <c r="AC151" s="4"/>
      <c r="AD151" s="4"/>
      <c r="AE151" s="4"/>
      <c r="AF151" s="4"/>
      <c r="AG151" s="4"/>
      <c r="AH151" s="4"/>
      <c r="AI151" s="4"/>
      <c r="AJ151" s="4"/>
      <c r="AK151" s="8">
        <v>0</v>
      </c>
      <c r="AL151" s="8"/>
      <c r="AM151" s="8"/>
      <c r="AN151" s="8"/>
      <c r="AO151" s="4" t="s">
        <v>16</v>
      </c>
      <c r="AP151" s="4">
        <v>10</v>
      </c>
      <c r="AQ151" s="8">
        <v>1E+22</v>
      </c>
      <c r="AR151" s="8">
        <v>1E+20</v>
      </c>
      <c r="AS151" s="9">
        <f t="shared" si="34"/>
        <v>1E+21</v>
      </c>
      <c r="AT151" s="6">
        <f t="shared" si="35"/>
        <v>10</v>
      </c>
      <c r="AU151" s="4" t="s">
        <v>232</v>
      </c>
      <c r="AV151" s="6" t="s">
        <v>334</v>
      </c>
    </row>
    <row r="152" spans="1:48" x14ac:dyDescent="0.3">
      <c r="A152" s="4" t="s">
        <v>15</v>
      </c>
      <c r="B152" s="4" t="s">
        <v>9</v>
      </c>
      <c r="C152" s="4">
        <v>1.85</v>
      </c>
      <c r="D152" s="4">
        <v>0.45</v>
      </c>
      <c r="E152" s="7">
        <v>1.6</v>
      </c>
      <c r="F152" s="7">
        <v>1</v>
      </c>
      <c r="G152" s="6">
        <v>0.4</v>
      </c>
      <c r="H152" s="6">
        <v>0.2</v>
      </c>
      <c r="I152" s="6">
        <v>1.55</v>
      </c>
      <c r="J152" s="4" t="s">
        <v>7</v>
      </c>
      <c r="K152" s="4" t="s">
        <v>262</v>
      </c>
      <c r="L152" s="4" t="s">
        <v>265</v>
      </c>
      <c r="M152" s="4"/>
      <c r="N152" s="4">
        <v>0.5</v>
      </c>
      <c r="O152" s="4">
        <v>3.4</v>
      </c>
      <c r="P152" s="4"/>
      <c r="Q152" s="4"/>
      <c r="R152" s="4"/>
      <c r="S152" s="4"/>
      <c r="T152" s="4"/>
      <c r="U152" s="4" t="s">
        <v>35</v>
      </c>
      <c r="V152" s="4"/>
      <c r="W152" s="5"/>
      <c r="X152" s="8">
        <v>2.5E+19</v>
      </c>
      <c r="Y152" s="8">
        <v>4.5E+18</v>
      </c>
      <c r="Z152" s="4"/>
      <c r="AA152" s="4"/>
      <c r="AB152" s="4"/>
      <c r="AC152" s="4"/>
      <c r="AD152" s="4"/>
      <c r="AE152" s="4">
        <v>2</v>
      </c>
      <c r="AF152" s="8">
        <v>20000</v>
      </c>
      <c r="AG152" s="4"/>
      <c r="AH152" s="4"/>
      <c r="AI152" s="4"/>
      <c r="AJ152" s="4"/>
      <c r="AK152" s="8">
        <v>1E+19</v>
      </c>
      <c r="AL152" s="8"/>
      <c r="AM152" s="8" t="s">
        <v>251</v>
      </c>
      <c r="AN152" s="8" t="s">
        <v>251</v>
      </c>
      <c r="AO152" s="4" t="s">
        <v>16</v>
      </c>
      <c r="AP152" s="4">
        <v>10</v>
      </c>
      <c r="AQ152" s="9">
        <v>0</v>
      </c>
      <c r="AR152" s="9">
        <v>0</v>
      </c>
      <c r="AS152" s="9">
        <f t="shared" si="34"/>
        <v>0</v>
      </c>
      <c r="AT152" s="6">
        <v>1</v>
      </c>
      <c r="AU152" s="4" t="s">
        <v>255</v>
      </c>
      <c r="AV152" s="6" t="s">
        <v>250</v>
      </c>
    </row>
    <row r="153" spans="1:48" x14ac:dyDescent="0.3">
      <c r="A153" s="4" t="s">
        <v>15</v>
      </c>
      <c r="B153" s="4" t="s">
        <v>9</v>
      </c>
      <c r="C153" s="4">
        <v>1.85</v>
      </c>
      <c r="D153" s="4">
        <v>0.45</v>
      </c>
      <c r="E153" s="7">
        <v>1.6</v>
      </c>
      <c r="F153" s="7">
        <v>1</v>
      </c>
      <c r="G153" s="6">
        <v>0.4</v>
      </c>
      <c r="H153" s="6">
        <v>0.2</v>
      </c>
      <c r="I153" s="6">
        <v>1.55</v>
      </c>
      <c r="J153" s="4" t="s">
        <v>7</v>
      </c>
      <c r="K153" s="4" t="s">
        <v>262</v>
      </c>
      <c r="L153" s="4" t="s">
        <v>265</v>
      </c>
      <c r="M153" s="4"/>
      <c r="N153" s="4">
        <v>0.5</v>
      </c>
      <c r="O153" s="4">
        <v>3.4</v>
      </c>
      <c r="P153" s="4"/>
      <c r="Q153" s="4"/>
      <c r="R153" s="4"/>
      <c r="S153" s="4"/>
      <c r="T153" s="4"/>
      <c r="U153" s="4" t="s">
        <v>35</v>
      </c>
      <c r="V153" s="4"/>
      <c r="W153" s="5"/>
      <c r="X153" s="8">
        <v>3.5E+19</v>
      </c>
      <c r="Y153" s="8">
        <v>5.5E+18</v>
      </c>
      <c r="Z153" s="4"/>
      <c r="AA153" s="4"/>
      <c r="AB153" s="4"/>
      <c r="AC153" s="4"/>
      <c r="AD153" s="4"/>
      <c r="AE153" s="4">
        <v>5</v>
      </c>
      <c r="AF153" s="8">
        <v>30000</v>
      </c>
      <c r="AG153" s="4"/>
      <c r="AH153" s="4"/>
      <c r="AI153" s="4"/>
      <c r="AJ153" s="4"/>
      <c r="AK153" s="8">
        <v>2.5E+19</v>
      </c>
      <c r="AL153" s="8"/>
      <c r="AM153" s="8" t="s">
        <v>251</v>
      </c>
      <c r="AN153" s="8"/>
      <c r="AO153" s="4"/>
      <c r="AP153" s="4"/>
      <c r="AQ153" s="9">
        <v>1.1E+21</v>
      </c>
      <c r="AR153" s="9">
        <v>0</v>
      </c>
      <c r="AS153" s="9">
        <f t="shared" ref="AS153:AS158" si="36">AP153*AR153</f>
        <v>0</v>
      </c>
      <c r="AT153" s="6">
        <v>0</v>
      </c>
      <c r="AU153" s="4" t="s">
        <v>254</v>
      </c>
      <c r="AV153" s="6" t="s">
        <v>250</v>
      </c>
    </row>
    <row r="154" spans="1:48" x14ac:dyDescent="0.3">
      <c r="A154" s="4" t="s">
        <v>15</v>
      </c>
      <c r="B154" s="4" t="s">
        <v>9</v>
      </c>
      <c r="C154" s="4">
        <v>1.85</v>
      </c>
      <c r="D154" s="4">
        <v>0.45</v>
      </c>
      <c r="E154" s="7">
        <v>1.6</v>
      </c>
      <c r="F154" s="7">
        <v>1</v>
      </c>
      <c r="G154" s="6">
        <v>0.4</v>
      </c>
      <c r="H154" s="6">
        <v>0.2</v>
      </c>
      <c r="I154" s="6">
        <v>1.55</v>
      </c>
      <c r="J154" s="4" t="s">
        <v>7</v>
      </c>
      <c r="K154" s="4" t="s">
        <v>262</v>
      </c>
      <c r="L154" s="4" t="s">
        <v>265</v>
      </c>
      <c r="M154" s="4"/>
      <c r="N154" s="4">
        <v>0.5</v>
      </c>
      <c r="O154" s="4">
        <v>3.75</v>
      </c>
      <c r="P154" s="4"/>
      <c r="Q154" s="4"/>
      <c r="R154" s="4"/>
      <c r="S154" s="4"/>
      <c r="T154" s="4"/>
      <c r="U154" s="4" t="s">
        <v>35</v>
      </c>
      <c r="V154" s="4"/>
      <c r="W154" s="5"/>
      <c r="X154" s="8">
        <v>4.2E+19</v>
      </c>
      <c r="Y154" s="8">
        <v>8E+18</v>
      </c>
      <c r="Z154" s="4"/>
      <c r="AA154" s="4"/>
      <c r="AB154" s="4"/>
      <c r="AC154" s="4"/>
      <c r="AD154" s="4"/>
      <c r="AE154" s="4">
        <v>2</v>
      </c>
      <c r="AF154" s="8">
        <v>40000</v>
      </c>
      <c r="AG154" s="4"/>
      <c r="AH154" s="4"/>
      <c r="AI154" s="4"/>
      <c r="AJ154" s="4"/>
      <c r="AK154" s="8">
        <v>2.5E+19</v>
      </c>
      <c r="AL154" s="8"/>
      <c r="AM154" s="8" t="s">
        <v>251</v>
      </c>
      <c r="AN154" s="8"/>
      <c r="AO154" s="4"/>
      <c r="AP154" s="4"/>
      <c r="AQ154" s="9">
        <v>1.7E+21</v>
      </c>
      <c r="AR154" s="9">
        <v>0</v>
      </c>
      <c r="AS154" s="9">
        <f t="shared" si="36"/>
        <v>0</v>
      </c>
      <c r="AT154" s="6">
        <v>0</v>
      </c>
      <c r="AU154" s="4" t="s">
        <v>256</v>
      </c>
      <c r="AV154" s="6" t="s">
        <v>250</v>
      </c>
    </row>
    <row r="155" spans="1:48" x14ac:dyDescent="0.3">
      <c r="A155" s="4" t="s">
        <v>15</v>
      </c>
      <c r="B155" s="4" t="s">
        <v>9</v>
      </c>
      <c r="C155" s="4">
        <v>1.85</v>
      </c>
      <c r="D155" s="4">
        <v>0.45</v>
      </c>
      <c r="E155" s="7">
        <v>1.9</v>
      </c>
      <c r="F155" s="7">
        <v>1</v>
      </c>
      <c r="G155" s="6">
        <v>0.4</v>
      </c>
      <c r="H155" s="6">
        <v>0.25</v>
      </c>
      <c r="I155" s="6">
        <v>1.55</v>
      </c>
      <c r="J155" s="4" t="s">
        <v>17</v>
      </c>
      <c r="K155" s="4" t="s">
        <v>262</v>
      </c>
      <c r="L155" s="4" t="s">
        <v>265</v>
      </c>
      <c r="M155" s="4"/>
      <c r="N155" s="4">
        <v>0.45</v>
      </c>
      <c r="O155" s="4">
        <v>3.2</v>
      </c>
      <c r="P155" s="4"/>
      <c r="Q155" s="4"/>
      <c r="R155" s="4"/>
      <c r="S155" s="4"/>
      <c r="T155" s="4"/>
      <c r="U155" s="4" t="s">
        <v>36</v>
      </c>
      <c r="V155" s="4"/>
      <c r="W155" s="5"/>
      <c r="X155" s="8">
        <v>0</v>
      </c>
      <c r="Y155" s="8">
        <v>0</v>
      </c>
      <c r="Z155" s="4"/>
      <c r="AA155" s="4"/>
      <c r="AB155" s="4"/>
      <c r="AC155" s="4"/>
      <c r="AD155" s="4"/>
      <c r="AE155" s="4"/>
      <c r="AF155" s="4"/>
      <c r="AG155" s="4"/>
      <c r="AH155" s="4"/>
      <c r="AI155" s="4"/>
      <c r="AJ155" s="4"/>
      <c r="AK155" s="8">
        <v>0</v>
      </c>
      <c r="AL155" s="8"/>
      <c r="AM155" s="8" t="s">
        <v>253</v>
      </c>
      <c r="AN155" s="8" t="s">
        <v>251</v>
      </c>
      <c r="AO155" s="4" t="s">
        <v>16</v>
      </c>
      <c r="AP155" s="4">
        <v>10</v>
      </c>
      <c r="AQ155" s="9">
        <v>0</v>
      </c>
      <c r="AR155" s="9">
        <v>0</v>
      </c>
      <c r="AS155" s="9">
        <f t="shared" si="36"/>
        <v>0</v>
      </c>
      <c r="AT155" s="6">
        <v>25</v>
      </c>
      <c r="AU155" s="4" t="s">
        <v>58</v>
      </c>
      <c r="AV155" s="6" t="s">
        <v>257</v>
      </c>
    </row>
    <row r="156" spans="1:48" x14ac:dyDescent="0.3">
      <c r="A156" s="4" t="s">
        <v>15</v>
      </c>
      <c r="B156" s="4" t="s">
        <v>9</v>
      </c>
      <c r="C156" s="4">
        <v>1.85</v>
      </c>
      <c r="D156" s="4">
        <v>0.45</v>
      </c>
      <c r="E156" s="7">
        <v>1.9</v>
      </c>
      <c r="F156" s="7">
        <v>1</v>
      </c>
      <c r="G156" s="6">
        <v>0.4</v>
      </c>
      <c r="H156" s="6">
        <v>0.25</v>
      </c>
      <c r="I156" s="6">
        <v>1.55</v>
      </c>
      <c r="J156" s="4" t="s">
        <v>17</v>
      </c>
      <c r="K156" s="4" t="s">
        <v>262</v>
      </c>
      <c r="L156" s="4" t="s">
        <v>265</v>
      </c>
      <c r="M156" s="4"/>
      <c r="N156" s="4">
        <v>0.4</v>
      </c>
      <c r="O156" s="4">
        <v>4</v>
      </c>
      <c r="P156" s="4"/>
      <c r="Q156" s="4">
        <v>1.1000000000000001</v>
      </c>
      <c r="R156" s="4">
        <v>180</v>
      </c>
      <c r="S156" s="4"/>
      <c r="T156" s="4"/>
      <c r="U156" s="4" t="s">
        <v>36</v>
      </c>
      <c r="V156" s="4"/>
      <c r="W156" s="5"/>
      <c r="X156" s="8">
        <v>4.75E+19</v>
      </c>
      <c r="Y156" s="8">
        <v>0</v>
      </c>
      <c r="Z156" s="4"/>
      <c r="AA156" s="4"/>
      <c r="AB156" s="4"/>
      <c r="AC156" s="4"/>
      <c r="AD156" s="4"/>
      <c r="AE156" s="4"/>
      <c r="AF156" s="4"/>
      <c r="AG156" s="4"/>
      <c r="AH156" s="4"/>
      <c r="AI156" s="4"/>
      <c r="AJ156" s="4"/>
      <c r="AK156" s="8">
        <v>0</v>
      </c>
      <c r="AL156" s="8"/>
      <c r="AM156" s="8" t="s">
        <v>253</v>
      </c>
      <c r="AN156" s="8" t="s">
        <v>251</v>
      </c>
      <c r="AO156" s="4" t="s">
        <v>16</v>
      </c>
      <c r="AP156" s="4">
        <v>10</v>
      </c>
      <c r="AQ156" s="9">
        <v>0</v>
      </c>
      <c r="AR156" s="9">
        <v>0</v>
      </c>
      <c r="AS156" s="9">
        <f t="shared" si="36"/>
        <v>0</v>
      </c>
      <c r="AT156" s="6">
        <v>100</v>
      </c>
      <c r="AU156" s="4" t="s">
        <v>59</v>
      </c>
      <c r="AV156" s="6" t="s">
        <v>257</v>
      </c>
    </row>
    <row r="157" spans="1:48" x14ac:dyDescent="0.3">
      <c r="A157" s="4" t="s">
        <v>15</v>
      </c>
      <c r="B157" s="4" t="s">
        <v>9</v>
      </c>
      <c r="C157" s="4">
        <v>1.85</v>
      </c>
      <c r="D157" s="4">
        <v>0.45</v>
      </c>
      <c r="E157" s="7">
        <v>1.6</v>
      </c>
      <c r="F157" s="7">
        <v>1</v>
      </c>
      <c r="G157" s="6">
        <v>0.4</v>
      </c>
      <c r="H157" s="6">
        <v>0.25</v>
      </c>
      <c r="I157" s="6">
        <v>1.55</v>
      </c>
      <c r="J157" s="4" t="s">
        <v>17</v>
      </c>
      <c r="K157" s="4" t="s">
        <v>262</v>
      </c>
      <c r="L157" s="4" t="s">
        <v>265</v>
      </c>
      <c r="M157" s="4">
        <v>2.4</v>
      </c>
      <c r="N157" s="4">
        <v>0.4</v>
      </c>
      <c r="O157" s="4">
        <v>3</v>
      </c>
      <c r="P157" s="4"/>
      <c r="Q157" s="4">
        <v>1</v>
      </c>
      <c r="R157" s="4"/>
      <c r="S157" s="4">
        <v>1.1000000000000001</v>
      </c>
      <c r="T157" s="4">
        <v>80</v>
      </c>
      <c r="U157" s="4" t="s">
        <v>36</v>
      </c>
      <c r="V157" s="4"/>
      <c r="W157" s="5"/>
      <c r="X157" s="8">
        <v>5.1E+19</v>
      </c>
      <c r="Y157" s="8">
        <v>0</v>
      </c>
      <c r="Z157" s="4"/>
      <c r="AA157" s="4"/>
      <c r="AB157" s="4"/>
      <c r="AC157" s="4"/>
      <c r="AD157" s="4"/>
      <c r="AE157" s="4">
        <v>8</v>
      </c>
      <c r="AF157" s="4"/>
      <c r="AG157" s="4"/>
      <c r="AH157" s="4"/>
      <c r="AI157" s="4"/>
      <c r="AJ157" s="4"/>
      <c r="AK157" s="8">
        <v>0</v>
      </c>
      <c r="AL157" s="8"/>
      <c r="AM157" s="8"/>
      <c r="AN157" s="8" t="s">
        <v>251</v>
      </c>
      <c r="AO157" s="4" t="s">
        <v>16</v>
      </c>
      <c r="AP157" s="4">
        <v>10</v>
      </c>
      <c r="AQ157" s="9">
        <v>0</v>
      </c>
      <c r="AR157" s="9">
        <v>1E+19</v>
      </c>
      <c r="AS157" s="9">
        <f t="shared" si="36"/>
        <v>1E+20</v>
      </c>
      <c r="AT157" s="6">
        <f t="shared" ref="AT157:AT184" si="37">AQ157/AS157</f>
        <v>0</v>
      </c>
      <c r="AU157" s="4" t="s">
        <v>259</v>
      </c>
      <c r="AV157" s="6" t="s">
        <v>258</v>
      </c>
    </row>
    <row r="158" spans="1:48" x14ac:dyDescent="0.3">
      <c r="A158" s="4" t="s">
        <v>15</v>
      </c>
      <c r="B158" s="4" t="s">
        <v>9</v>
      </c>
      <c r="C158" s="4">
        <v>1.85</v>
      </c>
      <c r="D158" s="4">
        <v>0.45</v>
      </c>
      <c r="E158" s="7">
        <v>1.6</v>
      </c>
      <c r="F158" s="7">
        <v>1</v>
      </c>
      <c r="G158" s="6">
        <v>0.4</v>
      </c>
      <c r="H158" s="6">
        <v>0.25</v>
      </c>
      <c r="I158" s="6">
        <v>1.55</v>
      </c>
      <c r="J158" s="4" t="s">
        <v>17</v>
      </c>
      <c r="K158" s="4" t="s">
        <v>262</v>
      </c>
      <c r="L158" s="4" t="s">
        <v>265</v>
      </c>
      <c r="M158" s="4">
        <v>2.4</v>
      </c>
      <c r="N158" s="4">
        <v>0.4</v>
      </c>
      <c r="O158" s="4">
        <v>3</v>
      </c>
      <c r="P158" s="4"/>
      <c r="Q158" s="4">
        <v>1</v>
      </c>
      <c r="R158" s="4"/>
      <c r="S158" s="4">
        <v>1.05</v>
      </c>
      <c r="T158" s="4">
        <v>65</v>
      </c>
      <c r="U158" s="4" t="s">
        <v>36</v>
      </c>
      <c r="V158" s="4"/>
      <c r="W158" s="5"/>
      <c r="X158" s="8">
        <v>5.1E+19</v>
      </c>
      <c r="Y158" s="8">
        <v>0</v>
      </c>
      <c r="Z158" s="4"/>
      <c r="AA158" s="4"/>
      <c r="AB158" s="4"/>
      <c r="AC158" s="4"/>
      <c r="AD158" s="4"/>
      <c r="AE158" s="4">
        <v>8</v>
      </c>
      <c r="AF158" s="4"/>
      <c r="AG158" s="4"/>
      <c r="AH158" s="4"/>
      <c r="AI158" s="4"/>
      <c r="AJ158" s="4"/>
      <c r="AK158" s="8">
        <v>0</v>
      </c>
      <c r="AL158" s="8"/>
      <c r="AM158" s="8"/>
      <c r="AN158" s="8" t="s">
        <v>251</v>
      </c>
      <c r="AO158" s="4" t="s">
        <v>13</v>
      </c>
      <c r="AP158" s="4">
        <v>18</v>
      </c>
      <c r="AQ158" s="9">
        <v>0</v>
      </c>
      <c r="AR158" s="9">
        <v>5.6E+18</v>
      </c>
      <c r="AS158" s="9">
        <f t="shared" si="36"/>
        <v>1.008E+20</v>
      </c>
      <c r="AT158" s="6">
        <f t="shared" si="37"/>
        <v>0</v>
      </c>
      <c r="AU158" s="4" t="s">
        <v>60</v>
      </c>
      <c r="AV158" s="6" t="s">
        <v>258</v>
      </c>
    </row>
    <row r="159" spans="1:48" x14ac:dyDescent="0.3">
      <c r="A159" s="4" t="s">
        <v>11</v>
      </c>
      <c r="B159" s="4" t="s">
        <v>12</v>
      </c>
      <c r="C159" s="4">
        <v>8.9</v>
      </c>
      <c r="D159" s="4">
        <v>2.87</v>
      </c>
      <c r="E159" s="7">
        <v>1.7</v>
      </c>
      <c r="F159" s="7">
        <v>1</v>
      </c>
      <c r="G159" s="6">
        <v>2</v>
      </c>
      <c r="H159" s="6">
        <v>1.5</v>
      </c>
      <c r="I159" s="6">
        <v>7.5</v>
      </c>
      <c r="J159" s="4" t="s">
        <v>7</v>
      </c>
      <c r="K159" s="4" t="s">
        <v>262</v>
      </c>
      <c r="L159" s="4" t="s">
        <v>265</v>
      </c>
      <c r="M159" s="4">
        <v>5.2</v>
      </c>
      <c r="N159" s="4">
        <v>19.5</v>
      </c>
      <c r="O159" s="4"/>
      <c r="P159" s="4">
        <v>150</v>
      </c>
      <c r="Q159" s="4">
        <v>124</v>
      </c>
      <c r="R159" s="4"/>
      <c r="S159" s="4"/>
      <c r="T159" s="4"/>
      <c r="U159" s="4" t="s">
        <v>36</v>
      </c>
      <c r="V159" s="4">
        <v>1.9</v>
      </c>
      <c r="W159" s="5"/>
      <c r="X159" s="8">
        <v>0</v>
      </c>
      <c r="Y159" s="8">
        <v>2.8E+19</v>
      </c>
      <c r="Z159" s="4">
        <v>250</v>
      </c>
      <c r="AA159" s="4">
        <v>0.42</v>
      </c>
      <c r="AB159" s="4">
        <v>0.19</v>
      </c>
      <c r="AC159" s="8">
        <v>3</v>
      </c>
      <c r="AD159" s="8">
        <v>2E+21</v>
      </c>
      <c r="AE159" s="4">
        <v>5</v>
      </c>
      <c r="AF159" s="4"/>
      <c r="AG159" s="8">
        <v>2</v>
      </c>
      <c r="AH159" s="4">
        <v>10</v>
      </c>
      <c r="AI159" s="8">
        <v>1E+21</v>
      </c>
      <c r="AJ159" s="4"/>
      <c r="AK159" s="8">
        <v>6E+17</v>
      </c>
      <c r="AL159" s="8"/>
      <c r="AM159" s="8" t="s">
        <v>253</v>
      </c>
      <c r="AN159" s="8" t="s">
        <v>251</v>
      </c>
      <c r="AO159" s="4" t="s">
        <v>13</v>
      </c>
      <c r="AP159" s="4">
        <v>18</v>
      </c>
      <c r="AQ159" s="9">
        <v>9.9999999999999992E+22</v>
      </c>
      <c r="AR159" s="9">
        <v>1.5E+19</v>
      </c>
      <c r="AS159" s="9">
        <f t="shared" ref="AS159:AS170" si="38">AP159*AR159</f>
        <v>2.7E+20</v>
      </c>
      <c r="AT159" s="6">
        <f t="shared" si="37"/>
        <v>370.37037037037032</v>
      </c>
      <c r="AU159" s="4" t="s">
        <v>595</v>
      </c>
      <c r="AV159" s="6" t="s">
        <v>241</v>
      </c>
    </row>
    <row r="160" spans="1:48" x14ac:dyDescent="0.3">
      <c r="A160" s="4" t="s">
        <v>11</v>
      </c>
      <c r="B160" s="4" t="s">
        <v>12</v>
      </c>
      <c r="C160" s="4">
        <v>8.9</v>
      </c>
      <c r="D160" s="4">
        <v>2.87</v>
      </c>
      <c r="E160" s="7">
        <v>1.7</v>
      </c>
      <c r="F160" s="7">
        <v>1</v>
      </c>
      <c r="G160" s="6">
        <v>2</v>
      </c>
      <c r="H160" s="6">
        <v>1.5</v>
      </c>
      <c r="I160" s="6">
        <v>7.5</v>
      </c>
      <c r="J160" s="4" t="s">
        <v>7</v>
      </c>
      <c r="K160" s="4" t="s">
        <v>262</v>
      </c>
      <c r="L160" s="4" t="s">
        <v>265</v>
      </c>
      <c r="M160" s="4">
        <v>5.2</v>
      </c>
      <c r="N160" s="4">
        <v>19.5</v>
      </c>
      <c r="O160" s="4"/>
      <c r="P160" s="4">
        <v>150</v>
      </c>
      <c r="Q160" s="4"/>
      <c r="R160" s="4"/>
      <c r="S160" s="4"/>
      <c r="T160" s="4"/>
      <c r="U160" s="4" t="s">
        <v>36</v>
      </c>
      <c r="V160" s="4"/>
      <c r="W160" s="5"/>
      <c r="X160" s="8">
        <v>0</v>
      </c>
      <c r="Y160" s="8">
        <v>3.2E+19</v>
      </c>
      <c r="Z160" s="4"/>
      <c r="AA160" s="4"/>
      <c r="AB160" s="4"/>
      <c r="AC160" s="4"/>
      <c r="AD160" s="4"/>
      <c r="AE160" s="4"/>
      <c r="AF160" s="4"/>
      <c r="AG160" s="4"/>
      <c r="AH160" s="4"/>
      <c r="AI160" s="4"/>
      <c r="AJ160" s="4"/>
      <c r="AK160" s="4">
        <v>0</v>
      </c>
      <c r="AL160" s="4" t="s">
        <v>9</v>
      </c>
      <c r="AM160" s="8" t="s">
        <v>253</v>
      </c>
      <c r="AN160" s="8" t="s">
        <v>251</v>
      </c>
      <c r="AO160" s="4" t="s">
        <v>13</v>
      </c>
      <c r="AP160" s="4">
        <v>18</v>
      </c>
      <c r="AQ160" s="9">
        <v>4.9999999999999999E+23</v>
      </c>
      <c r="AR160" s="9">
        <v>1E+21</v>
      </c>
      <c r="AS160" s="9">
        <f t="shared" si="38"/>
        <v>1.8E+22</v>
      </c>
      <c r="AT160" s="6">
        <f t="shared" si="37"/>
        <v>27.777777777777779</v>
      </c>
      <c r="AU160" s="4" t="s">
        <v>506</v>
      </c>
      <c r="AV160" s="6" t="s">
        <v>241</v>
      </c>
    </row>
    <row r="161" spans="1:62" x14ac:dyDescent="0.3">
      <c r="A161" s="4" t="s">
        <v>11</v>
      </c>
      <c r="B161" s="4" t="s">
        <v>12</v>
      </c>
      <c r="C161" s="4">
        <v>8.9</v>
      </c>
      <c r="D161" s="4">
        <v>2.87</v>
      </c>
      <c r="E161" s="7">
        <v>1.7</v>
      </c>
      <c r="F161" s="7">
        <v>1</v>
      </c>
      <c r="G161" s="6">
        <v>2</v>
      </c>
      <c r="H161" s="6">
        <v>1.5</v>
      </c>
      <c r="I161" s="6">
        <v>7.5</v>
      </c>
      <c r="J161" s="4" t="s">
        <v>7</v>
      </c>
      <c r="K161" s="4" t="s">
        <v>262</v>
      </c>
      <c r="L161" s="4" t="s">
        <v>265</v>
      </c>
      <c r="M161" s="4">
        <v>5.2</v>
      </c>
      <c r="N161" s="4">
        <v>19.5</v>
      </c>
      <c r="O161" s="4"/>
      <c r="P161" s="4">
        <v>150</v>
      </c>
      <c r="Q161" s="4"/>
      <c r="R161" s="4"/>
      <c r="S161" s="4"/>
      <c r="T161" s="4"/>
      <c r="U161" s="4" t="s">
        <v>36</v>
      </c>
      <c r="V161" s="4"/>
      <c r="W161" s="5"/>
      <c r="X161" s="8">
        <v>0</v>
      </c>
      <c r="Y161" s="8">
        <v>6.2E+19</v>
      </c>
      <c r="Z161" s="4"/>
      <c r="AA161" s="4"/>
      <c r="AB161" s="4"/>
      <c r="AC161" s="4"/>
      <c r="AD161" s="4"/>
      <c r="AE161" s="4"/>
      <c r="AF161" s="4"/>
      <c r="AG161" s="4"/>
      <c r="AH161" s="4"/>
      <c r="AI161" s="4"/>
      <c r="AJ161" s="4"/>
      <c r="AK161" s="4">
        <v>0</v>
      </c>
      <c r="AL161" s="4"/>
      <c r="AM161" s="8" t="s">
        <v>253</v>
      </c>
      <c r="AN161" s="8" t="s">
        <v>251</v>
      </c>
      <c r="AO161" s="4" t="s">
        <v>13</v>
      </c>
      <c r="AP161" s="4">
        <v>18</v>
      </c>
      <c r="AQ161" s="9">
        <v>9.9999999999999998E+23</v>
      </c>
      <c r="AR161" s="9">
        <v>2.5E+20</v>
      </c>
      <c r="AS161" s="9">
        <f t="shared" si="38"/>
        <v>4.5E+21</v>
      </c>
      <c r="AT161" s="6">
        <f t="shared" si="37"/>
        <v>222.22222222222223</v>
      </c>
      <c r="AU161" s="4" t="s">
        <v>507</v>
      </c>
      <c r="AV161" s="6" t="s">
        <v>241</v>
      </c>
    </row>
    <row r="162" spans="1:62" x14ac:dyDescent="0.3">
      <c r="A162" s="4" t="s">
        <v>11</v>
      </c>
      <c r="B162" s="4" t="s">
        <v>12</v>
      </c>
      <c r="C162" s="4">
        <v>8.9</v>
      </c>
      <c r="D162" s="4">
        <v>2.87</v>
      </c>
      <c r="E162" s="7">
        <v>1.7</v>
      </c>
      <c r="F162" s="7">
        <v>1</v>
      </c>
      <c r="G162" s="6">
        <v>2</v>
      </c>
      <c r="H162" s="6">
        <v>1.5</v>
      </c>
      <c r="I162" s="6">
        <v>7.5</v>
      </c>
      <c r="J162" s="4" t="s">
        <v>7</v>
      </c>
      <c r="K162" s="4" t="s">
        <v>262</v>
      </c>
      <c r="L162" s="4" t="s">
        <v>265</v>
      </c>
      <c r="M162" s="4">
        <v>5.2</v>
      </c>
      <c r="N162" s="4">
        <v>19.5</v>
      </c>
      <c r="O162" s="4"/>
      <c r="P162" s="4">
        <v>150</v>
      </c>
      <c r="Q162" s="4"/>
      <c r="R162" s="4"/>
      <c r="S162" s="4"/>
      <c r="T162" s="4"/>
      <c r="U162" s="4" t="s">
        <v>36</v>
      </c>
      <c r="V162" s="4"/>
      <c r="W162" s="5"/>
      <c r="X162" s="8">
        <v>0</v>
      </c>
      <c r="Y162" s="8">
        <v>4E+19</v>
      </c>
      <c r="Z162" s="4"/>
      <c r="AA162" s="4"/>
      <c r="AB162" s="4"/>
      <c r="AC162" s="4"/>
      <c r="AD162" s="4"/>
      <c r="AE162" s="4"/>
      <c r="AF162" s="4"/>
      <c r="AG162" s="4"/>
      <c r="AH162" s="4"/>
      <c r="AI162" s="4"/>
      <c r="AJ162" s="4"/>
      <c r="AK162" s="4">
        <v>0</v>
      </c>
      <c r="AL162" s="4"/>
      <c r="AM162" s="8" t="s">
        <v>253</v>
      </c>
      <c r="AN162" s="8" t="s">
        <v>251</v>
      </c>
      <c r="AO162" s="4" t="s">
        <v>13</v>
      </c>
      <c r="AP162" s="4">
        <v>18</v>
      </c>
      <c r="AQ162" s="9">
        <v>9.9999999999999998E+23</v>
      </c>
      <c r="AR162" s="9">
        <v>1E+21</v>
      </c>
      <c r="AS162" s="9">
        <f t="shared" si="38"/>
        <v>1.8E+22</v>
      </c>
      <c r="AT162" s="6">
        <f t="shared" si="37"/>
        <v>55.555555555555557</v>
      </c>
      <c r="AU162" s="4" t="s">
        <v>507</v>
      </c>
      <c r="AV162" s="6" t="s">
        <v>241</v>
      </c>
      <c r="BB162" s="1"/>
      <c r="BC162" s="1"/>
      <c r="BD162" s="1"/>
      <c r="BE162" s="1"/>
      <c r="BF162" s="1"/>
      <c r="BG162" s="1"/>
      <c r="BH162" s="1"/>
      <c r="BI162" s="1"/>
      <c r="BJ162" s="1"/>
    </row>
    <row r="163" spans="1:62" x14ac:dyDescent="0.3">
      <c r="A163" s="4" t="s">
        <v>11</v>
      </c>
      <c r="B163" s="4" t="s">
        <v>12</v>
      </c>
      <c r="C163" s="4">
        <v>8.9</v>
      </c>
      <c r="D163" s="4">
        <v>2.87</v>
      </c>
      <c r="E163" s="7">
        <v>1.7</v>
      </c>
      <c r="F163" s="7">
        <v>1</v>
      </c>
      <c r="G163" s="6">
        <v>2</v>
      </c>
      <c r="H163" s="6">
        <v>1.5</v>
      </c>
      <c r="I163" s="6">
        <v>7.5</v>
      </c>
      <c r="J163" s="4" t="s">
        <v>7</v>
      </c>
      <c r="K163" s="4" t="s">
        <v>262</v>
      </c>
      <c r="L163" s="4" t="s">
        <v>265</v>
      </c>
      <c r="M163" s="4">
        <v>5.2</v>
      </c>
      <c r="N163" s="4">
        <v>19.5</v>
      </c>
      <c r="O163" s="4"/>
      <c r="P163" s="4">
        <v>150</v>
      </c>
      <c r="Q163" s="4"/>
      <c r="R163" s="4"/>
      <c r="S163" s="4"/>
      <c r="T163" s="4"/>
      <c r="U163" s="4" t="s">
        <v>36</v>
      </c>
      <c r="V163" s="4"/>
      <c r="W163" s="5"/>
      <c r="X163" s="8">
        <v>0</v>
      </c>
      <c r="Y163" s="8">
        <v>6.8E+19</v>
      </c>
      <c r="Z163" s="4"/>
      <c r="AA163" s="4"/>
      <c r="AB163" s="4"/>
      <c r="AC163" s="4"/>
      <c r="AD163" s="4"/>
      <c r="AE163" s="4"/>
      <c r="AF163" s="4"/>
      <c r="AG163" s="4"/>
      <c r="AH163" s="4"/>
      <c r="AI163" s="4"/>
      <c r="AJ163" s="4"/>
      <c r="AK163" s="4">
        <v>0</v>
      </c>
      <c r="AL163" s="4"/>
      <c r="AM163" s="8" t="s">
        <v>253</v>
      </c>
      <c r="AN163" s="8" t="s">
        <v>251</v>
      </c>
      <c r="AO163" s="4" t="s">
        <v>13</v>
      </c>
      <c r="AP163" s="4">
        <v>18</v>
      </c>
      <c r="AQ163" s="9">
        <v>1.5999999999999999E+24</v>
      </c>
      <c r="AR163" s="9">
        <v>2.5E+20</v>
      </c>
      <c r="AS163" s="9">
        <f t="shared" si="38"/>
        <v>4.5E+21</v>
      </c>
      <c r="AT163" s="6">
        <f t="shared" si="37"/>
        <v>355.55555555555554</v>
      </c>
      <c r="AU163" s="4" t="s">
        <v>507</v>
      </c>
      <c r="AV163" s="6" t="s">
        <v>241</v>
      </c>
      <c r="BB163" s="1"/>
      <c r="BC163" s="1"/>
      <c r="BD163" s="1"/>
      <c r="BE163" s="1"/>
      <c r="BF163" s="1"/>
      <c r="BG163" s="1"/>
      <c r="BH163" s="1"/>
      <c r="BI163" s="1"/>
      <c r="BJ163" s="1"/>
    </row>
    <row r="164" spans="1:62" x14ac:dyDescent="0.3">
      <c r="A164" s="4" t="s">
        <v>11</v>
      </c>
      <c r="B164" s="4" t="s">
        <v>12</v>
      </c>
      <c r="C164" s="4">
        <v>8.9</v>
      </c>
      <c r="D164" s="4">
        <v>2.87</v>
      </c>
      <c r="E164" s="7">
        <v>1.7</v>
      </c>
      <c r="F164" s="7">
        <v>1</v>
      </c>
      <c r="G164" s="6">
        <v>2</v>
      </c>
      <c r="H164" s="6">
        <v>1.5</v>
      </c>
      <c r="I164" s="6">
        <v>7.5</v>
      </c>
      <c r="J164" s="4" t="s">
        <v>7</v>
      </c>
      <c r="K164" s="4" t="s">
        <v>262</v>
      </c>
      <c r="L164" s="4" t="s">
        <v>265</v>
      </c>
      <c r="M164" s="4">
        <v>5.2</v>
      </c>
      <c r="N164" s="4">
        <v>19.5</v>
      </c>
      <c r="O164" s="4"/>
      <c r="P164" s="4">
        <v>150</v>
      </c>
      <c r="Q164" s="4"/>
      <c r="R164" s="4"/>
      <c r="S164" s="4"/>
      <c r="T164" s="4"/>
      <c r="U164" s="4" t="s">
        <v>36</v>
      </c>
      <c r="V164" s="4"/>
      <c r="W164" s="5"/>
      <c r="X164" s="8">
        <v>0</v>
      </c>
      <c r="Y164" s="8">
        <v>4.7E+19</v>
      </c>
      <c r="Z164" s="4"/>
      <c r="AA164" s="4"/>
      <c r="AB164" s="4"/>
      <c r="AC164" s="4"/>
      <c r="AD164" s="4"/>
      <c r="AE164" s="4"/>
      <c r="AF164" s="4"/>
      <c r="AG164" s="4"/>
      <c r="AH164" s="4"/>
      <c r="AI164" s="4"/>
      <c r="AJ164" s="4"/>
      <c r="AK164" s="4">
        <v>0</v>
      </c>
      <c r="AL164" s="4"/>
      <c r="AM164" s="8" t="s">
        <v>253</v>
      </c>
      <c r="AN164" s="8" t="s">
        <v>251</v>
      </c>
      <c r="AO164" s="4" t="s">
        <v>13</v>
      </c>
      <c r="AP164" s="4">
        <v>18</v>
      </c>
      <c r="AQ164" s="9">
        <v>1.5999999999999999E+24</v>
      </c>
      <c r="AR164" s="9">
        <v>1E+21</v>
      </c>
      <c r="AS164" s="9">
        <f t="shared" si="38"/>
        <v>1.8E+22</v>
      </c>
      <c r="AT164" s="6">
        <f t="shared" si="37"/>
        <v>88.888888888888886</v>
      </c>
      <c r="AU164" s="4" t="s">
        <v>507</v>
      </c>
      <c r="AV164" s="6" t="s">
        <v>241</v>
      </c>
      <c r="BB164" s="1"/>
      <c r="BC164" s="1"/>
      <c r="BD164" s="1"/>
      <c r="BE164" s="1"/>
      <c r="BF164" s="1"/>
      <c r="BG164" s="1"/>
      <c r="BH164" s="1"/>
      <c r="BI164" s="1"/>
      <c r="BJ164" s="1"/>
    </row>
    <row r="165" spans="1:62" x14ac:dyDescent="0.3">
      <c r="A165" s="4" t="s">
        <v>11</v>
      </c>
      <c r="B165" s="4" t="s">
        <v>12</v>
      </c>
      <c r="C165" s="4">
        <v>8.9</v>
      </c>
      <c r="D165" s="4">
        <v>2.87</v>
      </c>
      <c r="E165" s="7">
        <v>1.7</v>
      </c>
      <c r="F165" s="7">
        <v>1</v>
      </c>
      <c r="G165" s="6">
        <v>2</v>
      </c>
      <c r="H165" s="6">
        <v>1.5</v>
      </c>
      <c r="I165" s="6">
        <v>7.5</v>
      </c>
      <c r="J165" s="4" t="s">
        <v>7</v>
      </c>
      <c r="K165" s="4" t="s">
        <v>262</v>
      </c>
      <c r="L165" s="4" t="s">
        <v>265</v>
      </c>
      <c r="M165" s="4">
        <v>5.2</v>
      </c>
      <c r="N165" s="4">
        <v>19.5</v>
      </c>
      <c r="O165" s="4"/>
      <c r="P165" s="4">
        <v>200</v>
      </c>
      <c r="Q165" s="4">
        <v>200</v>
      </c>
      <c r="R165" s="4"/>
      <c r="S165" s="4"/>
      <c r="T165" s="4"/>
      <c r="U165" s="4" t="s">
        <v>36</v>
      </c>
      <c r="V165" s="4">
        <v>2.6</v>
      </c>
      <c r="W165" s="5">
        <v>8.9999999999999993E-3</v>
      </c>
      <c r="X165" s="8">
        <v>0</v>
      </c>
      <c r="Y165" s="8">
        <v>2.5E+19</v>
      </c>
      <c r="Z165" s="4">
        <v>250</v>
      </c>
      <c r="AA165" s="4">
        <v>0.5</v>
      </c>
      <c r="AB165" s="4">
        <v>0.1</v>
      </c>
      <c r="AC165" s="4">
        <v>2.5</v>
      </c>
      <c r="AD165" s="8">
        <v>1.1E+21</v>
      </c>
      <c r="AE165" s="4">
        <v>0.5</v>
      </c>
      <c r="AF165" s="4"/>
      <c r="AG165" s="4">
        <v>2.2000000000000002</v>
      </c>
      <c r="AH165" s="4">
        <v>11</v>
      </c>
      <c r="AI165" s="4"/>
      <c r="AJ165" s="4"/>
      <c r="AK165" s="8">
        <v>4E+19</v>
      </c>
      <c r="AL165" s="8"/>
      <c r="AM165" s="8" t="s">
        <v>253</v>
      </c>
      <c r="AN165" s="8" t="s">
        <v>253</v>
      </c>
      <c r="AO165" s="4" t="s">
        <v>13</v>
      </c>
      <c r="AP165" s="4">
        <v>18</v>
      </c>
      <c r="AQ165" s="9">
        <v>1.5E+23</v>
      </c>
      <c r="AR165" s="9">
        <v>1.5E+20</v>
      </c>
      <c r="AS165" s="9">
        <f t="shared" si="38"/>
        <v>2.7E+21</v>
      </c>
      <c r="AT165" s="6">
        <f t="shared" si="37"/>
        <v>55.555555555555557</v>
      </c>
      <c r="AU165" s="4" t="s">
        <v>596</v>
      </c>
      <c r="AV165" s="6" t="s">
        <v>244</v>
      </c>
      <c r="BB165" s="1"/>
      <c r="BC165" s="1"/>
      <c r="BD165" s="1"/>
      <c r="BE165" s="1"/>
      <c r="BF165" s="1"/>
      <c r="BG165" s="1"/>
      <c r="BH165" s="1"/>
      <c r="BI165" s="1"/>
      <c r="BJ165" s="1"/>
    </row>
    <row r="166" spans="1:62" x14ac:dyDescent="0.3">
      <c r="A166" s="4" t="s">
        <v>11</v>
      </c>
      <c r="B166" s="4" t="s">
        <v>12</v>
      </c>
      <c r="C166" s="4">
        <v>8.9</v>
      </c>
      <c r="D166" s="4">
        <v>2.87</v>
      </c>
      <c r="E166" s="7">
        <v>1.7</v>
      </c>
      <c r="F166" s="7">
        <v>1</v>
      </c>
      <c r="G166" s="6">
        <v>2</v>
      </c>
      <c r="H166" s="6">
        <v>1.5</v>
      </c>
      <c r="I166" s="6">
        <v>7.5</v>
      </c>
      <c r="J166" s="4" t="s">
        <v>7</v>
      </c>
      <c r="K166" s="4" t="s">
        <v>262</v>
      </c>
      <c r="L166" s="4" t="s">
        <v>265</v>
      </c>
      <c r="M166" s="4">
        <v>5.2</v>
      </c>
      <c r="N166" s="4">
        <v>19.5</v>
      </c>
      <c r="O166" s="4"/>
      <c r="P166" s="4">
        <v>200</v>
      </c>
      <c r="Q166" s="4">
        <v>145</v>
      </c>
      <c r="R166" s="4"/>
      <c r="S166" s="4"/>
      <c r="T166" s="4"/>
      <c r="U166" s="4" t="s">
        <v>36</v>
      </c>
      <c r="V166" s="4">
        <v>2.1</v>
      </c>
      <c r="W166" s="5">
        <v>6.0000000000000001E-3</v>
      </c>
      <c r="X166" s="8">
        <v>0</v>
      </c>
      <c r="Y166" s="8">
        <v>2.5E+19</v>
      </c>
      <c r="Z166" s="4">
        <v>250</v>
      </c>
      <c r="AA166" s="4">
        <v>0.5</v>
      </c>
      <c r="AB166" s="4">
        <v>0.1</v>
      </c>
      <c r="AC166" s="4">
        <v>2.5</v>
      </c>
      <c r="AD166" s="8">
        <v>1.65E+21</v>
      </c>
      <c r="AE166" s="4">
        <v>0.5</v>
      </c>
      <c r="AF166" s="4"/>
      <c r="AG166" s="4">
        <v>4.0999999999999996</v>
      </c>
      <c r="AH166" s="4">
        <v>11</v>
      </c>
      <c r="AI166" s="4"/>
      <c r="AJ166" s="4"/>
      <c r="AK166" s="8">
        <v>7E+19</v>
      </c>
      <c r="AL166" s="8"/>
      <c r="AM166" s="8" t="s">
        <v>253</v>
      </c>
      <c r="AN166" s="8" t="s">
        <v>253</v>
      </c>
      <c r="AO166" s="4" t="s">
        <v>13</v>
      </c>
      <c r="AP166" s="4">
        <v>18</v>
      </c>
      <c r="AQ166" s="9">
        <v>1.5E+23</v>
      </c>
      <c r="AR166" s="9">
        <v>8E+19</v>
      </c>
      <c r="AS166" s="9">
        <f t="shared" si="38"/>
        <v>1.44E+21</v>
      </c>
      <c r="AT166" s="6">
        <f t="shared" si="37"/>
        <v>104.16666666666667</v>
      </c>
      <c r="AU166" s="4" t="s">
        <v>596</v>
      </c>
      <c r="AV166" s="6" t="s">
        <v>244</v>
      </c>
      <c r="BB166" s="1"/>
      <c r="BC166" s="1"/>
      <c r="BD166" s="1"/>
      <c r="BE166" s="1"/>
      <c r="BF166" s="1"/>
      <c r="BG166" s="1"/>
      <c r="BH166" s="1"/>
      <c r="BI166" s="1"/>
      <c r="BJ166" s="1"/>
    </row>
    <row r="167" spans="1:62" x14ac:dyDescent="0.3">
      <c r="A167" s="4" t="s">
        <v>11</v>
      </c>
      <c r="B167" s="4" t="s">
        <v>12</v>
      </c>
      <c r="C167" s="4">
        <v>8.9</v>
      </c>
      <c r="D167" s="4">
        <v>2.87</v>
      </c>
      <c r="E167" s="7">
        <v>1.7</v>
      </c>
      <c r="F167" s="7">
        <v>1</v>
      </c>
      <c r="G167" s="6">
        <v>2</v>
      </c>
      <c r="H167" s="6">
        <v>1.5</v>
      </c>
      <c r="I167" s="6">
        <v>7.5</v>
      </c>
      <c r="J167" s="4" t="s">
        <v>7</v>
      </c>
      <c r="K167" s="4" t="s">
        <v>262</v>
      </c>
      <c r="L167" s="4" t="s">
        <v>265</v>
      </c>
      <c r="M167" s="4">
        <v>5.2</v>
      </c>
      <c r="N167" s="4">
        <v>19.5</v>
      </c>
      <c r="O167" s="4"/>
      <c r="P167" s="4">
        <v>200</v>
      </c>
      <c r="Q167" s="4"/>
      <c r="R167" s="4"/>
      <c r="S167" s="4"/>
      <c r="T167" s="4"/>
      <c r="U167" s="4" t="s">
        <v>36</v>
      </c>
      <c r="V167" s="4">
        <v>1.9</v>
      </c>
      <c r="W167" s="5">
        <v>4.0000000000000001E-3</v>
      </c>
      <c r="X167" s="8">
        <v>0</v>
      </c>
      <c r="Y167" s="8">
        <v>2.5E+19</v>
      </c>
      <c r="Z167" s="4">
        <v>250</v>
      </c>
      <c r="AA167" s="4">
        <v>0.5</v>
      </c>
      <c r="AB167" s="4">
        <v>0.1</v>
      </c>
      <c r="AC167" s="4">
        <v>2.5</v>
      </c>
      <c r="AD167" s="8">
        <v>1.7E+21</v>
      </c>
      <c r="AE167" s="4">
        <v>0.5</v>
      </c>
      <c r="AF167" s="4"/>
      <c r="AG167" s="4">
        <v>4.2</v>
      </c>
      <c r="AH167" s="4">
        <v>20</v>
      </c>
      <c r="AI167" s="4"/>
      <c r="AJ167" s="4"/>
      <c r="AK167" s="8">
        <v>2E+19</v>
      </c>
      <c r="AL167" s="8"/>
      <c r="AM167" s="8" t="s">
        <v>253</v>
      </c>
      <c r="AN167" s="8" t="s">
        <v>253</v>
      </c>
      <c r="AO167" s="4" t="s">
        <v>13</v>
      </c>
      <c r="AP167" s="4">
        <v>18</v>
      </c>
      <c r="AQ167" s="9">
        <v>3.0000000000000001E+23</v>
      </c>
      <c r="AR167" s="9">
        <v>8E+20</v>
      </c>
      <c r="AS167" s="9">
        <f t="shared" si="38"/>
        <v>1.44E+22</v>
      </c>
      <c r="AT167" s="6">
        <f t="shared" si="37"/>
        <v>20.833333333333332</v>
      </c>
      <c r="AU167" s="4" t="s">
        <v>596</v>
      </c>
      <c r="AV167" s="6" t="s">
        <v>244</v>
      </c>
      <c r="BB167" s="1"/>
    </row>
    <row r="168" spans="1:62" x14ac:dyDescent="0.3">
      <c r="A168" s="4" t="s">
        <v>11</v>
      </c>
      <c r="B168" s="4" t="s">
        <v>12</v>
      </c>
      <c r="C168" s="4">
        <v>8.9</v>
      </c>
      <c r="D168" s="4">
        <v>2.87</v>
      </c>
      <c r="E168" s="7">
        <v>1.7</v>
      </c>
      <c r="F168" s="7">
        <v>1</v>
      </c>
      <c r="G168" s="6">
        <v>6</v>
      </c>
      <c r="H168" s="6">
        <v>1.5</v>
      </c>
      <c r="I168" s="6">
        <v>8.5</v>
      </c>
      <c r="J168" s="4" t="s">
        <v>381</v>
      </c>
      <c r="K168" s="4" t="s">
        <v>262</v>
      </c>
      <c r="L168" s="4" t="s">
        <v>265</v>
      </c>
      <c r="M168" s="4">
        <v>5.2</v>
      </c>
      <c r="N168" s="4">
        <v>19.5</v>
      </c>
      <c r="O168" s="4"/>
      <c r="P168" s="4">
        <v>150</v>
      </c>
      <c r="Q168" s="4"/>
      <c r="R168" s="4"/>
      <c r="S168" s="4"/>
      <c r="T168" s="4"/>
      <c r="U168" s="4" t="s">
        <v>36</v>
      </c>
      <c r="V168" s="4"/>
      <c r="W168" s="5">
        <v>1.2500000000000001E-2</v>
      </c>
      <c r="X168" s="8">
        <v>0</v>
      </c>
      <c r="Y168" s="8">
        <v>3.5E+19</v>
      </c>
      <c r="Z168" s="4">
        <v>250</v>
      </c>
      <c r="AA168" s="4">
        <v>0.3</v>
      </c>
      <c r="AB168" s="4">
        <v>0.3</v>
      </c>
      <c r="AC168" s="4">
        <v>3</v>
      </c>
      <c r="AD168" s="4"/>
      <c r="AE168" s="4"/>
      <c r="AF168" s="4"/>
      <c r="AG168" s="4">
        <v>5</v>
      </c>
      <c r="AH168" s="4"/>
      <c r="AI168" s="4"/>
      <c r="AJ168" s="4"/>
      <c r="AK168" s="8">
        <v>0</v>
      </c>
      <c r="AL168" s="8"/>
      <c r="AM168" s="8" t="s">
        <v>253</v>
      </c>
      <c r="AN168" s="8" t="s">
        <v>253</v>
      </c>
      <c r="AO168" s="4" t="s">
        <v>13</v>
      </c>
      <c r="AP168" s="4">
        <v>18</v>
      </c>
      <c r="AQ168" s="9">
        <v>2.5499999999999998E+24</v>
      </c>
      <c r="AR168" s="9">
        <v>3.5E+21</v>
      </c>
      <c r="AS168" s="9">
        <f t="shared" si="38"/>
        <v>6.3000000000000002E+22</v>
      </c>
      <c r="AT168" s="6">
        <f t="shared" si="37"/>
        <v>40.476190476190474</v>
      </c>
      <c r="AU168" s="4" t="s">
        <v>597</v>
      </c>
      <c r="AV168" s="6" t="s">
        <v>248</v>
      </c>
    </row>
    <row r="169" spans="1:62" x14ac:dyDescent="0.3">
      <c r="A169" s="4" t="s">
        <v>11</v>
      </c>
      <c r="B169" s="4" t="s">
        <v>12</v>
      </c>
      <c r="C169" s="4">
        <v>8.9</v>
      </c>
      <c r="D169" s="4">
        <v>2.87</v>
      </c>
      <c r="E169" s="7">
        <v>1.7</v>
      </c>
      <c r="F169" s="7">
        <v>1</v>
      </c>
      <c r="G169" s="6">
        <v>6</v>
      </c>
      <c r="H169" s="6">
        <v>1.5</v>
      </c>
      <c r="I169" s="6">
        <v>8.5</v>
      </c>
      <c r="J169" s="4" t="s">
        <v>381</v>
      </c>
      <c r="K169" s="4" t="s">
        <v>262</v>
      </c>
      <c r="L169" s="4" t="s">
        <v>265</v>
      </c>
      <c r="M169" s="4">
        <v>5.2</v>
      </c>
      <c r="N169" s="4">
        <v>19.5</v>
      </c>
      <c r="O169" s="4"/>
      <c r="P169" s="4">
        <v>150</v>
      </c>
      <c r="Q169" s="4"/>
      <c r="R169" s="4"/>
      <c r="S169" s="4"/>
      <c r="T169" s="4"/>
      <c r="U169" s="4" t="s">
        <v>36</v>
      </c>
      <c r="V169" s="4"/>
      <c r="W169" s="5"/>
      <c r="X169" s="8">
        <v>0</v>
      </c>
      <c r="Y169" s="8">
        <v>3.9E+19</v>
      </c>
      <c r="Z169" s="4">
        <v>400</v>
      </c>
      <c r="AA169" s="4">
        <v>0.3</v>
      </c>
      <c r="AB169" s="4">
        <v>0.3</v>
      </c>
      <c r="AC169" s="4">
        <v>3</v>
      </c>
      <c r="AD169" s="4"/>
      <c r="AE169" s="4"/>
      <c r="AF169" s="4"/>
      <c r="AG169" s="4">
        <v>5</v>
      </c>
      <c r="AH169" s="4"/>
      <c r="AI169" s="4"/>
      <c r="AJ169" s="4"/>
      <c r="AK169" s="8">
        <v>0</v>
      </c>
      <c r="AL169" s="8"/>
      <c r="AM169" s="8" t="s">
        <v>253</v>
      </c>
      <c r="AN169" s="8" t="s">
        <v>253</v>
      </c>
      <c r="AO169" s="4" t="s">
        <v>13</v>
      </c>
      <c r="AP169" s="4">
        <v>18</v>
      </c>
      <c r="AQ169" s="9">
        <v>9.9999999999999998E+23</v>
      </c>
      <c r="AR169" s="9">
        <v>1E+21</v>
      </c>
      <c r="AS169" s="9">
        <f t="shared" si="38"/>
        <v>1.8E+22</v>
      </c>
      <c r="AT169" s="6">
        <f t="shared" si="37"/>
        <v>55.555555555555557</v>
      </c>
      <c r="AU169" s="4" t="s">
        <v>598</v>
      </c>
      <c r="AV169" s="6" t="s">
        <v>248</v>
      </c>
    </row>
    <row r="170" spans="1:62" x14ac:dyDescent="0.3">
      <c r="A170" s="4" t="s">
        <v>11</v>
      </c>
      <c r="B170" s="4" t="s">
        <v>12</v>
      </c>
      <c r="C170" s="4">
        <v>9</v>
      </c>
      <c r="D170" s="4">
        <v>2.4900000000000002</v>
      </c>
      <c r="E170" s="7">
        <v>1.56</v>
      </c>
      <c r="F170" s="7">
        <v>1</v>
      </c>
      <c r="G170" s="6">
        <v>2</v>
      </c>
      <c r="H170" s="6">
        <v>1.5</v>
      </c>
      <c r="I170" s="6">
        <v>7.6</v>
      </c>
      <c r="J170" s="4" t="s">
        <v>7</v>
      </c>
      <c r="K170" s="4" t="s">
        <v>262</v>
      </c>
      <c r="L170" s="4" t="s">
        <v>265</v>
      </c>
      <c r="M170" s="4">
        <v>6.5</v>
      </c>
      <c r="N170" s="4">
        <v>16.8</v>
      </c>
      <c r="O170" s="4"/>
      <c r="P170" s="4">
        <v>150</v>
      </c>
      <c r="Q170" s="4"/>
      <c r="R170" s="4"/>
      <c r="S170" s="4">
        <v>1.1000000000000001</v>
      </c>
      <c r="T170" s="4"/>
      <c r="U170" s="4" t="s">
        <v>36</v>
      </c>
      <c r="V170" s="4">
        <v>1.5</v>
      </c>
      <c r="W170" s="5"/>
      <c r="X170" s="8">
        <v>9.3E+19</v>
      </c>
      <c r="Y170" s="8">
        <v>3.7E+19</v>
      </c>
      <c r="Z170" s="4"/>
      <c r="AA170" s="4">
        <v>0.25</v>
      </c>
      <c r="AB170" s="4"/>
      <c r="AC170" s="4">
        <v>5</v>
      </c>
      <c r="AD170" s="4"/>
      <c r="AE170" s="4">
        <v>7</v>
      </c>
      <c r="AF170" s="4"/>
      <c r="AG170" s="4"/>
      <c r="AH170" s="4"/>
      <c r="AI170" s="4"/>
      <c r="AJ170" s="4"/>
      <c r="AK170" s="8">
        <v>0</v>
      </c>
      <c r="AL170" s="8"/>
      <c r="AM170" s="8"/>
      <c r="AN170" s="8"/>
      <c r="AO170" s="4" t="s">
        <v>22</v>
      </c>
      <c r="AP170" s="4">
        <v>36</v>
      </c>
      <c r="AQ170" s="9">
        <v>0</v>
      </c>
      <c r="AR170" s="9">
        <v>5E+20</v>
      </c>
      <c r="AS170" s="9">
        <f t="shared" si="38"/>
        <v>1.8E+22</v>
      </c>
      <c r="AT170" s="6">
        <f t="shared" si="37"/>
        <v>0</v>
      </c>
      <c r="AU170" s="4" t="s">
        <v>388</v>
      </c>
      <c r="AV170" s="6" t="s">
        <v>249</v>
      </c>
    </row>
    <row r="171" spans="1:62" x14ac:dyDescent="0.3">
      <c r="A171" s="4" t="s">
        <v>11</v>
      </c>
      <c r="B171" s="4" t="s">
        <v>12</v>
      </c>
      <c r="C171" s="4">
        <v>9</v>
      </c>
      <c r="D171" s="4">
        <v>2.4900000000000002</v>
      </c>
      <c r="E171" s="7">
        <v>1.56</v>
      </c>
      <c r="F171" s="7">
        <v>1</v>
      </c>
      <c r="G171" s="6">
        <v>2</v>
      </c>
      <c r="H171" s="6">
        <v>1.5</v>
      </c>
      <c r="I171" s="6">
        <v>7.6</v>
      </c>
      <c r="J171" s="4" t="s">
        <v>7</v>
      </c>
      <c r="K171" s="4" t="s">
        <v>262</v>
      </c>
      <c r="L171" s="4" t="s">
        <v>265</v>
      </c>
      <c r="M171" s="4">
        <v>6.5</v>
      </c>
      <c r="N171" s="4">
        <v>16.8</v>
      </c>
      <c r="O171" s="4"/>
      <c r="P171" s="4">
        <v>170</v>
      </c>
      <c r="Q171" s="4"/>
      <c r="R171" s="4"/>
      <c r="S171" s="4">
        <v>1.1000000000000001</v>
      </c>
      <c r="T171" s="4"/>
      <c r="U171" s="4" t="s">
        <v>36</v>
      </c>
      <c r="V171" s="4">
        <v>1.5</v>
      </c>
      <c r="W171" s="5"/>
      <c r="X171" s="8">
        <v>9.3E+19</v>
      </c>
      <c r="Y171" s="8">
        <v>3.7E+19</v>
      </c>
      <c r="Z171" s="4"/>
      <c r="AA171" s="4">
        <v>0.25</v>
      </c>
      <c r="AB171" s="4"/>
      <c r="AC171" s="4">
        <v>5</v>
      </c>
      <c r="AD171" s="4"/>
      <c r="AE171" s="4">
        <v>7</v>
      </c>
      <c r="AF171" s="4"/>
      <c r="AG171" s="4"/>
      <c r="AH171" s="4"/>
      <c r="AI171" s="4"/>
      <c r="AJ171" s="4"/>
      <c r="AK171" s="8">
        <v>0</v>
      </c>
      <c r="AL171" s="8"/>
      <c r="AM171" s="8"/>
      <c r="AN171" s="8"/>
      <c r="AO171" s="4" t="s">
        <v>13</v>
      </c>
      <c r="AP171" s="4">
        <v>18</v>
      </c>
      <c r="AQ171" s="9">
        <v>0</v>
      </c>
      <c r="AR171" s="9">
        <v>8.9E+20</v>
      </c>
      <c r="AS171" s="9">
        <f>AR171*AP171</f>
        <v>1.6019999999999999E+22</v>
      </c>
      <c r="AT171" s="6">
        <f t="shared" si="37"/>
        <v>0</v>
      </c>
      <c r="AU171" s="4" t="s">
        <v>389</v>
      </c>
      <c r="AV171" s="6" t="s">
        <v>249</v>
      </c>
    </row>
    <row r="172" spans="1:62" x14ac:dyDescent="0.3">
      <c r="A172" s="4" t="s">
        <v>11</v>
      </c>
      <c r="B172" s="4" t="s">
        <v>12</v>
      </c>
      <c r="C172" s="4">
        <v>9</v>
      </c>
      <c r="D172" s="4">
        <v>2.4900000000000002</v>
      </c>
      <c r="E172" s="7">
        <v>1.56</v>
      </c>
      <c r="F172" s="7">
        <v>1</v>
      </c>
      <c r="G172" s="6">
        <v>2</v>
      </c>
      <c r="H172" s="6">
        <v>1.5</v>
      </c>
      <c r="I172" s="6">
        <v>7.6</v>
      </c>
      <c r="J172" s="4" t="s">
        <v>7</v>
      </c>
      <c r="K172" s="4" t="s">
        <v>262</v>
      </c>
      <c r="L172" s="4" t="s">
        <v>265</v>
      </c>
      <c r="M172" s="4">
        <v>6.5</v>
      </c>
      <c r="N172" s="4">
        <v>16.8</v>
      </c>
      <c r="O172" s="4"/>
      <c r="P172" s="4">
        <v>170</v>
      </c>
      <c r="Q172" s="4"/>
      <c r="R172" s="4"/>
      <c r="S172" s="4">
        <v>1.1000000000000001</v>
      </c>
      <c r="T172" s="4"/>
      <c r="U172" s="4" t="s">
        <v>36</v>
      </c>
      <c r="V172" s="4">
        <v>1.8</v>
      </c>
      <c r="W172" s="5"/>
      <c r="X172" s="8">
        <v>9.3E+19</v>
      </c>
      <c r="Y172" s="8">
        <v>3.7E+19</v>
      </c>
      <c r="Z172" s="4"/>
      <c r="AA172" s="4">
        <v>0.25</v>
      </c>
      <c r="AB172" s="4"/>
      <c r="AC172" s="4">
        <v>5</v>
      </c>
      <c r="AD172" s="4"/>
      <c r="AE172" s="4">
        <v>2</v>
      </c>
      <c r="AF172" s="4"/>
      <c r="AG172" s="4"/>
      <c r="AH172" s="4"/>
      <c r="AI172" s="4"/>
      <c r="AJ172" s="4"/>
      <c r="AK172" s="8">
        <v>0</v>
      </c>
      <c r="AL172" s="8"/>
      <c r="AM172" s="8"/>
      <c r="AN172" s="8"/>
      <c r="AO172" s="4" t="s">
        <v>13</v>
      </c>
      <c r="AP172" s="4">
        <v>18</v>
      </c>
      <c r="AQ172" s="9">
        <v>0</v>
      </c>
      <c r="AR172" s="9">
        <v>7E+21</v>
      </c>
      <c r="AS172" s="9">
        <f t="shared" ref="AS172:AS183" si="39">AP172*AR172</f>
        <v>1.26E+23</v>
      </c>
      <c r="AT172" s="6">
        <f t="shared" si="37"/>
        <v>0</v>
      </c>
      <c r="AU172" s="4" t="s">
        <v>388</v>
      </c>
      <c r="AV172" s="6" t="s">
        <v>249</v>
      </c>
    </row>
    <row r="173" spans="1:62" x14ac:dyDescent="0.3">
      <c r="A173" s="4" t="s">
        <v>11</v>
      </c>
      <c r="B173" s="4" t="s">
        <v>12</v>
      </c>
      <c r="C173" s="4">
        <v>8.9</v>
      </c>
      <c r="D173" s="4">
        <v>2.87</v>
      </c>
      <c r="E173" s="7">
        <v>1.7</v>
      </c>
      <c r="F173" s="7">
        <v>2</v>
      </c>
      <c r="G173" s="6">
        <v>2</v>
      </c>
      <c r="H173" s="6">
        <v>0.8</v>
      </c>
      <c r="I173" s="6">
        <v>7.5</v>
      </c>
      <c r="J173" s="4" t="s">
        <v>359</v>
      </c>
      <c r="K173" s="4" t="s">
        <v>262</v>
      </c>
      <c r="L173" s="4" t="s">
        <v>265</v>
      </c>
      <c r="M173" s="4">
        <v>6.5</v>
      </c>
      <c r="N173" s="4">
        <v>16.8</v>
      </c>
      <c r="O173" s="4"/>
      <c r="P173" s="4">
        <v>170</v>
      </c>
      <c r="Q173" s="4"/>
      <c r="R173" s="4"/>
      <c r="S173" s="4"/>
      <c r="T173" s="4"/>
      <c r="U173" s="4" t="s">
        <v>36</v>
      </c>
      <c r="V173" s="4"/>
      <c r="W173" s="5"/>
      <c r="X173" s="8">
        <v>0</v>
      </c>
      <c r="Y173" s="8">
        <v>4.2E+19</v>
      </c>
      <c r="Z173" s="4"/>
      <c r="AA173" s="4"/>
      <c r="AB173" s="4"/>
      <c r="AC173" s="4">
        <v>3</v>
      </c>
      <c r="AD173" s="4"/>
      <c r="AE173" s="4"/>
      <c r="AF173" s="4"/>
      <c r="AG173" s="4"/>
      <c r="AH173" s="4"/>
      <c r="AI173" s="4"/>
      <c r="AJ173" s="4"/>
      <c r="AK173" s="8">
        <v>0</v>
      </c>
      <c r="AL173" s="8" t="s">
        <v>9</v>
      </c>
      <c r="AM173" s="8"/>
      <c r="AN173" s="8"/>
      <c r="AO173" s="4" t="s">
        <v>13</v>
      </c>
      <c r="AP173" s="4">
        <v>18</v>
      </c>
      <c r="AQ173" s="9">
        <v>0</v>
      </c>
      <c r="AR173" s="9">
        <v>3.2E+20</v>
      </c>
      <c r="AS173" s="9">
        <f t="shared" si="39"/>
        <v>5.76E+21</v>
      </c>
      <c r="AT173" s="6">
        <f t="shared" si="37"/>
        <v>0</v>
      </c>
      <c r="AU173" s="4" t="s">
        <v>542</v>
      </c>
      <c r="AV173" s="6" t="s">
        <v>543</v>
      </c>
    </row>
    <row r="174" spans="1:62" x14ac:dyDescent="0.3">
      <c r="A174" s="4" t="s">
        <v>360</v>
      </c>
      <c r="B174" s="4" t="s">
        <v>12</v>
      </c>
      <c r="C174" s="4">
        <v>4.8</v>
      </c>
      <c r="D174" s="4">
        <v>1.2</v>
      </c>
      <c r="E174" s="7">
        <v>2.2000000000000002</v>
      </c>
      <c r="F174" s="7">
        <v>1</v>
      </c>
      <c r="G174" s="7">
        <v>0.5</v>
      </c>
      <c r="H174" s="7">
        <v>0.2</v>
      </c>
      <c r="I174" s="7">
        <v>3.85</v>
      </c>
      <c r="J174" s="4" t="s">
        <v>7</v>
      </c>
      <c r="K174" s="4" t="s">
        <v>262</v>
      </c>
      <c r="L174" s="4" t="s">
        <v>265</v>
      </c>
      <c r="M174" s="4">
        <v>7.5</v>
      </c>
      <c r="N174" s="8">
        <v>7.87</v>
      </c>
      <c r="O174" s="8"/>
      <c r="P174" s="4">
        <v>150</v>
      </c>
      <c r="Q174" s="4"/>
      <c r="R174" s="4"/>
      <c r="S174" s="4"/>
      <c r="T174" s="4"/>
      <c r="U174" s="4" t="s">
        <v>36</v>
      </c>
      <c r="V174" s="4"/>
      <c r="W174" s="5"/>
      <c r="X174" s="8">
        <v>0</v>
      </c>
      <c r="Y174" s="8">
        <v>9.5E+19</v>
      </c>
      <c r="Z174" s="4"/>
      <c r="AA174" s="4"/>
      <c r="AB174" s="4"/>
      <c r="AC174" s="4"/>
      <c r="AD174" s="8"/>
      <c r="AE174" s="4"/>
      <c r="AF174" s="4"/>
      <c r="AG174" s="4"/>
      <c r="AH174" s="4"/>
      <c r="AI174" s="4"/>
      <c r="AJ174" s="4"/>
      <c r="AK174" s="8">
        <v>0</v>
      </c>
      <c r="AL174" s="8"/>
      <c r="AM174" s="8" t="s">
        <v>253</v>
      </c>
      <c r="AN174" s="8" t="s">
        <v>251</v>
      </c>
      <c r="AO174" s="4" t="s">
        <v>16</v>
      </c>
      <c r="AP174" s="4">
        <v>10</v>
      </c>
      <c r="AQ174" s="8">
        <v>4E+22</v>
      </c>
      <c r="AR174" s="8">
        <v>1E+20</v>
      </c>
      <c r="AS174" s="9">
        <f t="shared" si="39"/>
        <v>1E+21</v>
      </c>
      <c r="AT174" s="6">
        <f t="shared" si="37"/>
        <v>40</v>
      </c>
      <c r="AU174" s="4" t="s">
        <v>362</v>
      </c>
      <c r="AV174" s="6" t="s">
        <v>361</v>
      </c>
    </row>
    <row r="175" spans="1:62" x14ac:dyDescent="0.3">
      <c r="A175" s="4" t="s">
        <v>360</v>
      </c>
      <c r="B175" s="4" t="s">
        <v>12</v>
      </c>
      <c r="C175" s="4">
        <v>4.8</v>
      </c>
      <c r="D175" s="4">
        <v>1.2</v>
      </c>
      <c r="E175" s="7">
        <v>2.2000000000000002</v>
      </c>
      <c r="F175" s="7">
        <v>1</v>
      </c>
      <c r="G175" s="7">
        <v>0.4</v>
      </c>
      <c r="H175" s="7">
        <v>0.2</v>
      </c>
      <c r="I175" s="7">
        <v>3.85</v>
      </c>
      <c r="J175" s="4" t="s">
        <v>7</v>
      </c>
      <c r="K175" s="4" t="s">
        <v>262</v>
      </c>
      <c r="L175" s="4" t="s">
        <v>265</v>
      </c>
      <c r="M175" s="4">
        <v>7.5</v>
      </c>
      <c r="N175" s="8">
        <v>7.87</v>
      </c>
      <c r="O175" s="8"/>
      <c r="P175" s="4">
        <v>150</v>
      </c>
      <c r="Q175" s="4"/>
      <c r="R175" s="4"/>
      <c r="S175" s="4"/>
      <c r="T175" s="4"/>
      <c r="U175" s="4" t="s">
        <v>36</v>
      </c>
      <c r="V175" s="4"/>
      <c r="W175" s="5"/>
      <c r="X175" s="8">
        <v>0</v>
      </c>
      <c r="Y175" s="8">
        <v>8.7E+19</v>
      </c>
      <c r="Z175" s="4"/>
      <c r="AA175" s="4"/>
      <c r="AB175" s="4"/>
      <c r="AC175" s="4"/>
      <c r="AD175" s="8"/>
      <c r="AE175" s="4"/>
      <c r="AF175" s="4"/>
      <c r="AG175" s="4"/>
      <c r="AH175" s="4"/>
      <c r="AI175" s="4"/>
      <c r="AJ175" s="4"/>
      <c r="AK175" s="8">
        <v>0</v>
      </c>
      <c r="AL175" s="8"/>
      <c r="AM175" s="8" t="s">
        <v>253</v>
      </c>
      <c r="AN175" s="8" t="s">
        <v>251</v>
      </c>
      <c r="AO175" s="4" t="s">
        <v>16</v>
      </c>
      <c r="AP175" s="4">
        <v>10</v>
      </c>
      <c r="AQ175" s="8">
        <v>4E+22</v>
      </c>
      <c r="AR175" s="8">
        <v>1E+20</v>
      </c>
      <c r="AS175" s="9">
        <f t="shared" si="39"/>
        <v>1E+21</v>
      </c>
      <c r="AT175" s="6">
        <f t="shared" si="37"/>
        <v>40</v>
      </c>
      <c r="AU175" s="4" t="s">
        <v>445</v>
      </c>
      <c r="AV175" s="6" t="s">
        <v>582</v>
      </c>
    </row>
    <row r="176" spans="1:62" x14ac:dyDescent="0.3">
      <c r="A176" s="4" t="s">
        <v>360</v>
      </c>
      <c r="B176" s="4" t="s">
        <v>12</v>
      </c>
      <c r="C176" s="4">
        <v>4.8</v>
      </c>
      <c r="D176" s="4">
        <v>1.2</v>
      </c>
      <c r="E176" s="7">
        <v>2.2000000000000002</v>
      </c>
      <c r="F176" s="7">
        <v>1</v>
      </c>
      <c r="G176" s="7">
        <v>0.4</v>
      </c>
      <c r="H176" s="7">
        <v>0.2</v>
      </c>
      <c r="I176" s="7">
        <v>3.85</v>
      </c>
      <c r="J176" s="4" t="s">
        <v>7</v>
      </c>
      <c r="K176" s="4" t="s">
        <v>262</v>
      </c>
      <c r="L176" s="4" t="s">
        <v>265</v>
      </c>
      <c r="M176" s="4">
        <v>7.5</v>
      </c>
      <c r="N176" s="8">
        <v>7.87</v>
      </c>
      <c r="O176" s="8"/>
      <c r="P176" s="4">
        <v>150</v>
      </c>
      <c r="Q176" s="4"/>
      <c r="R176" s="4"/>
      <c r="S176" s="4"/>
      <c r="T176" s="4"/>
      <c r="U176" s="4" t="s">
        <v>36</v>
      </c>
      <c r="V176" s="4"/>
      <c r="W176" s="5"/>
      <c r="X176" s="8">
        <v>0</v>
      </c>
      <c r="Y176" s="8">
        <v>7.8E+19</v>
      </c>
      <c r="Z176" s="4"/>
      <c r="AA176" s="4"/>
      <c r="AB176" s="4"/>
      <c r="AC176" s="4"/>
      <c r="AD176" s="8"/>
      <c r="AE176" s="4"/>
      <c r="AF176" s="4"/>
      <c r="AG176" s="4"/>
      <c r="AH176" s="4"/>
      <c r="AI176" s="4"/>
      <c r="AJ176" s="4"/>
      <c r="AK176" s="8">
        <v>0</v>
      </c>
      <c r="AL176" s="8"/>
      <c r="AM176" s="8" t="s">
        <v>253</v>
      </c>
      <c r="AN176" s="8" t="s">
        <v>251</v>
      </c>
      <c r="AO176" s="4" t="s">
        <v>16</v>
      </c>
      <c r="AP176" s="4">
        <v>10</v>
      </c>
      <c r="AQ176" s="8">
        <v>4E+22</v>
      </c>
      <c r="AR176" s="8">
        <v>2E+20</v>
      </c>
      <c r="AS176" s="9">
        <f t="shared" si="39"/>
        <v>2E+21</v>
      </c>
      <c r="AT176" s="6">
        <f t="shared" si="37"/>
        <v>20</v>
      </c>
      <c r="AU176" s="4" t="s">
        <v>445</v>
      </c>
      <c r="AV176" s="6" t="s">
        <v>582</v>
      </c>
    </row>
    <row r="177" spans="1:48" x14ac:dyDescent="0.3">
      <c r="A177" s="4" t="s">
        <v>360</v>
      </c>
      <c r="B177" s="4" t="s">
        <v>12</v>
      </c>
      <c r="C177" s="4">
        <v>4.8</v>
      </c>
      <c r="D177" s="4">
        <v>1.2</v>
      </c>
      <c r="E177" s="7">
        <v>2.2000000000000002</v>
      </c>
      <c r="F177" s="7">
        <v>1</v>
      </c>
      <c r="G177" s="7">
        <v>0.4</v>
      </c>
      <c r="H177" s="7">
        <v>0.2</v>
      </c>
      <c r="I177" s="7">
        <v>3.85</v>
      </c>
      <c r="J177" s="4" t="s">
        <v>7</v>
      </c>
      <c r="K177" s="4" t="s">
        <v>262</v>
      </c>
      <c r="L177" s="4" t="s">
        <v>265</v>
      </c>
      <c r="M177" s="4">
        <v>7.5</v>
      </c>
      <c r="N177" s="8">
        <v>7.87</v>
      </c>
      <c r="O177" s="8"/>
      <c r="P177" s="4">
        <v>150</v>
      </c>
      <c r="Q177" s="4"/>
      <c r="R177" s="4"/>
      <c r="S177" s="4"/>
      <c r="T177" s="4"/>
      <c r="U177" s="4" t="s">
        <v>36</v>
      </c>
      <c r="V177" s="4"/>
      <c r="W177" s="5"/>
      <c r="X177" s="8">
        <v>0</v>
      </c>
      <c r="Y177" s="8">
        <v>9.4E+19</v>
      </c>
      <c r="Z177" s="4"/>
      <c r="AA177" s="4"/>
      <c r="AB177" s="4"/>
      <c r="AC177" s="4"/>
      <c r="AD177" s="8"/>
      <c r="AE177" s="4"/>
      <c r="AF177" s="4"/>
      <c r="AG177" s="4"/>
      <c r="AH177" s="4"/>
      <c r="AI177" s="4"/>
      <c r="AJ177" s="4"/>
      <c r="AK177" s="8">
        <v>0</v>
      </c>
      <c r="AL177" s="8"/>
      <c r="AM177" s="8" t="s">
        <v>253</v>
      </c>
      <c r="AN177" s="8" t="s">
        <v>251</v>
      </c>
      <c r="AO177" s="4" t="s">
        <v>16</v>
      </c>
      <c r="AP177" s="4">
        <v>10</v>
      </c>
      <c r="AQ177" s="8">
        <v>9.9999999999999992E+22</v>
      </c>
      <c r="AR177" s="8">
        <v>1E+20</v>
      </c>
      <c r="AS177" s="9">
        <f t="shared" si="39"/>
        <v>1E+21</v>
      </c>
      <c r="AT177" s="6">
        <f t="shared" si="37"/>
        <v>99.999999999999986</v>
      </c>
      <c r="AU177" s="4" t="s">
        <v>445</v>
      </c>
      <c r="AV177" s="6" t="s">
        <v>582</v>
      </c>
    </row>
    <row r="178" spans="1:48" x14ac:dyDescent="0.3">
      <c r="A178" s="4" t="s">
        <v>360</v>
      </c>
      <c r="B178" s="4" t="s">
        <v>12</v>
      </c>
      <c r="C178" s="4">
        <v>4.8</v>
      </c>
      <c r="D178" s="4">
        <v>1.2</v>
      </c>
      <c r="E178" s="7">
        <v>2.2000000000000002</v>
      </c>
      <c r="F178" s="7">
        <v>1</v>
      </c>
      <c r="G178" s="7">
        <v>0.4</v>
      </c>
      <c r="H178" s="7">
        <v>0.2</v>
      </c>
      <c r="I178" s="7">
        <v>3.85</v>
      </c>
      <c r="J178" s="4" t="s">
        <v>7</v>
      </c>
      <c r="K178" s="4" t="s">
        <v>262</v>
      </c>
      <c r="L178" s="4" t="s">
        <v>265</v>
      </c>
      <c r="M178" s="4">
        <v>7.5</v>
      </c>
      <c r="N178" s="8">
        <v>7.87</v>
      </c>
      <c r="O178" s="8"/>
      <c r="P178" s="4">
        <v>150</v>
      </c>
      <c r="Q178" s="4"/>
      <c r="R178" s="4"/>
      <c r="S178" s="4"/>
      <c r="T178" s="4"/>
      <c r="U178" s="4" t="s">
        <v>36</v>
      </c>
      <c r="V178" s="4"/>
      <c r="W178" s="5"/>
      <c r="X178" s="8">
        <v>0</v>
      </c>
      <c r="Y178" s="8">
        <v>7E+19</v>
      </c>
      <c r="Z178" s="4"/>
      <c r="AA178" s="4"/>
      <c r="AB178" s="4"/>
      <c r="AC178" s="4"/>
      <c r="AD178" s="8"/>
      <c r="AE178" s="4"/>
      <c r="AF178" s="4"/>
      <c r="AG178" s="4"/>
      <c r="AH178" s="4"/>
      <c r="AI178" s="4"/>
      <c r="AJ178" s="4"/>
      <c r="AK178" s="8">
        <v>0</v>
      </c>
      <c r="AL178" s="8"/>
      <c r="AM178" s="8" t="s">
        <v>253</v>
      </c>
      <c r="AN178" s="8" t="s">
        <v>251</v>
      </c>
      <c r="AO178" s="4" t="s">
        <v>16</v>
      </c>
      <c r="AP178" s="4">
        <v>10</v>
      </c>
      <c r="AQ178" s="8">
        <v>9.9999999999999992E+22</v>
      </c>
      <c r="AR178" s="8">
        <v>2E+20</v>
      </c>
      <c r="AS178" s="9">
        <f t="shared" si="39"/>
        <v>2E+21</v>
      </c>
      <c r="AT178" s="6">
        <f t="shared" si="37"/>
        <v>49.999999999999993</v>
      </c>
      <c r="AU178" s="4" t="s">
        <v>445</v>
      </c>
      <c r="AV178" s="6" t="s">
        <v>582</v>
      </c>
    </row>
    <row r="179" spans="1:48" x14ac:dyDescent="0.3">
      <c r="A179" s="4" t="s">
        <v>360</v>
      </c>
      <c r="B179" s="4" t="s">
        <v>12</v>
      </c>
      <c r="C179" s="4">
        <v>4.8</v>
      </c>
      <c r="D179" s="4">
        <v>1.2</v>
      </c>
      <c r="E179" s="7">
        <v>2.2000000000000002</v>
      </c>
      <c r="F179" s="7">
        <v>1</v>
      </c>
      <c r="G179" s="7">
        <v>0.5</v>
      </c>
      <c r="H179" s="7">
        <v>0.25</v>
      </c>
      <c r="I179" s="7">
        <v>3.9</v>
      </c>
      <c r="J179" s="4" t="s">
        <v>7</v>
      </c>
      <c r="K179" s="4" t="s">
        <v>262</v>
      </c>
      <c r="L179" s="4" t="s">
        <v>265</v>
      </c>
      <c r="M179" s="4">
        <v>7.5</v>
      </c>
      <c r="N179" s="8">
        <v>7.87</v>
      </c>
      <c r="O179" s="8"/>
      <c r="P179" s="4">
        <v>150</v>
      </c>
      <c r="Q179" s="4"/>
      <c r="R179" s="4"/>
      <c r="S179" s="4"/>
      <c r="T179" s="4"/>
      <c r="U179" s="4" t="s">
        <v>36</v>
      </c>
      <c r="V179" s="4"/>
      <c r="W179" s="5"/>
      <c r="X179" s="8">
        <v>0</v>
      </c>
      <c r="Y179" s="8">
        <v>1.01E+20</v>
      </c>
      <c r="Z179" s="4"/>
      <c r="AA179" s="4"/>
      <c r="AB179" s="4"/>
      <c r="AC179" s="4"/>
      <c r="AD179" s="8"/>
      <c r="AE179" s="4"/>
      <c r="AF179" s="4"/>
      <c r="AG179" s="4"/>
      <c r="AH179" s="4"/>
      <c r="AI179" s="4"/>
      <c r="AJ179" s="4"/>
      <c r="AK179" s="8">
        <v>0</v>
      </c>
      <c r="AL179" s="8"/>
      <c r="AM179" s="8" t="s">
        <v>253</v>
      </c>
      <c r="AN179" s="8" t="s">
        <v>251</v>
      </c>
      <c r="AO179" s="4" t="s">
        <v>16</v>
      </c>
      <c r="AP179" s="4">
        <v>10</v>
      </c>
      <c r="AQ179" s="8">
        <v>4E+22</v>
      </c>
      <c r="AR179" s="8">
        <v>1E+20</v>
      </c>
      <c r="AS179" s="9">
        <f t="shared" si="39"/>
        <v>1E+21</v>
      </c>
      <c r="AT179" s="6">
        <f t="shared" si="37"/>
        <v>40</v>
      </c>
      <c r="AU179" s="4" t="s">
        <v>446</v>
      </c>
      <c r="AV179" s="6" t="s">
        <v>582</v>
      </c>
    </row>
    <row r="180" spans="1:48" x14ac:dyDescent="0.3">
      <c r="A180" s="4" t="s">
        <v>360</v>
      </c>
      <c r="B180" s="4" t="s">
        <v>12</v>
      </c>
      <c r="C180" s="4">
        <v>4.8</v>
      </c>
      <c r="D180" s="4">
        <v>1.2</v>
      </c>
      <c r="E180" s="7">
        <v>2.2000000000000002</v>
      </c>
      <c r="F180" s="7">
        <v>1</v>
      </c>
      <c r="G180" s="7">
        <v>0.5</v>
      </c>
      <c r="H180" s="7">
        <v>0.25</v>
      </c>
      <c r="I180" s="7">
        <v>3.9</v>
      </c>
      <c r="J180" s="4" t="s">
        <v>7</v>
      </c>
      <c r="K180" s="4" t="s">
        <v>262</v>
      </c>
      <c r="L180" s="4" t="s">
        <v>265</v>
      </c>
      <c r="M180" s="4">
        <v>7.5</v>
      </c>
      <c r="N180" s="8">
        <v>7.87</v>
      </c>
      <c r="O180" s="8"/>
      <c r="P180" s="4">
        <v>150</v>
      </c>
      <c r="Q180" s="4"/>
      <c r="R180" s="4"/>
      <c r="S180" s="4"/>
      <c r="T180" s="4"/>
      <c r="U180" s="4" t="s">
        <v>36</v>
      </c>
      <c r="V180" s="4"/>
      <c r="W180" s="5"/>
      <c r="X180" s="8">
        <v>0</v>
      </c>
      <c r="Y180" s="8">
        <v>9E+19</v>
      </c>
      <c r="Z180" s="4"/>
      <c r="AA180" s="4"/>
      <c r="AB180" s="4"/>
      <c r="AC180" s="4"/>
      <c r="AD180" s="8"/>
      <c r="AE180" s="4"/>
      <c r="AF180" s="4"/>
      <c r="AG180" s="4"/>
      <c r="AH180" s="4"/>
      <c r="AI180" s="4"/>
      <c r="AJ180" s="4"/>
      <c r="AK180" s="8">
        <v>0</v>
      </c>
      <c r="AL180" s="8"/>
      <c r="AM180" s="8" t="s">
        <v>253</v>
      </c>
      <c r="AN180" s="8" t="s">
        <v>251</v>
      </c>
      <c r="AO180" s="4" t="s">
        <v>16</v>
      </c>
      <c r="AP180" s="4">
        <v>10</v>
      </c>
      <c r="AQ180" s="8">
        <v>4E+22</v>
      </c>
      <c r="AR180" s="8">
        <v>2E+20</v>
      </c>
      <c r="AS180" s="9">
        <f t="shared" si="39"/>
        <v>2E+21</v>
      </c>
      <c r="AT180" s="6">
        <f t="shared" si="37"/>
        <v>20</v>
      </c>
      <c r="AU180" s="4" t="s">
        <v>446</v>
      </c>
      <c r="AV180" s="6" t="s">
        <v>582</v>
      </c>
    </row>
    <row r="181" spans="1:48" x14ac:dyDescent="0.3">
      <c r="A181" s="4" t="s">
        <v>360</v>
      </c>
      <c r="B181" s="4" t="s">
        <v>12</v>
      </c>
      <c r="C181" s="4">
        <v>4.8</v>
      </c>
      <c r="D181" s="4">
        <v>1.2</v>
      </c>
      <c r="E181" s="7">
        <v>2.2000000000000002</v>
      </c>
      <c r="F181" s="7">
        <v>1</v>
      </c>
      <c r="G181" s="7">
        <v>0.5</v>
      </c>
      <c r="H181" s="7">
        <v>0.25</v>
      </c>
      <c r="I181" s="7">
        <v>3.9</v>
      </c>
      <c r="J181" s="4" t="s">
        <v>7</v>
      </c>
      <c r="K181" s="4" t="s">
        <v>262</v>
      </c>
      <c r="L181" s="4" t="s">
        <v>265</v>
      </c>
      <c r="M181" s="4">
        <v>7.5</v>
      </c>
      <c r="N181" s="8">
        <v>7.87</v>
      </c>
      <c r="O181" s="8"/>
      <c r="P181" s="4">
        <v>150</v>
      </c>
      <c r="Q181" s="4"/>
      <c r="R181" s="4"/>
      <c r="S181" s="4"/>
      <c r="T181" s="4"/>
      <c r="U181" s="4" t="s">
        <v>36</v>
      </c>
      <c r="V181" s="4"/>
      <c r="W181" s="5"/>
      <c r="X181" s="8">
        <v>0</v>
      </c>
      <c r="Y181" s="8">
        <v>1.04E+20</v>
      </c>
      <c r="Z181" s="4"/>
      <c r="AA181" s="4"/>
      <c r="AB181" s="4"/>
      <c r="AC181" s="4"/>
      <c r="AD181" s="8"/>
      <c r="AE181" s="4"/>
      <c r="AF181" s="4"/>
      <c r="AG181" s="4"/>
      <c r="AH181" s="4"/>
      <c r="AI181" s="4"/>
      <c r="AJ181" s="4"/>
      <c r="AK181" s="8">
        <v>0</v>
      </c>
      <c r="AL181" s="8"/>
      <c r="AM181" s="8" t="s">
        <v>253</v>
      </c>
      <c r="AN181" s="8" t="s">
        <v>251</v>
      </c>
      <c r="AO181" s="4" t="s">
        <v>16</v>
      </c>
      <c r="AP181" s="4">
        <v>10</v>
      </c>
      <c r="AQ181" s="8">
        <v>9.9999999999999992E+22</v>
      </c>
      <c r="AR181" s="8">
        <v>1E+20</v>
      </c>
      <c r="AS181" s="9">
        <f t="shared" si="39"/>
        <v>1E+21</v>
      </c>
      <c r="AT181" s="6">
        <f t="shared" si="37"/>
        <v>99.999999999999986</v>
      </c>
      <c r="AU181" s="4" t="s">
        <v>446</v>
      </c>
      <c r="AV181" s="6" t="s">
        <v>582</v>
      </c>
    </row>
    <row r="182" spans="1:48" x14ac:dyDescent="0.3">
      <c r="A182" s="4" t="s">
        <v>360</v>
      </c>
      <c r="B182" s="4" t="s">
        <v>12</v>
      </c>
      <c r="C182" s="4">
        <v>4.8</v>
      </c>
      <c r="D182" s="4">
        <v>1.2</v>
      </c>
      <c r="E182" s="7">
        <v>2.2000000000000002</v>
      </c>
      <c r="F182" s="7">
        <v>1</v>
      </c>
      <c r="G182" s="7">
        <v>0.5</v>
      </c>
      <c r="H182" s="7">
        <v>0.25</v>
      </c>
      <c r="I182" s="7">
        <v>3.9</v>
      </c>
      <c r="J182" s="4" t="s">
        <v>7</v>
      </c>
      <c r="K182" s="4" t="s">
        <v>262</v>
      </c>
      <c r="L182" s="4" t="s">
        <v>265</v>
      </c>
      <c r="M182" s="4">
        <v>7.5</v>
      </c>
      <c r="N182" s="8">
        <v>7.87</v>
      </c>
      <c r="O182" s="8"/>
      <c r="P182" s="4">
        <v>150</v>
      </c>
      <c r="Q182" s="4"/>
      <c r="R182" s="4"/>
      <c r="S182" s="4"/>
      <c r="T182" s="4"/>
      <c r="U182" s="4" t="s">
        <v>36</v>
      </c>
      <c r="V182" s="4"/>
      <c r="W182" s="5"/>
      <c r="X182" s="8">
        <v>0</v>
      </c>
      <c r="Y182" s="8">
        <v>8.5E+19</v>
      </c>
      <c r="Z182" s="4"/>
      <c r="AA182" s="4"/>
      <c r="AB182" s="4"/>
      <c r="AC182" s="4"/>
      <c r="AD182" s="8"/>
      <c r="AE182" s="4"/>
      <c r="AF182" s="4"/>
      <c r="AG182" s="4"/>
      <c r="AH182" s="4"/>
      <c r="AI182" s="4"/>
      <c r="AJ182" s="4"/>
      <c r="AK182" s="8">
        <v>0</v>
      </c>
      <c r="AL182" s="8"/>
      <c r="AM182" s="8" t="s">
        <v>253</v>
      </c>
      <c r="AN182" s="8" t="s">
        <v>251</v>
      </c>
      <c r="AO182" s="4" t="s">
        <v>16</v>
      </c>
      <c r="AP182" s="4">
        <v>10</v>
      </c>
      <c r="AQ182" s="8">
        <v>9.9999999999999992E+22</v>
      </c>
      <c r="AR182" s="8">
        <v>2E+20</v>
      </c>
      <c r="AS182" s="9">
        <f t="shared" si="39"/>
        <v>2E+21</v>
      </c>
      <c r="AT182" s="6">
        <f t="shared" si="37"/>
        <v>49.999999999999993</v>
      </c>
      <c r="AU182" s="4" t="s">
        <v>446</v>
      </c>
      <c r="AV182" s="6" t="s">
        <v>582</v>
      </c>
    </row>
    <row r="183" spans="1:48" x14ac:dyDescent="0.3">
      <c r="A183" s="4" t="s">
        <v>109</v>
      </c>
      <c r="B183" s="4" t="s">
        <v>9</v>
      </c>
      <c r="C183" s="4">
        <v>0.36</v>
      </c>
      <c r="D183" s="4">
        <v>0.24</v>
      </c>
      <c r="E183" s="7">
        <v>1.6</v>
      </c>
      <c r="F183" s="7">
        <v>1.5</v>
      </c>
      <c r="G183" s="6">
        <v>0.2</v>
      </c>
      <c r="H183" s="6">
        <v>0.1</v>
      </c>
      <c r="I183" s="6">
        <v>0.23</v>
      </c>
      <c r="J183" s="4" t="s">
        <v>90</v>
      </c>
      <c r="K183" s="4"/>
      <c r="L183" s="4" t="s">
        <v>265</v>
      </c>
      <c r="M183" s="4">
        <v>0.4</v>
      </c>
      <c r="N183" s="4">
        <v>0.2</v>
      </c>
      <c r="O183" s="4">
        <v>0</v>
      </c>
      <c r="P183" s="4">
        <v>1.3</v>
      </c>
      <c r="Q183" s="4"/>
      <c r="R183" s="4"/>
      <c r="S183" s="4"/>
      <c r="T183" s="4"/>
      <c r="U183" s="4" t="s">
        <v>36</v>
      </c>
      <c r="V183" s="4"/>
      <c r="W183" s="5"/>
      <c r="X183" s="8">
        <v>3.8E+19</v>
      </c>
      <c r="Y183" s="8">
        <v>2.5E+19</v>
      </c>
      <c r="Z183" s="4">
        <v>60</v>
      </c>
      <c r="AA183" s="4"/>
      <c r="AB183" s="4"/>
      <c r="AC183" s="4"/>
      <c r="AD183" s="4"/>
      <c r="AE183" s="4"/>
      <c r="AF183" s="4"/>
      <c r="AG183" s="4"/>
      <c r="AH183" s="4"/>
      <c r="AI183" s="4"/>
      <c r="AJ183" s="4"/>
      <c r="AK183" s="8">
        <v>0</v>
      </c>
      <c r="AL183" s="8"/>
      <c r="AM183" s="8"/>
      <c r="AN183" s="8"/>
      <c r="AO183" s="4" t="s">
        <v>8</v>
      </c>
      <c r="AP183" s="4">
        <v>7</v>
      </c>
      <c r="AQ183" s="8">
        <v>3.5E+20</v>
      </c>
      <c r="AR183" s="8">
        <v>5E+19</v>
      </c>
      <c r="AS183" s="9">
        <f t="shared" si="39"/>
        <v>3.5E+20</v>
      </c>
      <c r="AT183" s="6">
        <f t="shared" si="37"/>
        <v>1</v>
      </c>
      <c r="AU183" s="4" t="s">
        <v>462</v>
      </c>
      <c r="AV183" s="6" t="s">
        <v>564</v>
      </c>
    </row>
    <row r="184" spans="1:48" x14ac:dyDescent="0.3">
      <c r="A184" s="4" t="s">
        <v>3</v>
      </c>
      <c r="B184" s="4" t="s">
        <v>9</v>
      </c>
      <c r="C184" s="4">
        <v>1.65</v>
      </c>
      <c r="D184" s="4">
        <v>0.4</v>
      </c>
      <c r="E184" s="7">
        <v>1.5</v>
      </c>
      <c r="F184" s="7">
        <v>1</v>
      </c>
      <c r="G184" s="6">
        <v>0.25</v>
      </c>
      <c r="H184" s="6">
        <v>0.2</v>
      </c>
      <c r="I184" s="6">
        <v>1.5</v>
      </c>
      <c r="J184" s="4" t="s">
        <v>7</v>
      </c>
      <c r="K184" s="4" t="s">
        <v>262</v>
      </c>
      <c r="L184" s="4" t="s">
        <v>264</v>
      </c>
      <c r="M184" s="4">
        <v>1.3</v>
      </c>
      <c r="N184" s="4">
        <v>0.15</v>
      </c>
      <c r="O184" s="4">
        <v>0.23</v>
      </c>
      <c r="P184" s="4"/>
      <c r="Q184" s="4">
        <v>0.2</v>
      </c>
      <c r="R184" s="4">
        <v>20</v>
      </c>
      <c r="S184" s="4"/>
      <c r="T184" s="4"/>
      <c r="U184" s="4" t="s">
        <v>35</v>
      </c>
      <c r="V184" s="4"/>
      <c r="W184" s="5"/>
      <c r="X184" s="8">
        <v>1.7E+19</v>
      </c>
      <c r="Y184" s="8">
        <v>8E+18</v>
      </c>
      <c r="Z184" s="4">
        <v>100</v>
      </c>
      <c r="AA184" s="4"/>
      <c r="AB184" s="4"/>
      <c r="AC184" s="8"/>
      <c r="AD184" s="8">
        <v>6.25E+18</v>
      </c>
      <c r="AE184" s="4">
        <v>4</v>
      </c>
      <c r="AF184" s="8">
        <v>5000</v>
      </c>
      <c r="AG184" s="8">
        <v>8.0000000000000002E-3</v>
      </c>
      <c r="AH184" s="4">
        <v>0.3</v>
      </c>
      <c r="AI184" s="4"/>
      <c r="AJ184" s="8">
        <v>80</v>
      </c>
      <c r="AK184" s="4">
        <v>0</v>
      </c>
      <c r="AL184" s="4" t="s">
        <v>9</v>
      </c>
      <c r="AM184" s="4"/>
      <c r="AN184" s="4" t="s">
        <v>251</v>
      </c>
      <c r="AO184" s="4" t="s">
        <v>8</v>
      </c>
      <c r="AP184" s="4">
        <v>7</v>
      </c>
      <c r="AQ184" s="9">
        <v>0</v>
      </c>
      <c r="AR184" s="9">
        <v>6.9E+19</v>
      </c>
      <c r="AS184" s="9">
        <f t="shared" ref="AS184:AS186" si="40">AP184*AR184</f>
        <v>4.83E+20</v>
      </c>
      <c r="AT184" s="6">
        <f t="shared" si="37"/>
        <v>0</v>
      </c>
      <c r="AU184" s="4" t="s">
        <v>238</v>
      </c>
      <c r="AV184" s="6" t="s">
        <v>234</v>
      </c>
    </row>
    <row r="185" spans="1:48" x14ac:dyDescent="0.3">
      <c r="A185" s="4" t="s">
        <v>3</v>
      </c>
      <c r="B185" s="4" t="s">
        <v>9</v>
      </c>
      <c r="C185" s="4">
        <v>1.65</v>
      </c>
      <c r="D185" s="4">
        <v>0.4</v>
      </c>
      <c r="E185" s="7">
        <v>1.5</v>
      </c>
      <c r="F185" s="7">
        <v>1</v>
      </c>
      <c r="G185" s="6">
        <v>0.25</v>
      </c>
      <c r="H185" s="6">
        <v>0.2</v>
      </c>
      <c r="I185" s="6">
        <v>1.5</v>
      </c>
      <c r="J185" s="4" t="s">
        <v>7</v>
      </c>
      <c r="K185" s="4" t="s">
        <v>262</v>
      </c>
      <c r="L185" s="4" t="s">
        <v>264</v>
      </c>
      <c r="M185" s="4">
        <v>1.3</v>
      </c>
      <c r="N185" s="4">
        <v>0.15</v>
      </c>
      <c r="O185" s="4">
        <v>1.4</v>
      </c>
      <c r="P185" s="4"/>
      <c r="Q185" s="4">
        <v>0.4</v>
      </c>
      <c r="R185" s="4">
        <v>30</v>
      </c>
      <c r="S185" s="4">
        <v>1</v>
      </c>
      <c r="T185" s="4"/>
      <c r="U185" s="4" t="s">
        <v>36</v>
      </c>
      <c r="V185" s="4"/>
      <c r="W185" s="5"/>
      <c r="X185" s="8">
        <v>2.4E+19</v>
      </c>
      <c r="Y185" s="8">
        <v>1E+19</v>
      </c>
      <c r="Z185" s="4">
        <v>80</v>
      </c>
      <c r="AA185" s="4"/>
      <c r="AB185" s="4"/>
      <c r="AC185" s="8"/>
      <c r="AD185" s="4"/>
      <c r="AE185" s="4">
        <v>15</v>
      </c>
      <c r="AF185" s="8">
        <v>4000</v>
      </c>
      <c r="AG185" s="8">
        <v>0.32500000000000001</v>
      </c>
      <c r="AH185" s="4"/>
      <c r="AI185" s="4"/>
      <c r="AJ185" s="4"/>
      <c r="AK185" s="4">
        <v>0</v>
      </c>
      <c r="AL185" s="4"/>
      <c r="AM185" s="4"/>
      <c r="AN185" s="4" t="s">
        <v>251</v>
      </c>
      <c r="AO185" s="4" t="s">
        <v>8</v>
      </c>
      <c r="AP185" s="4">
        <v>7</v>
      </c>
      <c r="AQ185" s="9">
        <v>0</v>
      </c>
      <c r="AR185" s="9">
        <v>3E+20</v>
      </c>
      <c r="AS185" s="9">
        <f t="shared" si="40"/>
        <v>2.1E+21</v>
      </c>
      <c r="AT185" s="6">
        <f t="shared" ref="AT185:AT186" si="41">AQ185/AS185</f>
        <v>0</v>
      </c>
      <c r="AU185" s="4" t="s">
        <v>87</v>
      </c>
      <c r="AV185" s="6" t="s">
        <v>234</v>
      </c>
    </row>
    <row r="186" spans="1:48" x14ac:dyDescent="0.3">
      <c r="A186" s="4" t="s">
        <v>423</v>
      </c>
      <c r="B186" s="4" t="s">
        <v>12</v>
      </c>
      <c r="C186" s="4">
        <v>1.78</v>
      </c>
      <c r="D186" s="4">
        <v>0.65</v>
      </c>
      <c r="E186" s="7">
        <v>1.7</v>
      </c>
      <c r="F186" s="7">
        <v>1</v>
      </c>
      <c r="G186" s="6">
        <v>0.45</v>
      </c>
      <c r="H186" s="6">
        <v>0.2</v>
      </c>
      <c r="I186" s="6">
        <v>1.4</v>
      </c>
      <c r="J186" s="4" t="s">
        <v>7</v>
      </c>
      <c r="K186" s="4" t="s">
        <v>262</v>
      </c>
      <c r="L186" s="4" t="s">
        <v>264</v>
      </c>
      <c r="M186" s="4"/>
      <c r="N186" s="4">
        <v>2</v>
      </c>
      <c r="O186" s="4"/>
      <c r="P186" s="4">
        <v>4</v>
      </c>
      <c r="Q186" s="4"/>
      <c r="R186" s="4"/>
      <c r="S186" s="4"/>
      <c r="T186" s="4"/>
      <c r="U186" s="4"/>
      <c r="V186" s="4"/>
      <c r="W186" s="5"/>
      <c r="X186" s="8">
        <v>0</v>
      </c>
      <c r="Y186" s="8">
        <v>3.1E+19</v>
      </c>
      <c r="Z186" s="4">
        <v>60</v>
      </c>
      <c r="AA186" s="4"/>
      <c r="AB186" s="4"/>
      <c r="AC186" s="8"/>
      <c r="AD186" s="4"/>
      <c r="AE186" s="4">
        <v>8</v>
      </c>
      <c r="AF186" s="8"/>
      <c r="AG186" s="8"/>
      <c r="AH186" s="4"/>
      <c r="AI186" s="4"/>
      <c r="AJ186" s="4"/>
      <c r="AK186" s="4">
        <v>0</v>
      </c>
      <c r="AL186" s="4"/>
      <c r="AM186" s="4" t="s">
        <v>253</v>
      </c>
      <c r="AN186" s="4"/>
      <c r="AO186" s="4"/>
      <c r="AP186" s="4"/>
      <c r="AQ186" s="9">
        <v>2E+22</v>
      </c>
      <c r="AR186" s="9">
        <v>3E+20</v>
      </c>
      <c r="AS186" s="9">
        <f t="shared" si="40"/>
        <v>0</v>
      </c>
      <c r="AT186" s="6" t="e">
        <f t="shared" si="41"/>
        <v>#DIV/0!</v>
      </c>
      <c r="AU186" s="4" t="s">
        <v>424</v>
      </c>
      <c r="AV186" s="6" t="s">
        <v>426</v>
      </c>
    </row>
    <row r="187" spans="1:48" x14ac:dyDescent="0.3">
      <c r="A187" s="4" t="s">
        <v>423</v>
      </c>
      <c r="B187" s="4" t="s">
        <v>12</v>
      </c>
      <c r="C187" s="4">
        <v>1.78</v>
      </c>
      <c r="D187" s="4">
        <v>0.65</v>
      </c>
      <c r="E187" s="7">
        <v>1.7</v>
      </c>
      <c r="F187" s="7">
        <v>1</v>
      </c>
      <c r="G187" s="6">
        <v>0.45</v>
      </c>
      <c r="H187" s="6">
        <v>0.2</v>
      </c>
      <c r="I187" s="6">
        <v>1.4</v>
      </c>
      <c r="J187" s="4" t="s">
        <v>7</v>
      </c>
      <c r="K187" s="4" t="s">
        <v>262</v>
      </c>
      <c r="L187" s="4" t="s">
        <v>264</v>
      </c>
      <c r="M187" s="4"/>
      <c r="N187" s="4">
        <v>2</v>
      </c>
      <c r="O187" s="4"/>
      <c r="P187" s="4">
        <v>4</v>
      </c>
      <c r="Q187" s="4"/>
      <c r="R187" s="4"/>
      <c r="S187" s="4"/>
      <c r="T187" s="4"/>
      <c r="U187" s="4"/>
      <c r="V187" s="4"/>
      <c r="W187" s="5"/>
      <c r="X187" s="8">
        <v>0</v>
      </c>
      <c r="Y187" s="8">
        <v>3.2E+19</v>
      </c>
      <c r="Z187" s="4">
        <v>60</v>
      </c>
      <c r="AA187" s="4"/>
      <c r="AB187" s="4"/>
      <c r="AC187" s="8"/>
      <c r="AD187" s="4"/>
      <c r="AE187" s="4">
        <v>8</v>
      </c>
      <c r="AF187" s="8"/>
      <c r="AG187" s="8"/>
      <c r="AH187" s="4"/>
      <c r="AI187" s="4"/>
      <c r="AJ187" s="4"/>
      <c r="AK187" s="4">
        <v>0</v>
      </c>
      <c r="AL187" s="4"/>
      <c r="AM187" s="4" t="s">
        <v>253</v>
      </c>
      <c r="AN187" s="4"/>
      <c r="AO187" s="4"/>
      <c r="AP187" s="4"/>
      <c r="AQ187" s="9">
        <v>2.4999999999999998E+22</v>
      </c>
      <c r="AR187" s="9">
        <v>3E+20</v>
      </c>
      <c r="AS187" s="9">
        <f>AP187*AR187</f>
        <v>0</v>
      </c>
      <c r="AT187" s="6" t="e">
        <f>AQ187/AS187</f>
        <v>#DIV/0!</v>
      </c>
      <c r="AU187" s="4" t="s">
        <v>425</v>
      </c>
      <c r="AV187" s="6" t="s">
        <v>426</v>
      </c>
    </row>
    <row r="188" spans="1:48" x14ac:dyDescent="0.3">
      <c r="A188" s="4" t="s">
        <v>423</v>
      </c>
      <c r="B188" s="4" t="s">
        <v>12</v>
      </c>
      <c r="C188" s="4">
        <v>1.78</v>
      </c>
      <c r="D188" s="4">
        <v>0.6</v>
      </c>
      <c r="E188" s="7">
        <v>1.8</v>
      </c>
      <c r="F188" s="7">
        <v>1</v>
      </c>
      <c r="G188" s="6">
        <v>0.45</v>
      </c>
      <c r="H188" s="6">
        <v>0.2</v>
      </c>
      <c r="I188" s="6">
        <v>1.4</v>
      </c>
      <c r="J188" s="4" t="s">
        <v>7</v>
      </c>
      <c r="K188" s="4" t="s">
        <v>262</v>
      </c>
      <c r="L188" s="4" t="s">
        <v>264</v>
      </c>
      <c r="M188" s="4">
        <v>2.2000000000000002</v>
      </c>
      <c r="N188" s="4">
        <v>2</v>
      </c>
      <c r="O188" s="4"/>
      <c r="P188" s="4">
        <v>8</v>
      </c>
      <c r="Q188" s="4"/>
      <c r="R188" s="4"/>
      <c r="S188" s="4"/>
      <c r="T188" s="4"/>
      <c r="U188" s="4" t="s">
        <v>36</v>
      </c>
      <c r="V188" s="4"/>
      <c r="W188" s="5"/>
      <c r="X188" s="8">
        <v>0</v>
      </c>
      <c r="Y188" s="8">
        <v>0</v>
      </c>
      <c r="Z188" s="4"/>
      <c r="AA188" s="4"/>
      <c r="AB188" s="4"/>
      <c r="AC188" s="8"/>
      <c r="AD188" s="4"/>
      <c r="AE188" s="4"/>
      <c r="AF188" s="8"/>
      <c r="AG188" s="8"/>
      <c r="AH188" s="4"/>
      <c r="AI188" s="4"/>
      <c r="AJ188" s="4"/>
      <c r="AK188" s="4">
        <v>0</v>
      </c>
      <c r="AL188" s="4"/>
      <c r="AM188" s="4" t="s">
        <v>253</v>
      </c>
      <c r="AN188" s="4" t="s">
        <v>251</v>
      </c>
      <c r="AO188" s="4" t="s">
        <v>13</v>
      </c>
      <c r="AP188" s="4">
        <v>18</v>
      </c>
      <c r="AQ188" s="9">
        <v>1E+21</v>
      </c>
      <c r="AR188" s="9">
        <v>1.2E+18</v>
      </c>
      <c r="AS188" s="9">
        <f>AP188*AR188</f>
        <v>2.16E+19</v>
      </c>
      <c r="AT188" s="6">
        <f>AQ188/AS188</f>
        <v>46.296296296296298</v>
      </c>
      <c r="AU188" s="4" t="s">
        <v>487</v>
      </c>
      <c r="AV188" s="6" t="s">
        <v>553</v>
      </c>
    </row>
    <row r="189" spans="1:48" x14ac:dyDescent="0.3">
      <c r="A189" s="4" t="s">
        <v>423</v>
      </c>
      <c r="B189" s="4" t="s">
        <v>12</v>
      </c>
      <c r="C189" s="4">
        <v>1.78</v>
      </c>
      <c r="D189" s="4">
        <v>0.6</v>
      </c>
      <c r="E189" s="7">
        <v>1.8</v>
      </c>
      <c r="F189" s="7">
        <v>1</v>
      </c>
      <c r="G189" s="6">
        <v>0.45</v>
      </c>
      <c r="H189" s="6">
        <v>0.2</v>
      </c>
      <c r="I189" s="6">
        <v>1.4</v>
      </c>
      <c r="J189" s="4" t="s">
        <v>7</v>
      </c>
      <c r="K189" s="4" t="s">
        <v>262</v>
      </c>
      <c r="L189" s="4" t="s">
        <v>264</v>
      </c>
      <c r="M189" s="4">
        <v>2.2000000000000002</v>
      </c>
      <c r="N189" s="4">
        <v>2</v>
      </c>
      <c r="O189" s="4"/>
      <c r="P189" s="4">
        <v>8</v>
      </c>
      <c r="Q189" s="4"/>
      <c r="R189" s="4"/>
      <c r="S189" s="4"/>
      <c r="T189" s="4"/>
      <c r="U189" s="4" t="s">
        <v>36</v>
      </c>
      <c r="V189" s="4"/>
      <c r="W189" s="5"/>
      <c r="X189" s="8">
        <v>0</v>
      </c>
      <c r="Y189" s="8">
        <v>0</v>
      </c>
      <c r="Z189" s="4"/>
      <c r="AA189" s="4"/>
      <c r="AB189" s="4"/>
      <c r="AC189" s="8"/>
      <c r="AD189" s="4"/>
      <c r="AE189" s="4"/>
      <c r="AF189" s="8"/>
      <c r="AG189" s="8"/>
      <c r="AH189" s="4"/>
      <c r="AI189" s="4"/>
      <c r="AJ189" s="4"/>
      <c r="AK189" s="4">
        <v>0</v>
      </c>
      <c r="AL189" s="4"/>
      <c r="AM189" s="4" t="s">
        <v>253</v>
      </c>
      <c r="AN189" s="4" t="s">
        <v>251</v>
      </c>
      <c r="AO189" s="4" t="s">
        <v>13</v>
      </c>
      <c r="AP189" s="4">
        <v>18</v>
      </c>
      <c r="AQ189" s="9">
        <v>3E+21</v>
      </c>
      <c r="AR189" s="9">
        <v>1.2E+18</v>
      </c>
      <c r="AS189" s="9">
        <f>AP189*AR189</f>
        <v>2.16E+19</v>
      </c>
      <c r="AT189" s="6">
        <f>AQ189/AS189</f>
        <v>138.88888888888889</v>
      </c>
      <c r="AU189" s="4" t="s">
        <v>485</v>
      </c>
      <c r="AV189" s="6" t="s">
        <v>553</v>
      </c>
    </row>
    <row r="190" spans="1:48" x14ac:dyDescent="0.3">
      <c r="A190" s="4" t="s">
        <v>423</v>
      </c>
      <c r="B190" s="4" t="s">
        <v>12</v>
      </c>
      <c r="C190" s="4">
        <v>1.78</v>
      </c>
      <c r="D190" s="4">
        <v>0.6</v>
      </c>
      <c r="E190" s="7">
        <v>1.8</v>
      </c>
      <c r="F190" s="7">
        <v>1</v>
      </c>
      <c r="G190" s="6">
        <v>0.45</v>
      </c>
      <c r="H190" s="6">
        <v>0.2</v>
      </c>
      <c r="I190" s="6">
        <v>1.4</v>
      </c>
      <c r="J190" s="4" t="s">
        <v>7</v>
      </c>
      <c r="K190" s="4" t="s">
        <v>262</v>
      </c>
      <c r="L190" s="4" t="s">
        <v>264</v>
      </c>
      <c r="M190" s="4">
        <v>2.2000000000000002</v>
      </c>
      <c r="N190" s="4">
        <v>2</v>
      </c>
      <c r="O190" s="4"/>
      <c r="P190" s="4">
        <v>8</v>
      </c>
      <c r="Q190" s="4"/>
      <c r="R190" s="4"/>
      <c r="S190" s="4"/>
      <c r="T190" s="4"/>
      <c r="U190" s="4" t="s">
        <v>36</v>
      </c>
      <c r="V190" s="4"/>
      <c r="W190" s="5"/>
      <c r="X190" s="8">
        <v>0</v>
      </c>
      <c r="Y190" s="8">
        <v>0</v>
      </c>
      <c r="Z190" s="4"/>
      <c r="AA190" s="4"/>
      <c r="AB190" s="4"/>
      <c r="AC190" s="8"/>
      <c r="AD190" s="4"/>
      <c r="AE190" s="4"/>
      <c r="AF190" s="8"/>
      <c r="AG190" s="8"/>
      <c r="AH190" s="4"/>
      <c r="AI190" s="4"/>
      <c r="AJ190" s="4"/>
      <c r="AK190" s="4">
        <v>0</v>
      </c>
      <c r="AL190" s="4"/>
      <c r="AM190" s="4" t="s">
        <v>253</v>
      </c>
      <c r="AN190" s="4" t="s">
        <v>251</v>
      </c>
      <c r="AO190" s="4" t="s">
        <v>13</v>
      </c>
      <c r="AP190" s="4">
        <v>18</v>
      </c>
      <c r="AQ190" s="9">
        <v>5E+21</v>
      </c>
      <c r="AR190" s="9">
        <v>1.2E+18</v>
      </c>
      <c r="AS190" s="9">
        <f>AP190*AR190</f>
        <v>2.16E+19</v>
      </c>
      <c r="AT190" s="6">
        <f>AQ190/AS190</f>
        <v>231.4814814814815</v>
      </c>
      <c r="AU190" s="4" t="s">
        <v>485</v>
      </c>
      <c r="AV190" s="6" t="s">
        <v>553</v>
      </c>
    </row>
    <row r="191" spans="1:48" x14ac:dyDescent="0.3">
      <c r="A191" s="4" t="s">
        <v>20</v>
      </c>
      <c r="B191" s="4" t="s">
        <v>12</v>
      </c>
      <c r="C191" s="4">
        <v>6.2</v>
      </c>
      <c r="D191" s="4">
        <v>2</v>
      </c>
      <c r="E191" s="7">
        <v>1.85</v>
      </c>
      <c r="F191" s="7">
        <v>1</v>
      </c>
      <c r="G191" s="6">
        <v>1.5</v>
      </c>
      <c r="H191" s="6">
        <v>0.8</v>
      </c>
      <c r="I191" s="6">
        <v>4.8499999999999996</v>
      </c>
      <c r="J191" s="4" t="s">
        <v>7</v>
      </c>
      <c r="K191" s="4" t="s">
        <v>262</v>
      </c>
      <c r="L191" s="4" t="s">
        <v>265</v>
      </c>
      <c r="M191" s="4">
        <v>5.3</v>
      </c>
      <c r="N191" s="4">
        <v>15</v>
      </c>
      <c r="O191" s="4"/>
      <c r="P191" s="4">
        <v>100</v>
      </c>
      <c r="Q191" s="4">
        <v>60</v>
      </c>
      <c r="R191" s="4"/>
      <c r="S191" s="4"/>
      <c r="T191" s="4"/>
      <c r="U191" s="4" t="s">
        <v>36</v>
      </c>
      <c r="V191" s="4"/>
      <c r="W191" s="5"/>
      <c r="X191" s="8">
        <v>0</v>
      </c>
      <c r="Y191" s="8">
        <v>3.6E+19</v>
      </c>
      <c r="Z191" s="4">
        <v>173</v>
      </c>
      <c r="AA191" s="4">
        <v>0.3</v>
      </c>
      <c r="AB191" s="4">
        <v>1</v>
      </c>
      <c r="AC191" s="4"/>
      <c r="AD191" s="4"/>
      <c r="AE191" s="4"/>
      <c r="AF191" s="4"/>
      <c r="AG191" s="4">
        <v>4.5</v>
      </c>
      <c r="AH191" s="4">
        <v>11.4</v>
      </c>
      <c r="AI191" s="4"/>
      <c r="AJ191" s="4"/>
      <c r="AK191" s="8">
        <v>0</v>
      </c>
      <c r="AL191" s="8"/>
      <c r="AM191" s="8"/>
      <c r="AN191" s="8"/>
      <c r="AO191" s="4" t="s">
        <v>8</v>
      </c>
      <c r="AP191" s="4">
        <v>7</v>
      </c>
      <c r="AQ191" s="8">
        <v>1.95E+23</v>
      </c>
      <c r="AR191" s="8">
        <v>3E+21</v>
      </c>
      <c r="AS191" s="9">
        <f t="shared" ref="AS191:AS206" si="42">AP191*AR191</f>
        <v>2.0999999999999998E+22</v>
      </c>
      <c r="AT191" s="6">
        <f t="shared" ref="AT191:AT196" si="43">AQ191/AS191</f>
        <v>9.2857142857142865</v>
      </c>
      <c r="AU191" s="4" t="s">
        <v>38</v>
      </c>
      <c r="AV191" s="6" t="s">
        <v>298</v>
      </c>
    </row>
    <row r="192" spans="1:48" x14ac:dyDescent="0.3">
      <c r="A192" s="4" t="s">
        <v>20</v>
      </c>
      <c r="B192" s="4" t="s">
        <v>12</v>
      </c>
      <c r="C192" s="4">
        <v>6.2</v>
      </c>
      <c r="D192" s="4">
        <v>2</v>
      </c>
      <c r="E192" s="7">
        <v>1.85</v>
      </c>
      <c r="F192" s="7">
        <v>1</v>
      </c>
      <c r="G192" s="6">
        <v>1.5</v>
      </c>
      <c r="H192" s="6">
        <v>0.8</v>
      </c>
      <c r="I192" s="6">
        <v>4.8499999999999996</v>
      </c>
      <c r="J192" s="4" t="s">
        <v>7</v>
      </c>
      <c r="K192" s="4" t="s">
        <v>262</v>
      </c>
      <c r="L192" s="4" t="s">
        <v>265</v>
      </c>
      <c r="M192" s="4">
        <v>5.3</v>
      </c>
      <c r="N192" s="4">
        <v>15</v>
      </c>
      <c r="O192" s="4"/>
      <c r="P192" s="4">
        <v>100</v>
      </c>
      <c r="Q192" s="4">
        <v>50</v>
      </c>
      <c r="R192" s="4"/>
      <c r="S192" s="4"/>
      <c r="T192" s="4"/>
      <c r="U192" s="4" t="s">
        <v>36</v>
      </c>
      <c r="V192" s="4">
        <v>1.3</v>
      </c>
      <c r="W192" s="5">
        <v>0.02</v>
      </c>
      <c r="X192" s="8">
        <v>0</v>
      </c>
      <c r="Y192" s="8">
        <v>3E+19</v>
      </c>
      <c r="Z192" s="4">
        <v>220</v>
      </c>
      <c r="AA192" s="4">
        <v>0.3</v>
      </c>
      <c r="AB192" s="4">
        <v>1</v>
      </c>
      <c r="AC192" s="4"/>
      <c r="AD192" s="8">
        <v>1.9E+21</v>
      </c>
      <c r="AE192" s="4">
        <v>1</v>
      </c>
      <c r="AF192" s="4"/>
      <c r="AG192" s="4">
        <v>7.1</v>
      </c>
      <c r="AH192" s="4">
        <v>10</v>
      </c>
      <c r="AI192" s="4"/>
      <c r="AJ192" s="4"/>
      <c r="AK192" s="8">
        <v>0</v>
      </c>
      <c r="AL192" s="8"/>
      <c r="AM192" s="8"/>
      <c r="AN192" s="8"/>
      <c r="AO192" s="4" t="s">
        <v>8</v>
      </c>
      <c r="AP192" s="4">
        <v>7</v>
      </c>
      <c r="AQ192" s="8">
        <v>9.9999999999999992E+22</v>
      </c>
      <c r="AR192" s="8">
        <v>4E+20</v>
      </c>
      <c r="AS192" s="9">
        <f t="shared" si="42"/>
        <v>2.8E+21</v>
      </c>
      <c r="AT192" s="6">
        <f t="shared" si="43"/>
        <v>35.714285714285708</v>
      </c>
      <c r="AU192" s="4" t="s">
        <v>38</v>
      </c>
      <c r="AV192" s="6" t="s">
        <v>287</v>
      </c>
    </row>
    <row r="193" spans="1:48" x14ac:dyDescent="0.3">
      <c r="A193" s="4" t="s">
        <v>20</v>
      </c>
      <c r="B193" s="4" t="s">
        <v>12</v>
      </c>
      <c r="C193" s="4">
        <v>6.2</v>
      </c>
      <c r="D193" s="4">
        <v>2</v>
      </c>
      <c r="E193" s="7">
        <v>1.85</v>
      </c>
      <c r="F193" s="7">
        <v>1</v>
      </c>
      <c r="G193" s="6">
        <v>1.5</v>
      </c>
      <c r="H193" s="6">
        <v>0.8</v>
      </c>
      <c r="I193" s="6">
        <v>4.8499999999999996</v>
      </c>
      <c r="J193" s="4" t="s">
        <v>7</v>
      </c>
      <c r="K193" s="4" t="s">
        <v>262</v>
      </c>
      <c r="L193" s="4" t="s">
        <v>265</v>
      </c>
      <c r="M193" s="4">
        <v>5.3</v>
      </c>
      <c r="N193" s="4">
        <v>15</v>
      </c>
      <c r="O193" s="4"/>
      <c r="P193" s="4">
        <v>100</v>
      </c>
      <c r="Q193" s="4">
        <v>50</v>
      </c>
      <c r="R193" s="4"/>
      <c r="S193" s="4"/>
      <c r="T193" s="4"/>
      <c r="U193" s="4" t="s">
        <v>36</v>
      </c>
      <c r="V193" s="4">
        <v>1.4</v>
      </c>
      <c r="W193" s="5">
        <v>1.2E-2</v>
      </c>
      <c r="X193" s="8">
        <v>0</v>
      </c>
      <c r="Y193" s="8">
        <v>3E+19</v>
      </c>
      <c r="Z193" s="4">
        <v>220</v>
      </c>
      <c r="AA193" s="4">
        <v>0.3</v>
      </c>
      <c r="AB193" s="4">
        <v>1</v>
      </c>
      <c r="AC193" s="4"/>
      <c r="AD193" s="8">
        <v>1.9E+21</v>
      </c>
      <c r="AE193" s="4">
        <v>1</v>
      </c>
      <c r="AF193" s="4"/>
      <c r="AG193" s="4">
        <v>7.2</v>
      </c>
      <c r="AH193" s="4">
        <v>10</v>
      </c>
      <c r="AI193" s="4"/>
      <c r="AJ193" s="4"/>
      <c r="AK193" s="8">
        <v>0</v>
      </c>
      <c r="AL193" s="8"/>
      <c r="AM193" s="8"/>
      <c r="AN193" s="8"/>
      <c r="AO193" s="4" t="s">
        <v>16</v>
      </c>
      <c r="AP193" s="4">
        <v>10</v>
      </c>
      <c r="AQ193" s="8">
        <v>9.9999999999999992E+22</v>
      </c>
      <c r="AR193" s="8">
        <v>1E+20</v>
      </c>
      <c r="AS193" s="9">
        <f t="shared" si="42"/>
        <v>1E+21</v>
      </c>
      <c r="AT193" s="6">
        <f t="shared" si="43"/>
        <v>99.999999999999986</v>
      </c>
      <c r="AU193" s="4" t="s">
        <v>38</v>
      </c>
      <c r="AV193" s="6" t="s">
        <v>287</v>
      </c>
    </row>
    <row r="194" spans="1:48" x14ac:dyDescent="0.3">
      <c r="A194" s="4" t="s">
        <v>20</v>
      </c>
      <c r="B194" s="4" t="s">
        <v>12</v>
      </c>
      <c r="C194" s="4">
        <v>6.2</v>
      </c>
      <c r="D194" s="4">
        <v>2</v>
      </c>
      <c r="E194" s="7">
        <v>1.85</v>
      </c>
      <c r="F194" s="7">
        <v>1</v>
      </c>
      <c r="G194" s="6">
        <v>1.5</v>
      </c>
      <c r="H194" s="6">
        <v>0.8</v>
      </c>
      <c r="I194" s="6">
        <v>4.8499999999999996</v>
      </c>
      <c r="J194" s="4" t="s">
        <v>7</v>
      </c>
      <c r="K194" s="4" t="s">
        <v>262</v>
      </c>
      <c r="L194" s="4" t="s">
        <v>265</v>
      </c>
      <c r="M194" s="4">
        <v>5.3</v>
      </c>
      <c r="N194" s="4">
        <v>15</v>
      </c>
      <c r="O194" s="4"/>
      <c r="P194" s="4">
        <v>100</v>
      </c>
      <c r="Q194" s="4">
        <v>50</v>
      </c>
      <c r="R194" s="4"/>
      <c r="S194" s="4"/>
      <c r="T194" s="4"/>
      <c r="U194" s="4" t="s">
        <v>36</v>
      </c>
      <c r="V194" s="4">
        <v>1.5</v>
      </c>
      <c r="W194" s="5">
        <v>4.0000000000000001E-3</v>
      </c>
      <c r="X194" s="8">
        <v>0</v>
      </c>
      <c r="Y194" s="8">
        <v>3E+19</v>
      </c>
      <c r="Z194" s="4">
        <v>220</v>
      </c>
      <c r="AA194" s="4">
        <v>0.3</v>
      </c>
      <c r="AB194" s="4">
        <v>1</v>
      </c>
      <c r="AC194" s="4"/>
      <c r="AD194" s="8">
        <v>2E+21</v>
      </c>
      <c r="AE194" s="4">
        <v>1</v>
      </c>
      <c r="AF194" s="4"/>
      <c r="AG194" s="4">
        <v>7.3</v>
      </c>
      <c r="AH194" s="4">
        <v>10</v>
      </c>
      <c r="AI194" s="4"/>
      <c r="AJ194" s="4"/>
      <c r="AK194" s="8">
        <v>0</v>
      </c>
      <c r="AL194" s="8"/>
      <c r="AM194" s="8"/>
      <c r="AN194" s="8"/>
      <c r="AO194" s="4" t="s">
        <v>13</v>
      </c>
      <c r="AP194" s="4">
        <v>18</v>
      </c>
      <c r="AQ194" s="8">
        <v>9.9999999999999992E+22</v>
      </c>
      <c r="AR194" s="8">
        <v>6E+19</v>
      </c>
      <c r="AS194" s="9">
        <f t="shared" si="42"/>
        <v>1.08E+21</v>
      </c>
      <c r="AT194" s="6">
        <f t="shared" si="43"/>
        <v>92.592592592592581</v>
      </c>
      <c r="AU194" s="4" t="s">
        <v>38</v>
      </c>
      <c r="AV194" s="6" t="s">
        <v>287</v>
      </c>
    </row>
    <row r="195" spans="1:48" x14ac:dyDescent="0.3">
      <c r="A195" s="4" t="s">
        <v>20</v>
      </c>
      <c r="B195" s="4" t="s">
        <v>12</v>
      </c>
      <c r="C195" s="4">
        <v>6.2</v>
      </c>
      <c r="D195" s="4">
        <v>2</v>
      </c>
      <c r="E195" s="7">
        <v>1.85</v>
      </c>
      <c r="F195" s="7">
        <v>1</v>
      </c>
      <c r="G195" s="6">
        <v>1.5</v>
      </c>
      <c r="H195" s="6">
        <v>0.8</v>
      </c>
      <c r="I195" s="6">
        <v>4.8499999999999996</v>
      </c>
      <c r="J195" s="4" t="s">
        <v>7</v>
      </c>
      <c r="K195" s="4" t="s">
        <v>262</v>
      </c>
      <c r="L195" s="4" t="s">
        <v>265</v>
      </c>
      <c r="M195" s="4">
        <v>5.3</v>
      </c>
      <c r="N195" s="4">
        <v>15</v>
      </c>
      <c r="O195" s="4"/>
      <c r="P195" s="4">
        <v>100</v>
      </c>
      <c r="Q195" s="4">
        <v>58</v>
      </c>
      <c r="R195" s="4"/>
      <c r="S195" s="4"/>
      <c r="T195" s="4"/>
      <c r="U195" s="4" t="s">
        <v>36</v>
      </c>
      <c r="V195" s="4"/>
      <c r="W195" s="5">
        <v>6.0000000000000001E-3</v>
      </c>
      <c r="X195" s="8">
        <v>0</v>
      </c>
      <c r="Y195" s="8">
        <v>4E+19</v>
      </c>
      <c r="Z195" s="4"/>
      <c r="AA195" s="4">
        <v>0.3</v>
      </c>
      <c r="AB195" s="4">
        <v>1</v>
      </c>
      <c r="AC195" s="4">
        <v>3.4</v>
      </c>
      <c r="AD195" s="8">
        <v>1.5E+21</v>
      </c>
      <c r="AE195" s="4">
        <v>0.7</v>
      </c>
      <c r="AF195" s="4"/>
      <c r="AG195" s="4">
        <v>4.5</v>
      </c>
      <c r="AH195" s="4">
        <v>11</v>
      </c>
      <c r="AI195" s="4"/>
      <c r="AJ195" s="4"/>
      <c r="AK195" s="8">
        <v>0</v>
      </c>
      <c r="AL195" s="8"/>
      <c r="AM195" s="8"/>
      <c r="AN195" s="8"/>
      <c r="AO195" s="4" t="s">
        <v>16</v>
      </c>
      <c r="AP195" s="4">
        <v>10</v>
      </c>
      <c r="AQ195" s="8">
        <v>1.95E+23</v>
      </c>
      <c r="AR195" s="8">
        <v>2E+20</v>
      </c>
      <c r="AS195" s="9">
        <f t="shared" si="42"/>
        <v>2E+21</v>
      </c>
      <c r="AT195" s="6">
        <f t="shared" si="43"/>
        <v>97.5</v>
      </c>
      <c r="AU195" s="4" t="s">
        <v>306</v>
      </c>
      <c r="AV195" s="6" t="s">
        <v>305</v>
      </c>
    </row>
    <row r="196" spans="1:48" x14ac:dyDescent="0.3">
      <c r="A196" s="4" t="s">
        <v>20</v>
      </c>
      <c r="B196" s="4" t="s">
        <v>12</v>
      </c>
      <c r="C196" s="4">
        <v>6.2</v>
      </c>
      <c r="D196" s="4">
        <v>2</v>
      </c>
      <c r="E196" s="7">
        <v>1.85</v>
      </c>
      <c r="F196" s="7">
        <v>1</v>
      </c>
      <c r="G196" s="6">
        <v>1.5</v>
      </c>
      <c r="H196" s="6">
        <v>0.8</v>
      </c>
      <c r="I196" s="6">
        <v>4.8499999999999996</v>
      </c>
      <c r="J196" s="4" t="s">
        <v>7</v>
      </c>
      <c r="K196" s="4" t="s">
        <v>262</v>
      </c>
      <c r="L196" s="4" t="s">
        <v>265</v>
      </c>
      <c r="M196" s="4">
        <v>5.3</v>
      </c>
      <c r="N196" s="4">
        <v>15</v>
      </c>
      <c r="O196" s="4"/>
      <c r="P196" s="4">
        <v>100</v>
      </c>
      <c r="Q196" s="4">
        <v>56</v>
      </c>
      <c r="R196" s="4"/>
      <c r="S196" s="4"/>
      <c r="T196" s="4"/>
      <c r="U196" s="4" t="s">
        <v>36</v>
      </c>
      <c r="V196" s="4">
        <v>1.1000000000000001</v>
      </c>
      <c r="W196" s="5">
        <v>8.0000000000000004E-4</v>
      </c>
      <c r="X196" s="8">
        <v>0</v>
      </c>
      <c r="Y196" s="8">
        <v>6E+19</v>
      </c>
      <c r="Z196" s="4"/>
      <c r="AA196" s="4">
        <v>0.3</v>
      </c>
      <c r="AB196" s="4">
        <v>1</v>
      </c>
      <c r="AC196" s="4">
        <v>3.4</v>
      </c>
      <c r="AD196" s="8">
        <v>1.5E+21</v>
      </c>
      <c r="AE196" s="4">
        <v>0.4</v>
      </c>
      <c r="AF196" s="4"/>
      <c r="AG196" s="4">
        <v>4</v>
      </c>
      <c r="AH196" s="4">
        <v>30</v>
      </c>
      <c r="AI196" s="4"/>
      <c r="AJ196" s="4"/>
      <c r="AK196" s="8">
        <v>0</v>
      </c>
      <c r="AL196" s="8"/>
      <c r="AM196" s="8"/>
      <c r="AN196" s="8"/>
      <c r="AO196" s="4" t="s">
        <v>16</v>
      </c>
      <c r="AP196" s="4">
        <v>10</v>
      </c>
      <c r="AQ196" s="8">
        <v>5.8500000000000001E+23</v>
      </c>
      <c r="AR196" s="8">
        <v>6E+20</v>
      </c>
      <c r="AS196" s="9">
        <f t="shared" si="42"/>
        <v>6E+21</v>
      </c>
      <c r="AT196" s="6">
        <f t="shared" si="43"/>
        <v>97.5</v>
      </c>
      <c r="AU196" s="4" t="s">
        <v>307</v>
      </c>
      <c r="AV196" s="6" t="s">
        <v>305</v>
      </c>
    </row>
    <row r="197" spans="1:48" x14ac:dyDescent="0.3">
      <c r="A197" s="4" t="s">
        <v>20</v>
      </c>
      <c r="B197" s="4" t="s">
        <v>12</v>
      </c>
      <c r="C197" s="4">
        <v>6.2</v>
      </c>
      <c r="D197" s="4">
        <v>2</v>
      </c>
      <c r="E197" s="7">
        <v>1.85</v>
      </c>
      <c r="F197" s="7">
        <v>1</v>
      </c>
      <c r="G197" s="6">
        <v>1.5</v>
      </c>
      <c r="H197" s="6">
        <v>0.8</v>
      </c>
      <c r="I197" s="6">
        <v>4.8499999999999996</v>
      </c>
      <c r="J197" s="4" t="s">
        <v>7</v>
      </c>
      <c r="K197" s="4" t="s">
        <v>262</v>
      </c>
      <c r="L197" s="4" t="s">
        <v>265</v>
      </c>
      <c r="M197" s="4">
        <v>5.3</v>
      </c>
      <c r="N197" s="4">
        <v>15</v>
      </c>
      <c r="O197" s="4"/>
      <c r="P197" s="4">
        <v>100</v>
      </c>
      <c r="Q197" s="4">
        <v>50</v>
      </c>
      <c r="R197" s="4"/>
      <c r="S197" s="4"/>
      <c r="T197" s="4"/>
      <c r="U197" s="4" t="s">
        <v>36</v>
      </c>
      <c r="V197" s="4">
        <v>3</v>
      </c>
      <c r="W197" s="5">
        <v>0.06</v>
      </c>
      <c r="X197" s="8">
        <v>0</v>
      </c>
      <c r="Y197" s="8">
        <v>1.8E+19</v>
      </c>
      <c r="Z197" s="4"/>
      <c r="AA197" s="4">
        <v>0.3</v>
      </c>
      <c r="AB197" s="4">
        <v>1</v>
      </c>
      <c r="AC197" s="4">
        <v>3.4</v>
      </c>
      <c r="AD197" s="8">
        <v>3E+20</v>
      </c>
      <c r="AE197" s="4">
        <v>0.3</v>
      </c>
      <c r="AF197" s="4"/>
      <c r="AG197" s="4">
        <v>0.3</v>
      </c>
      <c r="AH197" s="4">
        <v>13</v>
      </c>
      <c r="AI197" s="4"/>
      <c r="AJ197" s="4"/>
      <c r="AK197" s="8">
        <v>0</v>
      </c>
      <c r="AL197" s="8"/>
      <c r="AM197" s="8"/>
      <c r="AN197" s="8"/>
      <c r="AO197" s="4" t="s">
        <v>16</v>
      </c>
      <c r="AP197" s="4">
        <v>10</v>
      </c>
      <c r="AQ197" s="8">
        <v>1.9999999999999998E+23</v>
      </c>
      <c r="AR197" s="8">
        <v>4E+21</v>
      </c>
      <c r="AS197" s="9">
        <f t="shared" si="42"/>
        <v>4E+22</v>
      </c>
      <c r="AT197" s="6">
        <f t="shared" ref="AT197:AT206" si="44">AQ197/AS197</f>
        <v>5</v>
      </c>
      <c r="AU197" s="4" t="s">
        <v>308</v>
      </c>
      <c r="AV197" s="6" t="s">
        <v>305</v>
      </c>
    </row>
    <row r="198" spans="1:48" x14ac:dyDescent="0.3">
      <c r="A198" s="4" t="s">
        <v>20</v>
      </c>
      <c r="B198" s="4" t="s">
        <v>12</v>
      </c>
      <c r="C198" s="4">
        <v>6.2</v>
      </c>
      <c r="D198" s="4">
        <v>2</v>
      </c>
      <c r="E198" s="7">
        <v>1.85</v>
      </c>
      <c r="F198" s="7">
        <v>1</v>
      </c>
      <c r="G198" s="6">
        <v>1.5</v>
      </c>
      <c r="H198" s="6">
        <v>0.8</v>
      </c>
      <c r="I198" s="6">
        <v>4.8499999999999996</v>
      </c>
      <c r="J198" s="4" t="s">
        <v>7</v>
      </c>
      <c r="K198" s="4" t="s">
        <v>262</v>
      </c>
      <c r="L198" s="4" t="s">
        <v>265</v>
      </c>
      <c r="M198" s="4">
        <v>5.3</v>
      </c>
      <c r="N198" s="4">
        <v>15</v>
      </c>
      <c r="O198" s="4"/>
      <c r="P198" s="4">
        <v>100</v>
      </c>
      <c r="Q198" s="4">
        <v>39.700000000000003</v>
      </c>
      <c r="R198" s="4"/>
      <c r="S198" s="4"/>
      <c r="T198" s="4"/>
      <c r="U198" s="4" t="s">
        <v>36</v>
      </c>
      <c r="V198" s="4"/>
      <c r="W198" s="5">
        <v>4.7999999999999996E-3</v>
      </c>
      <c r="X198" s="8">
        <v>0</v>
      </c>
      <c r="Y198" s="8">
        <v>4.5E+19</v>
      </c>
      <c r="Z198" s="4">
        <v>225</v>
      </c>
      <c r="AA198" s="4">
        <v>0.3</v>
      </c>
      <c r="AB198" s="4">
        <v>1</v>
      </c>
      <c r="AC198" s="4"/>
      <c r="AD198" s="8">
        <v>2E+21</v>
      </c>
      <c r="AE198" s="4">
        <v>1</v>
      </c>
      <c r="AF198" s="4"/>
      <c r="AG198" s="4"/>
      <c r="AH198" s="4">
        <v>6</v>
      </c>
      <c r="AI198" s="4"/>
      <c r="AJ198" s="4"/>
      <c r="AK198" s="8">
        <v>3.3E+18</v>
      </c>
      <c r="AL198" s="8"/>
      <c r="AM198" s="8"/>
      <c r="AN198" s="8"/>
      <c r="AO198" s="4" t="s">
        <v>16</v>
      </c>
      <c r="AP198" s="4">
        <v>10</v>
      </c>
      <c r="AQ198" s="8">
        <v>7.5000000000000002E+22</v>
      </c>
      <c r="AR198" s="8">
        <v>5.5E+19</v>
      </c>
      <c r="AS198" s="9">
        <f t="shared" si="42"/>
        <v>5.5E+20</v>
      </c>
      <c r="AT198" s="6">
        <f t="shared" si="44"/>
        <v>136.36363636363637</v>
      </c>
      <c r="AU198" s="4" t="s">
        <v>77</v>
      </c>
      <c r="AV198" s="6" t="s">
        <v>309</v>
      </c>
    </row>
    <row r="199" spans="1:48" x14ac:dyDescent="0.3">
      <c r="A199" s="4" t="s">
        <v>20</v>
      </c>
      <c r="B199" s="4" t="s">
        <v>12</v>
      </c>
      <c r="C199" s="4">
        <v>6.2</v>
      </c>
      <c r="D199" s="4">
        <v>2</v>
      </c>
      <c r="E199" s="7">
        <v>1.85</v>
      </c>
      <c r="F199" s="7">
        <v>1</v>
      </c>
      <c r="G199" s="6">
        <v>1.5</v>
      </c>
      <c r="H199" s="6">
        <v>0.8</v>
      </c>
      <c r="I199" s="6">
        <v>4.8499999999999996</v>
      </c>
      <c r="J199" s="4" t="s">
        <v>7</v>
      </c>
      <c r="K199" s="4" t="s">
        <v>262</v>
      </c>
      <c r="L199" s="4" t="s">
        <v>265</v>
      </c>
      <c r="M199" s="4">
        <v>5.3</v>
      </c>
      <c r="N199" s="4">
        <v>15</v>
      </c>
      <c r="O199" s="4"/>
      <c r="P199" s="4">
        <v>100</v>
      </c>
      <c r="Q199" s="4">
        <v>35.9</v>
      </c>
      <c r="R199" s="4"/>
      <c r="S199" s="4"/>
      <c r="T199" s="4"/>
      <c r="U199" s="4" t="s">
        <v>36</v>
      </c>
      <c r="V199" s="4"/>
      <c r="W199" s="5">
        <v>2.8999999999999998E-3</v>
      </c>
      <c r="X199" s="8">
        <v>0</v>
      </c>
      <c r="Y199" s="8">
        <v>5E+19</v>
      </c>
      <c r="Z199" s="4">
        <v>225</v>
      </c>
      <c r="AA199" s="4">
        <v>0.3</v>
      </c>
      <c r="AB199" s="4">
        <v>1</v>
      </c>
      <c r="AC199" s="4"/>
      <c r="AD199" s="8">
        <v>2.25E+21</v>
      </c>
      <c r="AE199" s="4">
        <v>0.8</v>
      </c>
      <c r="AF199" s="4"/>
      <c r="AG199" s="4"/>
      <c r="AH199" s="4">
        <v>7</v>
      </c>
      <c r="AI199" s="4"/>
      <c r="AJ199" s="4"/>
      <c r="AK199" s="8">
        <v>2E+18</v>
      </c>
      <c r="AL199" s="8"/>
      <c r="AM199" s="8"/>
      <c r="AN199" s="8"/>
      <c r="AO199" s="4" t="s">
        <v>16</v>
      </c>
      <c r="AP199" s="4">
        <v>10</v>
      </c>
      <c r="AQ199" s="8">
        <v>9.9999999999999992E+22</v>
      </c>
      <c r="AR199" s="8">
        <v>4E+19</v>
      </c>
      <c r="AS199" s="9">
        <f t="shared" si="42"/>
        <v>4E+20</v>
      </c>
      <c r="AT199" s="6">
        <f t="shared" si="44"/>
        <v>249.99999999999997</v>
      </c>
      <c r="AU199" s="4" t="s">
        <v>78</v>
      </c>
      <c r="AV199" s="6" t="s">
        <v>309</v>
      </c>
    </row>
    <row r="200" spans="1:48" x14ac:dyDescent="0.3">
      <c r="A200" s="4" t="s">
        <v>20</v>
      </c>
      <c r="B200" s="4" t="s">
        <v>12</v>
      </c>
      <c r="C200" s="4">
        <v>6.2</v>
      </c>
      <c r="D200" s="4">
        <v>2</v>
      </c>
      <c r="E200" s="7">
        <v>1.85</v>
      </c>
      <c r="F200" s="7">
        <v>1</v>
      </c>
      <c r="G200" s="6">
        <v>1.5</v>
      </c>
      <c r="H200" s="6">
        <v>0.8</v>
      </c>
      <c r="I200" s="6">
        <v>4.8499999999999996</v>
      </c>
      <c r="J200" s="4" t="s">
        <v>7</v>
      </c>
      <c r="K200" s="4" t="s">
        <v>262</v>
      </c>
      <c r="L200" s="4" t="s">
        <v>265</v>
      </c>
      <c r="M200" s="4">
        <v>5.3</v>
      </c>
      <c r="N200" s="4">
        <v>15</v>
      </c>
      <c r="O200" s="4"/>
      <c r="P200" s="4">
        <v>100</v>
      </c>
      <c r="Q200" s="4">
        <v>36.9</v>
      </c>
      <c r="R200" s="4"/>
      <c r="S200" s="4"/>
      <c r="T200" s="4"/>
      <c r="U200" s="4" t="s">
        <v>36</v>
      </c>
      <c r="V200" s="4"/>
      <c r="W200" s="5">
        <v>1.6000000000000001E-3</v>
      </c>
      <c r="X200" s="8">
        <v>0</v>
      </c>
      <c r="Y200" s="8">
        <v>5.5E+19</v>
      </c>
      <c r="Z200" s="4">
        <v>225</v>
      </c>
      <c r="AA200" s="4">
        <v>0.3</v>
      </c>
      <c r="AB200" s="4">
        <v>1</v>
      </c>
      <c r="AC200" s="4"/>
      <c r="AD200" s="8">
        <v>2.5E+21</v>
      </c>
      <c r="AE200" s="4">
        <v>0.5</v>
      </c>
      <c r="AF200" s="4"/>
      <c r="AG200" s="4"/>
      <c r="AH200" s="4">
        <v>12</v>
      </c>
      <c r="AI200" s="4"/>
      <c r="AJ200" s="4"/>
      <c r="AK200" s="8">
        <v>7.1E+17</v>
      </c>
      <c r="AL200" s="8"/>
      <c r="AM200" s="8"/>
      <c r="AN200" s="8"/>
      <c r="AO200" s="4" t="s">
        <v>16</v>
      </c>
      <c r="AP200" s="4">
        <v>10</v>
      </c>
      <c r="AQ200" s="8">
        <v>1.95E+23</v>
      </c>
      <c r="AR200" s="8">
        <v>5E+19</v>
      </c>
      <c r="AS200" s="9">
        <f t="shared" si="42"/>
        <v>5E+20</v>
      </c>
      <c r="AT200" s="6">
        <f t="shared" si="44"/>
        <v>390</v>
      </c>
      <c r="AU200" s="4" t="s">
        <v>79</v>
      </c>
      <c r="AV200" s="6" t="s">
        <v>309</v>
      </c>
    </row>
    <row r="201" spans="1:48" x14ac:dyDescent="0.3">
      <c r="A201" s="4" t="s">
        <v>20</v>
      </c>
      <c r="B201" s="4" t="s">
        <v>12</v>
      </c>
      <c r="C201" s="4">
        <v>6.2</v>
      </c>
      <c r="D201" s="4">
        <v>2</v>
      </c>
      <c r="E201" s="7">
        <v>1.85</v>
      </c>
      <c r="F201" s="7">
        <v>1</v>
      </c>
      <c r="G201" s="6">
        <v>1.5</v>
      </c>
      <c r="H201" s="6">
        <v>0.8</v>
      </c>
      <c r="I201" s="6">
        <v>4.8499999999999996</v>
      </c>
      <c r="J201" s="4" t="s">
        <v>7</v>
      </c>
      <c r="K201" s="4" t="s">
        <v>262</v>
      </c>
      <c r="L201" s="4" t="s">
        <v>265</v>
      </c>
      <c r="M201" s="4">
        <v>5.3</v>
      </c>
      <c r="N201" s="4">
        <v>15</v>
      </c>
      <c r="O201" s="4"/>
      <c r="P201" s="4">
        <v>100</v>
      </c>
      <c r="Q201" s="4">
        <v>42.7</v>
      </c>
      <c r="R201" s="4"/>
      <c r="S201" s="4"/>
      <c r="T201" s="4"/>
      <c r="U201" s="4" t="s">
        <v>36</v>
      </c>
      <c r="V201" s="4"/>
      <c r="W201" s="5">
        <v>2.7000000000000001E-3</v>
      </c>
      <c r="X201" s="8">
        <v>0</v>
      </c>
      <c r="Y201" s="8">
        <v>0</v>
      </c>
      <c r="Z201" s="4"/>
      <c r="AA201" s="4">
        <v>0.3</v>
      </c>
      <c r="AB201" s="4">
        <v>1</v>
      </c>
      <c r="AC201" s="4"/>
      <c r="AD201" s="4"/>
      <c r="AE201" s="4"/>
      <c r="AF201" s="4"/>
      <c r="AG201" s="4"/>
      <c r="AH201" s="4">
        <v>12</v>
      </c>
      <c r="AI201" s="4"/>
      <c r="AJ201" s="4"/>
      <c r="AK201" s="8">
        <v>1.1E+18</v>
      </c>
      <c r="AL201" s="8"/>
      <c r="AM201" s="8"/>
      <c r="AN201" s="8"/>
      <c r="AO201" s="4" t="s">
        <v>16</v>
      </c>
      <c r="AP201" s="4">
        <v>10</v>
      </c>
      <c r="AQ201" s="8">
        <v>1.95E+23</v>
      </c>
      <c r="AR201" s="8">
        <v>1E+20</v>
      </c>
      <c r="AS201" s="9">
        <f t="shared" si="42"/>
        <v>1E+21</v>
      </c>
      <c r="AT201" s="6">
        <f t="shared" si="44"/>
        <v>195</v>
      </c>
      <c r="AU201" s="4" t="s">
        <v>80</v>
      </c>
      <c r="AV201" s="6" t="s">
        <v>309</v>
      </c>
    </row>
    <row r="202" spans="1:48" x14ac:dyDescent="0.3">
      <c r="A202" s="4" t="s">
        <v>20</v>
      </c>
      <c r="B202" s="4" t="s">
        <v>12</v>
      </c>
      <c r="C202" s="4">
        <v>6.2</v>
      </c>
      <c r="D202" s="4">
        <v>2</v>
      </c>
      <c r="E202" s="7">
        <v>1.85</v>
      </c>
      <c r="F202" s="7">
        <v>1</v>
      </c>
      <c r="G202" s="6">
        <v>1.5</v>
      </c>
      <c r="H202" s="6">
        <v>0.8</v>
      </c>
      <c r="I202" s="6">
        <v>4.8499999999999996</v>
      </c>
      <c r="J202" s="4" t="s">
        <v>7</v>
      </c>
      <c r="K202" s="4" t="s">
        <v>262</v>
      </c>
      <c r="L202" s="4" t="s">
        <v>265</v>
      </c>
      <c r="M202" s="4">
        <v>5.3</v>
      </c>
      <c r="N202" s="4">
        <v>15</v>
      </c>
      <c r="O202" s="4"/>
      <c r="P202" s="4">
        <v>100</v>
      </c>
      <c r="Q202" s="4">
        <v>43.5</v>
      </c>
      <c r="R202" s="4"/>
      <c r="S202" s="4"/>
      <c r="T202" s="4"/>
      <c r="U202" s="4" t="s">
        <v>36</v>
      </c>
      <c r="V202" s="4"/>
      <c r="W202" s="5">
        <v>2.8999999999999998E-3</v>
      </c>
      <c r="X202" s="8">
        <v>0</v>
      </c>
      <c r="Y202" s="8">
        <v>0</v>
      </c>
      <c r="Z202" s="4"/>
      <c r="AA202" s="4">
        <v>0.3</v>
      </c>
      <c r="AB202" s="4">
        <v>1</v>
      </c>
      <c r="AC202" s="4"/>
      <c r="AD202" s="4"/>
      <c r="AE202" s="4"/>
      <c r="AF202" s="4"/>
      <c r="AG202" s="4"/>
      <c r="AH202" s="4">
        <v>11.5</v>
      </c>
      <c r="AI202" s="4"/>
      <c r="AJ202" s="4"/>
      <c r="AK202" s="8">
        <v>1.3E+18</v>
      </c>
      <c r="AL202" s="8"/>
      <c r="AM202" s="8"/>
      <c r="AN202" s="8"/>
      <c r="AO202" s="4" t="s">
        <v>16</v>
      </c>
      <c r="AP202" s="4">
        <v>10</v>
      </c>
      <c r="AQ202" s="8">
        <v>1.95E+23</v>
      </c>
      <c r="AR202" s="8">
        <v>1.1E+20</v>
      </c>
      <c r="AS202" s="9">
        <f t="shared" si="42"/>
        <v>1.1E+21</v>
      </c>
      <c r="AT202" s="6">
        <f t="shared" si="44"/>
        <v>177.27272727272728</v>
      </c>
      <c r="AU202" s="4" t="s">
        <v>81</v>
      </c>
      <c r="AV202" s="6" t="s">
        <v>309</v>
      </c>
    </row>
    <row r="203" spans="1:48" x14ac:dyDescent="0.3">
      <c r="A203" s="4" t="s">
        <v>20</v>
      </c>
      <c r="B203" s="4" t="s">
        <v>12</v>
      </c>
      <c r="C203" s="4">
        <v>6.2</v>
      </c>
      <c r="D203" s="4">
        <v>2</v>
      </c>
      <c r="E203" s="7">
        <v>1.85</v>
      </c>
      <c r="F203" s="7">
        <v>1</v>
      </c>
      <c r="G203" s="6">
        <v>1.5</v>
      </c>
      <c r="H203" s="6">
        <v>0.8</v>
      </c>
      <c r="I203" s="6">
        <v>4.8499999999999996</v>
      </c>
      <c r="J203" s="4" t="s">
        <v>7</v>
      </c>
      <c r="K203" s="4" t="s">
        <v>262</v>
      </c>
      <c r="L203" s="4" t="s">
        <v>265</v>
      </c>
      <c r="M203" s="4">
        <v>5.3</v>
      </c>
      <c r="N203" s="4">
        <v>15</v>
      </c>
      <c r="O203" s="4"/>
      <c r="P203" s="4">
        <v>100</v>
      </c>
      <c r="Q203" s="4">
        <v>50.6</v>
      </c>
      <c r="R203" s="4"/>
      <c r="S203" s="4"/>
      <c r="T203" s="4"/>
      <c r="U203" s="4" t="s">
        <v>36</v>
      </c>
      <c r="V203" s="4"/>
      <c r="W203" s="5">
        <v>4.7000000000000002E-3</v>
      </c>
      <c r="X203" s="8">
        <v>0</v>
      </c>
      <c r="Y203" s="8">
        <v>0</v>
      </c>
      <c r="Z203" s="4"/>
      <c r="AA203" s="4">
        <v>0.3</v>
      </c>
      <c r="AB203" s="4">
        <v>1</v>
      </c>
      <c r="AC203" s="4"/>
      <c r="AD203" s="4"/>
      <c r="AE203" s="4"/>
      <c r="AF203" s="4"/>
      <c r="AG203" s="4"/>
      <c r="AH203" s="4">
        <v>11.5</v>
      </c>
      <c r="AI203" s="4"/>
      <c r="AJ203" s="4"/>
      <c r="AK203" s="8">
        <v>1.9E+18</v>
      </c>
      <c r="AL203" s="8"/>
      <c r="AM203" s="8"/>
      <c r="AN203" s="8"/>
      <c r="AO203" s="4" t="s">
        <v>16</v>
      </c>
      <c r="AP203" s="4">
        <v>10</v>
      </c>
      <c r="AQ203" s="8">
        <v>1.95E+23</v>
      </c>
      <c r="AR203" s="8">
        <v>2E+20</v>
      </c>
      <c r="AS203" s="9">
        <f t="shared" si="42"/>
        <v>2E+21</v>
      </c>
      <c r="AT203" s="6">
        <f t="shared" si="44"/>
        <v>97.5</v>
      </c>
      <c r="AU203" s="4" t="s">
        <v>82</v>
      </c>
      <c r="AV203" s="6" t="s">
        <v>309</v>
      </c>
    </row>
    <row r="204" spans="1:48" x14ac:dyDescent="0.3">
      <c r="A204" s="4" t="s">
        <v>20</v>
      </c>
      <c r="B204" s="4" t="s">
        <v>12</v>
      </c>
      <c r="C204" s="4">
        <v>6.2</v>
      </c>
      <c r="D204" s="4">
        <v>2</v>
      </c>
      <c r="E204" s="7">
        <v>1.85</v>
      </c>
      <c r="F204" s="7">
        <v>1</v>
      </c>
      <c r="G204" s="6">
        <v>1.5</v>
      </c>
      <c r="H204" s="6">
        <v>0.8</v>
      </c>
      <c r="I204" s="6">
        <v>4.8499999999999996</v>
      </c>
      <c r="J204" s="4" t="s">
        <v>7</v>
      </c>
      <c r="K204" s="4" t="s">
        <v>262</v>
      </c>
      <c r="L204" s="4" t="s">
        <v>265</v>
      </c>
      <c r="M204" s="4">
        <v>5.3</v>
      </c>
      <c r="N204" s="4">
        <v>15</v>
      </c>
      <c r="O204" s="4"/>
      <c r="P204" s="4">
        <v>100</v>
      </c>
      <c r="Q204" s="4">
        <v>46.5</v>
      </c>
      <c r="R204" s="4"/>
      <c r="S204" s="4"/>
      <c r="T204" s="4"/>
      <c r="U204" s="4" t="s">
        <v>36</v>
      </c>
      <c r="V204" s="4"/>
      <c r="W204" s="5">
        <v>1.4E-2</v>
      </c>
      <c r="X204" s="8">
        <v>0</v>
      </c>
      <c r="Y204" s="8">
        <v>0</v>
      </c>
      <c r="Z204" s="4"/>
      <c r="AA204" s="4">
        <v>0.3</v>
      </c>
      <c r="AB204" s="4">
        <v>1</v>
      </c>
      <c r="AC204" s="4"/>
      <c r="AD204" s="4"/>
      <c r="AE204" s="4">
        <v>1</v>
      </c>
      <c r="AF204" s="4"/>
      <c r="AG204" s="4">
        <v>5.53</v>
      </c>
      <c r="AH204" s="4">
        <v>5</v>
      </c>
      <c r="AI204" s="8"/>
      <c r="AJ204" s="4"/>
      <c r="AK204" s="8">
        <v>0</v>
      </c>
      <c r="AL204" s="8"/>
      <c r="AM204" s="8" t="s">
        <v>253</v>
      </c>
      <c r="AN204" s="8"/>
      <c r="AO204" s="4" t="s">
        <v>16</v>
      </c>
      <c r="AP204" s="4">
        <v>10</v>
      </c>
      <c r="AQ204" s="8">
        <v>7.5000000000000002E+22</v>
      </c>
      <c r="AR204" s="8">
        <v>5.5E+19</v>
      </c>
      <c r="AS204" s="9">
        <f t="shared" si="42"/>
        <v>5.5E+20</v>
      </c>
      <c r="AT204" s="6">
        <f t="shared" si="44"/>
        <v>136.36363636363637</v>
      </c>
      <c r="AU204" s="4" t="s">
        <v>83</v>
      </c>
      <c r="AV204" s="6" t="s">
        <v>310</v>
      </c>
    </row>
    <row r="205" spans="1:48" x14ac:dyDescent="0.3">
      <c r="A205" s="4" t="s">
        <v>20</v>
      </c>
      <c r="B205" s="4" t="s">
        <v>12</v>
      </c>
      <c r="C205" s="4">
        <v>6.2</v>
      </c>
      <c r="D205" s="4">
        <v>2</v>
      </c>
      <c r="E205" s="7">
        <v>1.85</v>
      </c>
      <c r="F205" s="7">
        <v>1</v>
      </c>
      <c r="G205" s="6">
        <v>1.5</v>
      </c>
      <c r="H205" s="6">
        <v>0.8</v>
      </c>
      <c r="I205" s="6">
        <v>4.8499999999999996</v>
      </c>
      <c r="J205" s="4" t="s">
        <v>7</v>
      </c>
      <c r="K205" s="4" t="s">
        <v>262</v>
      </c>
      <c r="L205" s="4" t="s">
        <v>265</v>
      </c>
      <c r="M205" s="4">
        <v>5.3</v>
      </c>
      <c r="N205" s="4">
        <v>15</v>
      </c>
      <c r="O205" s="4"/>
      <c r="P205" s="4">
        <v>100</v>
      </c>
      <c r="Q205" s="4">
        <v>33.299999999999997</v>
      </c>
      <c r="R205" s="4"/>
      <c r="S205" s="4"/>
      <c r="T205" s="4"/>
      <c r="U205" s="4" t="s">
        <v>36</v>
      </c>
      <c r="V205" s="4"/>
      <c r="W205" s="5">
        <v>1.2999999999999999E-2</v>
      </c>
      <c r="X205" s="8">
        <v>0</v>
      </c>
      <c r="Y205" s="8">
        <v>0</v>
      </c>
      <c r="Z205" s="4"/>
      <c r="AA205" s="4">
        <v>0.3</v>
      </c>
      <c r="AB205" s="4">
        <v>1</v>
      </c>
      <c r="AC205" s="4"/>
      <c r="AD205" s="4"/>
      <c r="AE205" s="4">
        <v>1.5</v>
      </c>
      <c r="AF205" s="4"/>
      <c r="AG205" s="4">
        <v>11.95</v>
      </c>
      <c r="AH205" s="4">
        <v>5</v>
      </c>
      <c r="AI205" s="8"/>
      <c r="AJ205" s="4"/>
      <c r="AK205" s="8">
        <v>0</v>
      </c>
      <c r="AL205" s="8"/>
      <c r="AM205" s="8" t="s">
        <v>253</v>
      </c>
      <c r="AN205" s="8"/>
      <c r="AO205" s="4" t="s">
        <v>16</v>
      </c>
      <c r="AP205" s="4">
        <v>10</v>
      </c>
      <c r="AQ205" s="8">
        <v>7.5000000000000002E+22</v>
      </c>
      <c r="AR205" s="8">
        <v>5.5E+19</v>
      </c>
      <c r="AS205" s="9">
        <f t="shared" si="42"/>
        <v>5.5E+20</v>
      </c>
      <c r="AT205" s="6">
        <f t="shared" si="44"/>
        <v>136.36363636363637</v>
      </c>
      <c r="AU205" s="4" t="s">
        <v>84</v>
      </c>
      <c r="AV205" s="6" t="s">
        <v>310</v>
      </c>
    </row>
    <row r="206" spans="1:48" x14ac:dyDescent="0.3">
      <c r="A206" s="4" t="s">
        <v>20</v>
      </c>
      <c r="B206" s="4" t="s">
        <v>12</v>
      </c>
      <c r="C206" s="4">
        <v>6.2</v>
      </c>
      <c r="D206" s="4">
        <v>2</v>
      </c>
      <c r="E206" s="7">
        <v>1.85</v>
      </c>
      <c r="F206" s="7">
        <v>1</v>
      </c>
      <c r="G206" s="6">
        <v>1.5</v>
      </c>
      <c r="H206" s="6">
        <v>0.8</v>
      </c>
      <c r="I206" s="6">
        <v>4.8499999999999996</v>
      </c>
      <c r="J206" s="4" t="s">
        <v>7</v>
      </c>
      <c r="K206" s="4" t="s">
        <v>262</v>
      </c>
      <c r="L206" s="4" t="s">
        <v>265</v>
      </c>
      <c r="M206" s="4">
        <v>5.3</v>
      </c>
      <c r="N206" s="4">
        <v>15</v>
      </c>
      <c r="O206" s="4"/>
      <c r="P206" s="4">
        <v>100</v>
      </c>
      <c r="Q206" s="4">
        <v>45.9</v>
      </c>
      <c r="R206" s="4"/>
      <c r="S206" s="4"/>
      <c r="T206" s="4"/>
      <c r="U206" s="4" t="s">
        <v>36</v>
      </c>
      <c r="V206" s="4"/>
      <c r="W206" s="5">
        <v>3.3E-3</v>
      </c>
      <c r="X206" s="8">
        <v>0</v>
      </c>
      <c r="Y206" s="8">
        <v>0</v>
      </c>
      <c r="Z206" s="4"/>
      <c r="AA206" s="4">
        <v>0.3</v>
      </c>
      <c r="AB206" s="4">
        <v>1</v>
      </c>
      <c r="AC206" s="4"/>
      <c r="AD206" s="4"/>
      <c r="AE206" s="4">
        <v>1</v>
      </c>
      <c r="AF206" s="4"/>
      <c r="AG206" s="4">
        <v>6.12</v>
      </c>
      <c r="AH206" s="4">
        <v>11</v>
      </c>
      <c r="AI206" s="8"/>
      <c r="AJ206" s="4"/>
      <c r="AK206" s="8">
        <v>0</v>
      </c>
      <c r="AL206" s="8"/>
      <c r="AM206" s="8" t="s">
        <v>253</v>
      </c>
      <c r="AN206" s="8"/>
      <c r="AO206" s="4" t="s">
        <v>16</v>
      </c>
      <c r="AP206" s="4">
        <v>10</v>
      </c>
      <c r="AQ206" s="8">
        <v>1.95E+23</v>
      </c>
      <c r="AR206" s="8">
        <v>5E+19</v>
      </c>
      <c r="AS206" s="9">
        <f t="shared" si="42"/>
        <v>5E+20</v>
      </c>
      <c r="AT206" s="6">
        <f t="shared" si="44"/>
        <v>390</v>
      </c>
      <c r="AU206" s="4" t="s">
        <v>85</v>
      </c>
      <c r="AV206" s="6" t="s">
        <v>310</v>
      </c>
    </row>
    <row r="207" spans="1:48" x14ac:dyDescent="0.3">
      <c r="A207" s="4" t="s">
        <v>20</v>
      </c>
      <c r="B207" s="4" t="s">
        <v>12</v>
      </c>
      <c r="C207" s="4">
        <v>6.2</v>
      </c>
      <c r="D207" s="4">
        <v>2</v>
      </c>
      <c r="E207" s="7">
        <v>1.85</v>
      </c>
      <c r="F207" s="7">
        <v>1</v>
      </c>
      <c r="G207" s="6">
        <v>1.5</v>
      </c>
      <c r="H207" s="6">
        <v>0.8</v>
      </c>
      <c r="I207" s="6">
        <v>4.8499999999999996</v>
      </c>
      <c r="J207" s="4" t="s">
        <v>7</v>
      </c>
      <c r="K207" s="4" t="s">
        <v>262</v>
      </c>
      <c r="L207" s="4" t="s">
        <v>265</v>
      </c>
      <c r="M207" s="4">
        <v>5.3</v>
      </c>
      <c r="N207" s="4">
        <v>15</v>
      </c>
      <c r="O207" s="4"/>
      <c r="P207" s="4">
        <v>100</v>
      </c>
      <c r="Q207" s="4">
        <v>44.5</v>
      </c>
      <c r="R207" s="4"/>
      <c r="S207" s="4"/>
      <c r="T207" s="4"/>
      <c r="U207" s="4" t="s">
        <v>36</v>
      </c>
      <c r="V207" s="4"/>
      <c r="W207" s="5">
        <v>5.1999999999999998E-3</v>
      </c>
      <c r="X207" s="8">
        <v>0</v>
      </c>
      <c r="Y207" s="8">
        <v>0</v>
      </c>
      <c r="Z207" s="4"/>
      <c r="AA207" s="4">
        <v>0.3</v>
      </c>
      <c r="AB207" s="4">
        <v>1</v>
      </c>
      <c r="AC207" s="4"/>
      <c r="AD207" s="4"/>
      <c r="AE207" s="4">
        <v>1</v>
      </c>
      <c r="AF207" s="4"/>
      <c r="AG207" s="4">
        <v>6.28</v>
      </c>
      <c r="AH207" s="4">
        <v>11</v>
      </c>
      <c r="AI207" s="8"/>
      <c r="AJ207" s="4"/>
      <c r="AK207" s="8">
        <v>0</v>
      </c>
      <c r="AL207" s="8"/>
      <c r="AM207" s="8" t="s">
        <v>253</v>
      </c>
      <c r="AN207" s="8"/>
      <c r="AO207" s="4" t="s">
        <v>16</v>
      </c>
      <c r="AP207" s="4">
        <v>10</v>
      </c>
      <c r="AQ207" s="8">
        <v>1.95E+23</v>
      </c>
      <c r="AR207" s="8">
        <v>5E+19</v>
      </c>
      <c r="AS207" s="9">
        <f t="shared" ref="AS207:AS221" si="45">AP207*AR207</f>
        <v>5E+20</v>
      </c>
      <c r="AT207" s="6">
        <f t="shared" ref="AT207:AT221" si="46">AQ207/AS207</f>
        <v>390</v>
      </c>
      <c r="AU207" s="4" t="s">
        <v>86</v>
      </c>
      <c r="AV207" s="6" t="s">
        <v>310</v>
      </c>
    </row>
    <row r="208" spans="1:48" x14ac:dyDescent="0.3">
      <c r="A208" s="4" t="s">
        <v>20</v>
      </c>
      <c r="B208" s="4" t="s">
        <v>12</v>
      </c>
      <c r="C208" s="4">
        <v>6.2</v>
      </c>
      <c r="D208" s="4">
        <v>2</v>
      </c>
      <c r="E208" s="7">
        <v>1.85</v>
      </c>
      <c r="F208" s="7">
        <v>1</v>
      </c>
      <c r="G208" s="6">
        <v>1.5</v>
      </c>
      <c r="H208" s="6">
        <v>0.8</v>
      </c>
      <c r="I208" s="6">
        <v>4.8499999999999996</v>
      </c>
      <c r="J208" s="4" t="s">
        <v>7</v>
      </c>
      <c r="K208" s="4" t="s">
        <v>262</v>
      </c>
      <c r="L208" s="4" t="s">
        <v>265</v>
      </c>
      <c r="M208" s="4">
        <v>5.3</v>
      </c>
      <c r="N208" s="4">
        <v>15</v>
      </c>
      <c r="O208" s="4"/>
      <c r="P208" s="4">
        <v>100</v>
      </c>
      <c r="Q208" s="4">
        <v>43</v>
      </c>
      <c r="R208" s="4"/>
      <c r="S208" s="4"/>
      <c r="T208" s="4"/>
      <c r="U208" s="4" t="s">
        <v>36</v>
      </c>
      <c r="V208" s="4"/>
      <c r="W208" s="5">
        <v>1.0999999999999999E-2</v>
      </c>
      <c r="X208" s="8">
        <v>0</v>
      </c>
      <c r="Y208" s="8">
        <v>2.5E+19</v>
      </c>
      <c r="Z208" s="4">
        <v>200</v>
      </c>
      <c r="AA208" s="4">
        <v>0.3</v>
      </c>
      <c r="AB208" s="4">
        <v>1</v>
      </c>
      <c r="AC208" s="4">
        <v>3</v>
      </c>
      <c r="AD208" s="4"/>
      <c r="AE208" s="4"/>
      <c r="AF208" s="4"/>
      <c r="AG208" s="4">
        <v>7.1</v>
      </c>
      <c r="AH208" s="4">
        <v>10</v>
      </c>
      <c r="AI208" s="8"/>
      <c r="AJ208" s="4"/>
      <c r="AK208" s="8">
        <v>0</v>
      </c>
      <c r="AL208" s="8"/>
      <c r="AM208" s="8" t="s">
        <v>253</v>
      </c>
      <c r="AN208" s="8"/>
      <c r="AO208" s="4" t="s">
        <v>16</v>
      </c>
      <c r="AP208" s="4">
        <v>10</v>
      </c>
      <c r="AQ208" s="8">
        <v>9.9999999999999992E+22</v>
      </c>
      <c r="AR208" s="8">
        <v>8.8E+19</v>
      </c>
      <c r="AS208" s="9">
        <f t="shared" si="45"/>
        <v>8.8E+20</v>
      </c>
      <c r="AT208" s="6">
        <f t="shared" si="46"/>
        <v>113.63636363636363</v>
      </c>
      <c r="AU208" s="4" t="s">
        <v>91</v>
      </c>
      <c r="AV208" s="6" t="s">
        <v>311</v>
      </c>
    </row>
    <row r="209" spans="1:48" x14ac:dyDescent="0.3">
      <c r="A209" s="4" t="s">
        <v>20</v>
      </c>
      <c r="B209" s="4" t="s">
        <v>12</v>
      </c>
      <c r="C209" s="4">
        <v>6.2</v>
      </c>
      <c r="D209" s="4">
        <v>2</v>
      </c>
      <c r="E209" s="7">
        <v>1.85</v>
      </c>
      <c r="F209" s="7">
        <v>1</v>
      </c>
      <c r="G209" s="6">
        <v>1.5</v>
      </c>
      <c r="H209" s="6">
        <v>0.8</v>
      </c>
      <c r="I209" s="6">
        <v>4.8499999999999996</v>
      </c>
      <c r="J209" s="4" t="s">
        <v>7</v>
      </c>
      <c r="K209" s="4" t="s">
        <v>262</v>
      </c>
      <c r="L209" s="4" t="s">
        <v>265</v>
      </c>
      <c r="M209" s="4">
        <v>5.3</v>
      </c>
      <c r="N209" s="4">
        <v>15</v>
      </c>
      <c r="O209" s="4"/>
      <c r="P209" s="4">
        <v>100</v>
      </c>
      <c r="Q209" s="4">
        <v>46</v>
      </c>
      <c r="R209" s="4"/>
      <c r="S209" s="4"/>
      <c r="T209" s="4"/>
      <c r="U209" s="4" t="s">
        <v>36</v>
      </c>
      <c r="V209" s="4"/>
      <c r="W209" s="5">
        <v>1.2E-2</v>
      </c>
      <c r="X209" s="8">
        <v>0</v>
      </c>
      <c r="Y209" s="8">
        <v>3E+19</v>
      </c>
      <c r="Z209" s="4">
        <v>220</v>
      </c>
      <c r="AA209" s="4">
        <v>0.3</v>
      </c>
      <c r="AB209" s="4">
        <v>1</v>
      </c>
      <c r="AC209" s="4">
        <v>2.2000000000000002</v>
      </c>
      <c r="AD209" s="4"/>
      <c r="AE209" s="4"/>
      <c r="AF209" s="4"/>
      <c r="AG209" s="4">
        <v>8.6999999999999993</v>
      </c>
      <c r="AH209" s="4">
        <v>10</v>
      </c>
      <c r="AI209" s="8"/>
      <c r="AJ209" s="4"/>
      <c r="AK209" s="8">
        <v>0</v>
      </c>
      <c r="AL209" s="8"/>
      <c r="AM209" s="8" t="s">
        <v>253</v>
      </c>
      <c r="AN209" s="8"/>
      <c r="AO209" s="4" t="s">
        <v>16</v>
      </c>
      <c r="AP209" s="4">
        <v>10</v>
      </c>
      <c r="AQ209" s="8">
        <v>9.9999999999999992E+22</v>
      </c>
      <c r="AR209" s="8">
        <v>8.5E+19</v>
      </c>
      <c r="AS209" s="9">
        <f t="shared" si="45"/>
        <v>8.5E+20</v>
      </c>
      <c r="AT209" s="6">
        <f t="shared" si="46"/>
        <v>117.64705882352941</v>
      </c>
      <c r="AU209" s="4" t="s">
        <v>91</v>
      </c>
      <c r="AV209" s="6" t="s">
        <v>311</v>
      </c>
    </row>
    <row r="210" spans="1:48" x14ac:dyDescent="0.3">
      <c r="A210" s="4" t="s">
        <v>20</v>
      </c>
      <c r="B210" s="4" t="s">
        <v>12</v>
      </c>
      <c r="C210" s="4">
        <v>6.2</v>
      </c>
      <c r="D210" s="4">
        <v>2</v>
      </c>
      <c r="E210" s="7">
        <v>1.85</v>
      </c>
      <c r="F210" s="7">
        <v>1</v>
      </c>
      <c r="G210" s="6">
        <v>1.5</v>
      </c>
      <c r="H210" s="6">
        <v>0.8</v>
      </c>
      <c r="I210" s="6">
        <v>4.8499999999999996</v>
      </c>
      <c r="J210" s="4" t="s">
        <v>7</v>
      </c>
      <c r="K210" s="4" t="s">
        <v>262</v>
      </c>
      <c r="L210" s="4" t="s">
        <v>265</v>
      </c>
      <c r="M210" s="4">
        <v>5.3</v>
      </c>
      <c r="N210" s="4">
        <v>15</v>
      </c>
      <c r="O210" s="4"/>
      <c r="P210" s="4">
        <v>100</v>
      </c>
      <c r="Q210" s="4">
        <v>48</v>
      </c>
      <c r="R210" s="4"/>
      <c r="S210" s="4"/>
      <c r="T210" s="4"/>
      <c r="U210" s="4" t="s">
        <v>36</v>
      </c>
      <c r="V210" s="4"/>
      <c r="W210" s="5">
        <v>1.2E-2</v>
      </c>
      <c r="X210" s="8">
        <v>0</v>
      </c>
      <c r="Y210" s="8">
        <v>3.65E+19</v>
      </c>
      <c r="Z210" s="4">
        <v>250</v>
      </c>
      <c r="AA210" s="4">
        <v>0.3</v>
      </c>
      <c r="AB210" s="4">
        <v>1</v>
      </c>
      <c r="AC210" s="4">
        <v>1.6</v>
      </c>
      <c r="AD210" s="4"/>
      <c r="AE210" s="4"/>
      <c r="AF210" s="4"/>
      <c r="AG210" s="4">
        <v>10.3</v>
      </c>
      <c r="AH210" s="4">
        <v>10</v>
      </c>
      <c r="AI210" s="8"/>
      <c r="AJ210" s="4"/>
      <c r="AK210" s="8">
        <v>0</v>
      </c>
      <c r="AL210" s="8"/>
      <c r="AM210" s="8" t="s">
        <v>253</v>
      </c>
      <c r="AN210" s="8"/>
      <c r="AO210" s="4" t="s">
        <v>16</v>
      </c>
      <c r="AP210" s="4">
        <v>10</v>
      </c>
      <c r="AQ210" s="8">
        <v>9.9999999999999992E+22</v>
      </c>
      <c r="AR210" s="8">
        <v>7.5E+19</v>
      </c>
      <c r="AS210" s="9">
        <f t="shared" si="45"/>
        <v>7.5E+20</v>
      </c>
      <c r="AT210" s="6">
        <f t="shared" si="46"/>
        <v>133.33333333333331</v>
      </c>
      <c r="AU210" s="4" t="s">
        <v>91</v>
      </c>
      <c r="AV210" s="6" t="s">
        <v>311</v>
      </c>
    </row>
    <row r="211" spans="1:48" x14ac:dyDescent="0.3">
      <c r="A211" s="4" t="s">
        <v>20</v>
      </c>
      <c r="B211" s="4" t="s">
        <v>12</v>
      </c>
      <c r="C211" s="4">
        <v>6.2</v>
      </c>
      <c r="D211" s="4">
        <v>2</v>
      </c>
      <c r="E211" s="7">
        <v>1.85</v>
      </c>
      <c r="F211" s="7">
        <v>1</v>
      </c>
      <c r="G211" s="6">
        <v>1.5</v>
      </c>
      <c r="H211" s="6">
        <v>0.8</v>
      </c>
      <c r="I211" s="6">
        <v>4.8499999999999996</v>
      </c>
      <c r="J211" s="4" t="s">
        <v>7</v>
      </c>
      <c r="K211" s="4" t="s">
        <v>262</v>
      </c>
      <c r="L211" s="4" t="s">
        <v>265</v>
      </c>
      <c r="M211" s="4">
        <v>5.3</v>
      </c>
      <c r="N211" s="4">
        <v>15</v>
      </c>
      <c r="O211" s="4"/>
      <c r="P211" s="4">
        <v>100</v>
      </c>
      <c r="Q211" s="4">
        <v>50</v>
      </c>
      <c r="R211" s="4"/>
      <c r="S211" s="4"/>
      <c r="T211" s="4"/>
      <c r="U211" s="4" t="s">
        <v>36</v>
      </c>
      <c r="V211" s="4"/>
      <c r="W211" s="5">
        <v>1.0999999999999999E-2</v>
      </c>
      <c r="X211" s="8">
        <v>0</v>
      </c>
      <c r="Y211" s="8">
        <v>4.5E+19</v>
      </c>
      <c r="Z211" s="4">
        <v>280</v>
      </c>
      <c r="AA211" s="4">
        <v>0.3</v>
      </c>
      <c r="AB211" s="4">
        <v>1</v>
      </c>
      <c r="AC211" s="4">
        <v>1.2</v>
      </c>
      <c r="AD211" s="4"/>
      <c r="AE211" s="4"/>
      <c r="AF211" s="4"/>
      <c r="AG211" s="4">
        <v>11.8</v>
      </c>
      <c r="AH211" s="4">
        <v>10</v>
      </c>
      <c r="AI211" s="8"/>
      <c r="AJ211" s="4"/>
      <c r="AK211" s="8">
        <v>0</v>
      </c>
      <c r="AL211" s="8"/>
      <c r="AM211" s="8" t="s">
        <v>253</v>
      </c>
      <c r="AN211" s="8"/>
      <c r="AO211" s="4" t="s">
        <v>16</v>
      </c>
      <c r="AP211" s="4">
        <v>10</v>
      </c>
      <c r="AQ211" s="8">
        <v>9.9999999999999992E+22</v>
      </c>
      <c r="AR211" s="8">
        <v>7.5E+19</v>
      </c>
      <c r="AS211" s="9">
        <f t="shared" si="45"/>
        <v>7.5E+20</v>
      </c>
      <c r="AT211" s="6">
        <f t="shared" si="46"/>
        <v>133.33333333333331</v>
      </c>
      <c r="AU211" s="4" t="s">
        <v>91</v>
      </c>
      <c r="AV211" s="6" t="s">
        <v>311</v>
      </c>
    </row>
    <row r="212" spans="1:48" x14ac:dyDescent="0.3">
      <c r="A212" s="4" t="s">
        <v>20</v>
      </c>
      <c r="B212" s="4" t="s">
        <v>12</v>
      </c>
      <c r="C212" s="4">
        <v>6.2</v>
      </c>
      <c r="D212" s="4">
        <v>2</v>
      </c>
      <c r="E212" s="7">
        <v>1.85</v>
      </c>
      <c r="F212" s="7">
        <v>1</v>
      </c>
      <c r="G212" s="6">
        <v>1.5</v>
      </c>
      <c r="H212" s="6">
        <v>0.8</v>
      </c>
      <c r="I212" s="6">
        <v>4.8499999999999996</v>
      </c>
      <c r="J212" s="4" t="s">
        <v>7</v>
      </c>
      <c r="K212" s="4" t="s">
        <v>262</v>
      </c>
      <c r="L212" s="4" t="s">
        <v>265</v>
      </c>
      <c r="M212" s="4">
        <v>5.3</v>
      </c>
      <c r="N212" s="4">
        <v>15</v>
      </c>
      <c r="O212" s="4"/>
      <c r="P212" s="4">
        <v>100</v>
      </c>
      <c r="Q212" s="4">
        <v>39</v>
      </c>
      <c r="R212" s="4"/>
      <c r="S212" s="4"/>
      <c r="T212" s="4"/>
      <c r="U212" s="4" t="s">
        <v>36</v>
      </c>
      <c r="V212" s="4"/>
      <c r="W212" s="5">
        <v>1.2999999999999999E-2</v>
      </c>
      <c r="X212" s="8">
        <v>0</v>
      </c>
      <c r="Y212" s="8">
        <v>0</v>
      </c>
      <c r="Z212" s="4"/>
      <c r="AA212" s="4">
        <v>0.3</v>
      </c>
      <c r="AB212" s="4">
        <v>1</v>
      </c>
      <c r="AC212" s="4">
        <v>2.5</v>
      </c>
      <c r="AD212" s="4"/>
      <c r="AE212" s="4"/>
      <c r="AF212" s="4"/>
      <c r="AG212" s="4">
        <v>11</v>
      </c>
      <c r="AH212" s="4">
        <v>6</v>
      </c>
      <c r="AI212" s="4"/>
      <c r="AJ212" s="4"/>
      <c r="AK212" s="8">
        <v>0</v>
      </c>
      <c r="AL212" s="8"/>
      <c r="AM212" s="8" t="s">
        <v>253</v>
      </c>
      <c r="AN212" s="8"/>
      <c r="AO212" s="4" t="s">
        <v>16</v>
      </c>
      <c r="AP212" s="4">
        <v>10</v>
      </c>
      <c r="AQ212" s="8">
        <v>4.9999999999999996E+22</v>
      </c>
      <c r="AR212" s="8">
        <v>7.5E+19</v>
      </c>
      <c r="AS212" s="9">
        <f t="shared" si="45"/>
        <v>7.5E+20</v>
      </c>
      <c r="AT212" s="6">
        <f t="shared" si="46"/>
        <v>66.666666666666657</v>
      </c>
      <c r="AU212" s="4" t="s">
        <v>92</v>
      </c>
      <c r="AV212" s="6" t="s">
        <v>311</v>
      </c>
    </row>
    <row r="213" spans="1:48" x14ac:dyDescent="0.3">
      <c r="A213" s="4" t="s">
        <v>20</v>
      </c>
      <c r="B213" s="4" t="s">
        <v>12</v>
      </c>
      <c r="C213" s="4">
        <v>6.2</v>
      </c>
      <c r="D213" s="4">
        <v>2</v>
      </c>
      <c r="E213" s="7">
        <v>1.85</v>
      </c>
      <c r="F213" s="7">
        <v>1</v>
      </c>
      <c r="G213" s="6">
        <v>1.5</v>
      </c>
      <c r="H213" s="6">
        <v>0.8</v>
      </c>
      <c r="I213" s="6">
        <v>4.8499999999999996</v>
      </c>
      <c r="J213" s="4" t="s">
        <v>7</v>
      </c>
      <c r="K213" s="4" t="s">
        <v>262</v>
      </c>
      <c r="L213" s="4" t="s">
        <v>265</v>
      </c>
      <c r="M213" s="4">
        <v>5.3</v>
      </c>
      <c r="N213" s="4">
        <v>15</v>
      </c>
      <c r="O213" s="4"/>
      <c r="P213" s="4">
        <v>100</v>
      </c>
      <c r="Q213" s="4">
        <v>47</v>
      </c>
      <c r="R213" s="4"/>
      <c r="S213" s="4"/>
      <c r="T213" s="4"/>
      <c r="U213" s="4" t="s">
        <v>36</v>
      </c>
      <c r="V213" s="4"/>
      <c r="W213" s="5">
        <v>0.02</v>
      </c>
      <c r="X213" s="8">
        <v>0</v>
      </c>
      <c r="Y213" s="8">
        <v>0</v>
      </c>
      <c r="Z213" s="4"/>
      <c r="AA213" s="4">
        <v>0.3</v>
      </c>
      <c r="AB213" s="4">
        <v>1</v>
      </c>
      <c r="AC213" s="4">
        <v>1.4</v>
      </c>
      <c r="AD213" s="4"/>
      <c r="AE213" s="4"/>
      <c r="AF213" s="4"/>
      <c r="AG213" s="4">
        <v>13.9</v>
      </c>
      <c r="AH213" s="4">
        <v>6</v>
      </c>
      <c r="AI213" s="4"/>
      <c r="AJ213" s="4"/>
      <c r="AK213" s="8">
        <v>0</v>
      </c>
      <c r="AL213" s="8"/>
      <c r="AM213" s="8" t="s">
        <v>253</v>
      </c>
      <c r="AN213" s="8"/>
      <c r="AO213" s="4" t="s">
        <v>16</v>
      </c>
      <c r="AP213" s="4">
        <v>10</v>
      </c>
      <c r="AQ213" s="8">
        <v>4.9999999999999996E+22</v>
      </c>
      <c r="AR213" s="8">
        <v>7.5E+19</v>
      </c>
      <c r="AS213" s="9">
        <f t="shared" si="45"/>
        <v>7.5E+20</v>
      </c>
      <c r="AT213" s="6">
        <f t="shared" si="46"/>
        <v>66.666666666666657</v>
      </c>
      <c r="AU213" s="4" t="s">
        <v>92</v>
      </c>
      <c r="AV213" s="6" t="s">
        <v>311</v>
      </c>
    </row>
    <row r="214" spans="1:48" x14ac:dyDescent="0.3">
      <c r="A214" s="4" t="s">
        <v>20</v>
      </c>
      <c r="B214" s="4" t="s">
        <v>12</v>
      </c>
      <c r="C214" s="4">
        <v>6.2</v>
      </c>
      <c r="D214" s="4">
        <v>2</v>
      </c>
      <c r="E214" s="7">
        <v>1.85</v>
      </c>
      <c r="F214" s="7">
        <v>1</v>
      </c>
      <c r="G214" s="6">
        <v>1.5</v>
      </c>
      <c r="H214" s="6">
        <v>0.8</v>
      </c>
      <c r="I214" s="6">
        <v>4.8499999999999996</v>
      </c>
      <c r="J214" s="4" t="s">
        <v>7</v>
      </c>
      <c r="K214" s="4" t="s">
        <v>262</v>
      </c>
      <c r="L214" s="4" t="s">
        <v>265</v>
      </c>
      <c r="M214" s="4">
        <v>5.3</v>
      </c>
      <c r="N214" s="4">
        <v>15</v>
      </c>
      <c r="O214" s="4"/>
      <c r="P214" s="4">
        <v>100</v>
      </c>
      <c r="Q214" s="4">
        <v>37</v>
      </c>
      <c r="R214" s="4"/>
      <c r="S214" s="4"/>
      <c r="T214" s="4"/>
      <c r="U214" s="4" t="s">
        <v>36</v>
      </c>
      <c r="V214" s="4"/>
      <c r="W214" s="5">
        <v>1.7000000000000001E-2</v>
      </c>
      <c r="X214" s="8">
        <v>0</v>
      </c>
      <c r="Y214" s="8">
        <v>0</v>
      </c>
      <c r="Z214" s="4"/>
      <c r="AA214" s="4">
        <v>0.3</v>
      </c>
      <c r="AB214" s="4">
        <v>1</v>
      </c>
      <c r="AC214" s="4">
        <v>2</v>
      </c>
      <c r="AD214" s="4"/>
      <c r="AE214" s="4"/>
      <c r="AF214" s="4"/>
      <c r="AG214" s="4">
        <v>13</v>
      </c>
      <c r="AH214" s="4">
        <v>4.5999999999999996</v>
      </c>
      <c r="AI214" s="4"/>
      <c r="AJ214" s="4"/>
      <c r="AK214" s="8">
        <v>0</v>
      </c>
      <c r="AL214" s="8"/>
      <c r="AM214" s="8" t="s">
        <v>253</v>
      </c>
      <c r="AN214" s="8"/>
      <c r="AO214" s="4" t="s">
        <v>16</v>
      </c>
      <c r="AP214" s="4">
        <v>10</v>
      </c>
      <c r="AQ214" s="8">
        <v>3E+22</v>
      </c>
      <c r="AR214" s="8">
        <v>7.5E+19</v>
      </c>
      <c r="AS214" s="9">
        <f t="shared" si="45"/>
        <v>7.5E+20</v>
      </c>
      <c r="AT214" s="6">
        <f t="shared" si="46"/>
        <v>40</v>
      </c>
      <c r="AU214" s="4" t="s">
        <v>92</v>
      </c>
      <c r="AV214" s="6" t="s">
        <v>311</v>
      </c>
    </row>
    <row r="215" spans="1:48" x14ac:dyDescent="0.3">
      <c r="A215" s="4" t="s">
        <v>20</v>
      </c>
      <c r="B215" s="4" t="s">
        <v>12</v>
      </c>
      <c r="C215" s="4">
        <v>6.2</v>
      </c>
      <c r="D215" s="4">
        <v>2</v>
      </c>
      <c r="E215" s="7">
        <v>1.85</v>
      </c>
      <c r="F215" s="7">
        <v>1</v>
      </c>
      <c r="G215" s="6">
        <v>1.5</v>
      </c>
      <c r="H215" s="6">
        <v>0.8</v>
      </c>
      <c r="I215" s="6">
        <v>4.8499999999999996</v>
      </c>
      <c r="J215" s="4" t="s">
        <v>7</v>
      </c>
      <c r="K215" s="4" t="s">
        <v>262</v>
      </c>
      <c r="L215" s="4" t="s">
        <v>265</v>
      </c>
      <c r="M215" s="4">
        <v>5.3</v>
      </c>
      <c r="N215" s="4">
        <v>15</v>
      </c>
      <c r="O215" s="4"/>
      <c r="P215" s="4">
        <v>100</v>
      </c>
      <c r="Q215" s="4">
        <v>45</v>
      </c>
      <c r="R215" s="4"/>
      <c r="S215" s="4"/>
      <c r="T215" s="4"/>
      <c r="U215" s="4" t="s">
        <v>36</v>
      </c>
      <c r="V215" s="4"/>
      <c r="W215" s="5">
        <v>2.5000000000000001E-2</v>
      </c>
      <c r="X215" s="8">
        <v>0</v>
      </c>
      <c r="Y215" s="8">
        <v>0</v>
      </c>
      <c r="Z215" s="4"/>
      <c r="AA215" s="4">
        <v>0.3</v>
      </c>
      <c r="AB215" s="4">
        <v>1</v>
      </c>
      <c r="AC215" s="4">
        <v>1.2</v>
      </c>
      <c r="AD215" s="4"/>
      <c r="AE215" s="4"/>
      <c r="AF215" s="4"/>
      <c r="AG215" s="4">
        <v>17.899999999999999</v>
      </c>
      <c r="AH215" s="4">
        <v>4.5999999999999996</v>
      </c>
      <c r="AI215" s="4"/>
      <c r="AJ215" s="4"/>
      <c r="AK215" s="8">
        <v>0</v>
      </c>
      <c r="AL215" s="8"/>
      <c r="AM215" s="8" t="s">
        <v>253</v>
      </c>
      <c r="AN215" s="8"/>
      <c r="AO215" s="4" t="s">
        <v>16</v>
      </c>
      <c r="AP215" s="4">
        <v>10</v>
      </c>
      <c r="AQ215" s="8">
        <v>3E+22</v>
      </c>
      <c r="AR215" s="8">
        <v>7.5E+19</v>
      </c>
      <c r="AS215" s="9">
        <f t="shared" si="45"/>
        <v>7.5E+20</v>
      </c>
      <c r="AT215" s="6">
        <f t="shared" si="46"/>
        <v>40</v>
      </c>
      <c r="AU215" s="4" t="s">
        <v>92</v>
      </c>
      <c r="AV215" s="6" t="s">
        <v>311</v>
      </c>
    </row>
    <row r="216" spans="1:48" x14ac:dyDescent="0.3">
      <c r="A216" s="4" t="s">
        <v>20</v>
      </c>
      <c r="B216" s="4" t="s">
        <v>12</v>
      </c>
      <c r="C216" s="4">
        <v>6.2</v>
      </c>
      <c r="D216" s="4">
        <v>2</v>
      </c>
      <c r="E216" s="7">
        <v>1.85</v>
      </c>
      <c r="F216" s="7">
        <v>1</v>
      </c>
      <c r="G216" s="6">
        <v>1.5</v>
      </c>
      <c r="H216" s="6">
        <v>0.8</v>
      </c>
      <c r="I216" s="6">
        <v>4.8499999999999996</v>
      </c>
      <c r="J216" s="4" t="s">
        <v>7</v>
      </c>
      <c r="K216" s="4" t="s">
        <v>262</v>
      </c>
      <c r="L216" s="4" t="s">
        <v>265</v>
      </c>
      <c r="M216" s="4">
        <v>5.3</v>
      </c>
      <c r="N216" s="4">
        <v>15</v>
      </c>
      <c r="O216" s="4"/>
      <c r="P216" s="4">
        <v>100</v>
      </c>
      <c r="Q216" s="4">
        <v>44</v>
      </c>
      <c r="R216" s="4"/>
      <c r="S216" s="4"/>
      <c r="T216" s="4"/>
      <c r="U216" s="4" t="s">
        <v>36</v>
      </c>
      <c r="V216" s="4"/>
      <c r="W216" s="5">
        <v>1.2999999999999999E-2</v>
      </c>
      <c r="X216" s="8">
        <v>0</v>
      </c>
      <c r="Y216" s="8">
        <v>0</v>
      </c>
      <c r="Z216" s="4"/>
      <c r="AA216" s="4">
        <v>0.3</v>
      </c>
      <c r="AB216" s="4">
        <v>1</v>
      </c>
      <c r="AC216" s="4">
        <v>3</v>
      </c>
      <c r="AD216" s="4"/>
      <c r="AE216" s="4"/>
      <c r="AF216" s="4"/>
      <c r="AG216" s="4">
        <v>7</v>
      </c>
      <c r="AH216" s="4">
        <v>10</v>
      </c>
      <c r="AI216" s="4"/>
      <c r="AJ216" s="4"/>
      <c r="AK216" s="8">
        <v>0</v>
      </c>
      <c r="AL216" s="8"/>
      <c r="AM216" s="8" t="s">
        <v>253</v>
      </c>
      <c r="AN216" s="8"/>
      <c r="AO216" s="4" t="s">
        <v>16</v>
      </c>
      <c r="AP216" s="4">
        <v>10</v>
      </c>
      <c r="AQ216" s="8">
        <v>9.9999999999999992E+22</v>
      </c>
      <c r="AR216" s="8">
        <v>1E+20</v>
      </c>
      <c r="AS216" s="9">
        <f t="shared" si="45"/>
        <v>1E+21</v>
      </c>
      <c r="AT216" s="6">
        <f t="shared" si="46"/>
        <v>99.999999999999986</v>
      </c>
      <c r="AU216" s="4" t="s">
        <v>92</v>
      </c>
      <c r="AV216" s="6" t="s">
        <v>311</v>
      </c>
    </row>
    <row r="217" spans="1:48" x14ac:dyDescent="0.3">
      <c r="A217" s="4" t="s">
        <v>20</v>
      </c>
      <c r="B217" s="4" t="s">
        <v>12</v>
      </c>
      <c r="C217" s="4">
        <v>6.2</v>
      </c>
      <c r="D217" s="4">
        <v>2</v>
      </c>
      <c r="E217" s="7">
        <v>1.85</v>
      </c>
      <c r="F217" s="7">
        <v>1</v>
      </c>
      <c r="G217" s="6">
        <v>1.5</v>
      </c>
      <c r="H217" s="6">
        <v>0.8</v>
      </c>
      <c r="I217" s="6">
        <v>4.8499999999999996</v>
      </c>
      <c r="J217" s="4" t="s">
        <v>7</v>
      </c>
      <c r="K217" s="4" t="s">
        <v>262</v>
      </c>
      <c r="L217" s="4" t="s">
        <v>265</v>
      </c>
      <c r="M217" s="4">
        <v>5.3</v>
      </c>
      <c r="N217" s="4">
        <v>15</v>
      </c>
      <c r="O217" s="4"/>
      <c r="P217" s="4">
        <v>100</v>
      </c>
      <c r="Q217" s="4">
        <v>49</v>
      </c>
      <c r="R217" s="4"/>
      <c r="S217" s="4"/>
      <c r="T217" s="4"/>
      <c r="U217" s="4" t="s">
        <v>36</v>
      </c>
      <c r="V217" s="4"/>
      <c r="W217" s="5">
        <v>1.4999999999999999E-2</v>
      </c>
      <c r="X217" s="8">
        <v>0</v>
      </c>
      <c r="Y217" s="8">
        <v>0</v>
      </c>
      <c r="Z217" s="4"/>
      <c r="AA217" s="4">
        <v>0.3</v>
      </c>
      <c r="AB217" s="4">
        <v>1</v>
      </c>
      <c r="AC217" s="4">
        <v>2.2000000000000002</v>
      </c>
      <c r="AD217" s="4"/>
      <c r="AE217" s="4"/>
      <c r="AF217" s="4"/>
      <c r="AG217" s="4">
        <v>8.1</v>
      </c>
      <c r="AH217" s="4">
        <v>10</v>
      </c>
      <c r="AI217" s="4"/>
      <c r="AJ217" s="4"/>
      <c r="AK217" s="8">
        <v>0</v>
      </c>
      <c r="AL217" s="8"/>
      <c r="AM217" s="8" t="s">
        <v>253</v>
      </c>
      <c r="AN217" s="8"/>
      <c r="AO217" s="4" t="s">
        <v>16</v>
      </c>
      <c r="AP217" s="4">
        <v>10</v>
      </c>
      <c r="AQ217" s="8">
        <v>9.9999999999999992E+22</v>
      </c>
      <c r="AR217" s="8">
        <v>1E+20</v>
      </c>
      <c r="AS217" s="9">
        <f t="shared" si="45"/>
        <v>1E+21</v>
      </c>
      <c r="AT217" s="6">
        <f t="shared" si="46"/>
        <v>99.999999999999986</v>
      </c>
      <c r="AU217" s="4" t="s">
        <v>92</v>
      </c>
      <c r="AV217" s="6" t="s">
        <v>311</v>
      </c>
    </row>
    <row r="218" spans="1:48" x14ac:dyDescent="0.3">
      <c r="A218" s="4" t="s">
        <v>20</v>
      </c>
      <c r="B218" s="4" t="s">
        <v>12</v>
      </c>
      <c r="C218" s="4">
        <v>6.2</v>
      </c>
      <c r="D218" s="4">
        <v>2</v>
      </c>
      <c r="E218" s="7">
        <v>1.85</v>
      </c>
      <c r="F218" s="7">
        <v>1</v>
      </c>
      <c r="G218" s="6">
        <v>1.5</v>
      </c>
      <c r="H218" s="6">
        <v>0.8</v>
      </c>
      <c r="I218" s="6">
        <v>4.8499999999999996</v>
      </c>
      <c r="J218" s="4" t="s">
        <v>7</v>
      </c>
      <c r="K218" s="4" t="s">
        <v>262</v>
      </c>
      <c r="L218" s="4" t="s">
        <v>265</v>
      </c>
      <c r="M218" s="4">
        <v>5.3</v>
      </c>
      <c r="N218" s="4">
        <v>15</v>
      </c>
      <c r="O218" s="4"/>
      <c r="P218" s="4">
        <v>100</v>
      </c>
      <c r="Q218" s="4">
        <v>51</v>
      </c>
      <c r="R218" s="4"/>
      <c r="S218" s="4"/>
      <c r="T218" s="4"/>
      <c r="U218" s="4" t="s">
        <v>36</v>
      </c>
      <c r="V218" s="4"/>
      <c r="W218" s="5">
        <v>1.7000000000000001E-2</v>
      </c>
      <c r="X218" s="8">
        <v>0</v>
      </c>
      <c r="Y218" s="8">
        <v>0</v>
      </c>
      <c r="Z218" s="4"/>
      <c r="AA218" s="4">
        <v>0.3</v>
      </c>
      <c r="AB218" s="4">
        <v>1</v>
      </c>
      <c r="AC218" s="4">
        <v>1.6</v>
      </c>
      <c r="AD218" s="4"/>
      <c r="AE218" s="4"/>
      <c r="AF218" s="4"/>
      <c r="AG218" s="4">
        <v>8.4</v>
      </c>
      <c r="AH218" s="4">
        <v>10</v>
      </c>
      <c r="AI218" s="4"/>
      <c r="AJ218" s="4"/>
      <c r="AK218" s="8">
        <v>0</v>
      </c>
      <c r="AL218" s="8"/>
      <c r="AM218" s="8" t="s">
        <v>253</v>
      </c>
      <c r="AN218" s="8"/>
      <c r="AO218" s="4" t="s">
        <v>16</v>
      </c>
      <c r="AP218" s="4">
        <v>10</v>
      </c>
      <c r="AQ218" s="8">
        <v>9.9999999999999992E+22</v>
      </c>
      <c r="AR218" s="8">
        <v>1E+20</v>
      </c>
      <c r="AS218" s="9">
        <f t="shared" si="45"/>
        <v>1E+21</v>
      </c>
      <c r="AT218" s="6">
        <f t="shared" si="46"/>
        <v>99.999999999999986</v>
      </c>
      <c r="AU218" s="4" t="s">
        <v>92</v>
      </c>
      <c r="AV218" s="6" t="s">
        <v>311</v>
      </c>
    </row>
    <row r="219" spans="1:48" x14ac:dyDescent="0.3">
      <c r="A219" s="4" t="s">
        <v>20</v>
      </c>
      <c r="B219" s="4" t="s">
        <v>12</v>
      </c>
      <c r="C219" s="4">
        <v>6.2</v>
      </c>
      <c r="D219" s="4">
        <v>2</v>
      </c>
      <c r="E219" s="7">
        <v>1.85</v>
      </c>
      <c r="F219" s="7">
        <v>1</v>
      </c>
      <c r="G219" s="6">
        <v>1.5</v>
      </c>
      <c r="H219" s="6">
        <v>0.8</v>
      </c>
      <c r="I219" s="6">
        <v>4.8499999999999996</v>
      </c>
      <c r="J219" s="4" t="s">
        <v>7</v>
      </c>
      <c r="K219" s="4" t="s">
        <v>262</v>
      </c>
      <c r="L219" s="4" t="s">
        <v>265</v>
      </c>
      <c r="M219" s="4">
        <v>5.3</v>
      </c>
      <c r="N219" s="4">
        <v>15</v>
      </c>
      <c r="O219" s="4"/>
      <c r="P219" s="4">
        <v>100</v>
      </c>
      <c r="Q219" s="4">
        <v>54</v>
      </c>
      <c r="R219" s="4"/>
      <c r="S219" s="4"/>
      <c r="T219" s="4"/>
      <c r="U219" s="4" t="s">
        <v>36</v>
      </c>
      <c r="V219" s="4"/>
      <c r="W219" s="5">
        <v>1.9E-2</v>
      </c>
      <c r="X219" s="8">
        <v>0</v>
      </c>
      <c r="Y219" s="8">
        <v>0</v>
      </c>
      <c r="Z219" s="4"/>
      <c r="AA219" s="4">
        <v>0.3</v>
      </c>
      <c r="AB219" s="4">
        <v>1</v>
      </c>
      <c r="AC219" s="4">
        <v>1.2</v>
      </c>
      <c r="AD219" s="4"/>
      <c r="AE219" s="4"/>
      <c r="AF219" s="4"/>
      <c r="AG219" s="4">
        <v>9.4</v>
      </c>
      <c r="AH219" s="4">
        <v>10</v>
      </c>
      <c r="AI219" s="4"/>
      <c r="AJ219" s="4"/>
      <c r="AK219" s="8">
        <v>0</v>
      </c>
      <c r="AL219" s="8"/>
      <c r="AM219" s="8" t="s">
        <v>253</v>
      </c>
      <c r="AN219" s="8"/>
      <c r="AO219" s="4" t="s">
        <v>16</v>
      </c>
      <c r="AP219" s="4">
        <v>10</v>
      </c>
      <c r="AQ219" s="8">
        <v>9.9999999999999992E+22</v>
      </c>
      <c r="AR219" s="8">
        <v>1E+20</v>
      </c>
      <c r="AS219" s="9">
        <f t="shared" si="45"/>
        <v>1E+21</v>
      </c>
      <c r="AT219" s="6">
        <f t="shared" si="46"/>
        <v>99.999999999999986</v>
      </c>
      <c r="AU219" s="4" t="s">
        <v>92</v>
      </c>
      <c r="AV219" s="6" t="s">
        <v>311</v>
      </c>
    </row>
    <row r="220" spans="1:48" x14ac:dyDescent="0.3">
      <c r="A220" s="4" t="s">
        <v>20</v>
      </c>
      <c r="B220" s="4" t="s">
        <v>12</v>
      </c>
      <c r="C220" s="4">
        <v>6.2</v>
      </c>
      <c r="D220" s="4">
        <v>2</v>
      </c>
      <c r="E220" s="7">
        <v>1.85</v>
      </c>
      <c r="F220" s="7">
        <v>1</v>
      </c>
      <c r="G220" s="6">
        <v>1.5</v>
      </c>
      <c r="H220" s="6">
        <v>0.8</v>
      </c>
      <c r="I220" s="6">
        <v>4.8499999999999996</v>
      </c>
      <c r="J220" s="4" t="s">
        <v>7</v>
      </c>
      <c r="K220" s="4" t="s">
        <v>262</v>
      </c>
      <c r="L220" s="4" t="s">
        <v>265</v>
      </c>
      <c r="M220" s="4">
        <v>5.3</v>
      </c>
      <c r="N220" s="4">
        <v>15</v>
      </c>
      <c r="O220" s="4"/>
      <c r="P220" s="4">
        <v>100</v>
      </c>
      <c r="Q220" s="4">
        <v>43</v>
      </c>
      <c r="R220" s="4"/>
      <c r="S220" s="4"/>
      <c r="T220" s="4"/>
      <c r="U220" s="4" t="s">
        <v>36</v>
      </c>
      <c r="V220" s="4"/>
      <c r="W220" s="5">
        <v>1.2E-2</v>
      </c>
      <c r="X220" s="8">
        <v>0</v>
      </c>
      <c r="Y220" s="8">
        <v>0</v>
      </c>
      <c r="Z220" s="4"/>
      <c r="AA220" s="4">
        <v>0.3</v>
      </c>
      <c r="AB220" s="4">
        <v>1</v>
      </c>
      <c r="AC220" s="4">
        <v>4</v>
      </c>
      <c r="AD220" s="4"/>
      <c r="AE220" s="4"/>
      <c r="AF220" s="4"/>
      <c r="AG220" s="4">
        <v>7</v>
      </c>
      <c r="AH220" s="4">
        <v>6</v>
      </c>
      <c r="AI220" s="4"/>
      <c r="AJ220" s="4"/>
      <c r="AK220" s="8">
        <v>0</v>
      </c>
      <c r="AL220" s="8"/>
      <c r="AM220" s="8" t="s">
        <v>253</v>
      </c>
      <c r="AN220" s="8"/>
      <c r="AO220" s="4" t="s">
        <v>16</v>
      </c>
      <c r="AP220" s="4">
        <v>10</v>
      </c>
      <c r="AQ220" s="8">
        <v>4.9999999999999996E+22</v>
      </c>
      <c r="AR220" s="8">
        <v>7.5E+19</v>
      </c>
      <c r="AS220" s="9">
        <f t="shared" si="45"/>
        <v>7.5E+20</v>
      </c>
      <c r="AT220" s="6">
        <f t="shared" si="46"/>
        <v>66.666666666666657</v>
      </c>
      <c r="AU220" s="4" t="s">
        <v>92</v>
      </c>
      <c r="AV220" s="6" t="s">
        <v>311</v>
      </c>
    </row>
    <row r="221" spans="1:48" x14ac:dyDescent="0.3">
      <c r="A221" s="4" t="s">
        <v>20</v>
      </c>
      <c r="B221" s="4" t="s">
        <v>12</v>
      </c>
      <c r="C221" s="4">
        <v>6.2</v>
      </c>
      <c r="D221" s="4">
        <v>2</v>
      </c>
      <c r="E221" s="7">
        <v>1.85</v>
      </c>
      <c r="F221" s="7">
        <v>1</v>
      </c>
      <c r="G221" s="6">
        <v>1.5</v>
      </c>
      <c r="H221" s="6">
        <v>0.8</v>
      </c>
      <c r="I221" s="6">
        <v>4.8499999999999996</v>
      </c>
      <c r="J221" s="4" t="s">
        <v>7</v>
      </c>
      <c r="K221" s="4" t="s">
        <v>262</v>
      </c>
      <c r="L221" s="4" t="s">
        <v>265</v>
      </c>
      <c r="M221" s="4">
        <v>5.3</v>
      </c>
      <c r="N221" s="4">
        <v>15</v>
      </c>
      <c r="O221" s="4"/>
      <c r="P221" s="4">
        <v>100</v>
      </c>
      <c r="Q221" s="4">
        <v>55</v>
      </c>
      <c r="R221" s="4"/>
      <c r="S221" s="4"/>
      <c r="T221" s="4"/>
      <c r="U221" s="4" t="s">
        <v>36</v>
      </c>
      <c r="V221" s="4"/>
      <c r="W221" s="5">
        <v>1.7000000000000001E-2</v>
      </c>
      <c r="X221" s="8">
        <v>0</v>
      </c>
      <c r="Y221" s="8">
        <v>0</v>
      </c>
      <c r="Z221" s="4"/>
      <c r="AA221" s="4">
        <v>0.3</v>
      </c>
      <c r="AB221" s="4">
        <v>1</v>
      </c>
      <c r="AC221" s="4">
        <v>2</v>
      </c>
      <c r="AD221" s="4"/>
      <c r="AE221" s="4"/>
      <c r="AF221" s="4"/>
      <c r="AG221" s="4">
        <v>6.9</v>
      </c>
      <c r="AH221" s="4">
        <v>6</v>
      </c>
      <c r="AI221" s="4"/>
      <c r="AJ221" s="4"/>
      <c r="AK221" s="8">
        <v>0</v>
      </c>
      <c r="AL221" s="8"/>
      <c r="AM221" s="8" t="s">
        <v>253</v>
      </c>
      <c r="AN221" s="8"/>
      <c r="AO221" s="4" t="s">
        <v>16</v>
      </c>
      <c r="AP221" s="4">
        <v>10</v>
      </c>
      <c r="AQ221" s="8">
        <v>4.9999999999999996E+22</v>
      </c>
      <c r="AR221" s="8">
        <v>7.5E+19</v>
      </c>
      <c r="AS221" s="9">
        <f t="shared" si="45"/>
        <v>7.5E+20</v>
      </c>
      <c r="AT221" s="6">
        <f t="shared" si="46"/>
        <v>66.666666666666657</v>
      </c>
      <c r="AU221" s="4" t="s">
        <v>92</v>
      </c>
      <c r="AV221" s="6" t="s">
        <v>311</v>
      </c>
    </row>
    <row r="222" spans="1:48" x14ac:dyDescent="0.3">
      <c r="A222" s="4" t="s">
        <v>21</v>
      </c>
      <c r="B222" s="4" t="s">
        <v>9</v>
      </c>
      <c r="C222" s="4">
        <v>2.96</v>
      </c>
      <c r="D222" s="4">
        <v>1.25</v>
      </c>
      <c r="E222" s="7">
        <v>1.65</v>
      </c>
      <c r="F222" s="7">
        <v>1</v>
      </c>
      <c r="G222" s="6">
        <v>0.45</v>
      </c>
      <c r="H222" s="6">
        <v>0.2</v>
      </c>
      <c r="I222" s="6">
        <v>2.65</v>
      </c>
      <c r="J222" s="4" t="s">
        <v>7</v>
      </c>
      <c r="K222" s="4" t="s">
        <v>262</v>
      </c>
      <c r="L222" s="4" t="s">
        <v>265</v>
      </c>
      <c r="M222" s="4"/>
      <c r="N222" s="4"/>
      <c r="O222" s="4">
        <v>18.5</v>
      </c>
      <c r="P222" s="4"/>
      <c r="Q222" s="4"/>
      <c r="R222" s="4">
        <v>3500</v>
      </c>
      <c r="S222" s="4"/>
      <c r="T222" s="4"/>
      <c r="U222" s="4"/>
      <c r="V222" s="4"/>
      <c r="W222" s="5"/>
      <c r="X222" s="8">
        <v>1.6E+19</v>
      </c>
      <c r="Y222" s="8">
        <v>0</v>
      </c>
      <c r="Z222" s="4"/>
      <c r="AA222" s="4"/>
      <c r="AB222" s="4"/>
      <c r="AC222" s="4"/>
      <c r="AD222" s="4"/>
      <c r="AE222" s="4"/>
      <c r="AF222" s="4"/>
      <c r="AG222" s="4"/>
      <c r="AH222" s="4"/>
      <c r="AI222" s="4"/>
      <c r="AJ222" s="4"/>
      <c r="AK222" s="8">
        <v>0</v>
      </c>
      <c r="AL222" s="8"/>
      <c r="AM222" s="8"/>
      <c r="AN222" s="8"/>
      <c r="AO222" s="4" t="s">
        <v>22</v>
      </c>
      <c r="AP222" s="4">
        <v>36</v>
      </c>
      <c r="AQ222" s="8">
        <v>2E+22</v>
      </c>
      <c r="AR222" s="8">
        <v>2.5E+19</v>
      </c>
      <c r="AS222" s="9">
        <f t="shared" ref="AS222:AS245" si="47">AP222*AR222</f>
        <v>9E+20</v>
      </c>
      <c r="AT222" s="6">
        <f t="shared" ref="AT222:AT245" si="48">AQ222/AS222</f>
        <v>22.222222222222221</v>
      </c>
      <c r="AU222" s="4" t="s">
        <v>313</v>
      </c>
      <c r="AV222" s="6" t="s">
        <v>289</v>
      </c>
    </row>
    <row r="223" spans="1:48" x14ac:dyDescent="0.3">
      <c r="A223" s="4" t="s">
        <v>21</v>
      </c>
      <c r="B223" s="4" t="s">
        <v>9</v>
      </c>
      <c r="C223" s="4">
        <v>2.96</v>
      </c>
      <c r="D223" s="4">
        <v>1.25</v>
      </c>
      <c r="E223" s="7">
        <v>1.65</v>
      </c>
      <c r="F223" s="7">
        <v>1</v>
      </c>
      <c r="G223" s="6">
        <v>0.45</v>
      </c>
      <c r="H223" s="6">
        <v>0.2</v>
      </c>
      <c r="I223" s="6">
        <v>2.65</v>
      </c>
      <c r="J223" s="4" t="s">
        <v>7</v>
      </c>
      <c r="K223" s="4" t="s">
        <v>262</v>
      </c>
      <c r="L223" s="4" t="s">
        <v>265</v>
      </c>
      <c r="M223" s="4"/>
      <c r="N223" s="4"/>
      <c r="O223" s="4">
        <v>18.5</v>
      </c>
      <c r="P223" s="4"/>
      <c r="Q223" s="4"/>
      <c r="R223" s="4">
        <v>2500</v>
      </c>
      <c r="S223" s="4"/>
      <c r="T223" s="4"/>
      <c r="U223" s="4"/>
      <c r="V223" s="4"/>
      <c r="W223" s="5"/>
      <c r="X223" s="8">
        <v>2E+19</v>
      </c>
      <c r="Y223" s="8">
        <v>0</v>
      </c>
      <c r="Z223" s="4"/>
      <c r="AA223" s="4"/>
      <c r="AB223" s="4"/>
      <c r="AC223" s="4"/>
      <c r="AD223" s="4"/>
      <c r="AE223" s="4"/>
      <c r="AF223" s="4"/>
      <c r="AG223" s="4"/>
      <c r="AH223" s="4"/>
      <c r="AI223" s="4"/>
      <c r="AJ223" s="4"/>
      <c r="AK223" s="8">
        <v>0</v>
      </c>
      <c r="AL223" s="8"/>
      <c r="AM223" s="8"/>
      <c r="AN223" s="8"/>
      <c r="AO223" s="4" t="s">
        <v>22</v>
      </c>
      <c r="AP223" s="4">
        <v>36</v>
      </c>
      <c r="AQ223" s="8">
        <v>8E+22</v>
      </c>
      <c r="AR223" s="8">
        <v>2.5E+19</v>
      </c>
      <c r="AS223" s="9">
        <f t="shared" si="47"/>
        <v>9E+20</v>
      </c>
      <c r="AT223" s="6">
        <f t="shared" si="48"/>
        <v>88.888888888888886</v>
      </c>
      <c r="AU223" s="4" t="s">
        <v>314</v>
      </c>
      <c r="AV223" s="6" t="s">
        <v>289</v>
      </c>
    </row>
    <row r="224" spans="1:48" x14ac:dyDescent="0.3">
      <c r="A224" s="4" t="s">
        <v>21</v>
      </c>
      <c r="B224" s="4" t="s">
        <v>9</v>
      </c>
      <c r="C224" s="4">
        <v>2.96</v>
      </c>
      <c r="D224" s="4">
        <v>1.25</v>
      </c>
      <c r="E224" s="7">
        <v>1.65</v>
      </c>
      <c r="F224" s="7">
        <v>1</v>
      </c>
      <c r="G224" s="6">
        <v>0.45</v>
      </c>
      <c r="H224" s="6">
        <v>0.2</v>
      </c>
      <c r="I224" s="6">
        <v>2.65</v>
      </c>
      <c r="J224" s="4" t="s">
        <v>7</v>
      </c>
      <c r="K224" s="4" t="s">
        <v>262</v>
      </c>
      <c r="L224" s="4" t="s">
        <v>265</v>
      </c>
      <c r="M224" s="4"/>
      <c r="N224" s="4"/>
      <c r="O224" s="4">
        <v>18.5</v>
      </c>
      <c r="P224" s="4"/>
      <c r="Q224" s="4"/>
      <c r="R224" s="4">
        <v>4000</v>
      </c>
      <c r="S224" s="4"/>
      <c r="T224" s="4"/>
      <c r="U224" s="4"/>
      <c r="V224" s="4"/>
      <c r="W224" s="5"/>
      <c r="X224" s="8">
        <v>1.9E+19</v>
      </c>
      <c r="Y224" s="8">
        <v>0</v>
      </c>
      <c r="Z224" s="4"/>
      <c r="AA224" s="4"/>
      <c r="AB224" s="4"/>
      <c r="AC224" s="4"/>
      <c r="AD224" s="4"/>
      <c r="AE224" s="4"/>
      <c r="AF224" s="4"/>
      <c r="AG224" s="4"/>
      <c r="AH224" s="4"/>
      <c r="AI224" s="4"/>
      <c r="AJ224" s="4"/>
      <c r="AK224" s="8">
        <v>0</v>
      </c>
      <c r="AL224" s="8"/>
      <c r="AM224" s="8"/>
      <c r="AN224" s="8"/>
      <c r="AO224" s="4" t="s">
        <v>22</v>
      </c>
      <c r="AP224" s="4">
        <v>36</v>
      </c>
      <c r="AQ224" s="8">
        <v>4E+22</v>
      </c>
      <c r="AR224" s="8">
        <v>4.4E+20</v>
      </c>
      <c r="AS224" s="9">
        <f t="shared" si="47"/>
        <v>1.584E+22</v>
      </c>
      <c r="AT224" s="6">
        <f t="shared" si="48"/>
        <v>2.5252525252525251</v>
      </c>
      <c r="AU224" s="4" t="s">
        <v>315</v>
      </c>
      <c r="AV224" s="6" t="s">
        <v>289</v>
      </c>
    </row>
    <row r="225" spans="1:48" x14ac:dyDescent="0.3">
      <c r="A225" s="4" t="s">
        <v>21</v>
      </c>
      <c r="B225" s="4" t="s">
        <v>9</v>
      </c>
      <c r="C225" s="4">
        <v>2.96</v>
      </c>
      <c r="D225" s="4">
        <v>1.25</v>
      </c>
      <c r="E225" s="7">
        <v>1.65</v>
      </c>
      <c r="F225" s="7">
        <v>1</v>
      </c>
      <c r="G225" s="6">
        <v>0.45</v>
      </c>
      <c r="H225" s="6">
        <v>0.2</v>
      </c>
      <c r="I225" s="6">
        <v>2.65</v>
      </c>
      <c r="J225" s="4" t="s">
        <v>7</v>
      </c>
      <c r="K225" s="4" t="s">
        <v>262</v>
      </c>
      <c r="L225" s="4" t="s">
        <v>265</v>
      </c>
      <c r="M225" s="4"/>
      <c r="N225" s="4"/>
      <c r="O225" s="4">
        <v>18.5</v>
      </c>
      <c r="P225" s="4"/>
      <c r="Q225" s="4"/>
      <c r="R225" s="4">
        <v>3300</v>
      </c>
      <c r="S225" s="4"/>
      <c r="T225" s="4"/>
      <c r="U225" s="4"/>
      <c r="V225" s="4"/>
      <c r="W225" s="5"/>
      <c r="X225" s="8">
        <v>1.5E+19</v>
      </c>
      <c r="Y225" s="8">
        <v>0</v>
      </c>
      <c r="Z225" s="4"/>
      <c r="AA225" s="4"/>
      <c r="AB225" s="4"/>
      <c r="AC225" s="4"/>
      <c r="AD225" s="4"/>
      <c r="AE225" s="4"/>
      <c r="AF225" s="4"/>
      <c r="AG225" s="4"/>
      <c r="AH225" s="4"/>
      <c r="AI225" s="4"/>
      <c r="AJ225" s="4"/>
      <c r="AK225" s="8">
        <v>0</v>
      </c>
      <c r="AL225" s="8"/>
      <c r="AM225" s="8"/>
      <c r="AN225" s="8"/>
      <c r="AO225" s="4" t="s">
        <v>22</v>
      </c>
      <c r="AP225" s="4">
        <v>36</v>
      </c>
      <c r="AQ225" s="8">
        <v>4E+22</v>
      </c>
      <c r="AR225" s="8">
        <v>8.3E+19</v>
      </c>
      <c r="AS225" s="9">
        <f t="shared" si="47"/>
        <v>2.988E+21</v>
      </c>
      <c r="AT225" s="6">
        <f t="shared" si="48"/>
        <v>13.386880856760374</v>
      </c>
      <c r="AU225" s="4" t="s">
        <v>316</v>
      </c>
      <c r="AV225" s="6" t="s">
        <v>289</v>
      </c>
    </row>
    <row r="226" spans="1:48" x14ac:dyDescent="0.3">
      <c r="A226" s="4" t="s">
        <v>21</v>
      </c>
      <c r="B226" s="4" t="s">
        <v>9</v>
      </c>
      <c r="C226" s="4">
        <v>2.96</v>
      </c>
      <c r="D226" s="4">
        <v>1.25</v>
      </c>
      <c r="E226" s="7">
        <v>1.65</v>
      </c>
      <c r="F226" s="7">
        <v>1</v>
      </c>
      <c r="G226" s="6">
        <v>0.45</v>
      </c>
      <c r="H226" s="6">
        <v>0.2</v>
      </c>
      <c r="I226" s="6">
        <v>2.65</v>
      </c>
      <c r="J226" s="4" t="s">
        <v>7</v>
      </c>
      <c r="K226" s="4" t="s">
        <v>262</v>
      </c>
      <c r="L226" s="4" t="s">
        <v>265</v>
      </c>
      <c r="M226" s="4">
        <v>2.65</v>
      </c>
      <c r="N226" s="4">
        <v>2.5</v>
      </c>
      <c r="O226" s="4">
        <v>28</v>
      </c>
      <c r="P226" s="4"/>
      <c r="Q226" s="4"/>
      <c r="R226" s="4"/>
      <c r="S226" s="4"/>
      <c r="T226" s="4"/>
      <c r="U226" s="4" t="s">
        <v>36</v>
      </c>
      <c r="V226" s="4"/>
      <c r="W226" s="5"/>
      <c r="X226" s="8">
        <v>0</v>
      </c>
      <c r="Y226" s="8">
        <v>0</v>
      </c>
      <c r="Z226" s="4">
        <v>100</v>
      </c>
      <c r="AA226" s="4"/>
      <c r="AB226" s="4"/>
      <c r="AC226" s="4"/>
      <c r="AD226" s="4"/>
      <c r="AE226" s="4"/>
      <c r="AF226" s="4"/>
      <c r="AG226" s="4"/>
      <c r="AH226" s="4"/>
      <c r="AI226" s="4"/>
      <c r="AJ226" s="4"/>
      <c r="AK226" s="8">
        <v>0</v>
      </c>
      <c r="AL226" s="8"/>
      <c r="AM226" s="8"/>
      <c r="AN226" s="8"/>
      <c r="AO226" s="4" t="s">
        <v>16</v>
      </c>
      <c r="AP226" s="4">
        <v>10</v>
      </c>
      <c r="AQ226" s="8">
        <v>5.2500000000000003E+22</v>
      </c>
      <c r="AR226" s="8">
        <v>2E+21</v>
      </c>
      <c r="AS226" s="9">
        <f t="shared" si="47"/>
        <v>2E+22</v>
      </c>
      <c r="AT226" s="6">
        <f t="shared" si="48"/>
        <v>2.625</v>
      </c>
      <c r="AU226" s="4" t="s">
        <v>341</v>
      </c>
      <c r="AV226" s="6" t="s">
        <v>317</v>
      </c>
    </row>
    <row r="227" spans="1:48" x14ac:dyDescent="0.3">
      <c r="A227" s="4" t="s">
        <v>21</v>
      </c>
      <c r="B227" s="4" t="s">
        <v>9</v>
      </c>
      <c r="C227" s="4">
        <v>2.96</v>
      </c>
      <c r="D227" s="4">
        <v>1.25</v>
      </c>
      <c r="E227" s="7">
        <v>1.65</v>
      </c>
      <c r="F227" s="7">
        <v>1</v>
      </c>
      <c r="G227" s="6">
        <v>0.45</v>
      </c>
      <c r="H227" s="6">
        <v>0.2</v>
      </c>
      <c r="I227" s="6">
        <v>2.65</v>
      </c>
      <c r="J227" s="4" t="s">
        <v>7</v>
      </c>
      <c r="K227" s="4" t="s">
        <v>262</v>
      </c>
      <c r="L227" s="4" t="s">
        <v>265</v>
      </c>
      <c r="M227" s="4">
        <v>2.65</v>
      </c>
      <c r="N227" s="4">
        <v>2.5</v>
      </c>
      <c r="O227" s="4">
        <v>29</v>
      </c>
      <c r="P227" s="4"/>
      <c r="Q227" s="4"/>
      <c r="R227" s="4"/>
      <c r="S227" s="4"/>
      <c r="T227" s="4"/>
      <c r="U227" s="4" t="s">
        <v>36</v>
      </c>
      <c r="V227" s="4"/>
      <c r="W227" s="5"/>
      <c r="X227" s="8">
        <v>0</v>
      </c>
      <c r="Y227" s="8">
        <v>0</v>
      </c>
      <c r="Z227" s="4">
        <v>100</v>
      </c>
      <c r="AA227" s="4"/>
      <c r="AB227" s="4"/>
      <c r="AC227" s="4"/>
      <c r="AD227" s="4"/>
      <c r="AE227" s="4"/>
      <c r="AF227" s="4"/>
      <c r="AG227" s="4"/>
      <c r="AH227" s="4"/>
      <c r="AI227" s="4"/>
      <c r="AJ227" s="4"/>
      <c r="AK227" s="8">
        <v>0</v>
      </c>
      <c r="AL227" s="8"/>
      <c r="AM227" s="8"/>
      <c r="AN227" s="8"/>
      <c r="AO227" s="4" t="s">
        <v>16</v>
      </c>
      <c r="AP227" s="4">
        <v>10</v>
      </c>
      <c r="AQ227" s="8">
        <v>4E+22</v>
      </c>
      <c r="AR227" s="8">
        <v>2E+21</v>
      </c>
      <c r="AS227" s="9">
        <f t="shared" si="47"/>
        <v>2E+22</v>
      </c>
      <c r="AT227" s="6">
        <f t="shared" si="48"/>
        <v>2</v>
      </c>
      <c r="AU227" s="4" t="s">
        <v>342</v>
      </c>
      <c r="AV227" s="6" t="s">
        <v>317</v>
      </c>
    </row>
    <row r="228" spans="1:48" x14ac:dyDescent="0.3">
      <c r="A228" s="4" t="s">
        <v>21</v>
      </c>
      <c r="B228" s="4" t="s">
        <v>9</v>
      </c>
      <c r="C228" s="4">
        <v>2.96</v>
      </c>
      <c r="D228" s="4">
        <v>1.25</v>
      </c>
      <c r="E228" s="7">
        <v>1.65</v>
      </c>
      <c r="F228" s="7">
        <v>1</v>
      </c>
      <c r="G228" s="6">
        <v>0.45</v>
      </c>
      <c r="H228" s="6">
        <v>0.2</v>
      </c>
      <c r="I228" s="6">
        <v>2.65</v>
      </c>
      <c r="J228" s="4" t="s">
        <v>7</v>
      </c>
      <c r="K228" s="4" t="s">
        <v>262</v>
      </c>
      <c r="L228" s="4" t="s">
        <v>265</v>
      </c>
      <c r="M228" s="4">
        <v>2.65</v>
      </c>
      <c r="N228" s="4">
        <v>2.5</v>
      </c>
      <c r="O228" s="4">
        <v>25</v>
      </c>
      <c r="P228" s="4"/>
      <c r="Q228" s="4"/>
      <c r="R228" s="4"/>
      <c r="S228" s="4"/>
      <c r="T228" s="4"/>
      <c r="U228" s="4"/>
      <c r="V228" s="4"/>
      <c r="W228" s="5"/>
      <c r="X228" s="8">
        <v>0</v>
      </c>
      <c r="Y228" s="8">
        <v>0</v>
      </c>
      <c r="Z228" s="4">
        <v>100</v>
      </c>
      <c r="AA228" s="4"/>
      <c r="AB228" s="4"/>
      <c r="AC228" s="4"/>
      <c r="AD228" s="4"/>
      <c r="AE228" s="4"/>
      <c r="AF228" s="4"/>
      <c r="AG228" s="4"/>
      <c r="AH228" s="4"/>
      <c r="AI228" s="4"/>
      <c r="AJ228" s="4"/>
      <c r="AK228" s="8">
        <v>0</v>
      </c>
      <c r="AL228" s="8"/>
      <c r="AM228" s="8"/>
      <c r="AN228" s="8"/>
      <c r="AO228" s="4" t="s">
        <v>16</v>
      </c>
      <c r="AP228" s="4">
        <v>10</v>
      </c>
      <c r="AQ228" s="8">
        <v>2E+22</v>
      </c>
      <c r="AR228" s="8">
        <v>1.2E+21</v>
      </c>
      <c r="AS228" s="9">
        <f t="shared" si="47"/>
        <v>1.2E+22</v>
      </c>
      <c r="AT228" s="6">
        <f t="shared" si="48"/>
        <v>1.6666666666666667</v>
      </c>
      <c r="AU228" s="4" t="s">
        <v>343</v>
      </c>
      <c r="AV228" s="6" t="s">
        <v>317</v>
      </c>
    </row>
    <row r="229" spans="1:48" x14ac:dyDescent="0.3">
      <c r="A229" s="4" t="s">
        <v>21</v>
      </c>
      <c r="B229" s="4" t="s">
        <v>9</v>
      </c>
      <c r="C229" s="4">
        <v>2.96</v>
      </c>
      <c r="D229" s="4">
        <v>1.25</v>
      </c>
      <c r="E229" s="7">
        <v>1.65</v>
      </c>
      <c r="F229" s="7">
        <v>1</v>
      </c>
      <c r="G229" s="6">
        <v>0.45</v>
      </c>
      <c r="H229" s="6">
        <v>0.2</v>
      </c>
      <c r="I229" s="6">
        <v>2.65</v>
      </c>
      <c r="J229" s="4" t="s">
        <v>7</v>
      </c>
      <c r="K229" s="4" t="s">
        <v>262</v>
      </c>
      <c r="L229" s="4" t="s">
        <v>265</v>
      </c>
      <c r="M229" s="4">
        <v>2.65</v>
      </c>
      <c r="N229" s="4">
        <v>2.5</v>
      </c>
      <c r="O229" s="4">
        <v>15</v>
      </c>
      <c r="P229" s="4"/>
      <c r="Q229" s="4">
        <v>7.5</v>
      </c>
      <c r="R229" s="4"/>
      <c r="S229" s="4"/>
      <c r="T229" s="4"/>
      <c r="U229" s="4" t="s">
        <v>35</v>
      </c>
      <c r="V229" s="4">
        <v>1.9</v>
      </c>
      <c r="W229" s="5"/>
      <c r="X229" s="8">
        <v>5E+19</v>
      </c>
      <c r="Y229" s="8">
        <v>1E+19</v>
      </c>
      <c r="Z229" s="4">
        <v>150</v>
      </c>
      <c r="AA229" s="4"/>
      <c r="AB229" s="4"/>
      <c r="AC229" s="4"/>
      <c r="AD229" s="4"/>
      <c r="AE229" s="4"/>
      <c r="AF229" s="4"/>
      <c r="AG229" s="4"/>
      <c r="AH229" s="4"/>
      <c r="AI229" s="4"/>
      <c r="AJ229" s="4"/>
      <c r="AK229" s="8">
        <v>0</v>
      </c>
      <c r="AL229" s="8"/>
      <c r="AM229" s="8"/>
      <c r="AN229" s="8"/>
      <c r="AO229" s="4" t="s">
        <v>16</v>
      </c>
      <c r="AP229" s="4">
        <v>10</v>
      </c>
      <c r="AQ229" s="8">
        <v>4E+22</v>
      </c>
      <c r="AR229" s="8">
        <v>5E+20</v>
      </c>
      <c r="AS229" s="9">
        <f t="shared" si="47"/>
        <v>5E+21</v>
      </c>
      <c r="AT229" s="6">
        <f t="shared" si="48"/>
        <v>8</v>
      </c>
      <c r="AU229" s="4" t="s">
        <v>344</v>
      </c>
      <c r="AV229" s="6" t="s">
        <v>317</v>
      </c>
    </row>
    <row r="230" spans="1:48" x14ac:dyDescent="0.3">
      <c r="A230" s="4" t="s">
        <v>21</v>
      </c>
      <c r="B230" s="4" t="s">
        <v>9</v>
      </c>
      <c r="C230" s="4">
        <v>2.96</v>
      </c>
      <c r="D230" s="4">
        <v>1.25</v>
      </c>
      <c r="E230" s="7">
        <v>1.65</v>
      </c>
      <c r="F230" s="7">
        <v>1</v>
      </c>
      <c r="G230" s="6">
        <v>0.45</v>
      </c>
      <c r="H230" s="6">
        <v>0.2</v>
      </c>
      <c r="I230" s="6">
        <v>2.65</v>
      </c>
      <c r="J230" s="4" t="s">
        <v>7</v>
      </c>
      <c r="K230" s="4" t="s">
        <v>262</v>
      </c>
      <c r="L230" s="4" t="s">
        <v>265</v>
      </c>
      <c r="M230" s="4">
        <v>2.65</v>
      </c>
      <c r="N230" s="4">
        <v>2.5</v>
      </c>
      <c r="O230" s="4">
        <v>19</v>
      </c>
      <c r="P230" s="4"/>
      <c r="Q230" s="4">
        <v>12</v>
      </c>
      <c r="R230" s="4"/>
      <c r="S230" s="4"/>
      <c r="T230" s="4"/>
      <c r="U230" s="4" t="s">
        <v>35</v>
      </c>
      <c r="V230" s="4">
        <v>2.2000000000000002</v>
      </c>
      <c r="W230" s="5"/>
      <c r="X230" s="8">
        <v>6E+19</v>
      </c>
      <c r="Y230" s="8">
        <v>1E+19</v>
      </c>
      <c r="Z230" s="4">
        <v>150</v>
      </c>
      <c r="AA230" s="4"/>
      <c r="AB230" s="4"/>
      <c r="AC230" s="4"/>
      <c r="AD230" s="4"/>
      <c r="AE230" s="4"/>
      <c r="AF230" s="4"/>
      <c r="AG230" s="4"/>
      <c r="AH230" s="4"/>
      <c r="AI230" s="4"/>
      <c r="AJ230" s="4"/>
      <c r="AK230" s="8">
        <v>0</v>
      </c>
      <c r="AL230" s="8"/>
      <c r="AM230" s="8"/>
      <c r="AN230" s="8"/>
      <c r="AO230" s="4" t="s">
        <v>16</v>
      </c>
      <c r="AP230" s="4">
        <v>10</v>
      </c>
      <c r="AQ230" s="8">
        <v>4E+22</v>
      </c>
      <c r="AR230" s="8">
        <v>1.2E+21</v>
      </c>
      <c r="AS230" s="9">
        <f t="shared" si="47"/>
        <v>1.2E+22</v>
      </c>
      <c r="AT230" s="6">
        <f t="shared" si="48"/>
        <v>3.3333333333333335</v>
      </c>
      <c r="AU230" s="4" t="s">
        <v>345</v>
      </c>
      <c r="AV230" s="6" t="s">
        <v>317</v>
      </c>
    </row>
    <row r="231" spans="1:48" x14ac:dyDescent="0.3">
      <c r="A231" s="4" t="s">
        <v>21</v>
      </c>
      <c r="B231" s="4" t="s">
        <v>9</v>
      </c>
      <c r="C231" s="4">
        <v>2.96</v>
      </c>
      <c r="D231" s="4">
        <v>1.25</v>
      </c>
      <c r="E231" s="7">
        <v>1.65</v>
      </c>
      <c r="F231" s="7">
        <v>1</v>
      </c>
      <c r="G231" s="6">
        <v>0.45</v>
      </c>
      <c r="H231" s="6">
        <v>0.2</v>
      </c>
      <c r="I231" s="6">
        <v>2.65</v>
      </c>
      <c r="J231" s="4" t="s">
        <v>7</v>
      </c>
      <c r="K231" s="4" t="s">
        <v>262</v>
      </c>
      <c r="L231" s="4" t="s">
        <v>265</v>
      </c>
      <c r="M231" s="4">
        <v>2.65</v>
      </c>
      <c r="N231" s="4">
        <v>2.5</v>
      </c>
      <c r="O231" s="4">
        <v>29</v>
      </c>
      <c r="P231" s="4"/>
      <c r="Q231" s="4">
        <v>18</v>
      </c>
      <c r="R231" s="4">
        <v>5000</v>
      </c>
      <c r="S231" s="4">
        <v>0.8</v>
      </c>
      <c r="T231" s="4">
        <v>200</v>
      </c>
      <c r="U231" s="4" t="s">
        <v>35</v>
      </c>
      <c r="V231" s="4">
        <v>3.8</v>
      </c>
      <c r="W231" s="5"/>
      <c r="X231" s="8">
        <v>8E+19</v>
      </c>
      <c r="Y231" s="8">
        <v>2E+19</v>
      </c>
      <c r="Z231" s="4">
        <v>200</v>
      </c>
      <c r="AA231" s="4"/>
      <c r="AB231" s="4"/>
      <c r="AC231" s="4"/>
      <c r="AD231" s="8">
        <v>3.1E+19</v>
      </c>
      <c r="AE231" s="4">
        <v>3</v>
      </c>
      <c r="AF231" s="8">
        <v>120000</v>
      </c>
      <c r="AG231" s="4"/>
      <c r="AH231" s="4"/>
      <c r="AI231" s="4"/>
      <c r="AJ231" s="4"/>
      <c r="AK231" s="8">
        <v>0</v>
      </c>
      <c r="AL231" s="8"/>
      <c r="AM231" s="8"/>
      <c r="AN231" s="8"/>
      <c r="AO231" s="4" t="s">
        <v>16</v>
      </c>
      <c r="AP231" s="4">
        <v>10</v>
      </c>
      <c r="AQ231" s="8">
        <v>4.9999999999999996E+22</v>
      </c>
      <c r="AR231" s="8">
        <v>2E+21</v>
      </c>
      <c r="AS231" s="9">
        <f t="shared" si="47"/>
        <v>2E+22</v>
      </c>
      <c r="AT231" s="6">
        <f t="shared" si="48"/>
        <v>2.5</v>
      </c>
      <c r="AU231" s="4" t="s">
        <v>41</v>
      </c>
      <c r="AV231" s="6" t="s">
        <v>317</v>
      </c>
    </row>
    <row r="232" spans="1:48" x14ac:dyDescent="0.3">
      <c r="A232" s="4" t="s">
        <v>21</v>
      </c>
      <c r="B232" s="4" t="s">
        <v>9</v>
      </c>
      <c r="C232" s="4">
        <v>2.96</v>
      </c>
      <c r="D232" s="4">
        <v>1.25</v>
      </c>
      <c r="E232" s="7">
        <v>1.65</v>
      </c>
      <c r="F232" s="7">
        <v>1</v>
      </c>
      <c r="G232" s="6">
        <v>0.45</v>
      </c>
      <c r="H232" s="6">
        <v>0.2</v>
      </c>
      <c r="I232" s="6">
        <v>2.65</v>
      </c>
      <c r="J232" s="4" t="s">
        <v>7</v>
      </c>
      <c r="K232" s="4" t="s">
        <v>262</v>
      </c>
      <c r="L232" s="4" t="s">
        <v>265</v>
      </c>
      <c r="M232" s="4">
        <v>2.65</v>
      </c>
      <c r="N232" s="4">
        <v>2.5</v>
      </c>
      <c r="O232" s="4">
        <v>22</v>
      </c>
      <c r="P232" s="4"/>
      <c r="Q232" s="4">
        <v>10</v>
      </c>
      <c r="R232" s="4">
        <v>4200</v>
      </c>
      <c r="S232" s="4"/>
      <c r="T232" s="4"/>
      <c r="U232" s="4" t="s">
        <v>35</v>
      </c>
      <c r="V232" s="4">
        <v>2</v>
      </c>
      <c r="W232" s="5"/>
      <c r="X232" s="8">
        <v>4.5E+19</v>
      </c>
      <c r="Y232" s="8">
        <v>0</v>
      </c>
      <c r="Z232" s="4"/>
      <c r="AA232" s="4"/>
      <c r="AB232" s="4"/>
      <c r="AC232" s="4"/>
      <c r="AD232" s="4"/>
      <c r="AE232" s="4"/>
      <c r="AF232" s="4"/>
      <c r="AG232" s="4"/>
      <c r="AH232" s="4"/>
      <c r="AI232" s="4"/>
      <c r="AJ232" s="4"/>
      <c r="AK232" s="8">
        <v>0</v>
      </c>
      <c r="AL232" s="8"/>
      <c r="AM232" s="8"/>
      <c r="AN232" s="8"/>
      <c r="AO232" s="4" t="s">
        <v>16</v>
      </c>
      <c r="AP232" s="4">
        <v>10</v>
      </c>
      <c r="AQ232" s="8">
        <v>3.5000000000000002E+22</v>
      </c>
      <c r="AR232" s="8">
        <v>5E+20</v>
      </c>
      <c r="AS232" s="9">
        <f t="shared" si="47"/>
        <v>5E+21</v>
      </c>
      <c r="AT232" s="6">
        <f t="shared" si="48"/>
        <v>7</v>
      </c>
      <c r="AU232" s="4" t="s">
        <v>42</v>
      </c>
      <c r="AV232" s="6" t="s">
        <v>317</v>
      </c>
    </row>
    <row r="233" spans="1:48" x14ac:dyDescent="0.3">
      <c r="A233" s="4" t="s">
        <v>21</v>
      </c>
      <c r="B233" s="4" t="s">
        <v>9</v>
      </c>
      <c r="C233" s="4">
        <v>2.96</v>
      </c>
      <c r="D233" s="4">
        <v>1.25</v>
      </c>
      <c r="E233" s="7">
        <v>1.65</v>
      </c>
      <c r="F233" s="7">
        <v>1</v>
      </c>
      <c r="G233" s="6">
        <v>0.45</v>
      </c>
      <c r="H233" s="6">
        <v>0.2</v>
      </c>
      <c r="I233" s="6">
        <v>2.65</v>
      </c>
      <c r="J233" s="4" t="s">
        <v>7</v>
      </c>
      <c r="K233" s="4" t="s">
        <v>262</v>
      </c>
      <c r="L233" s="4" t="s">
        <v>265</v>
      </c>
      <c r="M233" s="4">
        <v>2.65</v>
      </c>
      <c r="N233" s="4">
        <v>2.5</v>
      </c>
      <c r="O233" s="4">
        <v>29</v>
      </c>
      <c r="P233" s="4"/>
      <c r="Q233" s="4">
        <v>17.5</v>
      </c>
      <c r="R233" s="4">
        <v>5000</v>
      </c>
      <c r="S233" s="4"/>
      <c r="T233" s="4"/>
      <c r="U233" s="4" t="s">
        <v>35</v>
      </c>
      <c r="V233" s="4">
        <v>3.2</v>
      </c>
      <c r="W233" s="5"/>
      <c r="X233" s="8">
        <v>5E+19</v>
      </c>
      <c r="Y233" s="8">
        <v>0</v>
      </c>
      <c r="Z233" s="4"/>
      <c r="AA233" s="4"/>
      <c r="AB233" s="4"/>
      <c r="AC233" s="4"/>
      <c r="AD233" s="4"/>
      <c r="AE233" s="4"/>
      <c r="AF233" s="4"/>
      <c r="AG233" s="4"/>
      <c r="AH233" s="4"/>
      <c r="AI233" s="4"/>
      <c r="AJ233" s="4"/>
      <c r="AK233" s="8">
        <v>0</v>
      </c>
      <c r="AL233" s="8"/>
      <c r="AM233" s="8"/>
      <c r="AN233" s="8"/>
      <c r="AO233" s="4" t="s">
        <v>16</v>
      </c>
      <c r="AP233" s="4">
        <v>10</v>
      </c>
      <c r="AQ233" s="8">
        <v>4.9999999999999996E+22</v>
      </c>
      <c r="AR233" s="8">
        <v>1.6E+21</v>
      </c>
      <c r="AS233" s="9">
        <f t="shared" si="47"/>
        <v>1.6E+22</v>
      </c>
      <c r="AT233" s="6">
        <f t="shared" si="48"/>
        <v>3.1249999999999996</v>
      </c>
      <c r="AU233" s="4" t="s">
        <v>23</v>
      </c>
      <c r="AV233" s="6" t="s">
        <v>317</v>
      </c>
    </row>
    <row r="234" spans="1:48" x14ac:dyDescent="0.3">
      <c r="A234" s="4" t="s">
        <v>21</v>
      </c>
      <c r="B234" s="4" t="s">
        <v>9</v>
      </c>
      <c r="C234" s="4">
        <v>2.96</v>
      </c>
      <c r="D234" s="4">
        <v>1.25</v>
      </c>
      <c r="E234" s="7">
        <v>1.65</v>
      </c>
      <c r="F234" s="7">
        <v>1</v>
      </c>
      <c r="G234" s="6">
        <v>0.45</v>
      </c>
      <c r="H234" s="6">
        <v>0.2</v>
      </c>
      <c r="I234" s="6">
        <v>2.65</v>
      </c>
      <c r="J234" s="4" t="s">
        <v>7</v>
      </c>
      <c r="K234" s="4" t="s">
        <v>262</v>
      </c>
      <c r="L234" s="4" t="s">
        <v>265</v>
      </c>
      <c r="M234" s="4">
        <v>2.7</v>
      </c>
      <c r="N234" s="4">
        <v>2.5</v>
      </c>
      <c r="O234" s="4">
        <v>18</v>
      </c>
      <c r="P234" s="4"/>
      <c r="Q234" s="4">
        <v>13.5</v>
      </c>
      <c r="R234" s="4">
        <v>4200</v>
      </c>
      <c r="S234" s="4">
        <v>0.75</v>
      </c>
      <c r="T234" s="4"/>
      <c r="U234" s="4" t="s">
        <v>36</v>
      </c>
      <c r="V234" s="4"/>
      <c r="W234" s="5"/>
      <c r="X234" s="8">
        <v>8E+19</v>
      </c>
      <c r="Y234" s="8">
        <v>2E+19</v>
      </c>
      <c r="Z234" s="4">
        <v>200</v>
      </c>
      <c r="AA234" s="4"/>
      <c r="AB234" s="4"/>
      <c r="AC234" s="4"/>
      <c r="AD234" s="4"/>
      <c r="AE234" s="4"/>
      <c r="AF234" s="4"/>
      <c r="AG234" s="4"/>
      <c r="AH234" s="4"/>
      <c r="AI234" s="4"/>
      <c r="AJ234" s="4"/>
      <c r="AK234" s="8">
        <v>0</v>
      </c>
      <c r="AL234" s="8"/>
      <c r="AM234" s="8"/>
      <c r="AN234" s="8"/>
      <c r="AO234" s="4" t="s">
        <v>8</v>
      </c>
      <c r="AP234" s="4">
        <v>7</v>
      </c>
      <c r="AQ234" s="8">
        <v>4.4E+22</v>
      </c>
      <c r="AR234" s="8">
        <v>1.7E+22</v>
      </c>
      <c r="AS234" s="9">
        <f t="shared" si="47"/>
        <v>1.1899999999999999E+23</v>
      </c>
      <c r="AT234" s="6">
        <f t="shared" si="48"/>
        <v>0.36974789915966388</v>
      </c>
      <c r="AU234" s="4" t="s">
        <v>43</v>
      </c>
      <c r="AV234" s="6" t="s">
        <v>555</v>
      </c>
    </row>
    <row r="235" spans="1:48" x14ac:dyDescent="0.3">
      <c r="A235" s="4" t="s">
        <v>21</v>
      </c>
      <c r="B235" s="4" t="s">
        <v>9</v>
      </c>
      <c r="C235" s="4">
        <v>2.96</v>
      </c>
      <c r="D235" s="4">
        <v>1.25</v>
      </c>
      <c r="E235" s="7">
        <v>1.65</v>
      </c>
      <c r="F235" s="7">
        <v>1</v>
      </c>
      <c r="G235" s="6">
        <v>0.45</v>
      </c>
      <c r="H235" s="6">
        <v>0.2</v>
      </c>
      <c r="I235" s="6">
        <v>2.65</v>
      </c>
      <c r="J235" s="4" t="s">
        <v>7</v>
      </c>
      <c r="K235" s="4" t="s">
        <v>262</v>
      </c>
      <c r="L235" s="4" t="s">
        <v>265</v>
      </c>
      <c r="M235" s="4">
        <v>2.7</v>
      </c>
      <c r="N235" s="4">
        <v>2.5</v>
      </c>
      <c r="O235" s="4">
        <v>18</v>
      </c>
      <c r="P235" s="4"/>
      <c r="Q235" s="4">
        <v>11</v>
      </c>
      <c r="R235" s="4">
        <v>4500</v>
      </c>
      <c r="S235" s="4">
        <v>0.8</v>
      </c>
      <c r="T235" s="4"/>
      <c r="U235" s="4" t="s">
        <v>36</v>
      </c>
      <c r="V235" s="4"/>
      <c r="W235" s="5"/>
      <c r="X235" s="8">
        <v>5.5E+19</v>
      </c>
      <c r="Y235" s="8">
        <v>0</v>
      </c>
      <c r="Z235" s="4"/>
      <c r="AA235" s="4"/>
      <c r="AB235" s="4"/>
      <c r="AC235" s="4"/>
      <c r="AD235" s="4"/>
      <c r="AE235" s="4"/>
      <c r="AF235" s="4"/>
      <c r="AG235" s="4"/>
      <c r="AH235" s="4"/>
      <c r="AI235" s="4"/>
      <c r="AJ235" s="4"/>
      <c r="AK235" s="8">
        <v>0</v>
      </c>
      <c r="AL235" s="8"/>
      <c r="AM235" s="8"/>
      <c r="AN235" s="8"/>
      <c r="AO235" s="4" t="s">
        <v>8</v>
      </c>
      <c r="AP235" s="4">
        <v>7</v>
      </c>
      <c r="AQ235" s="8">
        <v>4.4E+22</v>
      </c>
      <c r="AR235" s="8">
        <v>2E+21</v>
      </c>
      <c r="AS235" s="9">
        <f t="shared" si="47"/>
        <v>1.4E+22</v>
      </c>
      <c r="AT235" s="6">
        <f t="shared" si="48"/>
        <v>3.1428571428571428</v>
      </c>
      <c r="AU235" s="4" t="s">
        <v>44</v>
      </c>
      <c r="AV235" s="6" t="s">
        <v>555</v>
      </c>
    </row>
    <row r="236" spans="1:48" x14ac:dyDescent="0.3">
      <c r="A236" s="4" t="s">
        <v>21</v>
      </c>
      <c r="B236" s="4" t="s">
        <v>9</v>
      </c>
      <c r="C236" s="4">
        <v>2.96</v>
      </c>
      <c r="D236" s="4">
        <v>1.25</v>
      </c>
      <c r="E236" s="7">
        <v>1.65</v>
      </c>
      <c r="F236" s="7">
        <v>1</v>
      </c>
      <c r="G236" s="6">
        <v>0.45</v>
      </c>
      <c r="H236" s="6">
        <v>0.2</v>
      </c>
      <c r="I236" s="6">
        <v>2.65</v>
      </c>
      <c r="J236" s="4" t="s">
        <v>7</v>
      </c>
      <c r="K236" s="4" t="s">
        <v>262</v>
      </c>
      <c r="L236" s="4" t="s">
        <v>265</v>
      </c>
      <c r="M236" s="4">
        <v>2.7</v>
      </c>
      <c r="N236" s="4">
        <v>2.5</v>
      </c>
      <c r="O236" s="4">
        <v>20</v>
      </c>
      <c r="P236" s="4"/>
      <c r="Q236" s="4">
        <v>10.6</v>
      </c>
      <c r="R236" s="4"/>
      <c r="S236" s="4">
        <v>0.85</v>
      </c>
      <c r="T236" s="4"/>
      <c r="U236" s="4" t="s">
        <v>36</v>
      </c>
      <c r="V236" s="4">
        <v>1.55</v>
      </c>
      <c r="W236" s="5"/>
      <c r="X236" s="8">
        <v>7.2E+19</v>
      </c>
      <c r="Y236" s="8">
        <v>3.5E+19</v>
      </c>
      <c r="Z236" s="4"/>
      <c r="AA236" s="4">
        <v>0.25</v>
      </c>
      <c r="AB236" s="4"/>
      <c r="AC236" s="4"/>
      <c r="AD236" s="4"/>
      <c r="AE236" s="4">
        <v>5.5</v>
      </c>
      <c r="AF236" s="4"/>
      <c r="AG236" s="4"/>
      <c r="AH236" s="4"/>
      <c r="AI236" s="4"/>
      <c r="AJ236" s="4"/>
      <c r="AK236" s="8">
        <v>0</v>
      </c>
      <c r="AL236" s="8"/>
      <c r="AM236" s="8"/>
      <c r="AN236" s="8"/>
      <c r="AO236" s="4" t="s">
        <v>8</v>
      </c>
      <c r="AP236" s="4">
        <v>7</v>
      </c>
      <c r="AQ236" s="8">
        <v>2E+22</v>
      </c>
      <c r="AR236" s="8">
        <v>5.4E+21</v>
      </c>
      <c r="AS236" s="9">
        <f t="shared" si="47"/>
        <v>3.7799999999999998E+22</v>
      </c>
      <c r="AT236" s="6">
        <f t="shared" si="48"/>
        <v>0.52910052910052918</v>
      </c>
      <c r="AU236" s="4" t="s">
        <v>117</v>
      </c>
      <c r="AV236" s="6" t="s">
        <v>318</v>
      </c>
    </row>
    <row r="237" spans="1:48" x14ac:dyDescent="0.3">
      <c r="A237" s="4" t="s">
        <v>21</v>
      </c>
      <c r="B237" s="4" t="s">
        <v>9</v>
      </c>
      <c r="C237" s="4">
        <v>2.96</v>
      </c>
      <c r="D237" s="4">
        <v>1.25</v>
      </c>
      <c r="E237" s="7">
        <v>1.65</v>
      </c>
      <c r="F237" s="7">
        <v>1</v>
      </c>
      <c r="G237" s="6">
        <v>0.45</v>
      </c>
      <c r="H237" s="6">
        <v>0.2</v>
      </c>
      <c r="I237" s="6">
        <v>2.65</v>
      </c>
      <c r="J237" s="4" t="s">
        <v>7</v>
      </c>
      <c r="K237" s="4" t="s">
        <v>262</v>
      </c>
      <c r="L237" s="4" t="s">
        <v>265</v>
      </c>
      <c r="M237" s="4">
        <v>2.7</v>
      </c>
      <c r="N237" s="4">
        <v>2.5</v>
      </c>
      <c r="O237" s="4">
        <v>20</v>
      </c>
      <c r="P237" s="4"/>
      <c r="Q237" s="4">
        <v>10.6</v>
      </c>
      <c r="R237" s="4"/>
      <c r="S237" s="4">
        <v>0.72</v>
      </c>
      <c r="T237" s="4"/>
      <c r="U237" s="4" t="s">
        <v>36</v>
      </c>
      <c r="V237" s="4">
        <v>1.25</v>
      </c>
      <c r="W237" s="5"/>
      <c r="X237" s="8">
        <v>7.2E+19</v>
      </c>
      <c r="Y237" s="8">
        <v>3.9E+19</v>
      </c>
      <c r="Z237" s="4"/>
      <c r="AA237" s="4">
        <v>0.35</v>
      </c>
      <c r="AB237" s="4"/>
      <c r="AC237" s="4"/>
      <c r="AD237" s="4"/>
      <c r="AE237" s="4"/>
      <c r="AF237" s="4"/>
      <c r="AG237" s="4"/>
      <c r="AH237" s="4"/>
      <c r="AI237" s="4"/>
      <c r="AJ237" s="4"/>
      <c r="AK237" s="8">
        <v>0</v>
      </c>
      <c r="AL237" s="8"/>
      <c r="AM237" s="8"/>
      <c r="AN237" s="8"/>
      <c r="AO237" s="4" t="s">
        <v>8</v>
      </c>
      <c r="AP237" s="4">
        <v>7</v>
      </c>
      <c r="AQ237" s="8">
        <v>4E+22</v>
      </c>
      <c r="AR237" s="8">
        <v>8.6E+21</v>
      </c>
      <c r="AS237" s="9">
        <f t="shared" si="47"/>
        <v>6.0199999999999998E+22</v>
      </c>
      <c r="AT237" s="6">
        <f t="shared" si="48"/>
        <v>0.66445182724252494</v>
      </c>
      <c r="AU237" s="4" t="s">
        <v>118</v>
      </c>
      <c r="AV237" s="6" t="s">
        <v>318</v>
      </c>
    </row>
    <row r="238" spans="1:48" x14ac:dyDescent="0.3">
      <c r="A238" s="4" t="s">
        <v>21</v>
      </c>
      <c r="B238" s="4" t="s">
        <v>9</v>
      </c>
      <c r="C238" s="4">
        <v>2.96</v>
      </c>
      <c r="D238" s="4">
        <v>1.25</v>
      </c>
      <c r="E238" s="7">
        <v>1.65</v>
      </c>
      <c r="F238" s="7">
        <v>1</v>
      </c>
      <c r="G238" s="6">
        <v>0.45</v>
      </c>
      <c r="H238" s="6">
        <v>0.2</v>
      </c>
      <c r="I238" s="6">
        <v>2.65</v>
      </c>
      <c r="J238" s="4" t="s">
        <v>7</v>
      </c>
      <c r="K238" s="4" t="s">
        <v>262</v>
      </c>
      <c r="L238" s="4" t="s">
        <v>265</v>
      </c>
      <c r="M238" s="4">
        <v>2.7</v>
      </c>
      <c r="N238" s="4">
        <v>2.5</v>
      </c>
      <c r="O238" s="4">
        <v>18</v>
      </c>
      <c r="P238" s="4"/>
      <c r="Q238" s="4">
        <v>13</v>
      </c>
      <c r="R238" s="4"/>
      <c r="S238" s="4"/>
      <c r="T238" s="4"/>
      <c r="U238" s="4" t="s">
        <v>36</v>
      </c>
      <c r="V238" s="4">
        <v>1.7</v>
      </c>
      <c r="W238" s="5"/>
      <c r="X238" s="8">
        <v>7.2E+19</v>
      </c>
      <c r="Y238" s="8">
        <v>3.5E+19</v>
      </c>
      <c r="Z238" s="4"/>
      <c r="AA238" s="4"/>
      <c r="AB238" s="4"/>
      <c r="AC238" s="4"/>
      <c r="AD238" s="4"/>
      <c r="AE238" s="4"/>
      <c r="AF238" s="4"/>
      <c r="AG238" s="4"/>
      <c r="AH238" s="4"/>
      <c r="AI238" s="4"/>
      <c r="AJ238" s="4"/>
      <c r="AK238" s="8">
        <v>0</v>
      </c>
      <c r="AL238" s="8"/>
      <c r="AM238" s="8"/>
      <c r="AN238" s="8"/>
      <c r="AO238" s="4" t="s">
        <v>8</v>
      </c>
      <c r="AP238" s="4">
        <v>7</v>
      </c>
      <c r="AQ238" s="8">
        <v>0</v>
      </c>
      <c r="AR238" s="8">
        <v>2E+22</v>
      </c>
      <c r="AS238" s="9">
        <f t="shared" si="47"/>
        <v>1.4000000000000001E+23</v>
      </c>
      <c r="AT238" s="6">
        <f t="shared" si="48"/>
        <v>0</v>
      </c>
      <c r="AU238" s="4" t="s">
        <v>119</v>
      </c>
      <c r="AV238" s="6" t="s">
        <v>318</v>
      </c>
    </row>
    <row r="239" spans="1:48" x14ac:dyDescent="0.3">
      <c r="A239" s="4" t="s">
        <v>21</v>
      </c>
      <c r="B239" s="4" t="s">
        <v>9</v>
      </c>
      <c r="C239" s="4">
        <v>2.96</v>
      </c>
      <c r="D239" s="4">
        <v>1.25</v>
      </c>
      <c r="E239" s="7">
        <v>1.65</v>
      </c>
      <c r="F239" s="7">
        <v>1</v>
      </c>
      <c r="G239" s="6">
        <v>0.45</v>
      </c>
      <c r="H239" s="6">
        <v>0.2</v>
      </c>
      <c r="I239" s="6">
        <v>2.65</v>
      </c>
      <c r="J239" s="4" t="s">
        <v>7</v>
      </c>
      <c r="K239" s="4"/>
      <c r="L239" s="4" t="s">
        <v>264</v>
      </c>
      <c r="M239" s="4">
        <v>2.7</v>
      </c>
      <c r="N239" s="4">
        <v>2.5</v>
      </c>
      <c r="O239" s="4">
        <v>16</v>
      </c>
      <c r="P239" s="4"/>
      <c r="Q239" s="4">
        <v>7.6</v>
      </c>
      <c r="R239" s="4"/>
      <c r="S239" s="4">
        <v>1</v>
      </c>
      <c r="T239" s="4"/>
      <c r="U239" s="4" t="s">
        <v>36</v>
      </c>
      <c r="V239" s="4">
        <v>2</v>
      </c>
      <c r="W239" s="5">
        <v>0.01</v>
      </c>
      <c r="X239" s="8">
        <v>0</v>
      </c>
      <c r="Y239" s="8">
        <v>0</v>
      </c>
      <c r="Z239" s="4"/>
      <c r="AA239" s="4"/>
      <c r="AB239" s="4"/>
      <c r="AC239" s="4"/>
      <c r="AD239" s="4"/>
      <c r="AE239" s="4"/>
      <c r="AF239" s="4"/>
      <c r="AG239" s="4"/>
      <c r="AH239" s="4"/>
      <c r="AI239" s="4"/>
      <c r="AJ239" s="4"/>
      <c r="AK239" s="8">
        <v>0</v>
      </c>
      <c r="AL239" s="8"/>
      <c r="AM239" s="8"/>
      <c r="AN239" s="8"/>
      <c r="AO239" s="4" t="s">
        <v>16</v>
      </c>
      <c r="AP239" s="4">
        <v>10</v>
      </c>
      <c r="AQ239" s="8">
        <v>1.3E+22</v>
      </c>
      <c r="AR239" s="8">
        <v>6E+19</v>
      </c>
      <c r="AS239" s="9">
        <f t="shared" si="47"/>
        <v>6E+20</v>
      </c>
      <c r="AT239" s="6">
        <f t="shared" si="48"/>
        <v>21.666666666666668</v>
      </c>
      <c r="AU239" s="4" t="s">
        <v>320</v>
      </c>
      <c r="AV239" s="6" t="s">
        <v>319</v>
      </c>
    </row>
    <row r="240" spans="1:48" x14ac:dyDescent="0.3">
      <c r="A240" s="4" t="s">
        <v>21</v>
      </c>
      <c r="B240" s="4" t="s">
        <v>9</v>
      </c>
      <c r="C240" s="4">
        <v>2.96</v>
      </c>
      <c r="D240" s="4">
        <v>1.25</v>
      </c>
      <c r="E240" s="7">
        <v>1.65</v>
      </c>
      <c r="F240" s="7">
        <v>1</v>
      </c>
      <c r="G240" s="6">
        <v>0.45</v>
      </c>
      <c r="H240" s="6">
        <v>0.2</v>
      </c>
      <c r="I240" s="6">
        <v>2.65</v>
      </c>
      <c r="J240" s="4" t="s">
        <v>7</v>
      </c>
      <c r="K240" s="4"/>
      <c r="L240" s="4" t="s">
        <v>264</v>
      </c>
      <c r="M240" s="4">
        <v>2.7</v>
      </c>
      <c r="N240" s="4">
        <v>2.5</v>
      </c>
      <c r="O240" s="4">
        <v>16</v>
      </c>
      <c r="P240" s="4"/>
      <c r="Q240" s="4">
        <v>8.8000000000000007</v>
      </c>
      <c r="R240" s="4"/>
      <c r="S240" s="4">
        <v>1.0149999999999999</v>
      </c>
      <c r="T240" s="4"/>
      <c r="U240" s="4" t="s">
        <v>36</v>
      </c>
      <c r="V240" s="4">
        <v>2.35</v>
      </c>
      <c r="W240" s="5">
        <v>1.4999999999999999E-2</v>
      </c>
      <c r="X240" s="8">
        <v>0</v>
      </c>
      <c r="Y240" s="8">
        <v>0</v>
      </c>
      <c r="Z240" s="4"/>
      <c r="AA240" s="4"/>
      <c r="AB240" s="4"/>
      <c r="AC240" s="4"/>
      <c r="AD240" s="4"/>
      <c r="AE240" s="4"/>
      <c r="AF240" s="4"/>
      <c r="AG240" s="4"/>
      <c r="AH240" s="4"/>
      <c r="AI240" s="4"/>
      <c r="AJ240" s="4"/>
      <c r="AK240" s="8">
        <v>0</v>
      </c>
      <c r="AL240" s="8"/>
      <c r="AM240" s="8"/>
      <c r="AN240" s="8"/>
      <c r="AO240" s="4" t="s">
        <v>16</v>
      </c>
      <c r="AP240" s="4">
        <v>10</v>
      </c>
      <c r="AQ240" s="8">
        <v>1.3E+22</v>
      </c>
      <c r="AR240" s="8">
        <v>9E+19</v>
      </c>
      <c r="AS240" s="9">
        <f t="shared" si="47"/>
        <v>9E+20</v>
      </c>
      <c r="AT240" s="6">
        <f t="shared" si="48"/>
        <v>14.444444444444445</v>
      </c>
      <c r="AU240" s="4" t="s">
        <v>320</v>
      </c>
      <c r="AV240" s="6" t="s">
        <v>319</v>
      </c>
    </row>
    <row r="241" spans="1:48" x14ac:dyDescent="0.3">
      <c r="A241" s="4" t="s">
        <v>21</v>
      </c>
      <c r="B241" s="4" t="s">
        <v>9</v>
      </c>
      <c r="C241" s="4">
        <v>2.96</v>
      </c>
      <c r="D241" s="4">
        <v>1.25</v>
      </c>
      <c r="E241" s="7">
        <v>1.65</v>
      </c>
      <c r="F241" s="7">
        <v>1</v>
      </c>
      <c r="G241" s="6">
        <v>0.45</v>
      </c>
      <c r="H241" s="6">
        <v>0.2</v>
      </c>
      <c r="I241" s="6">
        <v>2.65</v>
      </c>
      <c r="J241" s="4" t="s">
        <v>7</v>
      </c>
      <c r="K241" s="4"/>
      <c r="L241" s="4" t="s">
        <v>264</v>
      </c>
      <c r="M241" s="4">
        <v>2.7</v>
      </c>
      <c r="N241" s="4">
        <v>2.5</v>
      </c>
      <c r="O241" s="4">
        <v>16</v>
      </c>
      <c r="P241" s="4"/>
      <c r="Q241" s="4">
        <v>8.8000000000000007</v>
      </c>
      <c r="R241" s="4"/>
      <c r="S241" s="4">
        <v>1.01</v>
      </c>
      <c r="T241" s="4"/>
      <c r="U241" s="4" t="s">
        <v>36</v>
      </c>
      <c r="V241" s="4">
        <v>1.7</v>
      </c>
      <c r="W241" s="5">
        <v>6.0000000000000001E-3</v>
      </c>
      <c r="X241" s="8">
        <v>0</v>
      </c>
      <c r="Y241" s="8">
        <v>0</v>
      </c>
      <c r="Z241" s="4"/>
      <c r="AA241" s="4"/>
      <c r="AB241" s="4"/>
      <c r="AC241" s="4"/>
      <c r="AD241" s="4"/>
      <c r="AE241" s="4"/>
      <c r="AF241" s="4"/>
      <c r="AG241" s="4"/>
      <c r="AH241" s="4"/>
      <c r="AI241" s="4"/>
      <c r="AJ241" s="4"/>
      <c r="AK241" s="8">
        <v>0</v>
      </c>
      <c r="AL241" s="8"/>
      <c r="AM241" s="8"/>
      <c r="AN241" s="8"/>
      <c r="AO241" s="4" t="s">
        <v>16</v>
      </c>
      <c r="AP241" s="4">
        <v>10</v>
      </c>
      <c r="AQ241" s="8">
        <v>2.6499999999999999E+22</v>
      </c>
      <c r="AR241" s="8">
        <v>8E+19</v>
      </c>
      <c r="AS241" s="9">
        <f t="shared" si="47"/>
        <v>8E+20</v>
      </c>
      <c r="AT241" s="6">
        <f t="shared" si="48"/>
        <v>33.125</v>
      </c>
      <c r="AU241" s="4" t="s">
        <v>320</v>
      </c>
      <c r="AV241" s="6" t="s">
        <v>319</v>
      </c>
    </row>
    <row r="242" spans="1:48" x14ac:dyDescent="0.3">
      <c r="A242" s="4" t="s">
        <v>21</v>
      </c>
      <c r="B242" s="4" t="s">
        <v>9</v>
      </c>
      <c r="C242" s="4">
        <v>2.96</v>
      </c>
      <c r="D242" s="4">
        <v>1.25</v>
      </c>
      <c r="E242" s="7">
        <v>1.65</v>
      </c>
      <c r="F242" s="7">
        <v>1</v>
      </c>
      <c r="G242" s="6">
        <v>0.45</v>
      </c>
      <c r="H242" s="6">
        <v>0.2</v>
      </c>
      <c r="I242" s="6">
        <v>2.65</v>
      </c>
      <c r="J242" s="4" t="s">
        <v>7</v>
      </c>
      <c r="K242" s="4"/>
      <c r="L242" s="4" t="s">
        <v>264</v>
      </c>
      <c r="M242" s="4">
        <v>2.7</v>
      </c>
      <c r="N242" s="4">
        <v>2.5</v>
      </c>
      <c r="O242" s="4">
        <v>16</v>
      </c>
      <c r="P242" s="4"/>
      <c r="Q242" s="4">
        <v>8.4</v>
      </c>
      <c r="R242" s="4"/>
      <c r="S242" s="4">
        <v>1</v>
      </c>
      <c r="T242" s="4"/>
      <c r="U242" s="4" t="s">
        <v>36</v>
      </c>
      <c r="V242" s="4">
        <v>1.75</v>
      </c>
      <c r="W242" s="5">
        <v>8.0000000000000002E-3</v>
      </c>
      <c r="X242" s="8">
        <v>0</v>
      </c>
      <c r="Y242" s="8">
        <v>0</v>
      </c>
      <c r="Z242" s="4"/>
      <c r="AA242" s="4"/>
      <c r="AB242" s="4"/>
      <c r="AC242" s="4"/>
      <c r="AD242" s="4"/>
      <c r="AE242" s="4"/>
      <c r="AF242" s="4"/>
      <c r="AG242" s="4"/>
      <c r="AH242" s="4"/>
      <c r="AI242" s="4"/>
      <c r="AJ242" s="4"/>
      <c r="AK242" s="8">
        <v>0</v>
      </c>
      <c r="AL242" s="8"/>
      <c r="AM242" s="8"/>
      <c r="AN242" s="8"/>
      <c r="AO242" s="4" t="s">
        <v>16</v>
      </c>
      <c r="AP242" s="4">
        <v>10</v>
      </c>
      <c r="AQ242" s="8">
        <v>2.6499999999999999E+22</v>
      </c>
      <c r="AR242" s="8">
        <v>1.25E+20</v>
      </c>
      <c r="AS242" s="9">
        <f t="shared" si="47"/>
        <v>1.25E+21</v>
      </c>
      <c r="AT242" s="6">
        <f t="shared" si="48"/>
        <v>21.2</v>
      </c>
      <c r="AU242" s="4" t="s">
        <v>320</v>
      </c>
      <c r="AV242" s="6" t="s">
        <v>319</v>
      </c>
    </row>
    <row r="243" spans="1:48" x14ac:dyDescent="0.3">
      <c r="A243" s="4" t="s">
        <v>21</v>
      </c>
      <c r="B243" s="4" t="s">
        <v>9</v>
      </c>
      <c r="C243" s="4">
        <v>2.96</v>
      </c>
      <c r="D243" s="4">
        <v>1.25</v>
      </c>
      <c r="E243" s="7">
        <v>1.65</v>
      </c>
      <c r="F243" s="7">
        <v>1</v>
      </c>
      <c r="G243" s="6">
        <v>0.45</v>
      </c>
      <c r="H243" s="6">
        <v>0.2</v>
      </c>
      <c r="I243" s="6">
        <v>2.65</v>
      </c>
      <c r="J243" s="4" t="s">
        <v>7</v>
      </c>
      <c r="K243" s="4"/>
      <c r="L243" s="4" t="s">
        <v>264</v>
      </c>
      <c r="M243" s="4">
        <v>2.7</v>
      </c>
      <c r="N243" s="4">
        <v>2.5</v>
      </c>
      <c r="O243" s="4">
        <v>16</v>
      </c>
      <c r="P243" s="4"/>
      <c r="Q243" s="4">
        <v>7.6</v>
      </c>
      <c r="R243" s="4"/>
      <c r="S243" s="4">
        <v>0.97</v>
      </c>
      <c r="T243" s="4"/>
      <c r="U243" s="4" t="s">
        <v>36</v>
      </c>
      <c r="V243" s="4">
        <v>1.8</v>
      </c>
      <c r="W243" s="5">
        <v>1.0999999999999999E-2</v>
      </c>
      <c r="X243" s="8">
        <v>0</v>
      </c>
      <c r="Y243" s="8">
        <v>0</v>
      </c>
      <c r="Z243" s="4"/>
      <c r="AA243" s="4"/>
      <c r="AB243" s="4"/>
      <c r="AC243" s="4"/>
      <c r="AD243" s="4"/>
      <c r="AE243" s="4"/>
      <c r="AF243" s="4"/>
      <c r="AG243" s="4"/>
      <c r="AH243" s="4"/>
      <c r="AI243" s="4"/>
      <c r="AJ243" s="4"/>
      <c r="AK243" s="8">
        <v>0</v>
      </c>
      <c r="AL243" s="8"/>
      <c r="AM243" s="8"/>
      <c r="AN243" s="8"/>
      <c r="AO243" s="4" t="s">
        <v>16</v>
      </c>
      <c r="AP243" s="4">
        <v>10</v>
      </c>
      <c r="AQ243" s="8">
        <v>2.6499999999999999E+22</v>
      </c>
      <c r="AR243" s="8">
        <v>1.8E+20</v>
      </c>
      <c r="AS243" s="9">
        <f t="shared" si="47"/>
        <v>1.8E+21</v>
      </c>
      <c r="AT243" s="6">
        <f t="shared" si="48"/>
        <v>14.722222222222221</v>
      </c>
      <c r="AU243" s="4" t="s">
        <v>320</v>
      </c>
      <c r="AV243" s="6" t="s">
        <v>319</v>
      </c>
    </row>
    <row r="244" spans="1:48" x14ac:dyDescent="0.3">
      <c r="A244" s="4" t="s">
        <v>21</v>
      </c>
      <c r="B244" s="4" t="s">
        <v>9</v>
      </c>
      <c r="C244" s="4">
        <v>2.96</v>
      </c>
      <c r="D244" s="4">
        <v>1.25</v>
      </c>
      <c r="E244" s="7">
        <v>1.65</v>
      </c>
      <c r="F244" s="7">
        <v>1</v>
      </c>
      <c r="G244" s="6">
        <v>0.45</v>
      </c>
      <c r="H244" s="6">
        <v>0.2</v>
      </c>
      <c r="I244" s="6">
        <v>2.65</v>
      </c>
      <c r="J244" s="4" t="s">
        <v>7</v>
      </c>
      <c r="K244" s="4"/>
      <c r="L244" s="4" t="s">
        <v>264</v>
      </c>
      <c r="M244" s="4">
        <v>2.7</v>
      </c>
      <c r="N244" s="4">
        <v>2.5</v>
      </c>
      <c r="O244" s="4">
        <v>16</v>
      </c>
      <c r="P244" s="4"/>
      <c r="Q244" s="4">
        <v>7.6</v>
      </c>
      <c r="R244" s="4"/>
      <c r="S244" s="4">
        <v>0.9</v>
      </c>
      <c r="T244" s="4"/>
      <c r="U244" s="4" t="s">
        <v>36</v>
      </c>
      <c r="V244" s="4">
        <v>1.45</v>
      </c>
      <c r="W244" s="5">
        <v>3.5000000000000001E-3</v>
      </c>
      <c r="X244" s="8">
        <v>0</v>
      </c>
      <c r="Y244" s="8">
        <v>0</v>
      </c>
      <c r="Z244" s="4"/>
      <c r="AA244" s="4"/>
      <c r="AB244" s="4"/>
      <c r="AC244" s="4"/>
      <c r="AD244" s="4"/>
      <c r="AE244" s="4"/>
      <c r="AF244" s="4"/>
      <c r="AG244" s="4"/>
      <c r="AH244" s="4"/>
      <c r="AI244" s="4"/>
      <c r="AJ244" s="4"/>
      <c r="AK244" s="8">
        <v>0</v>
      </c>
      <c r="AL244" s="8"/>
      <c r="AM244" s="8"/>
      <c r="AN244" s="8"/>
      <c r="AO244" s="4" t="s">
        <v>16</v>
      </c>
      <c r="AP244" s="4">
        <v>10</v>
      </c>
      <c r="AQ244" s="8">
        <v>4.1500000000000001E+22</v>
      </c>
      <c r="AR244" s="8">
        <v>7.5E+19</v>
      </c>
      <c r="AS244" s="9">
        <f t="shared" si="47"/>
        <v>7.5E+20</v>
      </c>
      <c r="AT244" s="6">
        <f t="shared" si="48"/>
        <v>55.333333333333336</v>
      </c>
      <c r="AU244" s="4" t="s">
        <v>320</v>
      </c>
      <c r="AV244" s="6" t="s">
        <v>319</v>
      </c>
    </row>
    <row r="245" spans="1:48" x14ac:dyDescent="0.3">
      <c r="A245" s="4" t="s">
        <v>21</v>
      </c>
      <c r="B245" s="4" t="s">
        <v>9</v>
      </c>
      <c r="C245" s="4">
        <v>2.96</v>
      </c>
      <c r="D245" s="4">
        <v>1.25</v>
      </c>
      <c r="E245" s="7">
        <v>1.65</v>
      </c>
      <c r="F245" s="7">
        <v>1</v>
      </c>
      <c r="G245" s="6">
        <v>0.45</v>
      </c>
      <c r="H245" s="6">
        <v>0.2</v>
      </c>
      <c r="I245" s="6">
        <v>2.65</v>
      </c>
      <c r="J245" s="4" t="s">
        <v>7</v>
      </c>
      <c r="K245" s="4"/>
      <c r="L245" s="4" t="s">
        <v>264</v>
      </c>
      <c r="M245" s="4">
        <v>2.7</v>
      </c>
      <c r="N245" s="4">
        <v>2.5</v>
      </c>
      <c r="O245" s="4">
        <v>16</v>
      </c>
      <c r="P245" s="4"/>
      <c r="Q245" s="4">
        <v>7.6</v>
      </c>
      <c r="R245" s="4"/>
      <c r="S245" s="4">
        <v>0.72</v>
      </c>
      <c r="T245" s="4"/>
      <c r="U245" s="4" t="s">
        <v>36</v>
      </c>
      <c r="V245" s="4">
        <v>1.55</v>
      </c>
      <c r="W245" s="5">
        <v>8.5000000000000006E-3</v>
      </c>
      <c r="X245" s="8">
        <v>0</v>
      </c>
      <c r="Y245" s="8">
        <v>0</v>
      </c>
      <c r="Z245" s="4"/>
      <c r="AA245" s="4"/>
      <c r="AB245" s="4"/>
      <c r="AC245" s="4"/>
      <c r="AD245" s="4"/>
      <c r="AE245" s="4"/>
      <c r="AF245" s="4"/>
      <c r="AG245" s="4"/>
      <c r="AH245" s="4"/>
      <c r="AI245" s="4"/>
      <c r="AJ245" s="4"/>
      <c r="AK245" s="8">
        <v>0</v>
      </c>
      <c r="AL245" s="8"/>
      <c r="AM245" s="8"/>
      <c r="AN245" s="8"/>
      <c r="AO245" s="4" t="s">
        <v>16</v>
      </c>
      <c r="AP245" s="4">
        <v>10</v>
      </c>
      <c r="AQ245" s="8">
        <v>4.1500000000000001E+22</v>
      </c>
      <c r="AR245" s="8">
        <v>1.75E+20</v>
      </c>
      <c r="AS245" s="9">
        <f t="shared" si="47"/>
        <v>1.75E+21</v>
      </c>
      <c r="AT245" s="6">
        <f t="shared" si="48"/>
        <v>23.714285714285715</v>
      </c>
      <c r="AU245" s="4" t="s">
        <v>320</v>
      </c>
      <c r="AV245" s="6" t="s">
        <v>319</v>
      </c>
    </row>
    <row r="246" spans="1:48" x14ac:dyDescent="0.3">
      <c r="A246" s="4" t="s">
        <v>21</v>
      </c>
      <c r="B246" s="4" t="s">
        <v>9</v>
      </c>
      <c r="C246" s="4">
        <v>2.96</v>
      </c>
      <c r="D246" s="4">
        <v>1.25</v>
      </c>
      <c r="E246" s="7">
        <v>1.65</v>
      </c>
      <c r="F246" s="7">
        <v>1</v>
      </c>
      <c r="G246" s="6">
        <v>0.45</v>
      </c>
      <c r="H246" s="6">
        <v>0.2</v>
      </c>
      <c r="I246" s="6">
        <v>2.65</v>
      </c>
      <c r="J246" s="4" t="s">
        <v>7</v>
      </c>
      <c r="K246" s="4"/>
      <c r="L246" s="4" t="s">
        <v>264</v>
      </c>
      <c r="M246" s="4">
        <v>2.7</v>
      </c>
      <c r="N246" s="4">
        <v>2.5</v>
      </c>
      <c r="O246" s="4">
        <v>16</v>
      </c>
      <c r="P246" s="4"/>
      <c r="Q246" s="4">
        <v>10.1</v>
      </c>
      <c r="R246" s="4"/>
      <c r="S246" s="4">
        <v>0.72</v>
      </c>
      <c r="T246" s="4"/>
      <c r="U246" s="4" t="s">
        <v>36</v>
      </c>
      <c r="V246" s="4">
        <v>2.2999999999999998</v>
      </c>
      <c r="W246" s="5">
        <v>0.02</v>
      </c>
      <c r="X246" s="8">
        <v>0</v>
      </c>
      <c r="Y246" s="8">
        <v>0</v>
      </c>
      <c r="Z246" s="4"/>
      <c r="AA246" s="4"/>
      <c r="AB246" s="4"/>
      <c r="AC246" s="4"/>
      <c r="AD246" s="4"/>
      <c r="AE246" s="4"/>
      <c r="AF246" s="4"/>
      <c r="AG246" s="4"/>
      <c r="AH246" s="4"/>
      <c r="AI246" s="4"/>
      <c r="AJ246" s="4"/>
      <c r="AK246" s="8">
        <v>0</v>
      </c>
      <c r="AL246" s="8"/>
      <c r="AM246" s="8"/>
      <c r="AN246" s="8"/>
      <c r="AO246" s="4" t="s">
        <v>16</v>
      </c>
      <c r="AP246" s="4">
        <v>10</v>
      </c>
      <c r="AQ246" s="8">
        <v>4.9999999999999996E+22</v>
      </c>
      <c r="AR246" s="8">
        <v>4.2E+20</v>
      </c>
      <c r="AS246" s="9">
        <f>AR246*AP246</f>
        <v>4.2E+21</v>
      </c>
      <c r="AT246" s="6">
        <f t="shared" ref="AT246:AT253" si="49">AQ246/AS246</f>
        <v>11.904761904761903</v>
      </c>
      <c r="AU246" s="4" t="s">
        <v>320</v>
      </c>
      <c r="AV246" s="6" t="s">
        <v>319</v>
      </c>
    </row>
    <row r="247" spans="1:48" x14ac:dyDescent="0.3">
      <c r="A247" s="4" t="s">
        <v>21</v>
      </c>
      <c r="B247" s="4" t="s">
        <v>9</v>
      </c>
      <c r="C247" s="4">
        <v>2.96</v>
      </c>
      <c r="D247" s="4">
        <v>1.25</v>
      </c>
      <c r="E247" s="7">
        <v>1.65</v>
      </c>
      <c r="F247" s="7">
        <v>1</v>
      </c>
      <c r="G247" s="6">
        <v>0.45</v>
      </c>
      <c r="H247" s="6">
        <v>0.2</v>
      </c>
      <c r="I247" s="6">
        <v>2.65</v>
      </c>
      <c r="J247" s="4" t="s">
        <v>7</v>
      </c>
      <c r="K247" s="4"/>
      <c r="L247" s="4" t="s">
        <v>264</v>
      </c>
      <c r="M247" s="4">
        <v>2.7</v>
      </c>
      <c r="N247" s="4">
        <v>2.5</v>
      </c>
      <c r="O247" s="4">
        <v>16</v>
      </c>
      <c r="P247" s="4"/>
      <c r="Q247" s="4">
        <v>7.04</v>
      </c>
      <c r="R247" s="4"/>
      <c r="S247" s="4">
        <v>1.04</v>
      </c>
      <c r="T247" s="4"/>
      <c r="U247" s="4" t="s">
        <v>36</v>
      </c>
      <c r="V247" s="4">
        <v>2.15</v>
      </c>
      <c r="W247" s="5">
        <v>7.0000000000000001E-3</v>
      </c>
      <c r="X247" s="8">
        <v>0</v>
      </c>
      <c r="Y247" s="8">
        <v>0</v>
      </c>
      <c r="Z247" s="4"/>
      <c r="AA247" s="4"/>
      <c r="AB247" s="4"/>
      <c r="AC247" s="4"/>
      <c r="AD247" s="4"/>
      <c r="AE247" s="4"/>
      <c r="AF247" s="4"/>
      <c r="AG247" s="4"/>
      <c r="AH247" s="4"/>
      <c r="AI247" s="4"/>
      <c r="AJ247" s="4"/>
      <c r="AK247" s="8">
        <v>0</v>
      </c>
      <c r="AL247" s="8"/>
      <c r="AM247" s="8"/>
      <c r="AN247" s="8"/>
      <c r="AO247" s="4" t="s">
        <v>8</v>
      </c>
      <c r="AP247" s="4">
        <v>7</v>
      </c>
      <c r="AQ247" s="8">
        <v>1.2499999999999999E+22</v>
      </c>
      <c r="AR247" s="8">
        <v>2.4E+21</v>
      </c>
      <c r="AS247" s="9">
        <f t="shared" ref="AS247:AS253" si="50">AP247*AR247</f>
        <v>1.68E+22</v>
      </c>
      <c r="AT247" s="6">
        <f t="shared" si="49"/>
        <v>0.74404761904761896</v>
      </c>
      <c r="AU247" s="4" t="s">
        <v>599</v>
      </c>
      <c r="AV247" s="6" t="s">
        <v>319</v>
      </c>
    </row>
    <row r="248" spans="1:48" x14ac:dyDescent="0.3">
      <c r="A248" s="4" t="s">
        <v>21</v>
      </c>
      <c r="B248" s="4" t="s">
        <v>9</v>
      </c>
      <c r="C248" s="4">
        <v>2.96</v>
      </c>
      <c r="D248" s="4">
        <v>1.25</v>
      </c>
      <c r="E248" s="7">
        <v>1.65</v>
      </c>
      <c r="F248" s="7">
        <v>1</v>
      </c>
      <c r="G248" s="6">
        <v>0.45</v>
      </c>
      <c r="H248" s="6">
        <v>0.2</v>
      </c>
      <c r="I248" s="6">
        <v>2.65</v>
      </c>
      <c r="J248" s="4" t="s">
        <v>7</v>
      </c>
      <c r="K248" s="4"/>
      <c r="L248" s="4" t="s">
        <v>264</v>
      </c>
      <c r="M248" s="4">
        <v>2.7</v>
      </c>
      <c r="N248" s="4">
        <v>2.5</v>
      </c>
      <c r="O248" s="4">
        <v>16</v>
      </c>
      <c r="P248" s="4"/>
      <c r="Q248" s="4">
        <v>6.4</v>
      </c>
      <c r="R248" s="4"/>
      <c r="S248" s="4">
        <v>1</v>
      </c>
      <c r="T248" s="4"/>
      <c r="U248" s="4" t="s">
        <v>36</v>
      </c>
      <c r="V248" s="4">
        <v>2.25</v>
      </c>
      <c r="W248" s="5">
        <v>1.2E-2</v>
      </c>
      <c r="X248" s="8">
        <v>0</v>
      </c>
      <c r="Y248" s="8">
        <v>0</v>
      </c>
      <c r="Z248" s="4"/>
      <c r="AA248" s="4"/>
      <c r="AB248" s="4"/>
      <c r="AC248" s="4"/>
      <c r="AD248" s="4"/>
      <c r="AE248" s="4"/>
      <c r="AF248" s="4"/>
      <c r="AG248" s="4"/>
      <c r="AH248" s="4"/>
      <c r="AI248" s="4"/>
      <c r="AJ248" s="4"/>
      <c r="AK248" s="8">
        <v>0</v>
      </c>
      <c r="AL248" s="8"/>
      <c r="AM248" s="8"/>
      <c r="AN248" s="8"/>
      <c r="AO248" s="4" t="s">
        <v>8</v>
      </c>
      <c r="AP248" s="4">
        <v>7</v>
      </c>
      <c r="AQ248" s="8">
        <v>1.2499999999999999E+22</v>
      </c>
      <c r="AR248" s="8">
        <v>3.7E+21</v>
      </c>
      <c r="AS248" s="9">
        <f t="shared" si="50"/>
        <v>2.5900000000000001E+22</v>
      </c>
      <c r="AT248" s="6">
        <f t="shared" si="49"/>
        <v>0.48262548262548255</v>
      </c>
      <c r="AU248" s="4" t="s">
        <v>599</v>
      </c>
      <c r="AV248" s="6" t="s">
        <v>319</v>
      </c>
    </row>
    <row r="249" spans="1:48" x14ac:dyDescent="0.3">
      <c r="A249" s="4" t="s">
        <v>21</v>
      </c>
      <c r="B249" s="4" t="s">
        <v>9</v>
      </c>
      <c r="C249" s="4">
        <v>2.96</v>
      </c>
      <c r="D249" s="4">
        <v>1.25</v>
      </c>
      <c r="E249" s="7">
        <v>1.65</v>
      </c>
      <c r="F249" s="7">
        <v>1</v>
      </c>
      <c r="G249" s="6">
        <v>0.45</v>
      </c>
      <c r="H249" s="6">
        <v>0.2</v>
      </c>
      <c r="I249" s="6">
        <v>2.65</v>
      </c>
      <c r="J249" s="4" t="s">
        <v>7</v>
      </c>
      <c r="K249" s="4"/>
      <c r="L249" s="4" t="s">
        <v>264</v>
      </c>
      <c r="M249" s="4">
        <v>2.7</v>
      </c>
      <c r="N249" s="4">
        <v>2.5</v>
      </c>
      <c r="O249" s="4">
        <v>16</v>
      </c>
      <c r="P249" s="4"/>
      <c r="Q249" s="4">
        <v>8.8000000000000007</v>
      </c>
      <c r="R249" s="4"/>
      <c r="S249" s="4">
        <v>0.95</v>
      </c>
      <c r="T249" s="4"/>
      <c r="U249" s="4" t="s">
        <v>36</v>
      </c>
      <c r="V249" s="4">
        <v>2.8</v>
      </c>
      <c r="W249" s="5">
        <v>2.1999999999999999E-2</v>
      </c>
      <c r="X249" s="8">
        <v>0</v>
      </c>
      <c r="Y249" s="8">
        <v>0</v>
      </c>
      <c r="Z249" s="4"/>
      <c r="AA249" s="4"/>
      <c r="AB249" s="4"/>
      <c r="AC249" s="4"/>
      <c r="AD249" s="4"/>
      <c r="AE249" s="4"/>
      <c r="AF249" s="4"/>
      <c r="AG249" s="4"/>
      <c r="AH249" s="4"/>
      <c r="AI249" s="4"/>
      <c r="AJ249" s="4"/>
      <c r="AK249" s="8">
        <v>0</v>
      </c>
      <c r="AL249" s="8"/>
      <c r="AM249" s="8"/>
      <c r="AN249" s="8"/>
      <c r="AO249" s="4" t="s">
        <v>8</v>
      </c>
      <c r="AP249" s="4">
        <v>7</v>
      </c>
      <c r="AQ249" s="8">
        <v>1.2499999999999999E+22</v>
      </c>
      <c r="AR249" s="8">
        <v>8.1E+21</v>
      </c>
      <c r="AS249" s="9">
        <f t="shared" si="50"/>
        <v>5.6700000000000001E+22</v>
      </c>
      <c r="AT249" s="6">
        <f t="shared" si="49"/>
        <v>0.22045855379188711</v>
      </c>
      <c r="AU249" s="4" t="s">
        <v>599</v>
      </c>
      <c r="AV249" s="6" t="s">
        <v>319</v>
      </c>
    </row>
    <row r="250" spans="1:48" x14ac:dyDescent="0.3">
      <c r="A250" s="4" t="s">
        <v>21</v>
      </c>
      <c r="B250" s="4" t="s">
        <v>9</v>
      </c>
      <c r="C250" s="4">
        <v>2.96</v>
      </c>
      <c r="D250" s="4">
        <v>1.25</v>
      </c>
      <c r="E250" s="7">
        <v>1.65</v>
      </c>
      <c r="F250" s="7">
        <v>1</v>
      </c>
      <c r="G250" s="6">
        <v>0.45</v>
      </c>
      <c r="H250" s="6">
        <v>0.2</v>
      </c>
      <c r="I250" s="6">
        <v>2.65</v>
      </c>
      <c r="J250" s="4" t="s">
        <v>7</v>
      </c>
      <c r="K250" s="4"/>
      <c r="L250" s="4" t="s">
        <v>264</v>
      </c>
      <c r="M250" s="4">
        <v>2.7</v>
      </c>
      <c r="N250" s="4">
        <v>2.5</v>
      </c>
      <c r="O250" s="4">
        <v>16</v>
      </c>
      <c r="P250" s="4"/>
      <c r="Q250" s="4">
        <v>8.8000000000000007</v>
      </c>
      <c r="R250" s="4"/>
      <c r="S250" s="4">
        <v>0.94</v>
      </c>
      <c r="T250" s="4"/>
      <c r="U250" s="4" t="s">
        <v>36</v>
      </c>
      <c r="V250" s="4">
        <v>2.75</v>
      </c>
      <c r="W250" s="5">
        <v>2.1999999999999999E-2</v>
      </c>
      <c r="X250" s="8">
        <v>0</v>
      </c>
      <c r="Y250" s="8">
        <v>0</v>
      </c>
      <c r="Z250" s="4"/>
      <c r="AA250" s="4"/>
      <c r="AB250" s="4"/>
      <c r="AC250" s="4"/>
      <c r="AD250" s="4"/>
      <c r="AE250" s="4"/>
      <c r="AF250" s="4"/>
      <c r="AG250" s="4"/>
      <c r="AH250" s="4"/>
      <c r="AI250" s="4"/>
      <c r="AJ250" s="4"/>
      <c r="AK250" s="8">
        <v>0</v>
      </c>
      <c r="AL250" s="8"/>
      <c r="AM250" s="8"/>
      <c r="AN250" s="8"/>
      <c r="AO250" s="4" t="s">
        <v>8</v>
      </c>
      <c r="AP250" s="4">
        <v>7</v>
      </c>
      <c r="AQ250" s="8">
        <v>1.2499999999999999E+22</v>
      </c>
      <c r="AR250" s="8">
        <v>8.3E+21</v>
      </c>
      <c r="AS250" s="9">
        <f t="shared" si="50"/>
        <v>5.8100000000000003E+22</v>
      </c>
      <c r="AT250" s="6">
        <f t="shared" si="49"/>
        <v>0.21514629948364886</v>
      </c>
      <c r="AU250" s="4" t="s">
        <v>599</v>
      </c>
      <c r="AV250" s="6" t="s">
        <v>319</v>
      </c>
    </row>
    <row r="251" spans="1:48" x14ac:dyDescent="0.3">
      <c r="A251" s="4" t="s">
        <v>21</v>
      </c>
      <c r="B251" s="4" t="s">
        <v>9</v>
      </c>
      <c r="C251" s="4">
        <v>2.96</v>
      </c>
      <c r="D251" s="4">
        <v>1.25</v>
      </c>
      <c r="E251" s="7">
        <v>1.65</v>
      </c>
      <c r="F251" s="7">
        <v>1</v>
      </c>
      <c r="G251" s="6">
        <v>0.45</v>
      </c>
      <c r="H251" s="6">
        <v>0.2</v>
      </c>
      <c r="I251" s="6">
        <v>2.65</v>
      </c>
      <c r="J251" s="4" t="s">
        <v>7</v>
      </c>
      <c r="K251" s="4"/>
      <c r="L251" s="4" t="s">
        <v>264</v>
      </c>
      <c r="M251" s="4">
        <v>2.7</v>
      </c>
      <c r="N251" s="4">
        <v>2.5</v>
      </c>
      <c r="O251" s="4">
        <v>16</v>
      </c>
      <c r="P251" s="4"/>
      <c r="Q251" s="4">
        <v>7.2</v>
      </c>
      <c r="R251" s="4"/>
      <c r="S251" s="4">
        <v>0.9</v>
      </c>
      <c r="T251" s="4"/>
      <c r="U251" s="4" t="s">
        <v>36</v>
      </c>
      <c r="V251" s="4">
        <v>1.9</v>
      </c>
      <c r="W251" s="5">
        <v>5.4999999999999997E-3</v>
      </c>
      <c r="X251" s="8">
        <v>0</v>
      </c>
      <c r="Y251" s="8">
        <v>0</v>
      </c>
      <c r="Z251" s="4"/>
      <c r="AA251" s="4"/>
      <c r="AB251" s="4"/>
      <c r="AC251" s="4"/>
      <c r="AD251" s="4"/>
      <c r="AE251" s="4"/>
      <c r="AF251" s="4"/>
      <c r="AG251" s="4"/>
      <c r="AH251" s="4"/>
      <c r="AI251" s="4"/>
      <c r="AJ251" s="4"/>
      <c r="AK251" s="8">
        <v>0</v>
      </c>
      <c r="AL251" s="8"/>
      <c r="AM251" s="8"/>
      <c r="AN251" s="8"/>
      <c r="AO251" s="4" t="s">
        <v>8</v>
      </c>
      <c r="AP251" s="4">
        <v>7</v>
      </c>
      <c r="AQ251" s="8">
        <v>2.1500000000000001E+22</v>
      </c>
      <c r="AR251" s="8">
        <v>2.2E+21</v>
      </c>
      <c r="AS251" s="9">
        <f t="shared" si="50"/>
        <v>1.54E+22</v>
      </c>
      <c r="AT251" s="6">
        <f t="shared" si="49"/>
        <v>1.3961038961038961</v>
      </c>
      <c r="AU251" s="4" t="s">
        <v>599</v>
      </c>
      <c r="AV251" s="6" t="s">
        <v>319</v>
      </c>
    </row>
    <row r="252" spans="1:48" x14ac:dyDescent="0.3">
      <c r="A252" s="4" t="s">
        <v>21</v>
      </c>
      <c r="B252" s="4" t="s">
        <v>9</v>
      </c>
      <c r="C252" s="4">
        <v>2.96</v>
      </c>
      <c r="D252" s="4">
        <v>1.25</v>
      </c>
      <c r="E252" s="7">
        <v>1.65</v>
      </c>
      <c r="F252" s="7">
        <v>1</v>
      </c>
      <c r="G252" s="6">
        <v>0.45</v>
      </c>
      <c r="H252" s="6">
        <v>0.2</v>
      </c>
      <c r="I252" s="6">
        <v>2.65</v>
      </c>
      <c r="J252" s="4" t="s">
        <v>7</v>
      </c>
      <c r="K252" s="4"/>
      <c r="L252" s="4" t="s">
        <v>264</v>
      </c>
      <c r="M252" s="4">
        <v>2.7</v>
      </c>
      <c r="N252" s="4">
        <v>2.5</v>
      </c>
      <c r="O252" s="4">
        <v>16</v>
      </c>
      <c r="P252" s="4"/>
      <c r="Q252" s="4">
        <v>7.1</v>
      </c>
      <c r="R252" s="4"/>
      <c r="S252" s="4">
        <v>0.93</v>
      </c>
      <c r="T252" s="4"/>
      <c r="U252" s="4" t="s">
        <v>36</v>
      </c>
      <c r="V252" s="4">
        <v>2</v>
      </c>
      <c r="W252" s="5">
        <v>1.4E-2</v>
      </c>
      <c r="X252" s="8">
        <v>0</v>
      </c>
      <c r="Y252" s="8">
        <v>0</v>
      </c>
      <c r="Z252" s="4"/>
      <c r="AA252" s="4"/>
      <c r="AB252" s="4"/>
      <c r="AC252" s="4"/>
      <c r="AD252" s="4"/>
      <c r="AE252" s="4"/>
      <c r="AF252" s="4"/>
      <c r="AG252" s="4"/>
      <c r="AH252" s="4"/>
      <c r="AI252" s="4"/>
      <c r="AJ252" s="4"/>
      <c r="AK252" s="8">
        <v>0</v>
      </c>
      <c r="AL252" s="8"/>
      <c r="AM252" s="8"/>
      <c r="AN252" s="8"/>
      <c r="AO252" s="4" t="s">
        <v>8</v>
      </c>
      <c r="AP252" s="4">
        <v>7</v>
      </c>
      <c r="AQ252" s="8">
        <v>2.1500000000000001E+22</v>
      </c>
      <c r="AR252" s="8">
        <v>3.7E+21</v>
      </c>
      <c r="AS252" s="9">
        <f t="shared" si="50"/>
        <v>2.5900000000000001E+22</v>
      </c>
      <c r="AT252" s="6">
        <f t="shared" si="49"/>
        <v>0.83011583011583012</v>
      </c>
      <c r="AU252" s="4" t="s">
        <v>599</v>
      </c>
      <c r="AV252" s="6" t="s">
        <v>319</v>
      </c>
    </row>
    <row r="253" spans="1:48" x14ac:dyDescent="0.3">
      <c r="A253" s="4" t="s">
        <v>21</v>
      </c>
      <c r="B253" s="4" t="s">
        <v>9</v>
      </c>
      <c r="C253" s="4">
        <v>2.96</v>
      </c>
      <c r="D253" s="4">
        <v>1.25</v>
      </c>
      <c r="E253" s="7">
        <v>1.65</v>
      </c>
      <c r="F253" s="7">
        <v>1</v>
      </c>
      <c r="G253" s="6">
        <v>0.45</v>
      </c>
      <c r="H253" s="6">
        <v>0.2</v>
      </c>
      <c r="I253" s="6">
        <v>2.65</v>
      </c>
      <c r="J253" s="4" t="s">
        <v>7</v>
      </c>
      <c r="K253" s="4"/>
      <c r="L253" s="4" t="s">
        <v>264</v>
      </c>
      <c r="M253" s="4">
        <v>2.7</v>
      </c>
      <c r="N253" s="4">
        <v>2.5</v>
      </c>
      <c r="O253" s="4">
        <v>16</v>
      </c>
      <c r="P253" s="4"/>
      <c r="Q253" s="4">
        <v>8</v>
      </c>
      <c r="R253" s="4"/>
      <c r="S253" s="4">
        <v>0.9</v>
      </c>
      <c r="T253" s="4"/>
      <c r="U253" s="4" t="s">
        <v>36</v>
      </c>
      <c r="V253" s="4">
        <v>2.4</v>
      </c>
      <c r="W253" s="5">
        <v>2.1000000000000001E-2</v>
      </c>
      <c r="X253" s="8">
        <v>0</v>
      </c>
      <c r="Y253" s="8">
        <v>0</v>
      </c>
      <c r="Z253" s="4"/>
      <c r="AA253" s="4"/>
      <c r="AB253" s="4"/>
      <c r="AC253" s="4"/>
      <c r="AD253" s="4"/>
      <c r="AE253" s="4"/>
      <c r="AF253" s="4"/>
      <c r="AG253" s="4"/>
      <c r="AH253" s="4"/>
      <c r="AI253" s="4"/>
      <c r="AJ253" s="4"/>
      <c r="AK253" s="8">
        <v>0</v>
      </c>
      <c r="AL253" s="8"/>
      <c r="AM253" s="8"/>
      <c r="AN253" s="8"/>
      <c r="AO253" s="4" t="s">
        <v>8</v>
      </c>
      <c r="AP253" s="4">
        <v>7</v>
      </c>
      <c r="AQ253" s="8">
        <v>2.1500000000000001E+22</v>
      </c>
      <c r="AR253" s="8">
        <v>8.1E+21</v>
      </c>
      <c r="AS253" s="9">
        <f t="shared" si="50"/>
        <v>5.6700000000000001E+22</v>
      </c>
      <c r="AT253" s="6">
        <f t="shared" si="49"/>
        <v>0.37918871252204589</v>
      </c>
      <c r="AU253" s="4" t="s">
        <v>599</v>
      </c>
      <c r="AV253" s="6" t="s">
        <v>319</v>
      </c>
    </row>
    <row r="254" spans="1:48" x14ac:dyDescent="0.3">
      <c r="A254" s="4" t="s">
        <v>21</v>
      </c>
      <c r="B254" s="4" t="s">
        <v>9</v>
      </c>
      <c r="C254" s="4">
        <v>2.96</v>
      </c>
      <c r="D254" s="4">
        <v>1.25</v>
      </c>
      <c r="E254" s="7">
        <v>1.65</v>
      </c>
      <c r="F254" s="7">
        <v>1</v>
      </c>
      <c r="G254" s="6">
        <v>0.45</v>
      </c>
      <c r="H254" s="6">
        <v>0.2</v>
      </c>
      <c r="I254" s="6">
        <v>2.65</v>
      </c>
      <c r="J254" s="4" t="s">
        <v>7</v>
      </c>
      <c r="K254" s="4"/>
      <c r="L254" s="4" t="s">
        <v>264</v>
      </c>
      <c r="M254" s="4">
        <v>2.7</v>
      </c>
      <c r="N254" s="4">
        <v>2.5</v>
      </c>
      <c r="O254" s="4">
        <v>16</v>
      </c>
      <c r="P254" s="4"/>
      <c r="Q254" s="4">
        <v>9.1999999999999993</v>
      </c>
      <c r="R254" s="4"/>
      <c r="S254" s="4">
        <v>0.92</v>
      </c>
      <c r="T254" s="4"/>
      <c r="U254" s="4" t="s">
        <v>36</v>
      </c>
      <c r="V254" s="4">
        <v>2.4500000000000002</v>
      </c>
      <c r="W254" s="5">
        <v>2.1000000000000001E-2</v>
      </c>
      <c r="X254" s="8">
        <v>0</v>
      </c>
      <c r="Y254" s="8">
        <v>0</v>
      </c>
      <c r="Z254" s="4"/>
      <c r="AA254" s="4"/>
      <c r="AB254" s="4"/>
      <c r="AC254" s="4"/>
      <c r="AD254" s="4"/>
      <c r="AE254" s="4"/>
      <c r="AF254" s="4"/>
      <c r="AG254" s="4"/>
      <c r="AH254" s="4"/>
      <c r="AI254" s="4"/>
      <c r="AJ254" s="4"/>
      <c r="AK254" s="8">
        <v>0</v>
      </c>
      <c r="AL254" s="8"/>
      <c r="AM254" s="8"/>
      <c r="AN254" s="8"/>
      <c r="AO254" s="4" t="s">
        <v>8</v>
      </c>
      <c r="AP254" s="4">
        <v>7</v>
      </c>
      <c r="AQ254" s="8">
        <v>2.1500000000000001E+22</v>
      </c>
      <c r="AR254" s="8">
        <v>8.3E+21</v>
      </c>
      <c r="AS254" s="9">
        <f>AR254*AP254</f>
        <v>5.8100000000000003E+22</v>
      </c>
      <c r="AT254" s="6">
        <f t="shared" ref="AT254:AT378" si="51">AQ254/AS254</f>
        <v>0.37005163511187605</v>
      </c>
      <c r="AU254" s="4" t="s">
        <v>599</v>
      </c>
      <c r="AV254" s="6" t="s">
        <v>319</v>
      </c>
    </row>
    <row r="255" spans="1:48" x14ac:dyDescent="0.3">
      <c r="A255" s="4" t="s">
        <v>21</v>
      </c>
      <c r="B255" s="4" t="s">
        <v>9</v>
      </c>
      <c r="C255" s="4">
        <v>2.96</v>
      </c>
      <c r="D255" s="4">
        <v>1.25</v>
      </c>
      <c r="E255" s="7">
        <v>1.65</v>
      </c>
      <c r="F255" s="7">
        <v>1</v>
      </c>
      <c r="G255" s="6">
        <v>0.45</v>
      </c>
      <c r="H255" s="6">
        <v>0.2</v>
      </c>
      <c r="I255" s="6">
        <v>2.65</v>
      </c>
      <c r="J255" s="4" t="s">
        <v>7</v>
      </c>
      <c r="K255" s="4"/>
      <c r="L255" s="4" t="s">
        <v>264</v>
      </c>
      <c r="M255" s="4">
        <v>2.7</v>
      </c>
      <c r="N255" s="4">
        <v>2.5</v>
      </c>
      <c r="O255" s="4">
        <v>16</v>
      </c>
      <c r="P255" s="4"/>
      <c r="Q255" s="4">
        <v>7.76</v>
      </c>
      <c r="R255" s="4"/>
      <c r="S255" s="4">
        <v>0.96</v>
      </c>
      <c r="T255" s="4"/>
      <c r="U255" s="4" t="s">
        <v>36</v>
      </c>
      <c r="V255" s="4">
        <v>1.8</v>
      </c>
      <c r="W255" s="5">
        <v>5.0000000000000001E-3</v>
      </c>
      <c r="X255" s="8">
        <v>0</v>
      </c>
      <c r="Y255" s="8">
        <v>0</v>
      </c>
      <c r="Z255" s="4"/>
      <c r="AA255" s="4"/>
      <c r="AB255" s="4"/>
      <c r="AC255" s="4"/>
      <c r="AD255" s="4"/>
      <c r="AE255" s="4"/>
      <c r="AF255" s="4"/>
      <c r="AG255" s="4"/>
      <c r="AH255" s="4"/>
      <c r="AI255" s="4"/>
      <c r="AJ255" s="4"/>
      <c r="AK255" s="8">
        <v>0</v>
      </c>
      <c r="AL255" s="8"/>
      <c r="AM255" s="8"/>
      <c r="AN255" s="8"/>
      <c r="AO255" s="4" t="s">
        <v>8</v>
      </c>
      <c r="AP255" s="4">
        <v>7</v>
      </c>
      <c r="AQ255" s="8">
        <v>2.7000000000000002E+22</v>
      </c>
      <c r="AR255" s="8">
        <v>2.2E+21</v>
      </c>
      <c r="AS255" s="9">
        <f>AP255*AR255</f>
        <v>1.54E+22</v>
      </c>
      <c r="AT255" s="6">
        <f t="shared" si="51"/>
        <v>1.7532467532467533</v>
      </c>
      <c r="AU255" s="4" t="s">
        <v>599</v>
      </c>
      <c r="AV255" s="6" t="s">
        <v>319</v>
      </c>
    </row>
    <row r="256" spans="1:48" x14ac:dyDescent="0.3">
      <c r="A256" s="4" t="s">
        <v>21</v>
      </c>
      <c r="B256" s="4" t="s">
        <v>9</v>
      </c>
      <c r="C256" s="4">
        <v>2.96</v>
      </c>
      <c r="D256" s="4">
        <v>1.25</v>
      </c>
      <c r="E256" s="7">
        <v>1.65</v>
      </c>
      <c r="F256" s="7">
        <v>1</v>
      </c>
      <c r="G256" s="6">
        <v>0.45</v>
      </c>
      <c r="H256" s="6">
        <v>0.2</v>
      </c>
      <c r="I256" s="6">
        <v>2.65</v>
      </c>
      <c r="J256" s="4" t="s">
        <v>7</v>
      </c>
      <c r="K256" s="4"/>
      <c r="L256" s="4" t="s">
        <v>264</v>
      </c>
      <c r="M256" s="4">
        <v>2.7</v>
      </c>
      <c r="N256" s="4">
        <v>2.5</v>
      </c>
      <c r="O256" s="4">
        <v>16</v>
      </c>
      <c r="P256" s="4"/>
      <c r="Q256" s="4">
        <v>6.88</v>
      </c>
      <c r="R256" s="4"/>
      <c r="S256" s="4">
        <v>0.91</v>
      </c>
      <c r="T256" s="4"/>
      <c r="U256" s="4" t="s">
        <v>36</v>
      </c>
      <c r="V256" s="4">
        <v>1.85</v>
      </c>
      <c r="W256" s="5">
        <v>8.0000000000000002E-3</v>
      </c>
      <c r="X256" s="8">
        <v>0</v>
      </c>
      <c r="Y256" s="8">
        <v>0</v>
      </c>
      <c r="Z256" s="4"/>
      <c r="AA256" s="4"/>
      <c r="AB256" s="4"/>
      <c r="AC256" s="4"/>
      <c r="AD256" s="4"/>
      <c r="AE256" s="4"/>
      <c r="AF256" s="4"/>
      <c r="AG256" s="4"/>
      <c r="AH256" s="4"/>
      <c r="AI256" s="4"/>
      <c r="AJ256" s="4"/>
      <c r="AK256" s="8">
        <v>0</v>
      </c>
      <c r="AL256" s="8"/>
      <c r="AM256" s="8"/>
      <c r="AN256" s="8"/>
      <c r="AO256" s="4" t="s">
        <v>8</v>
      </c>
      <c r="AP256" s="4">
        <v>7</v>
      </c>
      <c r="AQ256" s="8">
        <v>2.7000000000000002E+22</v>
      </c>
      <c r="AR256" s="8">
        <v>3.7E+21</v>
      </c>
      <c r="AS256" s="9">
        <f>AP256*AR256</f>
        <v>2.5900000000000001E+22</v>
      </c>
      <c r="AT256" s="6">
        <f t="shared" si="51"/>
        <v>1.0424710424710426</v>
      </c>
      <c r="AU256" s="4" t="s">
        <v>599</v>
      </c>
      <c r="AV256" s="6" t="s">
        <v>319</v>
      </c>
    </row>
    <row r="257" spans="1:48" x14ac:dyDescent="0.3">
      <c r="A257" s="4" t="s">
        <v>21</v>
      </c>
      <c r="B257" s="4" t="s">
        <v>9</v>
      </c>
      <c r="C257" s="4">
        <v>2.96</v>
      </c>
      <c r="D257" s="4">
        <v>1.25</v>
      </c>
      <c r="E257" s="7">
        <v>1.65</v>
      </c>
      <c r="F257" s="7">
        <v>1</v>
      </c>
      <c r="G257" s="6">
        <v>0.45</v>
      </c>
      <c r="H257" s="6">
        <v>0.2</v>
      </c>
      <c r="I257" s="6">
        <v>2.65</v>
      </c>
      <c r="J257" s="4" t="s">
        <v>7</v>
      </c>
      <c r="K257" s="4"/>
      <c r="L257" s="4" t="s">
        <v>264</v>
      </c>
      <c r="M257" s="4">
        <v>2.7</v>
      </c>
      <c r="N257" s="4">
        <v>2.5</v>
      </c>
      <c r="O257" s="4">
        <v>16</v>
      </c>
      <c r="P257" s="4"/>
      <c r="Q257" s="4">
        <v>8.32</v>
      </c>
      <c r="R257" s="4"/>
      <c r="S257" s="4">
        <v>0.8</v>
      </c>
      <c r="T257" s="4"/>
      <c r="U257" s="4" t="s">
        <v>36</v>
      </c>
      <c r="V257" s="4">
        <v>2.2000000000000002</v>
      </c>
      <c r="W257" s="5">
        <v>0.02</v>
      </c>
      <c r="X257" s="8">
        <v>0</v>
      </c>
      <c r="Y257" s="8">
        <v>0</v>
      </c>
      <c r="Z257" s="4"/>
      <c r="AA257" s="4"/>
      <c r="AB257" s="4"/>
      <c r="AC257" s="4"/>
      <c r="AD257" s="4"/>
      <c r="AE257" s="4"/>
      <c r="AF257" s="4"/>
      <c r="AG257" s="4"/>
      <c r="AH257" s="4"/>
      <c r="AI257" s="4"/>
      <c r="AJ257" s="4"/>
      <c r="AK257" s="8">
        <v>0</v>
      </c>
      <c r="AL257" s="8"/>
      <c r="AM257" s="8"/>
      <c r="AN257" s="8"/>
      <c r="AO257" s="4" t="s">
        <v>8</v>
      </c>
      <c r="AP257" s="4">
        <v>7</v>
      </c>
      <c r="AQ257" s="8">
        <v>2.7000000000000002E+22</v>
      </c>
      <c r="AR257" s="8">
        <v>8.1E+21</v>
      </c>
      <c r="AS257" s="9">
        <f>AP257*AR257</f>
        <v>5.6700000000000001E+22</v>
      </c>
      <c r="AT257" s="6">
        <f t="shared" si="51"/>
        <v>0.47619047619047622</v>
      </c>
      <c r="AU257" s="4" t="s">
        <v>599</v>
      </c>
      <c r="AV257" s="6" t="s">
        <v>319</v>
      </c>
    </row>
    <row r="258" spans="1:48" x14ac:dyDescent="0.3">
      <c r="A258" s="4" t="s">
        <v>21</v>
      </c>
      <c r="B258" s="4" t="s">
        <v>9</v>
      </c>
      <c r="C258" s="4">
        <v>2.96</v>
      </c>
      <c r="D258" s="4">
        <v>1.25</v>
      </c>
      <c r="E258" s="7">
        <v>1.65</v>
      </c>
      <c r="F258" s="7">
        <v>1</v>
      </c>
      <c r="G258" s="6">
        <v>0.45</v>
      </c>
      <c r="H258" s="6">
        <v>0.2</v>
      </c>
      <c r="I258" s="6">
        <v>2.65</v>
      </c>
      <c r="J258" s="4" t="s">
        <v>7</v>
      </c>
      <c r="K258" s="4"/>
      <c r="L258" s="4" t="s">
        <v>264</v>
      </c>
      <c r="M258" s="4">
        <v>2.7</v>
      </c>
      <c r="N258" s="4">
        <v>2.5</v>
      </c>
      <c r="O258" s="4">
        <v>16</v>
      </c>
      <c r="P258" s="4"/>
      <c r="Q258" s="4">
        <v>8.9600000000000009</v>
      </c>
      <c r="R258" s="4"/>
      <c r="S258" s="4">
        <v>0.86</v>
      </c>
      <c r="T258" s="4"/>
      <c r="U258" s="4" t="s">
        <v>36</v>
      </c>
      <c r="V258" s="4">
        <v>2.25</v>
      </c>
      <c r="W258" s="5">
        <v>0.02</v>
      </c>
      <c r="X258" s="8">
        <v>0</v>
      </c>
      <c r="Y258" s="8">
        <v>0</v>
      </c>
      <c r="Z258" s="4"/>
      <c r="AA258" s="4"/>
      <c r="AB258" s="4"/>
      <c r="AC258" s="4"/>
      <c r="AD258" s="4"/>
      <c r="AE258" s="4"/>
      <c r="AF258" s="4"/>
      <c r="AG258" s="4"/>
      <c r="AH258" s="4"/>
      <c r="AI258" s="4"/>
      <c r="AJ258" s="4"/>
      <c r="AK258" s="8">
        <v>0</v>
      </c>
      <c r="AL258" s="8"/>
      <c r="AM258" s="8"/>
      <c r="AN258" s="8"/>
      <c r="AO258" s="4" t="s">
        <v>8</v>
      </c>
      <c r="AP258" s="4">
        <v>7</v>
      </c>
      <c r="AQ258" s="8">
        <v>2.7000000000000002E+22</v>
      </c>
      <c r="AR258" s="8">
        <v>8.3E+21</v>
      </c>
      <c r="AS258" s="9">
        <f t="shared" ref="AS258:AS270" si="52">AR258*AP258</f>
        <v>5.8100000000000003E+22</v>
      </c>
      <c r="AT258" s="6">
        <f t="shared" si="51"/>
        <v>0.46471600688468162</v>
      </c>
      <c r="AU258" s="4" t="s">
        <v>599</v>
      </c>
      <c r="AV258" s="6" t="s">
        <v>319</v>
      </c>
    </row>
    <row r="259" spans="1:48" x14ac:dyDescent="0.3">
      <c r="A259" s="4" t="s">
        <v>21</v>
      </c>
      <c r="B259" s="4" t="s">
        <v>9</v>
      </c>
      <c r="C259" s="4">
        <v>2.96</v>
      </c>
      <c r="D259" s="4">
        <v>1.25</v>
      </c>
      <c r="E259" s="7">
        <v>1.65</v>
      </c>
      <c r="F259" s="7">
        <v>1</v>
      </c>
      <c r="G259" s="6">
        <v>0.45</v>
      </c>
      <c r="H259" s="6">
        <v>0.2</v>
      </c>
      <c r="I259" s="6">
        <v>2.65</v>
      </c>
      <c r="J259" s="4" t="s">
        <v>7</v>
      </c>
      <c r="K259" s="4"/>
      <c r="L259" s="4" t="s">
        <v>264</v>
      </c>
      <c r="M259" s="4">
        <v>2.7</v>
      </c>
      <c r="N259" s="4">
        <v>1.8</v>
      </c>
      <c r="O259" s="4">
        <v>22</v>
      </c>
      <c r="P259" s="4"/>
      <c r="Q259" s="4">
        <v>13.2</v>
      </c>
      <c r="R259" s="4"/>
      <c r="S259" s="4"/>
      <c r="T259" s="4"/>
      <c r="U259" s="4" t="s">
        <v>36</v>
      </c>
      <c r="V259" s="4"/>
      <c r="W259" s="5"/>
      <c r="X259" s="8">
        <v>0</v>
      </c>
      <c r="Y259" s="8">
        <v>0</v>
      </c>
      <c r="Z259" s="4"/>
      <c r="AA259" s="4"/>
      <c r="AB259" s="4"/>
      <c r="AC259" s="4"/>
      <c r="AD259" s="4"/>
      <c r="AE259" s="4"/>
      <c r="AF259" s="4"/>
      <c r="AG259" s="4">
        <v>2</v>
      </c>
      <c r="AH259" s="4"/>
      <c r="AI259" s="4"/>
      <c r="AJ259" s="4"/>
      <c r="AK259" s="8">
        <v>0</v>
      </c>
      <c r="AL259" s="8"/>
      <c r="AM259" s="8"/>
      <c r="AN259" s="8"/>
      <c r="AO259" s="4" t="s">
        <v>16</v>
      </c>
      <c r="AP259" s="4">
        <v>10</v>
      </c>
      <c r="AQ259" s="8">
        <v>6E+21</v>
      </c>
      <c r="AR259" s="8">
        <v>5.2E+20</v>
      </c>
      <c r="AS259" s="9">
        <f t="shared" si="52"/>
        <v>5.2E+21</v>
      </c>
      <c r="AT259" s="6">
        <f t="shared" si="51"/>
        <v>1.1538461538461537</v>
      </c>
      <c r="AU259" s="4" t="s">
        <v>321</v>
      </c>
      <c r="AV259" s="6" t="s">
        <v>556</v>
      </c>
    </row>
    <row r="260" spans="1:48" x14ac:dyDescent="0.3">
      <c r="A260" s="4" t="s">
        <v>21</v>
      </c>
      <c r="B260" s="4" t="s">
        <v>9</v>
      </c>
      <c r="C260" s="4">
        <v>2.96</v>
      </c>
      <c r="D260" s="4">
        <v>1.25</v>
      </c>
      <c r="E260" s="7">
        <v>1.65</v>
      </c>
      <c r="F260" s="7">
        <v>1</v>
      </c>
      <c r="G260" s="6">
        <v>0.45</v>
      </c>
      <c r="H260" s="6">
        <v>0.2</v>
      </c>
      <c r="I260" s="6">
        <v>2.65</v>
      </c>
      <c r="J260" s="4" t="s">
        <v>7</v>
      </c>
      <c r="K260" s="4"/>
      <c r="L260" s="4" t="s">
        <v>264</v>
      </c>
      <c r="M260" s="4">
        <v>2.7</v>
      </c>
      <c r="N260" s="4">
        <v>1.8</v>
      </c>
      <c r="O260" s="4">
        <v>22</v>
      </c>
      <c r="P260" s="4"/>
      <c r="Q260" s="4">
        <v>13.2</v>
      </c>
      <c r="R260" s="4"/>
      <c r="S260" s="4"/>
      <c r="T260" s="4"/>
      <c r="U260" s="4" t="s">
        <v>36</v>
      </c>
      <c r="V260" s="4"/>
      <c r="W260" s="5"/>
      <c r="X260" s="8">
        <v>0</v>
      </c>
      <c r="Y260" s="8">
        <v>0</v>
      </c>
      <c r="Z260" s="4"/>
      <c r="AA260" s="4"/>
      <c r="AB260" s="4"/>
      <c r="AC260" s="4"/>
      <c r="AD260" s="4"/>
      <c r="AE260" s="4"/>
      <c r="AF260" s="4"/>
      <c r="AG260" s="4"/>
      <c r="AH260" s="4"/>
      <c r="AI260" s="4"/>
      <c r="AJ260" s="4"/>
      <c r="AK260" s="8">
        <v>0</v>
      </c>
      <c r="AL260" s="8"/>
      <c r="AM260" s="8"/>
      <c r="AN260" s="8"/>
      <c r="AO260" s="4" t="s">
        <v>16</v>
      </c>
      <c r="AP260" s="4">
        <v>10</v>
      </c>
      <c r="AQ260" s="8">
        <v>2E+22</v>
      </c>
      <c r="AR260" s="8">
        <v>8.5E+20</v>
      </c>
      <c r="AS260" s="9">
        <f t="shared" si="52"/>
        <v>8.5E+21</v>
      </c>
      <c r="AT260" s="6">
        <f t="shared" si="51"/>
        <v>2.3529411764705883</v>
      </c>
      <c r="AU260" s="4" t="s">
        <v>322</v>
      </c>
      <c r="AV260" s="6" t="s">
        <v>556</v>
      </c>
    </row>
    <row r="261" spans="1:48" x14ac:dyDescent="0.3">
      <c r="A261" s="4" t="s">
        <v>21</v>
      </c>
      <c r="B261" s="4" t="s">
        <v>9</v>
      </c>
      <c r="C261" s="4">
        <v>2.96</v>
      </c>
      <c r="D261" s="4">
        <v>1.25</v>
      </c>
      <c r="E261" s="7">
        <v>1.65</v>
      </c>
      <c r="F261" s="7">
        <v>1</v>
      </c>
      <c r="G261" s="6">
        <v>0.45</v>
      </c>
      <c r="H261" s="6">
        <v>0.2</v>
      </c>
      <c r="I261" s="6">
        <v>2.65</v>
      </c>
      <c r="J261" s="4" t="s">
        <v>7</v>
      </c>
      <c r="K261" s="4"/>
      <c r="L261" s="4" t="s">
        <v>264</v>
      </c>
      <c r="M261" s="4">
        <v>2.7</v>
      </c>
      <c r="N261" s="4">
        <v>1.8</v>
      </c>
      <c r="O261" s="4">
        <v>22</v>
      </c>
      <c r="P261" s="4"/>
      <c r="Q261" s="4">
        <v>8.8000000000000007</v>
      </c>
      <c r="R261" s="4"/>
      <c r="S261" s="4"/>
      <c r="T261" s="4"/>
      <c r="U261" s="4" t="s">
        <v>36</v>
      </c>
      <c r="V261" s="4"/>
      <c r="W261" s="5"/>
      <c r="X261" s="8">
        <v>0</v>
      </c>
      <c r="Y261" s="8">
        <v>0</v>
      </c>
      <c r="Z261" s="4"/>
      <c r="AA261" s="4"/>
      <c r="AB261" s="4"/>
      <c r="AC261" s="4"/>
      <c r="AD261" s="4"/>
      <c r="AE261" s="4"/>
      <c r="AF261" s="4"/>
      <c r="AG261" s="4">
        <v>1</v>
      </c>
      <c r="AH261" s="4"/>
      <c r="AI261" s="4"/>
      <c r="AJ261" s="4"/>
      <c r="AK261" s="8">
        <v>0</v>
      </c>
      <c r="AL261" s="8"/>
      <c r="AM261" s="8"/>
      <c r="AN261" s="8"/>
      <c r="AO261" s="4" t="s">
        <v>16</v>
      </c>
      <c r="AP261" s="4">
        <v>10</v>
      </c>
      <c r="AQ261" s="8">
        <v>4.1999999999999996E+22</v>
      </c>
      <c r="AR261" s="8">
        <v>8.25E+20</v>
      </c>
      <c r="AS261" s="9">
        <f t="shared" si="52"/>
        <v>8.2499999999999995E+21</v>
      </c>
      <c r="AT261" s="6">
        <f t="shared" si="51"/>
        <v>5.0909090909090908</v>
      </c>
      <c r="AU261" s="4" t="s">
        <v>323</v>
      </c>
      <c r="AV261" s="6" t="s">
        <v>556</v>
      </c>
    </row>
    <row r="262" spans="1:48" x14ac:dyDescent="0.3">
      <c r="A262" s="4" t="s">
        <v>21</v>
      </c>
      <c r="B262" s="4" t="s">
        <v>9</v>
      </c>
      <c r="C262" s="4">
        <v>2.96</v>
      </c>
      <c r="D262" s="4">
        <v>1.25</v>
      </c>
      <c r="E262" s="7">
        <v>1.65</v>
      </c>
      <c r="F262" s="7">
        <v>1</v>
      </c>
      <c r="G262" s="6">
        <v>0.45</v>
      </c>
      <c r="H262" s="6">
        <v>0.2</v>
      </c>
      <c r="I262" s="6">
        <v>2.65</v>
      </c>
      <c r="J262" s="4" t="s">
        <v>7</v>
      </c>
      <c r="K262" s="4"/>
      <c r="L262" s="4" t="s">
        <v>265</v>
      </c>
      <c r="M262" s="4">
        <v>2.7</v>
      </c>
      <c r="N262" s="4">
        <v>2.5</v>
      </c>
      <c r="O262" s="4">
        <v>18</v>
      </c>
      <c r="P262" s="4"/>
      <c r="Q262" s="4">
        <v>15</v>
      </c>
      <c r="R262" s="4">
        <v>4200</v>
      </c>
      <c r="S262" s="4">
        <v>0.78</v>
      </c>
      <c r="T262" s="4"/>
      <c r="U262" s="4" t="s">
        <v>36</v>
      </c>
      <c r="V262" s="4">
        <v>1.7</v>
      </c>
      <c r="W262" s="5"/>
      <c r="X262" s="8">
        <v>7.3E+19</v>
      </c>
      <c r="Y262" s="8">
        <v>1.5E+19</v>
      </c>
      <c r="Z262" s="4">
        <v>100</v>
      </c>
      <c r="AA262" s="4"/>
      <c r="AB262" s="4"/>
      <c r="AC262" s="4"/>
      <c r="AD262" s="4"/>
      <c r="AE262" s="4"/>
      <c r="AF262" s="4"/>
      <c r="AG262" s="4"/>
      <c r="AH262" s="4"/>
      <c r="AI262" s="4"/>
      <c r="AJ262" s="4"/>
      <c r="AK262" s="8">
        <v>0</v>
      </c>
      <c r="AL262" s="8"/>
      <c r="AM262" s="8"/>
      <c r="AN262" s="8"/>
      <c r="AO262" s="4" t="s">
        <v>8</v>
      </c>
      <c r="AP262" s="4">
        <v>7</v>
      </c>
      <c r="AQ262" s="8">
        <v>4.4E+22</v>
      </c>
      <c r="AR262" s="8">
        <v>1.9000000000000002E+22</v>
      </c>
      <c r="AS262" s="9">
        <f t="shared" si="52"/>
        <v>1.3300000000000001E+23</v>
      </c>
      <c r="AT262" s="6">
        <f t="shared" si="51"/>
        <v>0.33082706766917291</v>
      </c>
      <c r="AU262" s="4" t="s">
        <v>131</v>
      </c>
      <c r="AV262" s="6" t="s">
        <v>324</v>
      </c>
    </row>
    <row r="263" spans="1:48" x14ac:dyDescent="0.3">
      <c r="A263" s="4" t="s">
        <v>21</v>
      </c>
      <c r="B263" s="4" t="s">
        <v>9</v>
      </c>
      <c r="C263" s="4">
        <v>2.96</v>
      </c>
      <c r="D263" s="4">
        <v>1.25</v>
      </c>
      <c r="E263" s="7">
        <v>1.65</v>
      </c>
      <c r="F263" s="7">
        <v>1</v>
      </c>
      <c r="G263" s="6">
        <v>0.45</v>
      </c>
      <c r="H263" s="6">
        <v>0.2</v>
      </c>
      <c r="I263" s="6">
        <v>2.65</v>
      </c>
      <c r="J263" s="4" t="s">
        <v>7</v>
      </c>
      <c r="K263" s="4"/>
      <c r="L263" s="4" t="s">
        <v>265</v>
      </c>
      <c r="M263" s="4">
        <v>2.7</v>
      </c>
      <c r="N263" s="4">
        <v>2.5</v>
      </c>
      <c r="O263" s="4">
        <v>23</v>
      </c>
      <c r="P263" s="4"/>
      <c r="Q263" s="4">
        <v>15</v>
      </c>
      <c r="R263" s="4">
        <v>4500</v>
      </c>
      <c r="S263" s="4">
        <v>0.72499999999999998</v>
      </c>
      <c r="T263" s="4"/>
      <c r="U263" s="4" t="s">
        <v>36</v>
      </c>
      <c r="V263" s="4">
        <v>2</v>
      </c>
      <c r="W263" s="5"/>
      <c r="X263" s="8">
        <v>1.7E+19</v>
      </c>
      <c r="Y263" s="8">
        <v>0</v>
      </c>
      <c r="Z263" s="4"/>
      <c r="AA263" s="4"/>
      <c r="AB263" s="4"/>
      <c r="AC263" s="4"/>
      <c r="AD263" s="4"/>
      <c r="AE263" s="4"/>
      <c r="AF263" s="4"/>
      <c r="AG263" s="4"/>
      <c r="AH263" s="4"/>
      <c r="AI263" s="4"/>
      <c r="AJ263" s="4"/>
      <c r="AK263" s="8">
        <v>0</v>
      </c>
      <c r="AL263" s="8"/>
      <c r="AM263" s="8"/>
      <c r="AN263" s="8"/>
      <c r="AO263" s="4" t="s">
        <v>8</v>
      </c>
      <c r="AP263" s="4">
        <v>7</v>
      </c>
      <c r="AQ263" s="8">
        <v>3E+22</v>
      </c>
      <c r="AR263" s="8">
        <v>2E+22</v>
      </c>
      <c r="AS263" s="9">
        <f t="shared" si="52"/>
        <v>1.4000000000000001E+23</v>
      </c>
      <c r="AT263" s="6">
        <f t="shared" si="51"/>
        <v>0.21428571428571427</v>
      </c>
      <c r="AU263" s="4" t="s">
        <v>325</v>
      </c>
      <c r="AV263" s="6" t="s">
        <v>324</v>
      </c>
    </row>
    <row r="264" spans="1:48" x14ac:dyDescent="0.3">
      <c r="A264" s="4" t="s">
        <v>21</v>
      </c>
      <c r="B264" s="4" t="s">
        <v>9</v>
      </c>
      <c r="C264" s="4">
        <v>2.96</v>
      </c>
      <c r="D264" s="4">
        <v>1.25</v>
      </c>
      <c r="E264" s="7">
        <v>1.65</v>
      </c>
      <c r="F264" s="7">
        <v>1</v>
      </c>
      <c r="G264" s="6">
        <v>0.45</v>
      </c>
      <c r="H264" s="6">
        <v>0.2</v>
      </c>
      <c r="I264" s="6">
        <v>2.65</v>
      </c>
      <c r="J264" s="4" t="s">
        <v>7</v>
      </c>
      <c r="K264" s="4"/>
      <c r="L264" s="4" t="s">
        <v>265</v>
      </c>
      <c r="M264" s="4">
        <v>2.7</v>
      </c>
      <c r="N264" s="4">
        <v>2.5</v>
      </c>
      <c r="O264" s="4">
        <v>23</v>
      </c>
      <c r="P264" s="4"/>
      <c r="Q264" s="4">
        <v>16.5</v>
      </c>
      <c r="R264" s="4">
        <v>4600</v>
      </c>
      <c r="S264" s="4">
        <v>0.76</v>
      </c>
      <c r="T264" s="4"/>
      <c r="U264" s="4" t="s">
        <v>36</v>
      </c>
      <c r="V264" s="4">
        <v>2.35</v>
      </c>
      <c r="W264" s="5"/>
      <c r="X264" s="8">
        <v>1.7E+19</v>
      </c>
      <c r="Y264" s="8">
        <v>0</v>
      </c>
      <c r="Z264" s="4"/>
      <c r="AA264" s="4"/>
      <c r="AB264" s="4"/>
      <c r="AC264" s="4"/>
      <c r="AD264" s="4"/>
      <c r="AE264" s="4"/>
      <c r="AF264" s="4"/>
      <c r="AG264" s="4"/>
      <c r="AH264" s="4"/>
      <c r="AI264" s="4"/>
      <c r="AJ264" s="4"/>
      <c r="AK264" s="8">
        <v>0</v>
      </c>
      <c r="AL264" s="8"/>
      <c r="AM264" s="8"/>
      <c r="AN264" s="8"/>
      <c r="AO264" s="4" t="s">
        <v>16</v>
      </c>
      <c r="AP264" s="4">
        <v>10</v>
      </c>
      <c r="AQ264" s="8">
        <v>3E+22</v>
      </c>
      <c r="AR264" s="8">
        <v>1.4E+22</v>
      </c>
      <c r="AS264" s="9">
        <f t="shared" si="52"/>
        <v>1.4000000000000001E+23</v>
      </c>
      <c r="AT264" s="6">
        <f t="shared" si="51"/>
        <v>0.21428571428571427</v>
      </c>
      <c r="AU264" s="4" t="s">
        <v>326</v>
      </c>
      <c r="AV264" s="6" t="s">
        <v>324</v>
      </c>
    </row>
    <row r="265" spans="1:48" x14ac:dyDescent="0.3">
      <c r="A265" s="4" t="s">
        <v>21</v>
      </c>
      <c r="B265" s="4" t="s">
        <v>9</v>
      </c>
      <c r="C265" s="4">
        <v>2.96</v>
      </c>
      <c r="D265" s="4">
        <v>1.25</v>
      </c>
      <c r="E265" s="7">
        <v>1.65</v>
      </c>
      <c r="F265" s="7">
        <v>1</v>
      </c>
      <c r="G265" s="6">
        <v>0.45</v>
      </c>
      <c r="H265" s="6">
        <v>0.2</v>
      </c>
      <c r="I265" s="6">
        <v>2.65</v>
      </c>
      <c r="J265" s="4" t="s">
        <v>7</v>
      </c>
      <c r="K265" s="4"/>
      <c r="L265" s="4" t="s">
        <v>265</v>
      </c>
      <c r="M265" s="4">
        <v>2.7</v>
      </c>
      <c r="N265" s="4">
        <v>2.5</v>
      </c>
      <c r="O265" s="4"/>
      <c r="P265" s="4"/>
      <c r="Q265" s="4">
        <v>10.8</v>
      </c>
      <c r="R265" s="4"/>
      <c r="S265" s="4"/>
      <c r="T265" s="4"/>
      <c r="U265" s="4" t="s">
        <v>36</v>
      </c>
      <c r="V265" s="4">
        <v>2.2999999999999998</v>
      </c>
      <c r="W265" s="5"/>
      <c r="X265" s="8">
        <v>0</v>
      </c>
      <c r="Y265" s="8">
        <v>0</v>
      </c>
      <c r="Z265" s="4"/>
      <c r="AA265" s="4"/>
      <c r="AB265" s="4"/>
      <c r="AC265" s="4"/>
      <c r="AD265" s="4"/>
      <c r="AE265" s="4"/>
      <c r="AF265" s="4"/>
      <c r="AG265" s="4"/>
      <c r="AH265" s="4"/>
      <c r="AI265" s="4"/>
      <c r="AJ265" s="4"/>
      <c r="AK265" s="8">
        <v>0</v>
      </c>
      <c r="AL265" s="8"/>
      <c r="AM265" s="8"/>
      <c r="AN265" s="8"/>
      <c r="AO265" s="4" t="s">
        <v>13</v>
      </c>
      <c r="AP265" s="4">
        <v>18</v>
      </c>
      <c r="AQ265" s="8">
        <v>0</v>
      </c>
      <c r="AR265" s="8">
        <v>5.1699999999999995E+21</v>
      </c>
      <c r="AS265" s="9">
        <f t="shared" si="52"/>
        <v>9.3059999999999991E+22</v>
      </c>
      <c r="AT265" s="6">
        <f t="shared" si="51"/>
        <v>0</v>
      </c>
      <c r="AU265" s="4" t="s">
        <v>132</v>
      </c>
      <c r="AV265" s="6" t="s">
        <v>324</v>
      </c>
    </row>
    <row r="266" spans="1:48" x14ac:dyDescent="0.3">
      <c r="A266" s="4" t="s">
        <v>21</v>
      </c>
      <c r="B266" s="4" t="s">
        <v>12</v>
      </c>
      <c r="C266" s="4">
        <v>2.96</v>
      </c>
      <c r="D266" s="4">
        <v>1.25</v>
      </c>
      <c r="E266" s="7">
        <v>1.65</v>
      </c>
      <c r="F266" s="7">
        <v>1</v>
      </c>
      <c r="G266" s="6">
        <v>0.45</v>
      </c>
      <c r="H266" s="6">
        <v>0.2</v>
      </c>
      <c r="I266" s="6">
        <v>2.65</v>
      </c>
      <c r="J266" s="4" t="s">
        <v>7</v>
      </c>
      <c r="K266" s="4"/>
      <c r="L266" s="4" t="s">
        <v>265</v>
      </c>
      <c r="M266" s="4">
        <v>2.7</v>
      </c>
      <c r="N266" s="4">
        <v>2.4700000000000002</v>
      </c>
      <c r="O266" s="4">
        <v>19</v>
      </c>
      <c r="P266" s="4"/>
      <c r="Q266" s="4">
        <v>8</v>
      </c>
      <c r="R266" s="4"/>
      <c r="S266" s="4">
        <v>0.75</v>
      </c>
      <c r="T266" s="4"/>
      <c r="U266" s="4" t="s">
        <v>36</v>
      </c>
      <c r="V266" s="4"/>
      <c r="W266" s="5"/>
      <c r="X266" s="8">
        <v>7E+19</v>
      </c>
      <c r="Y266" s="8">
        <v>0</v>
      </c>
      <c r="Z266" s="4"/>
      <c r="AA266" s="4">
        <v>0.25</v>
      </c>
      <c r="AB266" s="4"/>
      <c r="AC266" s="4"/>
      <c r="AD266" s="4"/>
      <c r="AE266" s="4"/>
      <c r="AF266" s="4"/>
      <c r="AG266" s="4"/>
      <c r="AH266" s="4"/>
      <c r="AI266" s="4"/>
      <c r="AJ266" s="4"/>
      <c r="AK266" s="8">
        <v>0</v>
      </c>
      <c r="AL266" s="8"/>
      <c r="AM266" s="8"/>
      <c r="AN266" s="8"/>
      <c r="AO266" s="4" t="s">
        <v>8</v>
      </c>
      <c r="AP266" s="4">
        <v>7</v>
      </c>
      <c r="AQ266" s="8">
        <v>0</v>
      </c>
      <c r="AR266" s="8">
        <v>5E+20</v>
      </c>
      <c r="AS266" s="9">
        <f t="shared" si="52"/>
        <v>3.5E+21</v>
      </c>
      <c r="AT266" s="6">
        <f t="shared" si="51"/>
        <v>0</v>
      </c>
      <c r="AU266" s="4" t="s">
        <v>134</v>
      </c>
      <c r="AV266" s="6" t="s">
        <v>327</v>
      </c>
    </row>
    <row r="267" spans="1:48" x14ac:dyDescent="0.3">
      <c r="A267" s="4" t="s">
        <v>21</v>
      </c>
      <c r="B267" s="4" t="s">
        <v>12</v>
      </c>
      <c r="C267" s="4">
        <v>2.96</v>
      </c>
      <c r="D267" s="4">
        <v>1.25</v>
      </c>
      <c r="E267" s="7">
        <v>1.65</v>
      </c>
      <c r="F267" s="7">
        <v>1</v>
      </c>
      <c r="G267" s="6">
        <v>0.45</v>
      </c>
      <c r="H267" s="6">
        <v>0.2</v>
      </c>
      <c r="I267" s="6">
        <v>2.65</v>
      </c>
      <c r="J267" s="4" t="s">
        <v>7</v>
      </c>
      <c r="K267" s="4"/>
      <c r="L267" s="4" t="s">
        <v>265</v>
      </c>
      <c r="M267" s="4">
        <v>2.7</v>
      </c>
      <c r="N267" s="4">
        <v>2.4700000000000002</v>
      </c>
      <c r="O267" s="4">
        <v>19</v>
      </c>
      <c r="P267" s="4"/>
      <c r="Q267" s="4">
        <v>12.5</v>
      </c>
      <c r="R267" s="4"/>
      <c r="S267" s="4">
        <v>0.75</v>
      </c>
      <c r="T267" s="4"/>
      <c r="U267" s="4" t="s">
        <v>36</v>
      </c>
      <c r="V267" s="4"/>
      <c r="W267" s="5"/>
      <c r="X267" s="8">
        <v>7E+19</v>
      </c>
      <c r="Y267" s="8">
        <v>0</v>
      </c>
      <c r="Z267" s="4"/>
      <c r="AA267" s="4">
        <v>0.25</v>
      </c>
      <c r="AB267" s="4"/>
      <c r="AC267" s="4"/>
      <c r="AD267" s="4"/>
      <c r="AE267" s="4"/>
      <c r="AF267" s="4"/>
      <c r="AG267" s="4"/>
      <c r="AH267" s="4"/>
      <c r="AI267" s="4"/>
      <c r="AJ267" s="4"/>
      <c r="AK267" s="8">
        <v>0</v>
      </c>
      <c r="AL267" s="8"/>
      <c r="AM267" s="8"/>
      <c r="AN267" s="8"/>
      <c r="AO267" s="4" t="s">
        <v>8</v>
      </c>
      <c r="AP267" s="4">
        <v>7</v>
      </c>
      <c r="AQ267" s="8">
        <v>0</v>
      </c>
      <c r="AR267" s="8">
        <v>4.5E+21</v>
      </c>
      <c r="AS267" s="9">
        <f t="shared" si="52"/>
        <v>3.1500000000000001E+22</v>
      </c>
      <c r="AT267" s="6">
        <f t="shared" si="51"/>
        <v>0</v>
      </c>
      <c r="AU267" s="4" t="s">
        <v>135</v>
      </c>
      <c r="AV267" s="6" t="s">
        <v>327</v>
      </c>
    </row>
    <row r="268" spans="1:48" x14ac:dyDescent="0.3">
      <c r="A268" s="4" t="s">
        <v>21</v>
      </c>
      <c r="B268" s="4" t="s">
        <v>12</v>
      </c>
      <c r="C268" s="4">
        <v>2.96</v>
      </c>
      <c r="D268" s="4">
        <v>1.25</v>
      </c>
      <c r="E268" s="7">
        <v>1.65</v>
      </c>
      <c r="F268" s="7">
        <v>1</v>
      </c>
      <c r="G268" s="6">
        <v>0.45</v>
      </c>
      <c r="H268" s="6">
        <v>0.2</v>
      </c>
      <c r="I268" s="6">
        <v>2.65</v>
      </c>
      <c r="J268" s="4" t="s">
        <v>7</v>
      </c>
      <c r="K268" s="4"/>
      <c r="L268" s="4" t="s">
        <v>265</v>
      </c>
      <c r="M268" s="4">
        <v>2.7</v>
      </c>
      <c r="N268" s="4">
        <v>2.4700000000000002</v>
      </c>
      <c r="O268" s="4">
        <v>19</v>
      </c>
      <c r="P268" s="4"/>
      <c r="Q268" s="4">
        <v>7.5</v>
      </c>
      <c r="R268" s="4"/>
      <c r="S268" s="4">
        <v>0.75</v>
      </c>
      <c r="T268" s="4"/>
      <c r="U268" s="4" t="s">
        <v>36</v>
      </c>
      <c r="V268" s="4"/>
      <c r="W268" s="5"/>
      <c r="X268" s="8">
        <v>1E+20</v>
      </c>
      <c r="Y268" s="8">
        <v>0</v>
      </c>
      <c r="Z268" s="4"/>
      <c r="AA268" s="4">
        <v>0.25</v>
      </c>
      <c r="AB268" s="4"/>
      <c r="AC268" s="4"/>
      <c r="AD268" s="4"/>
      <c r="AE268" s="4"/>
      <c r="AF268" s="4"/>
      <c r="AG268" s="4"/>
      <c r="AH268" s="4"/>
      <c r="AI268" s="4"/>
      <c r="AJ268" s="4"/>
      <c r="AK268" s="8">
        <v>0</v>
      </c>
      <c r="AL268" s="8"/>
      <c r="AM268" s="8"/>
      <c r="AN268" s="8"/>
      <c r="AO268" s="4" t="s">
        <v>8</v>
      </c>
      <c r="AP268" s="4">
        <v>7</v>
      </c>
      <c r="AQ268" s="8">
        <v>0</v>
      </c>
      <c r="AR268" s="8">
        <v>5E+20</v>
      </c>
      <c r="AS268" s="9">
        <f t="shared" si="52"/>
        <v>3.5E+21</v>
      </c>
      <c r="AT268" s="6">
        <f t="shared" si="51"/>
        <v>0</v>
      </c>
      <c r="AU268" s="4" t="s">
        <v>133</v>
      </c>
      <c r="AV268" s="6" t="s">
        <v>327</v>
      </c>
    </row>
    <row r="269" spans="1:48" x14ac:dyDescent="0.3">
      <c r="A269" s="4" t="s">
        <v>21</v>
      </c>
      <c r="B269" s="4" t="s">
        <v>12</v>
      </c>
      <c r="C269" s="4">
        <v>2.96</v>
      </c>
      <c r="D269" s="4">
        <v>1.25</v>
      </c>
      <c r="E269" s="7">
        <v>1.65</v>
      </c>
      <c r="F269" s="7">
        <v>1</v>
      </c>
      <c r="G269" s="6">
        <v>0.45</v>
      </c>
      <c r="H269" s="6">
        <v>0.2</v>
      </c>
      <c r="I269" s="6">
        <v>2.65</v>
      </c>
      <c r="J269" s="4" t="s">
        <v>7</v>
      </c>
      <c r="K269" s="4"/>
      <c r="L269" s="4" t="s">
        <v>265</v>
      </c>
      <c r="M269" s="4">
        <v>2.7</v>
      </c>
      <c r="N269" s="4">
        <v>2.4700000000000002</v>
      </c>
      <c r="O269" s="4">
        <v>19</v>
      </c>
      <c r="P269" s="4"/>
      <c r="Q269" s="4">
        <v>8.5</v>
      </c>
      <c r="R269" s="4"/>
      <c r="S269" s="4">
        <v>0.75</v>
      </c>
      <c r="T269" s="4"/>
      <c r="U269" s="4" t="s">
        <v>36</v>
      </c>
      <c r="V269" s="4"/>
      <c r="W269" s="5"/>
      <c r="X269" s="8">
        <v>1E+20</v>
      </c>
      <c r="Y269" s="8">
        <v>0</v>
      </c>
      <c r="Z269" s="4"/>
      <c r="AA269" s="4">
        <v>0.25</v>
      </c>
      <c r="AB269" s="4"/>
      <c r="AC269" s="4"/>
      <c r="AD269" s="4"/>
      <c r="AE269" s="4"/>
      <c r="AF269" s="4"/>
      <c r="AG269" s="4"/>
      <c r="AH269" s="4"/>
      <c r="AI269" s="4"/>
      <c r="AJ269" s="4"/>
      <c r="AK269" s="8">
        <v>0</v>
      </c>
      <c r="AL269" s="8"/>
      <c r="AM269" s="8"/>
      <c r="AN269" s="8"/>
      <c r="AO269" s="4" t="s">
        <v>8</v>
      </c>
      <c r="AP269" s="4">
        <v>7</v>
      </c>
      <c r="AQ269" s="8">
        <v>0</v>
      </c>
      <c r="AR269" s="8">
        <v>1E+21</v>
      </c>
      <c r="AS269" s="9">
        <f t="shared" si="52"/>
        <v>7E+21</v>
      </c>
      <c r="AT269" s="6">
        <f t="shared" si="51"/>
        <v>0</v>
      </c>
      <c r="AU269" s="4" t="s">
        <v>136</v>
      </c>
      <c r="AV269" s="6" t="s">
        <v>327</v>
      </c>
    </row>
    <row r="270" spans="1:48" x14ac:dyDescent="0.3">
      <c r="A270" s="4" t="s">
        <v>21</v>
      </c>
      <c r="B270" s="4" t="s">
        <v>12</v>
      </c>
      <c r="C270" s="4">
        <v>2.96</v>
      </c>
      <c r="D270" s="4">
        <v>1.25</v>
      </c>
      <c r="E270" s="7">
        <v>1.65</v>
      </c>
      <c r="F270" s="7">
        <v>1</v>
      </c>
      <c r="G270" s="6">
        <v>0.45</v>
      </c>
      <c r="H270" s="6">
        <v>0.2</v>
      </c>
      <c r="I270" s="6">
        <v>2.65</v>
      </c>
      <c r="J270" s="4" t="s">
        <v>7</v>
      </c>
      <c r="K270" s="4"/>
      <c r="L270" s="4" t="s">
        <v>265</v>
      </c>
      <c r="M270" s="4">
        <v>2.7</v>
      </c>
      <c r="N270" s="4">
        <v>2.4700000000000002</v>
      </c>
      <c r="O270" s="4">
        <v>30</v>
      </c>
      <c r="P270" s="4"/>
      <c r="Q270" s="4">
        <v>22</v>
      </c>
      <c r="R270" s="4"/>
      <c r="S270" s="4">
        <v>0.75</v>
      </c>
      <c r="T270" s="4"/>
      <c r="U270" s="4" t="s">
        <v>36</v>
      </c>
      <c r="V270" s="4"/>
      <c r="W270" s="5"/>
      <c r="X270" s="8">
        <v>7E+19</v>
      </c>
      <c r="Y270" s="8">
        <v>0</v>
      </c>
      <c r="Z270" s="4"/>
      <c r="AA270" s="4">
        <v>0.25</v>
      </c>
      <c r="AB270" s="4"/>
      <c r="AC270" s="4"/>
      <c r="AD270" s="4"/>
      <c r="AE270" s="4"/>
      <c r="AF270" s="4"/>
      <c r="AG270" s="4"/>
      <c r="AH270" s="4"/>
      <c r="AI270" s="4"/>
      <c r="AJ270" s="4"/>
      <c r="AK270" s="8">
        <v>0</v>
      </c>
      <c r="AL270" s="8"/>
      <c r="AM270" s="8"/>
      <c r="AN270" s="8"/>
      <c r="AO270" s="4" t="s">
        <v>8</v>
      </c>
      <c r="AP270" s="4">
        <v>7</v>
      </c>
      <c r="AQ270" s="8">
        <v>0</v>
      </c>
      <c r="AR270" s="8">
        <v>6.7500000000000005E+21</v>
      </c>
      <c r="AS270" s="9">
        <f t="shared" si="52"/>
        <v>4.7249999999999999E+22</v>
      </c>
      <c r="AT270" s="6">
        <f t="shared" si="51"/>
        <v>0</v>
      </c>
      <c r="AU270" s="4" t="s">
        <v>137</v>
      </c>
      <c r="AV270" s="6" t="s">
        <v>327</v>
      </c>
    </row>
    <row r="271" spans="1:48" x14ac:dyDescent="0.3">
      <c r="A271" s="4" t="s">
        <v>21</v>
      </c>
      <c r="B271" s="4" t="s">
        <v>9</v>
      </c>
      <c r="C271" s="4">
        <v>2.96</v>
      </c>
      <c r="D271" s="4">
        <v>1.25</v>
      </c>
      <c r="E271" s="7">
        <v>1.65</v>
      </c>
      <c r="F271" s="7">
        <v>1</v>
      </c>
      <c r="G271" s="6">
        <v>0.45</v>
      </c>
      <c r="H271" s="6">
        <v>0.2</v>
      </c>
      <c r="I271" s="6">
        <v>2.65</v>
      </c>
      <c r="J271" s="4" t="s">
        <v>7</v>
      </c>
      <c r="K271" s="4"/>
      <c r="L271" s="4" t="s">
        <v>265</v>
      </c>
      <c r="M271" s="4">
        <v>2.85</v>
      </c>
      <c r="N271" s="4">
        <v>3</v>
      </c>
      <c r="O271" s="4">
        <v>32</v>
      </c>
      <c r="P271" s="4">
        <v>24</v>
      </c>
      <c r="Q271" s="4">
        <v>15</v>
      </c>
      <c r="R271" s="4">
        <v>7200</v>
      </c>
      <c r="S271" s="4">
        <v>0.96</v>
      </c>
      <c r="T271" s="4"/>
      <c r="U271" s="4" t="s">
        <v>36</v>
      </c>
      <c r="V271" s="4"/>
      <c r="W271" s="5"/>
      <c r="X271" s="8">
        <v>1.75E+20</v>
      </c>
      <c r="Y271" s="8">
        <v>2E+19</v>
      </c>
      <c r="Z271" s="4">
        <v>125</v>
      </c>
      <c r="AA271" s="4">
        <v>0.115</v>
      </c>
      <c r="AB271" s="4"/>
      <c r="AC271" s="4"/>
      <c r="AD271" s="4"/>
      <c r="AE271" s="4"/>
      <c r="AF271" s="4"/>
      <c r="AG271" s="4"/>
      <c r="AH271" s="4"/>
      <c r="AI271" s="4"/>
      <c r="AJ271" s="4"/>
      <c r="AK271" s="8">
        <v>0</v>
      </c>
      <c r="AL271" s="8"/>
      <c r="AM271" s="8"/>
      <c r="AN271" s="8"/>
      <c r="AO271" s="4"/>
      <c r="AP271" s="4"/>
      <c r="AQ271" s="8">
        <v>2.6E+22</v>
      </c>
      <c r="AR271" s="8">
        <v>0</v>
      </c>
      <c r="AS271" s="9">
        <v>0</v>
      </c>
      <c r="AT271" s="6" t="e">
        <f t="shared" si="51"/>
        <v>#DIV/0!</v>
      </c>
      <c r="AU271" s="4" t="s">
        <v>328</v>
      </c>
      <c r="AV271" s="6" t="s">
        <v>586</v>
      </c>
    </row>
    <row r="272" spans="1:48" x14ac:dyDescent="0.3">
      <c r="A272" s="4" t="s">
        <v>21</v>
      </c>
      <c r="B272" s="4" t="s">
        <v>12</v>
      </c>
      <c r="C272" s="4">
        <v>2.96</v>
      </c>
      <c r="D272" s="4">
        <v>1.25</v>
      </c>
      <c r="E272" s="7">
        <v>1.65</v>
      </c>
      <c r="F272" s="7">
        <v>1</v>
      </c>
      <c r="G272" s="6">
        <v>0.45</v>
      </c>
      <c r="H272" s="6">
        <v>0.2</v>
      </c>
      <c r="I272" s="6">
        <v>2.65</v>
      </c>
      <c r="J272" s="4" t="s">
        <v>7</v>
      </c>
      <c r="K272" s="4"/>
      <c r="L272" s="4" t="s">
        <v>265</v>
      </c>
      <c r="M272" s="4">
        <v>2.7</v>
      </c>
      <c r="N272" s="4">
        <v>2.5</v>
      </c>
      <c r="O272" s="4">
        <v>22</v>
      </c>
      <c r="P272" s="4"/>
      <c r="Q272" s="4">
        <v>10.3</v>
      </c>
      <c r="R272" s="4"/>
      <c r="S272" s="4"/>
      <c r="T272" s="4"/>
      <c r="U272" s="4" t="s">
        <v>36</v>
      </c>
      <c r="V272" s="4">
        <v>1.9</v>
      </c>
      <c r="W272" s="5">
        <v>5.0000000000000001E-3</v>
      </c>
      <c r="X272" s="8">
        <v>7E+19</v>
      </c>
      <c r="Y272" s="8">
        <v>3.5E+19</v>
      </c>
      <c r="Z272" s="4"/>
      <c r="AA272" s="4"/>
      <c r="AB272" s="4"/>
      <c r="AC272" s="4"/>
      <c r="AD272" s="4"/>
      <c r="AE272" s="4"/>
      <c r="AF272" s="4"/>
      <c r="AG272" s="4"/>
      <c r="AH272" s="4"/>
      <c r="AI272" s="4"/>
      <c r="AJ272" s="4"/>
      <c r="AK272" s="8">
        <v>0</v>
      </c>
      <c r="AL272" s="8"/>
      <c r="AM272" s="8"/>
      <c r="AN272" s="8"/>
      <c r="AO272" s="4" t="s">
        <v>16</v>
      </c>
      <c r="AP272" s="4">
        <v>10</v>
      </c>
      <c r="AQ272" s="8">
        <v>4E+22</v>
      </c>
      <c r="AR272" s="8">
        <v>5E+20</v>
      </c>
      <c r="AS272" s="9">
        <f t="shared" ref="AS272:AS279" si="53">AR272*AP272</f>
        <v>5E+21</v>
      </c>
      <c r="AT272" s="6">
        <f t="shared" si="51"/>
        <v>8</v>
      </c>
      <c r="AU272" s="4" t="s">
        <v>138</v>
      </c>
      <c r="AV272" s="6" t="s">
        <v>329</v>
      </c>
    </row>
    <row r="273" spans="1:48" x14ac:dyDescent="0.3">
      <c r="A273" s="4" t="s">
        <v>21</v>
      </c>
      <c r="B273" s="4" t="s">
        <v>12</v>
      </c>
      <c r="C273" s="4">
        <v>2.96</v>
      </c>
      <c r="D273" s="4">
        <v>1.25</v>
      </c>
      <c r="E273" s="7">
        <v>1.65</v>
      </c>
      <c r="F273" s="7">
        <v>1</v>
      </c>
      <c r="G273" s="6">
        <v>0.45</v>
      </c>
      <c r="H273" s="6">
        <v>0.2</v>
      </c>
      <c r="I273" s="6">
        <v>2.65</v>
      </c>
      <c r="J273" s="4" t="s">
        <v>7</v>
      </c>
      <c r="K273" s="4"/>
      <c r="L273" s="4" t="s">
        <v>265</v>
      </c>
      <c r="M273" s="4">
        <v>2.7</v>
      </c>
      <c r="N273" s="4">
        <v>2.5</v>
      </c>
      <c r="O273" s="4">
        <v>22</v>
      </c>
      <c r="P273" s="4"/>
      <c r="Q273" s="4">
        <v>11.4</v>
      </c>
      <c r="R273" s="4"/>
      <c r="S273" s="4"/>
      <c r="T273" s="4"/>
      <c r="U273" s="4" t="s">
        <v>36</v>
      </c>
      <c r="V273" s="4">
        <v>2.4</v>
      </c>
      <c r="W273" s="5">
        <v>5.0000000000000001E-3</v>
      </c>
      <c r="X273" s="8">
        <v>6E+19</v>
      </c>
      <c r="Y273" s="8">
        <v>3E+19</v>
      </c>
      <c r="Z273" s="4"/>
      <c r="AA273" s="4"/>
      <c r="AB273" s="4"/>
      <c r="AC273" s="4"/>
      <c r="AD273" s="4"/>
      <c r="AE273" s="4"/>
      <c r="AF273" s="4"/>
      <c r="AG273" s="4"/>
      <c r="AH273" s="4"/>
      <c r="AI273" s="4"/>
      <c r="AJ273" s="4"/>
      <c r="AK273" s="8">
        <v>0</v>
      </c>
      <c r="AL273" s="8"/>
      <c r="AM273" s="8"/>
      <c r="AN273" s="8"/>
      <c r="AO273" s="4" t="s">
        <v>16</v>
      </c>
      <c r="AP273" s="4">
        <v>10</v>
      </c>
      <c r="AQ273" s="8">
        <v>1.9000000000000002E+22</v>
      </c>
      <c r="AR273" s="8">
        <v>5E+20</v>
      </c>
      <c r="AS273" s="9">
        <f t="shared" si="53"/>
        <v>5E+21</v>
      </c>
      <c r="AT273" s="6">
        <f t="shared" si="51"/>
        <v>3.8000000000000003</v>
      </c>
      <c r="AU273" s="4" t="s">
        <v>139</v>
      </c>
      <c r="AV273" s="6" t="s">
        <v>329</v>
      </c>
    </row>
    <row r="274" spans="1:48" x14ac:dyDescent="0.3">
      <c r="A274" s="4" t="s">
        <v>21</v>
      </c>
      <c r="B274" s="4" t="s">
        <v>12</v>
      </c>
      <c r="C274" s="4">
        <v>2.96</v>
      </c>
      <c r="D274" s="4">
        <v>1.25</v>
      </c>
      <c r="E274" s="7">
        <v>1.65</v>
      </c>
      <c r="F274" s="7">
        <v>1</v>
      </c>
      <c r="G274" s="6">
        <v>0.45</v>
      </c>
      <c r="H274" s="6">
        <v>0.2</v>
      </c>
      <c r="I274" s="6">
        <v>2.65</v>
      </c>
      <c r="J274" s="4" t="s">
        <v>7</v>
      </c>
      <c r="K274" s="4"/>
      <c r="L274" s="4" t="s">
        <v>265</v>
      </c>
      <c r="M274" s="4">
        <v>2.7</v>
      </c>
      <c r="N274" s="4">
        <v>2.5</v>
      </c>
      <c r="O274" s="4">
        <v>26</v>
      </c>
      <c r="P274" s="4"/>
      <c r="Q274" s="4">
        <v>14</v>
      </c>
      <c r="R274" s="4"/>
      <c r="S274" s="4"/>
      <c r="T274" s="4"/>
      <c r="U274" s="4" t="s">
        <v>36</v>
      </c>
      <c r="V274" s="4">
        <v>2</v>
      </c>
      <c r="W274" s="5">
        <v>5.0000000000000001E-3</v>
      </c>
      <c r="X274" s="8">
        <v>6E+19</v>
      </c>
      <c r="Y274" s="8">
        <v>3E+19</v>
      </c>
      <c r="Z274" s="4"/>
      <c r="AA274" s="4"/>
      <c r="AB274" s="4"/>
      <c r="AC274" s="4"/>
      <c r="AD274" s="4"/>
      <c r="AE274" s="4">
        <v>9</v>
      </c>
      <c r="AF274" s="4"/>
      <c r="AG274" s="4"/>
      <c r="AH274" s="4"/>
      <c r="AI274" s="4"/>
      <c r="AJ274" s="4"/>
      <c r="AK274" s="8">
        <v>0</v>
      </c>
      <c r="AL274" s="8"/>
      <c r="AM274" s="8"/>
      <c r="AN274" s="8"/>
      <c r="AO274" s="4" t="s">
        <v>16</v>
      </c>
      <c r="AP274" s="4">
        <v>10</v>
      </c>
      <c r="AQ274" s="8">
        <v>1.9000000000000002E+22</v>
      </c>
      <c r="AR274" s="8">
        <v>5E+20</v>
      </c>
      <c r="AS274" s="9">
        <f t="shared" si="53"/>
        <v>5E+21</v>
      </c>
      <c r="AT274" s="6">
        <f t="shared" si="51"/>
        <v>3.8000000000000003</v>
      </c>
      <c r="AU274" s="4" t="s">
        <v>140</v>
      </c>
      <c r="AV274" s="6" t="s">
        <v>329</v>
      </c>
    </row>
    <row r="275" spans="1:48" x14ac:dyDescent="0.3">
      <c r="A275" s="4" t="s">
        <v>21</v>
      </c>
      <c r="B275" s="4" t="s">
        <v>12</v>
      </c>
      <c r="C275" s="4">
        <v>2.96</v>
      </c>
      <c r="D275" s="4">
        <v>1.25</v>
      </c>
      <c r="E275" s="7">
        <v>1.65</v>
      </c>
      <c r="F275" s="7">
        <v>1</v>
      </c>
      <c r="G275" s="6">
        <v>0.45</v>
      </c>
      <c r="H275" s="6">
        <v>0.2</v>
      </c>
      <c r="I275" s="6">
        <v>2.65</v>
      </c>
      <c r="J275" s="4" t="s">
        <v>7</v>
      </c>
      <c r="K275" s="4"/>
      <c r="L275" s="4" t="s">
        <v>265</v>
      </c>
      <c r="M275" s="4">
        <v>2.7</v>
      </c>
      <c r="N275" s="4">
        <v>2.5</v>
      </c>
      <c r="O275" s="4">
        <v>26</v>
      </c>
      <c r="P275" s="4"/>
      <c r="Q275" s="4">
        <v>12.2</v>
      </c>
      <c r="R275" s="4"/>
      <c r="S275" s="4"/>
      <c r="T275" s="4"/>
      <c r="U275" s="4" t="s">
        <v>36</v>
      </c>
      <c r="V275" s="4">
        <v>2</v>
      </c>
      <c r="W275" s="5">
        <v>5.0000000000000001E-3</v>
      </c>
      <c r="X275" s="8">
        <v>7E+19</v>
      </c>
      <c r="Y275" s="8">
        <v>3.5E+19</v>
      </c>
      <c r="Z275" s="4"/>
      <c r="AA275" s="4"/>
      <c r="AB275" s="4"/>
      <c r="AC275" s="4"/>
      <c r="AD275" s="4"/>
      <c r="AE275" s="4">
        <v>9</v>
      </c>
      <c r="AF275" s="4"/>
      <c r="AG275" s="4"/>
      <c r="AH275" s="4"/>
      <c r="AI275" s="4"/>
      <c r="AJ275" s="4"/>
      <c r="AK275" s="8">
        <v>0</v>
      </c>
      <c r="AL275" s="8"/>
      <c r="AM275" s="8"/>
      <c r="AN275" s="8"/>
      <c r="AO275" s="4" t="s">
        <v>16</v>
      </c>
      <c r="AP275" s="4">
        <v>10</v>
      </c>
      <c r="AQ275" s="8">
        <v>4E+22</v>
      </c>
      <c r="AR275" s="8">
        <v>5E+20</v>
      </c>
      <c r="AS275" s="9">
        <f t="shared" si="53"/>
        <v>5E+21</v>
      </c>
      <c r="AT275" s="6">
        <f t="shared" si="51"/>
        <v>8</v>
      </c>
      <c r="AU275" s="4" t="s">
        <v>141</v>
      </c>
      <c r="AV275" s="6" t="s">
        <v>329</v>
      </c>
    </row>
    <row r="276" spans="1:48" x14ac:dyDescent="0.3">
      <c r="A276" s="4" t="s">
        <v>21</v>
      </c>
      <c r="B276" s="4" t="s">
        <v>12</v>
      </c>
      <c r="C276" s="4">
        <v>2.96</v>
      </c>
      <c r="D276" s="4">
        <v>1.25</v>
      </c>
      <c r="E276" s="7">
        <v>1.65</v>
      </c>
      <c r="F276" s="7">
        <v>1</v>
      </c>
      <c r="G276" s="6">
        <v>0.45</v>
      </c>
      <c r="H276" s="6">
        <v>0.2</v>
      </c>
      <c r="I276" s="6">
        <v>2.65</v>
      </c>
      <c r="J276" s="4" t="s">
        <v>7</v>
      </c>
      <c r="K276" s="4"/>
      <c r="L276" s="4" t="s">
        <v>265</v>
      </c>
      <c r="M276" s="4">
        <v>2.7</v>
      </c>
      <c r="N276" s="4">
        <v>2.5</v>
      </c>
      <c r="O276" s="4">
        <v>26</v>
      </c>
      <c r="P276" s="4"/>
      <c r="Q276" s="4">
        <v>14.3</v>
      </c>
      <c r="R276" s="4"/>
      <c r="S276" s="4"/>
      <c r="T276" s="4"/>
      <c r="U276" s="4" t="s">
        <v>36</v>
      </c>
      <c r="V276" s="4">
        <v>3.4</v>
      </c>
      <c r="W276" s="5">
        <v>0.02</v>
      </c>
      <c r="X276" s="8">
        <v>6E+19</v>
      </c>
      <c r="Y276" s="8">
        <v>3E+19</v>
      </c>
      <c r="Z276" s="4"/>
      <c r="AA276" s="4"/>
      <c r="AB276" s="4"/>
      <c r="AC276" s="4"/>
      <c r="AD276" s="4"/>
      <c r="AE276" s="4"/>
      <c r="AF276" s="4"/>
      <c r="AG276" s="4"/>
      <c r="AH276" s="4"/>
      <c r="AI276" s="4"/>
      <c r="AJ276" s="4"/>
      <c r="AK276" s="8">
        <v>0</v>
      </c>
      <c r="AL276" s="8"/>
      <c r="AM276" s="8"/>
      <c r="AN276" s="8"/>
      <c r="AO276" s="4" t="s">
        <v>16</v>
      </c>
      <c r="AP276" s="4">
        <v>10</v>
      </c>
      <c r="AQ276" s="8">
        <v>1.9000000000000002E+22</v>
      </c>
      <c r="AR276" s="8">
        <v>1.2E+21</v>
      </c>
      <c r="AS276" s="9">
        <f t="shared" si="53"/>
        <v>1.2E+22</v>
      </c>
      <c r="AT276" s="6">
        <f t="shared" si="51"/>
        <v>1.5833333333333335</v>
      </c>
      <c r="AU276" s="4" t="s">
        <v>142</v>
      </c>
      <c r="AV276" s="6" t="s">
        <v>329</v>
      </c>
    </row>
    <row r="277" spans="1:48" x14ac:dyDescent="0.3">
      <c r="A277" s="4" t="s">
        <v>21</v>
      </c>
      <c r="B277" s="4" t="s">
        <v>12</v>
      </c>
      <c r="C277" s="4">
        <v>2.96</v>
      </c>
      <c r="D277" s="4">
        <v>1.25</v>
      </c>
      <c r="E277" s="7">
        <v>1.65</v>
      </c>
      <c r="F277" s="7">
        <v>1</v>
      </c>
      <c r="G277" s="6">
        <v>0.45</v>
      </c>
      <c r="H277" s="6">
        <v>0.2</v>
      </c>
      <c r="I277" s="6">
        <v>2.65</v>
      </c>
      <c r="J277" s="4" t="s">
        <v>7</v>
      </c>
      <c r="K277" s="4"/>
      <c r="L277" s="4" t="s">
        <v>265</v>
      </c>
      <c r="M277" s="4">
        <v>2.7</v>
      </c>
      <c r="N277" s="4">
        <v>2.5</v>
      </c>
      <c r="O277" s="4">
        <v>26</v>
      </c>
      <c r="P277" s="4"/>
      <c r="Q277" s="4">
        <v>14.3</v>
      </c>
      <c r="R277" s="4"/>
      <c r="S277" s="4"/>
      <c r="T277" s="4"/>
      <c r="U277" s="4" t="s">
        <v>36</v>
      </c>
      <c r="V277" s="4">
        <v>3</v>
      </c>
      <c r="W277" s="5">
        <v>0.02</v>
      </c>
      <c r="X277" s="8">
        <v>7E+19</v>
      </c>
      <c r="Y277" s="8">
        <v>3.5E+19</v>
      </c>
      <c r="Z277" s="4"/>
      <c r="AA277" s="4"/>
      <c r="AB277" s="4"/>
      <c r="AC277" s="4"/>
      <c r="AD277" s="4"/>
      <c r="AE277" s="4"/>
      <c r="AF277" s="4"/>
      <c r="AG277" s="4"/>
      <c r="AH277" s="4"/>
      <c r="AI277" s="4"/>
      <c r="AJ277" s="4"/>
      <c r="AK277" s="8">
        <v>0</v>
      </c>
      <c r="AL277" s="8"/>
      <c r="AM277" s="8"/>
      <c r="AN277" s="8"/>
      <c r="AO277" s="4" t="s">
        <v>16</v>
      </c>
      <c r="AP277" s="4">
        <v>10</v>
      </c>
      <c r="AQ277" s="8">
        <v>4E+22</v>
      </c>
      <c r="AR277" s="8">
        <v>1.2E+21</v>
      </c>
      <c r="AS277" s="9">
        <f t="shared" si="53"/>
        <v>1.2E+22</v>
      </c>
      <c r="AT277" s="6">
        <f t="shared" si="51"/>
        <v>3.3333333333333335</v>
      </c>
      <c r="AU277" s="4" t="s">
        <v>143</v>
      </c>
      <c r="AV277" s="6" t="s">
        <v>329</v>
      </c>
    </row>
    <row r="278" spans="1:48" x14ac:dyDescent="0.3">
      <c r="A278" s="4" t="s">
        <v>21</v>
      </c>
      <c r="B278" s="4" t="s">
        <v>12</v>
      </c>
      <c r="C278" s="4">
        <v>2.96</v>
      </c>
      <c r="D278" s="4">
        <v>1.25</v>
      </c>
      <c r="E278" s="7">
        <v>1.65</v>
      </c>
      <c r="F278" s="7">
        <v>1</v>
      </c>
      <c r="G278" s="6">
        <v>0.45</v>
      </c>
      <c r="H278" s="6">
        <v>0.2</v>
      </c>
      <c r="I278" s="6">
        <v>2.65</v>
      </c>
      <c r="J278" s="4" t="s">
        <v>7</v>
      </c>
      <c r="K278" s="4"/>
      <c r="L278" s="4" t="s">
        <v>265</v>
      </c>
      <c r="M278" s="4">
        <v>2.7</v>
      </c>
      <c r="N278" s="4">
        <v>2.5</v>
      </c>
      <c r="O278" s="4">
        <v>27</v>
      </c>
      <c r="P278" s="4"/>
      <c r="Q278" s="4">
        <v>14.3</v>
      </c>
      <c r="R278" s="4"/>
      <c r="S278" s="4"/>
      <c r="T278" s="4"/>
      <c r="U278" s="4" t="s">
        <v>36</v>
      </c>
      <c r="V278" s="4">
        <v>3.4</v>
      </c>
      <c r="W278" s="5"/>
      <c r="X278" s="8">
        <v>6E+19</v>
      </c>
      <c r="Y278" s="8">
        <v>3E+19</v>
      </c>
      <c r="Z278" s="4"/>
      <c r="AA278" s="4"/>
      <c r="AB278" s="4"/>
      <c r="AC278" s="4"/>
      <c r="AD278" s="4"/>
      <c r="AE278" s="4"/>
      <c r="AF278" s="4"/>
      <c r="AG278" s="4"/>
      <c r="AH278" s="4"/>
      <c r="AI278" s="4"/>
      <c r="AJ278" s="4"/>
      <c r="AK278" s="8">
        <v>0</v>
      </c>
      <c r="AL278" s="8"/>
      <c r="AM278" s="8"/>
      <c r="AN278" s="8"/>
      <c r="AO278" s="4" t="s">
        <v>16</v>
      </c>
      <c r="AP278" s="4">
        <v>10</v>
      </c>
      <c r="AQ278" s="8">
        <v>1.9000000000000002E+22</v>
      </c>
      <c r="AR278" s="8">
        <v>1.2E+21</v>
      </c>
      <c r="AS278" s="9">
        <f t="shared" si="53"/>
        <v>1.2E+22</v>
      </c>
      <c r="AT278" s="6">
        <f t="shared" si="51"/>
        <v>1.5833333333333335</v>
      </c>
      <c r="AU278" s="4" t="s">
        <v>144</v>
      </c>
      <c r="AV278" s="6" t="s">
        <v>329</v>
      </c>
    </row>
    <row r="279" spans="1:48" x14ac:dyDescent="0.3">
      <c r="A279" s="4" t="s">
        <v>21</v>
      </c>
      <c r="B279" s="4" t="s">
        <v>12</v>
      </c>
      <c r="C279" s="4">
        <v>2.96</v>
      </c>
      <c r="D279" s="4">
        <v>1.25</v>
      </c>
      <c r="E279" s="7">
        <v>1.65</v>
      </c>
      <c r="F279" s="7">
        <v>1</v>
      </c>
      <c r="G279" s="6">
        <v>0.45</v>
      </c>
      <c r="H279" s="6">
        <v>0.2</v>
      </c>
      <c r="I279" s="6">
        <v>2.65</v>
      </c>
      <c r="J279" s="4" t="s">
        <v>7</v>
      </c>
      <c r="K279" s="4"/>
      <c r="L279" s="4" t="s">
        <v>265</v>
      </c>
      <c r="M279" s="4">
        <v>2.7</v>
      </c>
      <c r="N279" s="4">
        <v>2.5</v>
      </c>
      <c r="O279" s="4">
        <v>29.5</v>
      </c>
      <c r="P279" s="4"/>
      <c r="Q279" s="4">
        <v>14.3</v>
      </c>
      <c r="R279" s="4"/>
      <c r="S279" s="4"/>
      <c r="T279" s="4"/>
      <c r="U279" s="4" t="s">
        <v>36</v>
      </c>
      <c r="V279" s="4">
        <v>3</v>
      </c>
      <c r="W279" s="5">
        <v>0.02</v>
      </c>
      <c r="X279" s="8">
        <v>7E+19</v>
      </c>
      <c r="Y279" s="8">
        <v>3.5E+19</v>
      </c>
      <c r="Z279" s="4">
        <v>175</v>
      </c>
      <c r="AA279" s="4"/>
      <c r="AB279" s="4"/>
      <c r="AC279" s="4"/>
      <c r="AD279" s="4"/>
      <c r="AE279" s="4"/>
      <c r="AF279" s="4"/>
      <c r="AG279" s="4"/>
      <c r="AH279" s="4"/>
      <c r="AI279" s="4"/>
      <c r="AJ279" s="4"/>
      <c r="AK279" s="8">
        <v>0</v>
      </c>
      <c r="AL279" s="8"/>
      <c r="AM279" s="8"/>
      <c r="AN279" s="8"/>
      <c r="AO279" s="4" t="s">
        <v>16</v>
      </c>
      <c r="AP279" s="4">
        <v>10</v>
      </c>
      <c r="AQ279" s="8">
        <v>4E+22</v>
      </c>
      <c r="AR279" s="8">
        <v>1.2E+21</v>
      </c>
      <c r="AS279" s="9">
        <f t="shared" si="53"/>
        <v>1.2E+22</v>
      </c>
      <c r="AT279" s="6">
        <f t="shared" si="51"/>
        <v>3.3333333333333335</v>
      </c>
      <c r="AU279" s="4" t="s">
        <v>145</v>
      </c>
      <c r="AV279" s="6" t="s">
        <v>329</v>
      </c>
    </row>
    <row r="280" spans="1:48" x14ac:dyDescent="0.3">
      <c r="A280" s="4" t="s">
        <v>21</v>
      </c>
      <c r="B280" s="4" t="s">
        <v>9</v>
      </c>
      <c r="C280" s="4">
        <v>2.96</v>
      </c>
      <c r="D280" s="4">
        <v>1.25</v>
      </c>
      <c r="E280" s="7">
        <v>1.65</v>
      </c>
      <c r="F280" s="7">
        <v>1</v>
      </c>
      <c r="G280" s="6">
        <v>0.45</v>
      </c>
      <c r="H280" s="6">
        <v>0.45</v>
      </c>
      <c r="I280" s="6">
        <v>2.65</v>
      </c>
      <c r="J280" s="4" t="s">
        <v>7</v>
      </c>
      <c r="K280" s="4"/>
      <c r="L280" s="4" t="s">
        <v>264</v>
      </c>
      <c r="M280" s="4"/>
      <c r="N280" s="4">
        <v>2.25</v>
      </c>
      <c r="O280" s="4">
        <v>1.5</v>
      </c>
      <c r="P280" s="4"/>
      <c r="Q280" s="4">
        <v>1.2</v>
      </c>
      <c r="R280" s="4"/>
      <c r="S280" s="4"/>
      <c r="T280" s="4"/>
      <c r="U280" s="4" t="s">
        <v>35</v>
      </c>
      <c r="V280" s="4">
        <v>1.25</v>
      </c>
      <c r="W280" s="5"/>
      <c r="X280" s="8">
        <v>4.5E+19</v>
      </c>
      <c r="Y280" s="8">
        <v>3.5E+18</v>
      </c>
      <c r="Z280" s="4"/>
      <c r="AA280" s="4"/>
      <c r="AB280" s="4"/>
      <c r="AC280" s="4"/>
      <c r="AD280" s="4"/>
      <c r="AE280" s="4"/>
      <c r="AF280" s="4"/>
      <c r="AG280" s="4"/>
      <c r="AH280" s="4"/>
      <c r="AI280" s="4"/>
      <c r="AJ280" s="4"/>
      <c r="AK280" s="8">
        <v>0</v>
      </c>
      <c r="AL280" s="8"/>
      <c r="AM280" s="8"/>
      <c r="AN280" s="8"/>
      <c r="AO280" s="4"/>
      <c r="AP280" s="4"/>
      <c r="AQ280" s="8">
        <v>2E+21</v>
      </c>
      <c r="AR280" s="8">
        <v>0</v>
      </c>
      <c r="AS280" s="9">
        <f t="shared" ref="AS280:AS290" si="54">AR280*AP280</f>
        <v>0</v>
      </c>
      <c r="AT280" s="6" t="e">
        <f t="shared" si="51"/>
        <v>#DIV/0!</v>
      </c>
      <c r="AU280" s="4" t="s">
        <v>450</v>
      </c>
      <c r="AV280" s="6" t="s">
        <v>557</v>
      </c>
    </row>
    <row r="281" spans="1:48" x14ac:dyDescent="0.3">
      <c r="A281" s="4" t="s">
        <v>21</v>
      </c>
      <c r="B281" s="4" t="s">
        <v>9</v>
      </c>
      <c r="C281" s="4">
        <v>2.96</v>
      </c>
      <c r="D281" s="4">
        <v>1.25</v>
      </c>
      <c r="E281" s="7">
        <v>1.65</v>
      </c>
      <c r="F281" s="7">
        <v>1</v>
      </c>
      <c r="G281" s="6">
        <v>0.45</v>
      </c>
      <c r="H281" s="6">
        <v>0.45</v>
      </c>
      <c r="I281" s="6">
        <v>2.65</v>
      </c>
      <c r="J281" s="4" t="s">
        <v>7</v>
      </c>
      <c r="K281" s="4"/>
      <c r="L281" s="4" t="s">
        <v>264</v>
      </c>
      <c r="M281" s="4"/>
      <c r="N281" s="4">
        <v>2.25</v>
      </c>
      <c r="O281" s="4">
        <v>4.5999999999999996</v>
      </c>
      <c r="P281" s="4"/>
      <c r="Q281" s="4">
        <v>3.5</v>
      </c>
      <c r="R281" s="4"/>
      <c r="S281" s="4"/>
      <c r="T281" s="4"/>
      <c r="U281" s="4" t="s">
        <v>35</v>
      </c>
      <c r="V281" s="4"/>
      <c r="W281" s="5"/>
      <c r="X281" s="8">
        <v>6E+19</v>
      </c>
      <c r="Y281" s="8">
        <v>2.5E+19</v>
      </c>
      <c r="Z281" s="4"/>
      <c r="AA281" s="4"/>
      <c r="AB281" s="4"/>
      <c r="AC281" s="4"/>
      <c r="AD281" s="4"/>
      <c r="AE281" s="4"/>
      <c r="AF281" s="4"/>
      <c r="AG281" s="4"/>
      <c r="AH281" s="4"/>
      <c r="AI281" s="4"/>
      <c r="AJ281" s="4"/>
      <c r="AK281" s="8">
        <v>0</v>
      </c>
      <c r="AL281" s="8"/>
      <c r="AM281" s="8"/>
      <c r="AN281" s="8"/>
      <c r="AO281" s="4"/>
      <c r="AP281" s="4"/>
      <c r="AQ281" s="8">
        <v>5.2E+22</v>
      </c>
      <c r="AR281" s="8">
        <v>0</v>
      </c>
      <c r="AS281" s="9">
        <f t="shared" si="54"/>
        <v>0</v>
      </c>
      <c r="AT281" s="6" t="e">
        <f t="shared" si="51"/>
        <v>#DIV/0!</v>
      </c>
      <c r="AU281" s="4" t="s">
        <v>451</v>
      </c>
      <c r="AV281" s="6" t="s">
        <v>557</v>
      </c>
    </row>
    <row r="282" spans="1:48" x14ac:dyDescent="0.3">
      <c r="A282" s="4" t="s">
        <v>21</v>
      </c>
      <c r="B282" s="4" t="s">
        <v>9</v>
      </c>
      <c r="C282" s="4">
        <v>2.96</v>
      </c>
      <c r="D282" s="4">
        <v>1.25</v>
      </c>
      <c r="E282" s="7">
        <v>1.65</v>
      </c>
      <c r="F282" s="7">
        <v>1</v>
      </c>
      <c r="G282" s="6">
        <v>0.45</v>
      </c>
      <c r="H282" s="6">
        <v>0.45</v>
      </c>
      <c r="I282" s="6">
        <v>2.65</v>
      </c>
      <c r="J282" s="4" t="s">
        <v>7</v>
      </c>
      <c r="K282" s="4"/>
      <c r="L282" s="4" t="s">
        <v>264</v>
      </c>
      <c r="M282" s="4"/>
      <c r="N282" s="4">
        <v>2.25</v>
      </c>
      <c r="O282" s="4">
        <v>3</v>
      </c>
      <c r="P282" s="4"/>
      <c r="Q282" s="4">
        <v>3.5</v>
      </c>
      <c r="R282" s="4"/>
      <c r="S282" s="4"/>
      <c r="T282" s="4"/>
      <c r="U282" s="4" t="s">
        <v>35</v>
      </c>
      <c r="V282" s="4"/>
      <c r="W282" s="5"/>
      <c r="X282" s="8">
        <v>0</v>
      </c>
      <c r="Y282" s="8">
        <v>1.5E+19</v>
      </c>
      <c r="Z282" s="4"/>
      <c r="AA282" s="4"/>
      <c r="AB282" s="4"/>
      <c r="AC282" s="4"/>
      <c r="AD282" s="4"/>
      <c r="AE282" s="4"/>
      <c r="AF282" s="4"/>
      <c r="AG282" s="4"/>
      <c r="AH282" s="4"/>
      <c r="AI282" s="4"/>
      <c r="AJ282" s="4"/>
      <c r="AK282" s="8">
        <v>0</v>
      </c>
      <c r="AL282" s="8" t="s">
        <v>9</v>
      </c>
      <c r="AM282" s="8"/>
      <c r="AN282" s="8"/>
      <c r="AO282" s="4"/>
      <c r="AP282" s="4"/>
      <c r="AQ282" s="8">
        <v>2.3249999999999999E+22</v>
      </c>
      <c r="AR282" s="8">
        <v>0</v>
      </c>
      <c r="AS282" s="9">
        <f t="shared" si="54"/>
        <v>0</v>
      </c>
      <c r="AT282" s="6" t="e">
        <f t="shared" ref="AT282" si="55">AQ282/AS282</f>
        <v>#DIV/0!</v>
      </c>
      <c r="AU282" s="4" t="s">
        <v>503</v>
      </c>
      <c r="AV282" s="6" t="s">
        <v>524</v>
      </c>
    </row>
    <row r="283" spans="1:48" x14ac:dyDescent="0.3">
      <c r="A283" s="4" t="s">
        <v>21</v>
      </c>
      <c r="B283" s="4" t="s">
        <v>9</v>
      </c>
      <c r="C283" s="4">
        <v>2.96</v>
      </c>
      <c r="D283" s="4">
        <v>1.25</v>
      </c>
      <c r="E283" s="7">
        <v>1.65</v>
      </c>
      <c r="F283" s="7">
        <v>1</v>
      </c>
      <c r="G283" s="6">
        <v>0.45</v>
      </c>
      <c r="H283" s="6">
        <v>0.45</v>
      </c>
      <c r="I283" s="6">
        <v>2.65</v>
      </c>
      <c r="J283" s="4" t="s">
        <v>7</v>
      </c>
      <c r="K283" s="4"/>
      <c r="L283" s="4" t="s">
        <v>264</v>
      </c>
      <c r="M283" s="4"/>
      <c r="N283" s="4">
        <v>2.25</v>
      </c>
      <c r="O283" s="4">
        <v>3</v>
      </c>
      <c r="P283" s="4"/>
      <c r="Q283" s="4">
        <v>3.5</v>
      </c>
      <c r="R283" s="4"/>
      <c r="S283" s="4"/>
      <c r="T283" s="4"/>
      <c r="U283" s="4" t="s">
        <v>35</v>
      </c>
      <c r="V283" s="4"/>
      <c r="W283" s="5"/>
      <c r="X283" s="8">
        <v>0</v>
      </c>
      <c r="Y283" s="8">
        <v>1.7E+19</v>
      </c>
      <c r="Z283" s="4"/>
      <c r="AA283" s="4"/>
      <c r="AB283" s="4"/>
      <c r="AC283" s="4"/>
      <c r="AD283" s="4"/>
      <c r="AE283" s="4"/>
      <c r="AF283" s="4"/>
      <c r="AG283" s="4"/>
      <c r="AH283" s="4"/>
      <c r="AI283" s="4"/>
      <c r="AJ283" s="4"/>
      <c r="AK283" s="8">
        <v>0</v>
      </c>
      <c r="AL283" s="8"/>
      <c r="AM283" s="8"/>
      <c r="AN283" s="8"/>
      <c r="AO283" s="4"/>
      <c r="AP283" s="4"/>
      <c r="AQ283" s="8">
        <v>2.4499999999999999E+22</v>
      </c>
      <c r="AR283" s="8">
        <v>0</v>
      </c>
      <c r="AS283" s="9">
        <f t="shared" si="54"/>
        <v>0</v>
      </c>
      <c r="AT283" s="6" t="e">
        <f t="shared" ref="AT283" si="56">AQ283/AS283</f>
        <v>#DIV/0!</v>
      </c>
      <c r="AU283" s="4" t="s">
        <v>479</v>
      </c>
      <c r="AV283" s="6" t="s">
        <v>524</v>
      </c>
    </row>
    <row r="284" spans="1:48" x14ac:dyDescent="0.3">
      <c r="A284" s="4" t="s">
        <v>21</v>
      </c>
      <c r="B284" s="4" t="s">
        <v>9</v>
      </c>
      <c r="C284" s="4">
        <v>2.96</v>
      </c>
      <c r="D284" s="4">
        <v>1.25</v>
      </c>
      <c r="E284" s="7">
        <v>1.65</v>
      </c>
      <c r="F284" s="7">
        <v>1</v>
      </c>
      <c r="G284" s="6">
        <v>0.45</v>
      </c>
      <c r="H284" s="6">
        <v>0.45</v>
      </c>
      <c r="I284" s="6">
        <v>2.65</v>
      </c>
      <c r="J284" s="4" t="s">
        <v>7</v>
      </c>
      <c r="K284" s="4"/>
      <c r="L284" s="4" t="s">
        <v>264</v>
      </c>
      <c r="M284" s="4"/>
      <c r="N284" s="4">
        <v>2.25</v>
      </c>
      <c r="O284" s="4">
        <v>3</v>
      </c>
      <c r="P284" s="4"/>
      <c r="Q284" s="4">
        <v>3.5</v>
      </c>
      <c r="R284" s="4"/>
      <c r="S284" s="4"/>
      <c r="T284" s="4"/>
      <c r="U284" s="4" t="s">
        <v>35</v>
      </c>
      <c r="V284" s="4"/>
      <c r="W284" s="5"/>
      <c r="X284" s="8">
        <v>0</v>
      </c>
      <c r="Y284" s="8">
        <v>2.1E+19</v>
      </c>
      <c r="Z284" s="4"/>
      <c r="AA284" s="4"/>
      <c r="AB284" s="4"/>
      <c r="AC284" s="4"/>
      <c r="AD284" s="4"/>
      <c r="AE284" s="4"/>
      <c r="AF284" s="4"/>
      <c r="AG284" s="4"/>
      <c r="AH284" s="4"/>
      <c r="AI284" s="4"/>
      <c r="AJ284" s="4"/>
      <c r="AK284" s="8">
        <v>0</v>
      </c>
      <c r="AL284" s="8"/>
      <c r="AM284" s="8"/>
      <c r="AN284" s="8"/>
      <c r="AO284" s="4"/>
      <c r="AP284" s="4"/>
      <c r="AQ284" s="8">
        <v>2.7000000000000002E+22</v>
      </c>
      <c r="AR284" s="8">
        <v>0</v>
      </c>
      <c r="AS284" s="9">
        <f t="shared" si="54"/>
        <v>0</v>
      </c>
      <c r="AT284" s="6" t="e">
        <f t="shared" ref="AT284" si="57">AQ284/AS284</f>
        <v>#DIV/0!</v>
      </c>
      <c r="AU284" s="4" t="s">
        <v>480</v>
      </c>
      <c r="AV284" s="6" t="s">
        <v>524</v>
      </c>
    </row>
    <row r="285" spans="1:48" x14ac:dyDescent="0.3">
      <c r="A285" s="4" t="s">
        <v>21</v>
      </c>
      <c r="B285" s="4" t="s">
        <v>12</v>
      </c>
      <c r="C285" s="4">
        <v>2.96</v>
      </c>
      <c r="D285" s="4">
        <v>1.25</v>
      </c>
      <c r="E285" s="7">
        <v>1.65</v>
      </c>
      <c r="F285" s="7">
        <v>1</v>
      </c>
      <c r="G285" s="6">
        <v>0.375</v>
      </c>
      <c r="H285" s="6">
        <v>0.18</v>
      </c>
      <c r="I285" s="6">
        <v>2.5750000000000002</v>
      </c>
      <c r="J285" s="4" t="s">
        <v>7</v>
      </c>
      <c r="K285" s="4" t="s">
        <v>266</v>
      </c>
      <c r="L285" s="4" t="s">
        <v>265</v>
      </c>
      <c r="M285" s="4">
        <v>2.5</v>
      </c>
      <c r="N285" s="4">
        <v>2.5</v>
      </c>
      <c r="O285" s="4"/>
      <c r="P285" s="4">
        <v>2.2000000000000002</v>
      </c>
      <c r="Q285" s="4"/>
      <c r="R285" s="4"/>
      <c r="S285" s="4"/>
      <c r="T285" s="4"/>
      <c r="U285" s="4" t="s">
        <v>35</v>
      </c>
      <c r="V285" s="4"/>
      <c r="W285" s="5"/>
      <c r="X285" s="8">
        <v>0</v>
      </c>
      <c r="Y285" s="8">
        <v>1.6E+19</v>
      </c>
      <c r="Z285" s="4"/>
      <c r="AA285" s="4"/>
      <c r="AB285" s="4"/>
      <c r="AC285" s="4"/>
      <c r="AD285" s="4"/>
      <c r="AE285" s="4"/>
      <c r="AF285" s="4"/>
      <c r="AG285" s="4"/>
      <c r="AH285" s="4"/>
      <c r="AI285" s="4"/>
      <c r="AJ285" s="4"/>
      <c r="AK285" s="8">
        <v>0</v>
      </c>
      <c r="AL285" s="8" t="s">
        <v>9</v>
      </c>
      <c r="AM285" s="8"/>
      <c r="AN285" s="8"/>
      <c r="AO285" s="4"/>
      <c r="AP285" s="4"/>
      <c r="AQ285" s="8">
        <v>8E+21</v>
      </c>
      <c r="AR285" s="8">
        <v>0</v>
      </c>
      <c r="AS285" s="9">
        <f t="shared" si="54"/>
        <v>0</v>
      </c>
      <c r="AT285" s="6" t="e">
        <f t="shared" ref="AT285" si="58">AQ285/AS285</f>
        <v>#DIV/0!</v>
      </c>
      <c r="AU285" s="4" t="s">
        <v>546</v>
      </c>
      <c r="AV285" s="6" t="s">
        <v>550</v>
      </c>
    </row>
    <row r="286" spans="1:48" x14ac:dyDescent="0.3">
      <c r="A286" s="4" t="s">
        <v>21</v>
      </c>
      <c r="B286" s="4" t="s">
        <v>12</v>
      </c>
      <c r="C286" s="4">
        <v>2.96</v>
      </c>
      <c r="D286" s="4">
        <v>1.25</v>
      </c>
      <c r="E286" s="7">
        <v>1.65</v>
      </c>
      <c r="F286" s="7">
        <v>1</v>
      </c>
      <c r="G286" s="6">
        <v>0.375</v>
      </c>
      <c r="H286" s="6">
        <v>0.18</v>
      </c>
      <c r="I286" s="6">
        <v>2.5750000000000002</v>
      </c>
      <c r="J286" s="4" t="s">
        <v>7</v>
      </c>
      <c r="K286" s="4" t="s">
        <v>266</v>
      </c>
      <c r="L286" s="4" t="s">
        <v>265</v>
      </c>
      <c r="M286" s="4">
        <v>2.5</v>
      </c>
      <c r="N286" s="4">
        <v>2.5</v>
      </c>
      <c r="O286" s="4"/>
      <c r="P286" s="4">
        <v>2.2000000000000002</v>
      </c>
      <c r="Q286" s="4"/>
      <c r="R286" s="4"/>
      <c r="S286" s="4"/>
      <c r="T286" s="4"/>
      <c r="U286" s="4" t="s">
        <v>35</v>
      </c>
      <c r="V286" s="4"/>
      <c r="W286" s="5"/>
      <c r="X286" s="8">
        <v>0</v>
      </c>
      <c r="Y286" s="8">
        <v>2E+19</v>
      </c>
      <c r="Z286" s="4"/>
      <c r="AA286" s="4"/>
      <c r="AB286" s="4"/>
      <c r="AC286" s="4"/>
      <c r="AD286" s="4"/>
      <c r="AE286" s="4"/>
      <c r="AF286" s="4"/>
      <c r="AG286" s="4"/>
      <c r="AH286" s="4"/>
      <c r="AI286" s="4"/>
      <c r="AJ286" s="4"/>
      <c r="AK286" s="8">
        <v>0</v>
      </c>
      <c r="AL286" s="8"/>
      <c r="AM286" s="8"/>
      <c r="AN286" s="8"/>
      <c r="AO286" s="4"/>
      <c r="AP286" s="4"/>
      <c r="AQ286" s="8">
        <v>1.2E+22</v>
      </c>
      <c r="AR286" s="8">
        <v>0</v>
      </c>
      <c r="AS286" s="9">
        <f t="shared" si="54"/>
        <v>0</v>
      </c>
      <c r="AT286" s="6" t="e">
        <f t="shared" ref="AT286" si="59">AQ286/AS286</f>
        <v>#DIV/0!</v>
      </c>
      <c r="AU286" s="4" t="s">
        <v>545</v>
      </c>
      <c r="AV286" s="6" t="s">
        <v>550</v>
      </c>
    </row>
    <row r="287" spans="1:48" x14ac:dyDescent="0.3">
      <c r="A287" s="4" t="s">
        <v>21</v>
      </c>
      <c r="B287" s="4" t="s">
        <v>12</v>
      </c>
      <c r="C287" s="4">
        <v>2.96</v>
      </c>
      <c r="D287" s="4">
        <v>1.25</v>
      </c>
      <c r="E287" s="7">
        <v>1.65</v>
      </c>
      <c r="F287" s="7">
        <v>1</v>
      </c>
      <c r="G287" s="6">
        <v>0.375</v>
      </c>
      <c r="H287" s="6">
        <v>0.18</v>
      </c>
      <c r="I287" s="6">
        <v>2.5750000000000002</v>
      </c>
      <c r="J287" s="4" t="s">
        <v>7</v>
      </c>
      <c r="K287" s="4" t="s">
        <v>266</v>
      </c>
      <c r="L287" s="4" t="s">
        <v>265</v>
      </c>
      <c r="M287" s="4">
        <v>2.5</v>
      </c>
      <c r="N287" s="4">
        <v>2.5</v>
      </c>
      <c r="O287" s="4"/>
      <c r="P287" s="4">
        <v>2.2000000000000002</v>
      </c>
      <c r="Q287" s="4"/>
      <c r="R287" s="4"/>
      <c r="S287" s="4"/>
      <c r="T287" s="4"/>
      <c r="U287" s="4" t="s">
        <v>35</v>
      </c>
      <c r="V287" s="4"/>
      <c r="W287" s="5"/>
      <c r="X287" s="8">
        <v>0</v>
      </c>
      <c r="Y287" s="8">
        <v>1.5E+19</v>
      </c>
      <c r="Z287" s="4"/>
      <c r="AA287" s="4"/>
      <c r="AB287" s="4"/>
      <c r="AC287" s="4"/>
      <c r="AD287" s="4"/>
      <c r="AE287" s="4"/>
      <c r="AF287" s="4"/>
      <c r="AG287" s="4"/>
      <c r="AH287" s="4"/>
      <c r="AI287" s="4"/>
      <c r="AJ287" s="4"/>
      <c r="AK287" s="8">
        <v>0</v>
      </c>
      <c r="AL287" s="8" t="s">
        <v>9</v>
      </c>
      <c r="AM287" s="8"/>
      <c r="AN287" s="8"/>
      <c r="AO287" s="4"/>
      <c r="AP287" s="4"/>
      <c r="AQ287" s="8">
        <v>9E+21</v>
      </c>
      <c r="AR287" s="8">
        <v>0</v>
      </c>
      <c r="AS287" s="9">
        <f t="shared" si="54"/>
        <v>0</v>
      </c>
      <c r="AT287" s="6" t="e">
        <f t="shared" ref="AT287" si="60">AQ287/AS287</f>
        <v>#DIV/0!</v>
      </c>
      <c r="AU287" s="4" t="s">
        <v>544</v>
      </c>
      <c r="AV287" s="6" t="s">
        <v>550</v>
      </c>
    </row>
    <row r="288" spans="1:48" x14ac:dyDescent="0.3">
      <c r="A288" s="4" t="s">
        <v>21</v>
      </c>
      <c r="B288" s="4" t="s">
        <v>12</v>
      </c>
      <c r="C288" s="4">
        <v>2.96</v>
      </c>
      <c r="D288" s="4">
        <v>1.25</v>
      </c>
      <c r="E288" s="7">
        <v>1.65</v>
      </c>
      <c r="F288" s="7">
        <v>1</v>
      </c>
      <c r="G288" s="6">
        <v>0.375</v>
      </c>
      <c r="H288" s="6">
        <v>0.18</v>
      </c>
      <c r="I288" s="6">
        <v>2.5750000000000002</v>
      </c>
      <c r="J288" s="4" t="s">
        <v>7</v>
      </c>
      <c r="K288" s="4" t="s">
        <v>266</v>
      </c>
      <c r="L288" s="4" t="s">
        <v>265</v>
      </c>
      <c r="M288" s="4">
        <v>2.5</v>
      </c>
      <c r="N288" s="4">
        <v>2.5</v>
      </c>
      <c r="O288" s="4"/>
      <c r="P288" s="4">
        <v>2.2000000000000002</v>
      </c>
      <c r="Q288" s="4"/>
      <c r="R288" s="4"/>
      <c r="S288" s="4"/>
      <c r="T288" s="4"/>
      <c r="U288" s="4" t="s">
        <v>35</v>
      </c>
      <c r="V288" s="4"/>
      <c r="W288" s="5"/>
      <c r="X288" s="8">
        <v>0</v>
      </c>
      <c r="Y288" s="8">
        <v>1.8E+19</v>
      </c>
      <c r="Z288" s="4"/>
      <c r="AA288" s="4"/>
      <c r="AB288" s="4"/>
      <c r="AC288" s="4"/>
      <c r="AD288" s="4"/>
      <c r="AE288" s="4"/>
      <c r="AF288" s="4"/>
      <c r="AG288" s="4"/>
      <c r="AH288" s="4"/>
      <c r="AI288" s="4"/>
      <c r="AJ288" s="4"/>
      <c r="AK288" s="8">
        <v>0</v>
      </c>
      <c r="AL288" s="8"/>
      <c r="AM288" s="8"/>
      <c r="AN288" s="8"/>
      <c r="AO288" s="4"/>
      <c r="AP288" s="4"/>
      <c r="AQ288" s="8">
        <v>1.7E+22</v>
      </c>
      <c r="AR288" s="8">
        <v>0</v>
      </c>
      <c r="AS288" s="9">
        <f t="shared" si="54"/>
        <v>0</v>
      </c>
      <c r="AT288" s="6" t="e">
        <f t="shared" ref="AT288" si="61">AQ288/AS288</f>
        <v>#DIV/0!</v>
      </c>
      <c r="AU288" s="4" t="s">
        <v>547</v>
      </c>
      <c r="AV288" s="6" t="s">
        <v>550</v>
      </c>
    </row>
    <row r="289" spans="1:48" x14ac:dyDescent="0.3">
      <c r="A289" s="4" t="s">
        <v>21</v>
      </c>
      <c r="B289" s="4" t="s">
        <v>12</v>
      </c>
      <c r="C289" s="4">
        <v>2.96</v>
      </c>
      <c r="D289" s="4">
        <v>1.25</v>
      </c>
      <c r="E289" s="7">
        <v>1.65</v>
      </c>
      <c r="F289" s="7">
        <v>1</v>
      </c>
      <c r="G289" s="6">
        <v>0.48</v>
      </c>
      <c r="H289" s="6">
        <v>0.25</v>
      </c>
      <c r="I289" s="6">
        <v>2.6749999999999998</v>
      </c>
      <c r="J289" s="4" t="s">
        <v>7</v>
      </c>
      <c r="K289" s="4" t="s">
        <v>262</v>
      </c>
      <c r="L289" s="4" t="s">
        <v>265</v>
      </c>
      <c r="M289" s="4">
        <v>2.5</v>
      </c>
      <c r="N289" s="4">
        <v>2.5</v>
      </c>
      <c r="O289" s="4"/>
      <c r="P289" s="4">
        <v>2.2000000000000002</v>
      </c>
      <c r="Q289" s="4"/>
      <c r="R289" s="4"/>
      <c r="S289" s="4"/>
      <c r="T289" s="4"/>
      <c r="U289" s="4" t="s">
        <v>35</v>
      </c>
      <c r="V289" s="4"/>
      <c r="W289" s="5"/>
      <c r="X289" s="8">
        <v>0</v>
      </c>
      <c r="Y289" s="8">
        <v>1.4E+19</v>
      </c>
      <c r="Z289" s="4"/>
      <c r="AA289" s="4"/>
      <c r="AB289" s="4"/>
      <c r="AC289" s="4"/>
      <c r="AD289" s="4"/>
      <c r="AE289" s="4"/>
      <c r="AF289" s="4"/>
      <c r="AG289" s="4"/>
      <c r="AH289" s="4"/>
      <c r="AI289" s="4"/>
      <c r="AJ289" s="4"/>
      <c r="AK289" s="8">
        <v>0</v>
      </c>
      <c r="AL289" s="8" t="s">
        <v>9</v>
      </c>
      <c r="AM289" s="8"/>
      <c r="AN289" s="8"/>
      <c r="AO289" s="4"/>
      <c r="AP289" s="4"/>
      <c r="AQ289" s="8">
        <v>5E+21</v>
      </c>
      <c r="AR289" s="8">
        <v>0</v>
      </c>
      <c r="AS289" s="9">
        <f t="shared" si="54"/>
        <v>0</v>
      </c>
      <c r="AT289" s="6" t="e">
        <f t="shared" ref="AT289" si="62">AQ289/AS289</f>
        <v>#DIV/0!</v>
      </c>
      <c r="AU289" s="4" t="s">
        <v>548</v>
      </c>
      <c r="AV289" s="6" t="s">
        <v>550</v>
      </c>
    </row>
    <row r="290" spans="1:48" x14ac:dyDescent="0.3">
      <c r="A290" s="4" t="s">
        <v>21</v>
      </c>
      <c r="B290" s="4" t="s">
        <v>12</v>
      </c>
      <c r="C290" s="4">
        <v>2.96</v>
      </c>
      <c r="D290" s="4">
        <v>1.25</v>
      </c>
      <c r="E290" s="7">
        <v>1.65</v>
      </c>
      <c r="F290" s="7">
        <v>1</v>
      </c>
      <c r="G290" s="6">
        <v>0.48</v>
      </c>
      <c r="H290" s="6">
        <v>0.25</v>
      </c>
      <c r="I290" s="6">
        <v>2.6749999999999998</v>
      </c>
      <c r="J290" s="4" t="s">
        <v>7</v>
      </c>
      <c r="K290" s="4" t="s">
        <v>262</v>
      </c>
      <c r="L290" s="4" t="s">
        <v>265</v>
      </c>
      <c r="M290" s="4">
        <v>2.5</v>
      </c>
      <c r="N290" s="4">
        <v>2.5</v>
      </c>
      <c r="O290" s="4"/>
      <c r="P290" s="4">
        <v>2.2000000000000002</v>
      </c>
      <c r="Q290" s="4"/>
      <c r="R290" s="4"/>
      <c r="S290" s="4"/>
      <c r="T290" s="4"/>
      <c r="U290" s="4" t="s">
        <v>35</v>
      </c>
      <c r="V290" s="4"/>
      <c r="W290" s="5"/>
      <c r="X290" s="8">
        <v>0</v>
      </c>
      <c r="Y290" s="8">
        <v>1.6E+19</v>
      </c>
      <c r="Z290" s="4"/>
      <c r="AA290" s="4"/>
      <c r="AB290" s="4"/>
      <c r="AC290" s="4"/>
      <c r="AD290" s="4"/>
      <c r="AE290" s="4"/>
      <c r="AF290" s="4"/>
      <c r="AG290" s="4"/>
      <c r="AH290" s="4"/>
      <c r="AI290" s="4"/>
      <c r="AJ290" s="4"/>
      <c r="AK290" s="8">
        <v>0</v>
      </c>
      <c r="AL290" s="8"/>
      <c r="AM290" s="8"/>
      <c r="AN290" s="8"/>
      <c r="AO290" s="4"/>
      <c r="AP290" s="4"/>
      <c r="AQ290" s="8">
        <v>6.5E+21</v>
      </c>
      <c r="AR290" s="8">
        <v>0</v>
      </c>
      <c r="AS290" s="9">
        <f t="shared" si="54"/>
        <v>0</v>
      </c>
      <c r="AT290" s="6" t="e">
        <f t="shared" ref="AT290" si="63">AQ290/AS290</f>
        <v>#DIV/0!</v>
      </c>
      <c r="AU290" s="4" t="s">
        <v>549</v>
      </c>
      <c r="AV290" s="6" t="s">
        <v>550</v>
      </c>
    </row>
    <row r="291" spans="1:48" x14ac:dyDescent="0.3">
      <c r="A291" s="4" t="s">
        <v>397</v>
      </c>
      <c r="B291" s="4" t="s">
        <v>9</v>
      </c>
      <c r="C291" s="4">
        <v>1.31</v>
      </c>
      <c r="D291" s="4">
        <v>0.35</v>
      </c>
      <c r="E291" s="7">
        <v>1.3</v>
      </c>
      <c r="F291" s="7">
        <v>1</v>
      </c>
      <c r="G291" s="7">
        <v>0.15</v>
      </c>
      <c r="H291" s="7">
        <v>0.1</v>
      </c>
      <c r="I291" s="7">
        <v>1.05</v>
      </c>
      <c r="J291" s="4" t="s">
        <v>7</v>
      </c>
      <c r="K291" s="4" t="s">
        <v>266</v>
      </c>
      <c r="L291" s="4" t="s">
        <v>398</v>
      </c>
      <c r="M291" s="4">
        <v>1.3</v>
      </c>
      <c r="N291" s="8">
        <v>0.23</v>
      </c>
      <c r="O291" s="8">
        <v>0.6</v>
      </c>
      <c r="P291" s="4"/>
      <c r="Q291" s="4">
        <v>0.3</v>
      </c>
      <c r="R291" s="4"/>
      <c r="S291" s="4"/>
      <c r="T291" s="4"/>
      <c r="U291" s="4" t="s">
        <v>35</v>
      </c>
      <c r="V291" s="4"/>
      <c r="W291" s="5"/>
      <c r="X291" s="8">
        <v>5E+19</v>
      </c>
      <c r="Y291" s="8">
        <v>2E+19</v>
      </c>
      <c r="Z291" s="4"/>
      <c r="AA291" s="4"/>
      <c r="AB291" s="4"/>
      <c r="AC291" s="4"/>
      <c r="AD291" s="8"/>
      <c r="AE291" s="4"/>
      <c r="AF291" s="4"/>
      <c r="AG291" s="4"/>
      <c r="AH291" s="4">
        <v>0.08</v>
      </c>
      <c r="AI291" s="4"/>
      <c r="AJ291" s="4"/>
      <c r="AK291" s="8">
        <v>0</v>
      </c>
      <c r="AL291" s="8"/>
      <c r="AM291" s="8" t="s">
        <v>251</v>
      </c>
      <c r="AN291" s="8"/>
      <c r="AO291" s="4"/>
      <c r="AP291" s="4"/>
      <c r="AQ291" s="8">
        <v>1.5E+21</v>
      </c>
      <c r="AR291" s="8">
        <v>0</v>
      </c>
      <c r="AS291" s="9">
        <f t="shared" ref="AS291:AS293" si="64">AP291*AR291</f>
        <v>0</v>
      </c>
      <c r="AT291" s="6" t="e">
        <f t="shared" ref="AT291:AT296" si="65">AQ291/AS291</f>
        <v>#DIV/0!</v>
      </c>
      <c r="AU291" s="4" t="s">
        <v>400</v>
      </c>
      <c r="AV291" s="6" t="s">
        <v>592</v>
      </c>
    </row>
    <row r="292" spans="1:48" x14ac:dyDescent="0.3">
      <c r="A292" s="4" t="s">
        <v>397</v>
      </c>
      <c r="B292" s="4" t="s">
        <v>9</v>
      </c>
      <c r="C292" s="4">
        <v>1.31</v>
      </c>
      <c r="D292" s="4">
        <v>0.35</v>
      </c>
      <c r="E292" s="7">
        <v>1.3</v>
      </c>
      <c r="F292" s="7">
        <v>1</v>
      </c>
      <c r="G292" s="7">
        <v>0.15</v>
      </c>
      <c r="H292" s="7">
        <v>0.1</v>
      </c>
      <c r="I292" s="7">
        <v>1.05</v>
      </c>
      <c r="J292" s="4" t="s">
        <v>7</v>
      </c>
      <c r="K292" s="4" t="s">
        <v>266</v>
      </c>
      <c r="L292" s="4" t="s">
        <v>398</v>
      </c>
      <c r="M292" s="4">
        <v>1.3</v>
      </c>
      <c r="N292" s="8">
        <v>0.23</v>
      </c>
      <c r="O292" s="8">
        <v>0.3</v>
      </c>
      <c r="P292" s="4"/>
      <c r="Q292" s="4"/>
      <c r="R292" s="4"/>
      <c r="S292" s="4"/>
      <c r="T292" s="4"/>
      <c r="U292" s="4" t="s">
        <v>35</v>
      </c>
      <c r="V292" s="4"/>
      <c r="W292" s="5"/>
      <c r="X292" s="8">
        <v>2.25E+19</v>
      </c>
      <c r="Y292" s="8">
        <v>2E+19</v>
      </c>
      <c r="Z292" s="4"/>
      <c r="AA292" s="4"/>
      <c r="AB292" s="4"/>
      <c r="AC292" s="4"/>
      <c r="AD292" s="8"/>
      <c r="AE292" s="4"/>
      <c r="AF292" s="4"/>
      <c r="AG292" s="4"/>
      <c r="AH292" s="4">
        <v>2.5000000000000001E-2</v>
      </c>
      <c r="AI292" s="4"/>
      <c r="AJ292" s="4"/>
      <c r="AK292" s="8">
        <v>0</v>
      </c>
      <c r="AL292" s="8"/>
      <c r="AM292" s="8" t="s">
        <v>251</v>
      </c>
      <c r="AN292" s="8"/>
      <c r="AO292" s="4"/>
      <c r="AP292" s="4"/>
      <c r="AQ292" s="8">
        <v>9.9E+20</v>
      </c>
      <c r="AR292" s="8">
        <v>0</v>
      </c>
      <c r="AS292" s="9">
        <f t="shared" si="64"/>
        <v>0</v>
      </c>
      <c r="AT292" s="6" t="e">
        <f t="shared" si="65"/>
        <v>#DIV/0!</v>
      </c>
      <c r="AU292" s="4" t="s">
        <v>399</v>
      </c>
      <c r="AV292" s="6" t="s">
        <v>592</v>
      </c>
    </row>
    <row r="293" spans="1:48" x14ac:dyDescent="0.3">
      <c r="A293" s="4" t="s">
        <v>397</v>
      </c>
      <c r="B293" s="4" t="s">
        <v>9</v>
      </c>
      <c r="C293" s="4">
        <v>1.31</v>
      </c>
      <c r="D293" s="4">
        <v>0.35</v>
      </c>
      <c r="E293" s="7">
        <v>1.3</v>
      </c>
      <c r="F293" s="7">
        <v>1</v>
      </c>
      <c r="G293" s="7">
        <v>0.15</v>
      </c>
      <c r="H293" s="7">
        <v>0.1</v>
      </c>
      <c r="I293" s="7">
        <v>1.05</v>
      </c>
      <c r="J293" s="4" t="s">
        <v>7</v>
      </c>
      <c r="K293" s="4" t="s">
        <v>266</v>
      </c>
      <c r="L293" s="4" t="s">
        <v>398</v>
      </c>
      <c r="M293" s="4">
        <v>1.3</v>
      </c>
      <c r="N293" s="8">
        <v>0.23</v>
      </c>
      <c r="O293" s="8">
        <v>0.81</v>
      </c>
      <c r="P293" s="4"/>
      <c r="Q293" s="4">
        <v>0.6</v>
      </c>
      <c r="R293" s="4">
        <v>25</v>
      </c>
      <c r="S293" s="4"/>
      <c r="T293" s="4"/>
      <c r="U293" s="4" t="s">
        <v>35</v>
      </c>
      <c r="V293" s="4"/>
      <c r="W293" s="5"/>
      <c r="X293" s="8">
        <v>6E+19</v>
      </c>
      <c r="Y293" s="8">
        <v>2E+19</v>
      </c>
      <c r="Z293" s="4"/>
      <c r="AA293" s="4"/>
      <c r="AB293" s="4"/>
      <c r="AC293" s="4"/>
      <c r="AD293" s="8"/>
      <c r="AE293" s="4"/>
      <c r="AF293" s="4"/>
      <c r="AG293" s="4"/>
      <c r="AH293" s="4"/>
      <c r="AI293" s="4"/>
      <c r="AJ293" s="4"/>
      <c r="AK293" s="8">
        <v>0</v>
      </c>
      <c r="AL293" s="8"/>
      <c r="AM293" s="8" t="s">
        <v>251</v>
      </c>
      <c r="AN293" s="8"/>
      <c r="AO293" s="4"/>
      <c r="AP293" s="4"/>
      <c r="AQ293" s="8">
        <v>1.8E+21</v>
      </c>
      <c r="AR293" s="8">
        <v>0</v>
      </c>
      <c r="AS293" s="9">
        <f t="shared" si="64"/>
        <v>0</v>
      </c>
      <c r="AT293" s="6" t="e">
        <f t="shared" si="65"/>
        <v>#DIV/0!</v>
      </c>
      <c r="AU293" s="4" t="s">
        <v>401</v>
      </c>
      <c r="AV293" s="6" t="s">
        <v>592</v>
      </c>
    </row>
    <row r="294" spans="1:48" x14ac:dyDescent="0.3">
      <c r="A294" s="4" t="s">
        <v>383</v>
      </c>
      <c r="B294" s="4" t="s">
        <v>12</v>
      </c>
      <c r="C294" s="4">
        <v>2.96</v>
      </c>
      <c r="D294" s="4">
        <v>1.18</v>
      </c>
      <c r="E294" s="7">
        <v>1.95</v>
      </c>
      <c r="F294" s="7">
        <v>1</v>
      </c>
      <c r="G294" s="6">
        <v>0.75</v>
      </c>
      <c r="H294" s="6">
        <v>0.35</v>
      </c>
      <c r="I294" s="6">
        <v>2.2999999999999998</v>
      </c>
      <c r="J294" s="4" t="s">
        <v>7</v>
      </c>
      <c r="K294" s="4"/>
      <c r="L294" s="4" t="s">
        <v>265</v>
      </c>
      <c r="M294" s="4">
        <v>2.25</v>
      </c>
      <c r="N294" s="4">
        <v>5.5</v>
      </c>
      <c r="O294" s="4">
        <v>30</v>
      </c>
      <c r="P294" s="4">
        <v>20</v>
      </c>
      <c r="Q294" s="4">
        <v>11</v>
      </c>
      <c r="R294" s="4"/>
      <c r="S294" s="4"/>
      <c r="T294" s="4"/>
      <c r="U294" s="4" t="s">
        <v>36</v>
      </c>
      <c r="V294" s="4">
        <v>3.5</v>
      </c>
      <c r="W294" s="5"/>
      <c r="X294" s="8">
        <v>0</v>
      </c>
      <c r="Y294" s="8">
        <v>2.5E+19</v>
      </c>
      <c r="Z294" s="4">
        <v>60</v>
      </c>
      <c r="AA294" s="4"/>
      <c r="AB294" s="4"/>
      <c r="AC294" s="4"/>
      <c r="AD294" s="4"/>
      <c r="AE294" s="4"/>
      <c r="AF294" s="4"/>
      <c r="AG294" s="4"/>
      <c r="AH294" s="4"/>
      <c r="AI294" s="4"/>
      <c r="AJ294" s="4"/>
      <c r="AK294" s="8">
        <v>0</v>
      </c>
      <c r="AL294" s="8" t="s">
        <v>9</v>
      </c>
      <c r="AM294" s="8"/>
      <c r="AN294" s="8"/>
      <c r="AO294" s="4" t="s">
        <v>8</v>
      </c>
      <c r="AP294" s="4">
        <v>7</v>
      </c>
      <c r="AQ294" s="8">
        <v>1E+22</v>
      </c>
      <c r="AR294" s="8">
        <v>6E+20</v>
      </c>
      <c r="AS294" s="9">
        <f>AP294*AR294</f>
        <v>4.2E+21</v>
      </c>
      <c r="AT294" s="6">
        <f t="shared" si="65"/>
        <v>2.3809523809523809</v>
      </c>
      <c r="AU294" s="4" t="s">
        <v>51</v>
      </c>
      <c r="AV294" s="6" t="s">
        <v>523</v>
      </c>
    </row>
    <row r="295" spans="1:48" x14ac:dyDescent="0.3">
      <c r="A295" s="4" t="s">
        <v>383</v>
      </c>
      <c r="B295" s="4" t="s">
        <v>12</v>
      </c>
      <c r="C295" s="4">
        <v>2.96</v>
      </c>
      <c r="D295" s="4">
        <v>1.18</v>
      </c>
      <c r="E295" s="7">
        <v>1.95</v>
      </c>
      <c r="F295" s="7">
        <v>1</v>
      </c>
      <c r="G295" s="6">
        <v>0.75</v>
      </c>
      <c r="H295" s="6">
        <v>0.35</v>
      </c>
      <c r="I295" s="6">
        <v>2.2999999999999998</v>
      </c>
      <c r="J295" s="4" t="s">
        <v>7</v>
      </c>
      <c r="K295" s="4"/>
      <c r="L295" s="4" t="s">
        <v>265</v>
      </c>
      <c r="M295" s="4">
        <v>2.25</v>
      </c>
      <c r="N295" s="4">
        <v>5.5</v>
      </c>
      <c r="O295" s="4">
        <v>30</v>
      </c>
      <c r="P295" s="4">
        <v>20</v>
      </c>
      <c r="Q295" s="4">
        <v>11</v>
      </c>
      <c r="R295" s="4"/>
      <c r="S295" s="4"/>
      <c r="T295" s="4"/>
      <c r="U295" s="4" t="s">
        <v>36</v>
      </c>
      <c r="V295" s="4">
        <v>3.5</v>
      </c>
      <c r="W295" s="5"/>
      <c r="X295" s="8">
        <v>0</v>
      </c>
      <c r="Y295" s="8">
        <v>3E+19</v>
      </c>
      <c r="Z295" s="4"/>
      <c r="AA295" s="4"/>
      <c r="AB295" s="4"/>
      <c r="AC295" s="4"/>
      <c r="AD295" s="4"/>
      <c r="AE295" s="4"/>
      <c r="AF295" s="4"/>
      <c r="AG295" s="4"/>
      <c r="AH295" s="4"/>
      <c r="AI295" s="4"/>
      <c r="AJ295" s="4"/>
      <c r="AK295" s="8">
        <v>0</v>
      </c>
      <c r="AL295" s="8" t="s">
        <v>9</v>
      </c>
      <c r="AM295" s="8"/>
      <c r="AN295" s="8"/>
      <c r="AO295" s="4" t="s">
        <v>8</v>
      </c>
      <c r="AP295" s="4">
        <v>7</v>
      </c>
      <c r="AQ295" s="8">
        <v>2E+22</v>
      </c>
      <c r="AR295" s="8">
        <v>4E+20</v>
      </c>
      <c r="AS295" s="9">
        <f>AP295*AR295</f>
        <v>2.8E+21</v>
      </c>
      <c r="AT295" s="6">
        <f t="shared" si="65"/>
        <v>7.1428571428571432</v>
      </c>
      <c r="AU295" s="4" t="s">
        <v>52</v>
      </c>
      <c r="AV295" s="6" t="s">
        <v>523</v>
      </c>
    </row>
    <row r="296" spans="1:48" x14ac:dyDescent="0.3">
      <c r="A296" s="4" t="s">
        <v>383</v>
      </c>
      <c r="B296" s="4" t="s">
        <v>12</v>
      </c>
      <c r="C296" s="4">
        <v>2.96</v>
      </c>
      <c r="D296" s="4">
        <v>1.18</v>
      </c>
      <c r="E296" s="7">
        <v>1.95</v>
      </c>
      <c r="F296" s="7">
        <v>1</v>
      </c>
      <c r="G296" s="6">
        <v>0.75</v>
      </c>
      <c r="H296" s="6">
        <v>0.35</v>
      </c>
      <c r="I296" s="6">
        <v>2.2999999999999998</v>
      </c>
      <c r="J296" s="4" t="s">
        <v>7</v>
      </c>
      <c r="K296" s="4"/>
      <c r="L296" s="4" t="s">
        <v>265</v>
      </c>
      <c r="M296" s="4">
        <v>2.25</v>
      </c>
      <c r="N296" s="4">
        <v>5.5</v>
      </c>
      <c r="O296" s="4">
        <v>30</v>
      </c>
      <c r="P296" s="4">
        <v>20</v>
      </c>
      <c r="Q296" s="4">
        <v>10</v>
      </c>
      <c r="R296" s="4"/>
      <c r="S296" s="4"/>
      <c r="T296" s="4"/>
      <c r="U296" s="4" t="s">
        <v>36</v>
      </c>
      <c r="V296" s="4">
        <v>3.5</v>
      </c>
      <c r="W296" s="5"/>
      <c r="X296" s="8">
        <v>0</v>
      </c>
      <c r="Y296" s="8">
        <v>3.5E+19</v>
      </c>
      <c r="Z296" s="4"/>
      <c r="AA296" s="4"/>
      <c r="AB296" s="4"/>
      <c r="AC296" s="4"/>
      <c r="AD296" s="4"/>
      <c r="AE296" s="4"/>
      <c r="AF296" s="4"/>
      <c r="AG296" s="4"/>
      <c r="AH296" s="4"/>
      <c r="AI296" s="4"/>
      <c r="AJ296" s="4"/>
      <c r="AK296" s="8">
        <v>0</v>
      </c>
      <c r="AL296" s="8" t="s">
        <v>9</v>
      </c>
      <c r="AM296" s="8"/>
      <c r="AN296" s="8"/>
      <c r="AO296" s="4" t="s">
        <v>8</v>
      </c>
      <c r="AP296" s="4">
        <v>7</v>
      </c>
      <c r="AQ296" s="8">
        <v>3E+22</v>
      </c>
      <c r="AR296" s="8">
        <v>4E+20</v>
      </c>
      <c r="AS296" s="9">
        <f>AP296*AR296</f>
        <v>2.8E+21</v>
      </c>
      <c r="AT296" s="6">
        <f t="shared" si="65"/>
        <v>10.714285714285714</v>
      </c>
      <c r="AU296" s="4" t="s">
        <v>53</v>
      </c>
      <c r="AV296" s="6" t="s">
        <v>523</v>
      </c>
    </row>
    <row r="297" spans="1:48" x14ac:dyDescent="0.3">
      <c r="A297" s="4" t="s">
        <v>383</v>
      </c>
      <c r="B297" s="4" t="s">
        <v>12</v>
      </c>
      <c r="C297" s="4">
        <v>2.96</v>
      </c>
      <c r="D297" s="4">
        <v>1.18</v>
      </c>
      <c r="E297" s="7">
        <v>1.95</v>
      </c>
      <c r="F297" s="7">
        <v>1</v>
      </c>
      <c r="G297" s="6">
        <v>0.75</v>
      </c>
      <c r="H297" s="6">
        <v>0.35</v>
      </c>
      <c r="I297" s="6">
        <v>2.2999999999999998</v>
      </c>
      <c r="J297" s="4" t="s">
        <v>7</v>
      </c>
      <c r="K297" s="4"/>
      <c r="L297" s="4" t="s">
        <v>265</v>
      </c>
      <c r="M297" s="4">
        <v>2.25</v>
      </c>
      <c r="N297" s="4">
        <v>5.5</v>
      </c>
      <c r="O297" s="4">
        <v>30</v>
      </c>
      <c r="P297" s="4">
        <v>20</v>
      </c>
      <c r="Q297" s="4">
        <v>10</v>
      </c>
      <c r="R297" s="4"/>
      <c r="S297" s="4"/>
      <c r="T297" s="4"/>
      <c r="U297" s="4" t="s">
        <v>36</v>
      </c>
      <c r="V297" s="4">
        <v>3.5</v>
      </c>
      <c r="W297" s="5"/>
      <c r="X297" s="8">
        <v>0</v>
      </c>
      <c r="Y297" s="8">
        <v>3E+19</v>
      </c>
      <c r="Z297" s="4"/>
      <c r="AA297" s="4"/>
      <c r="AB297" s="4"/>
      <c r="AC297" s="4"/>
      <c r="AD297" s="4"/>
      <c r="AE297" s="4"/>
      <c r="AF297" s="4"/>
      <c r="AG297" s="4"/>
      <c r="AH297" s="4"/>
      <c r="AI297" s="4"/>
      <c r="AJ297" s="4"/>
      <c r="AK297" s="8">
        <v>0</v>
      </c>
      <c r="AL297" s="8"/>
      <c r="AM297" s="8"/>
      <c r="AN297" s="8"/>
      <c r="AO297" s="4" t="s">
        <v>8</v>
      </c>
      <c r="AP297" s="4">
        <v>7</v>
      </c>
      <c r="AQ297" s="8">
        <v>2.6499999999999999E+22</v>
      </c>
      <c r="AR297" s="8">
        <v>8E+20</v>
      </c>
      <c r="AS297" s="9">
        <f t="shared" ref="AS297" si="66">AP297*AR297</f>
        <v>5.6E+21</v>
      </c>
      <c r="AT297" s="6">
        <f t="shared" ref="AT297" si="67">AQ297/AS297</f>
        <v>4.7321428571428568</v>
      </c>
      <c r="AU297" s="4" t="s">
        <v>498</v>
      </c>
      <c r="AV297" s="6" t="s">
        <v>523</v>
      </c>
    </row>
    <row r="298" spans="1:48" x14ac:dyDescent="0.3">
      <c r="A298" s="4" t="s">
        <v>383</v>
      </c>
      <c r="B298" s="4" t="s">
        <v>12</v>
      </c>
      <c r="C298" s="4">
        <v>2.96</v>
      </c>
      <c r="D298" s="4">
        <v>1.18</v>
      </c>
      <c r="E298" s="7">
        <v>1.95</v>
      </c>
      <c r="F298" s="7">
        <v>1</v>
      </c>
      <c r="G298" s="6">
        <v>0.75</v>
      </c>
      <c r="H298" s="6">
        <v>0.35</v>
      </c>
      <c r="I298" s="6">
        <v>2.2999999999999998</v>
      </c>
      <c r="J298" s="4" t="s">
        <v>7</v>
      </c>
      <c r="K298" s="4"/>
      <c r="L298" s="4" t="s">
        <v>265</v>
      </c>
      <c r="M298" s="4">
        <v>2.25</v>
      </c>
      <c r="N298" s="4">
        <v>5.5</v>
      </c>
      <c r="O298" s="4">
        <v>30</v>
      </c>
      <c r="P298" s="4">
        <v>20</v>
      </c>
      <c r="Q298" s="4">
        <v>10</v>
      </c>
      <c r="R298" s="4"/>
      <c r="S298" s="4"/>
      <c r="T298" s="4"/>
      <c r="U298" s="4" t="s">
        <v>36</v>
      </c>
      <c r="V298" s="4">
        <v>3.5</v>
      </c>
      <c r="W298" s="5"/>
      <c r="X298" s="8">
        <v>0</v>
      </c>
      <c r="Y298" s="8">
        <v>3E+19</v>
      </c>
      <c r="Z298" s="4"/>
      <c r="AA298" s="4"/>
      <c r="AB298" s="4"/>
      <c r="AC298" s="4"/>
      <c r="AD298" s="4"/>
      <c r="AE298" s="4"/>
      <c r="AF298" s="4"/>
      <c r="AG298" s="4"/>
      <c r="AH298" s="4"/>
      <c r="AI298" s="4"/>
      <c r="AJ298" s="4"/>
      <c r="AK298" s="8">
        <v>0</v>
      </c>
      <c r="AL298" s="8"/>
      <c r="AM298" s="8"/>
      <c r="AN298" s="8"/>
      <c r="AO298" s="4" t="s">
        <v>8</v>
      </c>
      <c r="AP298" s="4">
        <v>7</v>
      </c>
      <c r="AQ298" s="8">
        <v>2.8E+22</v>
      </c>
      <c r="AR298" s="8">
        <v>1.2E+21</v>
      </c>
      <c r="AS298" s="9">
        <f t="shared" ref="AS298" si="68">AP298*AR298</f>
        <v>8.4E+21</v>
      </c>
      <c r="AT298" s="6">
        <f t="shared" ref="AT298" si="69">AQ298/AS298</f>
        <v>3.3333333333333335</v>
      </c>
      <c r="AU298" s="4" t="s">
        <v>498</v>
      </c>
      <c r="AV298" s="6" t="s">
        <v>523</v>
      </c>
    </row>
    <row r="299" spans="1:48" x14ac:dyDescent="0.3">
      <c r="A299" s="4" t="s">
        <v>383</v>
      </c>
      <c r="B299" s="4" t="s">
        <v>12</v>
      </c>
      <c r="C299" s="4">
        <v>2.96</v>
      </c>
      <c r="D299" s="4">
        <v>1.18</v>
      </c>
      <c r="E299" s="7">
        <v>1.95</v>
      </c>
      <c r="F299" s="7">
        <v>1</v>
      </c>
      <c r="G299" s="6">
        <v>0.75</v>
      </c>
      <c r="H299" s="6">
        <v>0.35</v>
      </c>
      <c r="I299" s="6">
        <v>2.2999999999999998</v>
      </c>
      <c r="J299" s="4" t="s">
        <v>7</v>
      </c>
      <c r="K299" s="4"/>
      <c r="L299" s="4" t="s">
        <v>265</v>
      </c>
      <c r="M299" s="4">
        <v>2.25</v>
      </c>
      <c r="N299" s="4">
        <v>5.5</v>
      </c>
      <c r="O299" s="4">
        <v>15</v>
      </c>
      <c r="P299" s="4">
        <v>7.5</v>
      </c>
      <c r="Q299" s="4"/>
      <c r="R299" s="4"/>
      <c r="S299" s="4"/>
      <c r="T299" s="4"/>
      <c r="U299" s="4" t="s">
        <v>36</v>
      </c>
      <c r="V299" s="4"/>
      <c r="W299" s="5"/>
      <c r="X299" s="8">
        <v>1E+20</v>
      </c>
      <c r="Y299" s="8">
        <v>4.26E+19</v>
      </c>
      <c r="Z299" s="4"/>
      <c r="AA299" s="4"/>
      <c r="AB299" s="4"/>
      <c r="AC299" s="4"/>
      <c r="AD299" s="4"/>
      <c r="AE299" s="4"/>
      <c r="AF299" s="4"/>
      <c r="AG299" s="4"/>
      <c r="AH299" s="4"/>
      <c r="AI299" s="4"/>
      <c r="AJ299" s="4"/>
      <c r="AK299" s="8">
        <v>0</v>
      </c>
      <c r="AL299" s="8" t="s">
        <v>9</v>
      </c>
      <c r="AM299" s="8"/>
      <c r="AN299" s="8"/>
      <c r="AO299" s="4"/>
      <c r="AP299" s="4"/>
      <c r="AQ299" s="8">
        <v>3.6E+22</v>
      </c>
      <c r="AR299" s="8">
        <v>0</v>
      </c>
      <c r="AS299" s="9">
        <f t="shared" ref="AS299:AS319" si="70">AP299*AR299</f>
        <v>0</v>
      </c>
      <c r="AT299" s="6" t="e">
        <f t="shared" ref="AT299:AT319" si="71">AQ299/AS299</f>
        <v>#DIV/0!</v>
      </c>
      <c r="AU299" s="4" t="s">
        <v>198</v>
      </c>
      <c r="AV299" s="6" t="s">
        <v>522</v>
      </c>
    </row>
    <row r="300" spans="1:48" x14ac:dyDescent="0.3">
      <c r="A300" s="4" t="s">
        <v>383</v>
      </c>
      <c r="B300" s="4" t="s">
        <v>12</v>
      </c>
      <c r="C300" s="4">
        <v>2.96</v>
      </c>
      <c r="D300" s="4">
        <v>1.18</v>
      </c>
      <c r="E300" s="7">
        <v>1.95</v>
      </c>
      <c r="F300" s="7">
        <v>1</v>
      </c>
      <c r="G300" s="6">
        <v>0.75</v>
      </c>
      <c r="H300" s="6">
        <v>0.35</v>
      </c>
      <c r="I300" s="6">
        <v>2.2999999999999998</v>
      </c>
      <c r="J300" s="4" t="s">
        <v>7</v>
      </c>
      <c r="K300" s="4"/>
      <c r="L300" s="4" t="s">
        <v>265</v>
      </c>
      <c r="M300" s="4">
        <v>2.25</v>
      </c>
      <c r="N300" s="4">
        <v>5.5</v>
      </c>
      <c r="O300" s="4">
        <v>15</v>
      </c>
      <c r="P300" s="4">
        <v>7.5</v>
      </c>
      <c r="Q300" s="4"/>
      <c r="R300" s="4"/>
      <c r="S300" s="4"/>
      <c r="T300" s="4"/>
      <c r="U300" s="4" t="s">
        <v>36</v>
      </c>
      <c r="V300" s="4"/>
      <c r="W300" s="5"/>
      <c r="X300" s="8">
        <v>1E+20</v>
      </c>
      <c r="Y300" s="8">
        <v>4.5E+19</v>
      </c>
      <c r="Z300" s="4"/>
      <c r="AA300" s="4"/>
      <c r="AB300" s="4"/>
      <c r="AC300" s="4"/>
      <c r="AD300" s="4"/>
      <c r="AE300" s="4"/>
      <c r="AF300" s="4"/>
      <c r="AG300" s="4"/>
      <c r="AH300" s="4"/>
      <c r="AI300" s="4"/>
      <c r="AJ300" s="4"/>
      <c r="AK300" s="8">
        <v>0</v>
      </c>
      <c r="AL300" s="8"/>
      <c r="AM300" s="8"/>
      <c r="AN300" s="8"/>
      <c r="AO300" s="4"/>
      <c r="AP300" s="4"/>
      <c r="AQ300" s="8">
        <v>6.3000000000000002E+22</v>
      </c>
      <c r="AR300" s="8">
        <v>0</v>
      </c>
      <c r="AS300" s="9">
        <f t="shared" si="70"/>
        <v>0</v>
      </c>
      <c r="AT300" s="6" t="e">
        <f t="shared" si="71"/>
        <v>#DIV/0!</v>
      </c>
      <c r="AU300" s="4" t="s">
        <v>199</v>
      </c>
      <c r="AV300" s="6" t="s">
        <v>522</v>
      </c>
    </row>
    <row r="301" spans="1:48" x14ac:dyDescent="0.3">
      <c r="A301" s="4" t="s">
        <v>383</v>
      </c>
      <c r="B301" s="4" t="s">
        <v>12</v>
      </c>
      <c r="C301" s="4">
        <v>2.96</v>
      </c>
      <c r="D301" s="4">
        <v>1.18</v>
      </c>
      <c r="E301" s="7">
        <v>1.95</v>
      </c>
      <c r="F301" s="7">
        <v>1</v>
      </c>
      <c r="G301" s="6">
        <v>0.75</v>
      </c>
      <c r="H301" s="6">
        <v>0.35</v>
      </c>
      <c r="I301" s="6">
        <v>2.2999999999999998</v>
      </c>
      <c r="J301" s="4" t="s">
        <v>7</v>
      </c>
      <c r="K301" s="4"/>
      <c r="L301" s="4" t="s">
        <v>265</v>
      </c>
      <c r="M301" s="4">
        <v>2.25</v>
      </c>
      <c r="N301" s="4">
        <v>5.5</v>
      </c>
      <c r="O301" s="4"/>
      <c r="P301" s="4">
        <v>15</v>
      </c>
      <c r="Q301" s="4"/>
      <c r="R301" s="4"/>
      <c r="S301" s="4"/>
      <c r="T301" s="4"/>
      <c r="U301" s="4" t="s">
        <v>36</v>
      </c>
      <c r="V301" s="4"/>
      <c r="W301" s="5"/>
      <c r="X301" s="8">
        <v>1E+20</v>
      </c>
      <c r="Y301" s="8">
        <v>2.8E+19</v>
      </c>
      <c r="Z301" s="4"/>
      <c r="AA301" s="4"/>
      <c r="AB301" s="4"/>
      <c r="AC301" s="4"/>
      <c r="AD301" s="4"/>
      <c r="AE301" s="4"/>
      <c r="AF301" s="4"/>
      <c r="AG301" s="4"/>
      <c r="AH301" s="4"/>
      <c r="AI301" s="4"/>
      <c r="AJ301" s="4"/>
      <c r="AK301" s="8">
        <v>0</v>
      </c>
      <c r="AL301" s="8"/>
      <c r="AM301" s="8"/>
      <c r="AN301" s="8"/>
      <c r="AO301" s="4" t="s">
        <v>16</v>
      </c>
      <c r="AP301" s="4">
        <v>10</v>
      </c>
      <c r="AQ301" s="8">
        <v>2.4E+22</v>
      </c>
      <c r="AR301" s="8">
        <v>3E+20</v>
      </c>
      <c r="AS301" s="9">
        <f t="shared" si="70"/>
        <v>3E+21</v>
      </c>
      <c r="AT301" s="6">
        <f t="shared" si="71"/>
        <v>8</v>
      </c>
      <c r="AU301" s="4" t="s">
        <v>200</v>
      </c>
      <c r="AV301" s="6" t="s">
        <v>522</v>
      </c>
    </row>
    <row r="302" spans="1:48" x14ac:dyDescent="0.3">
      <c r="A302" s="4" t="s">
        <v>383</v>
      </c>
      <c r="B302" s="4" t="s">
        <v>12</v>
      </c>
      <c r="C302" s="4">
        <v>2.96</v>
      </c>
      <c r="D302" s="4">
        <v>1.18</v>
      </c>
      <c r="E302" s="7">
        <v>1.95</v>
      </c>
      <c r="F302" s="7">
        <v>1</v>
      </c>
      <c r="G302" s="6">
        <v>0.75</v>
      </c>
      <c r="H302" s="6">
        <v>0.35</v>
      </c>
      <c r="I302" s="6">
        <v>2.2999999999999998</v>
      </c>
      <c r="J302" s="4" t="s">
        <v>7</v>
      </c>
      <c r="K302" s="4"/>
      <c r="L302" s="4" t="s">
        <v>265</v>
      </c>
      <c r="M302" s="4">
        <v>2.25</v>
      </c>
      <c r="N302" s="4">
        <v>5.5</v>
      </c>
      <c r="O302" s="4"/>
      <c r="P302" s="4">
        <v>15</v>
      </c>
      <c r="Q302" s="4"/>
      <c r="R302" s="4"/>
      <c r="S302" s="4"/>
      <c r="T302" s="4"/>
      <c r="U302" s="4" t="s">
        <v>36</v>
      </c>
      <c r="V302" s="4"/>
      <c r="W302" s="5"/>
      <c r="X302" s="8">
        <v>1E+20</v>
      </c>
      <c r="Y302" s="8">
        <v>3E+19</v>
      </c>
      <c r="Z302" s="4"/>
      <c r="AA302" s="4"/>
      <c r="AB302" s="4"/>
      <c r="AC302" s="4"/>
      <c r="AD302" s="4"/>
      <c r="AE302" s="4"/>
      <c r="AF302" s="4"/>
      <c r="AG302" s="4"/>
      <c r="AH302" s="4"/>
      <c r="AI302" s="4"/>
      <c r="AJ302" s="4"/>
      <c r="AK302" s="8">
        <v>0</v>
      </c>
      <c r="AL302" s="8"/>
      <c r="AM302" s="8"/>
      <c r="AN302" s="8"/>
      <c r="AO302" s="4" t="s">
        <v>16</v>
      </c>
      <c r="AP302" s="4">
        <v>10</v>
      </c>
      <c r="AQ302" s="8">
        <v>2.4E+22</v>
      </c>
      <c r="AR302" s="8">
        <v>1.2E+21</v>
      </c>
      <c r="AS302" s="9">
        <f t="shared" si="70"/>
        <v>1.2E+22</v>
      </c>
      <c r="AT302" s="6">
        <f t="shared" si="71"/>
        <v>2</v>
      </c>
      <c r="AU302" s="4" t="s">
        <v>201</v>
      </c>
      <c r="AV302" s="6" t="s">
        <v>522</v>
      </c>
    </row>
    <row r="303" spans="1:48" x14ac:dyDescent="0.3">
      <c r="A303" s="4" t="s">
        <v>383</v>
      </c>
      <c r="B303" s="4" t="s">
        <v>12</v>
      </c>
      <c r="C303" s="4">
        <v>2.96</v>
      </c>
      <c r="D303" s="4">
        <v>1.18</v>
      </c>
      <c r="E303" s="7">
        <v>1.95</v>
      </c>
      <c r="F303" s="7">
        <v>1</v>
      </c>
      <c r="G303" s="6">
        <v>0.75</v>
      </c>
      <c r="H303" s="6">
        <v>0.35</v>
      </c>
      <c r="I303" s="6">
        <v>2.2999999999999998</v>
      </c>
      <c r="J303" s="4" t="s">
        <v>7</v>
      </c>
      <c r="K303" s="4"/>
      <c r="L303" s="4" t="s">
        <v>265</v>
      </c>
      <c r="M303" s="4">
        <v>2.25</v>
      </c>
      <c r="N303" s="4">
        <v>5.5</v>
      </c>
      <c r="O303" s="4"/>
      <c r="P303" s="4">
        <v>17</v>
      </c>
      <c r="Q303" s="4"/>
      <c r="R303" s="4"/>
      <c r="S303" s="4"/>
      <c r="T303" s="4"/>
      <c r="U303" s="4" t="s">
        <v>36</v>
      </c>
      <c r="V303" s="4"/>
      <c r="W303" s="5"/>
      <c r="X303" s="8">
        <v>1E+20</v>
      </c>
      <c r="Y303" s="8">
        <v>0</v>
      </c>
      <c r="Z303" s="4"/>
      <c r="AA303" s="4"/>
      <c r="AB303" s="4"/>
      <c r="AC303" s="4"/>
      <c r="AD303" s="4"/>
      <c r="AE303" s="4"/>
      <c r="AF303" s="4"/>
      <c r="AG303" s="4"/>
      <c r="AH303" s="4"/>
      <c r="AI303" s="4"/>
      <c r="AJ303" s="4"/>
      <c r="AK303" s="8">
        <v>0</v>
      </c>
      <c r="AL303" s="8"/>
      <c r="AM303" s="8"/>
      <c r="AN303" s="8"/>
      <c r="AO303" s="4" t="s">
        <v>16</v>
      </c>
      <c r="AP303" s="4">
        <v>10</v>
      </c>
      <c r="AQ303" s="8">
        <v>2.4E+22</v>
      </c>
      <c r="AR303" s="8">
        <v>3E+20</v>
      </c>
      <c r="AS303" s="9">
        <f t="shared" si="70"/>
        <v>3E+21</v>
      </c>
      <c r="AT303" s="6">
        <f t="shared" si="71"/>
        <v>8</v>
      </c>
      <c r="AU303" s="4" t="s">
        <v>202</v>
      </c>
      <c r="AV303" s="6" t="s">
        <v>522</v>
      </c>
    </row>
    <row r="304" spans="1:48" x14ac:dyDescent="0.3">
      <c r="A304" s="4" t="s">
        <v>383</v>
      </c>
      <c r="B304" s="4" t="s">
        <v>12</v>
      </c>
      <c r="C304" s="4">
        <v>2.96</v>
      </c>
      <c r="D304" s="4">
        <v>1.18</v>
      </c>
      <c r="E304" s="7">
        <v>1.95</v>
      </c>
      <c r="F304" s="7">
        <v>1</v>
      </c>
      <c r="G304" s="6">
        <v>0.75</v>
      </c>
      <c r="H304" s="6">
        <v>0.35</v>
      </c>
      <c r="I304" s="6">
        <v>2.2999999999999998</v>
      </c>
      <c r="J304" s="4" t="s">
        <v>7</v>
      </c>
      <c r="K304" s="4"/>
      <c r="L304" s="4" t="s">
        <v>265</v>
      </c>
      <c r="M304" s="4">
        <v>2.25</v>
      </c>
      <c r="N304" s="4">
        <v>5.5</v>
      </c>
      <c r="O304" s="4"/>
      <c r="P304" s="4">
        <v>20</v>
      </c>
      <c r="Q304" s="4"/>
      <c r="R304" s="4"/>
      <c r="S304" s="4"/>
      <c r="T304" s="4"/>
      <c r="U304" s="4" t="s">
        <v>36</v>
      </c>
      <c r="V304" s="4"/>
      <c r="W304" s="5"/>
      <c r="X304" s="8">
        <v>1E+20</v>
      </c>
      <c r="Y304" s="8">
        <v>0</v>
      </c>
      <c r="Z304" s="4"/>
      <c r="AA304" s="4"/>
      <c r="AB304" s="4"/>
      <c r="AC304" s="4"/>
      <c r="AD304" s="4"/>
      <c r="AE304" s="4"/>
      <c r="AF304" s="4"/>
      <c r="AG304" s="4"/>
      <c r="AH304" s="4"/>
      <c r="AI304" s="4"/>
      <c r="AJ304" s="4"/>
      <c r="AK304" s="8">
        <v>0</v>
      </c>
      <c r="AL304" s="8"/>
      <c r="AM304" s="8"/>
      <c r="AN304" s="8"/>
      <c r="AO304" s="4" t="s">
        <v>16</v>
      </c>
      <c r="AP304" s="4">
        <v>10</v>
      </c>
      <c r="AQ304" s="8">
        <v>2.4E+22</v>
      </c>
      <c r="AR304" s="8">
        <v>3E+20</v>
      </c>
      <c r="AS304" s="9">
        <f t="shared" si="70"/>
        <v>3E+21</v>
      </c>
      <c r="AT304" s="6">
        <f t="shared" si="71"/>
        <v>8</v>
      </c>
      <c r="AU304" s="4" t="s">
        <v>203</v>
      </c>
      <c r="AV304" s="6" t="s">
        <v>522</v>
      </c>
    </row>
    <row r="305" spans="1:48" x14ac:dyDescent="0.3">
      <c r="A305" s="4" t="s">
        <v>383</v>
      </c>
      <c r="B305" s="4" t="s">
        <v>12</v>
      </c>
      <c r="C305" s="4">
        <v>2.96</v>
      </c>
      <c r="D305" s="4">
        <v>1.18</v>
      </c>
      <c r="E305" s="7">
        <v>1.95</v>
      </c>
      <c r="F305" s="7">
        <v>1</v>
      </c>
      <c r="G305" s="6">
        <v>0.75</v>
      </c>
      <c r="H305" s="6">
        <v>0.35</v>
      </c>
      <c r="I305" s="6">
        <v>2.2999999999999998</v>
      </c>
      <c r="J305" s="4" t="s">
        <v>7</v>
      </c>
      <c r="K305" s="4"/>
      <c r="L305" s="4" t="s">
        <v>265</v>
      </c>
      <c r="M305" s="4">
        <v>2.25</v>
      </c>
      <c r="N305" s="4">
        <v>5.5</v>
      </c>
      <c r="O305" s="4"/>
      <c r="P305" s="4">
        <v>20</v>
      </c>
      <c r="Q305" s="4"/>
      <c r="R305" s="4"/>
      <c r="S305" s="4"/>
      <c r="T305" s="4"/>
      <c r="U305" s="4" t="s">
        <v>36</v>
      </c>
      <c r="V305" s="4"/>
      <c r="W305" s="5"/>
      <c r="X305" s="8">
        <v>1E+20</v>
      </c>
      <c r="Y305" s="8">
        <v>0</v>
      </c>
      <c r="Z305" s="4"/>
      <c r="AA305" s="4"/>
      <c r="AB305" s="4"/>
      <c r="AC305" s="4"/>
      <c r="AD305" s="4"/>
      <c r="AE305" s="4"/>
      <c r="AF305" s="4"/>
      <c r="AG305" s="4"/>
      <c r="AH305" s="4"/>
      <c r="AI305" s="4"/>
      <c r="AJ305" s="4"/>
      <c r="AK305" s="8">
        <v>0</v>
      </c>
      <c r="AL305" s="8"/>
      <c r="AM305" s="8"/>
      <c r="AN305" s="8"/>
      <c r="AO305" s="4" t="s">
        <v>16</v>
      </c>
      <c r="AP305" s="4">
        <v>10</v>
      </c>
      <c r="AQ305" s="8">
        <v>3E+22</v>
      </c>
      <c r="AR305" s="8">
        <v>1.5E+21</v>
      </c>
      <c r="AS305" s="9">
        <f t="shared" si="70"/>
        <v>1.5E+22</v>
      </c>
      <c r="AT305" s="6">
        <f t="shared" si="71"/>
        <v>2</v>
      </c>
      <c r="AU305" s="4" t="s">
        <v>204</v>
      </c>
      <c r="AV305" s="6" t="s">
        <v>522</v>
      </c>
    </row>
    <row r="306" spans="1:48" x14ac:dyDescent="0.3">
      <c r="A306" s="4" t="s">
        <v>383</v>
      </c>
      <c r="B306" s="4" t="s">
        <v>12</v>
      </c>
      <c r="C306" s="4">
        <v>2.96</v>
      </c>
      <c r="D306" s="4">
        <v>1.18</v>
      </c>
      <c r="E306" s="7">
        <v>1.95</v>
      </c>
      <c r="F306" s="7">
        <v>1</v>
      </c>
      <c r="G306" s="6">
        <v>0.75</v>
      </c>
      <c r="H306" s="6">
        <v>0.35</v>
      </c>
      <c r="I306" s="6">
        <v>2.2999999999999998</v>
      </c>
      <c r="J306" s="4" t="s">
        <v>7</v>
      </c>
      <c r="K306" s="4"/>
      <c r="L306" s="4" t="s">
        <v>265</v>
      </c>
      <c r="M306" s="4">
        <v>2.25</v>
      </c>
      <c r="N306" s="4">
        <v>5.5</v>
      </c>
      <c r="O306" s="4"/>
      <c r="P306" s="4">
        <v>20</v>
      </c>
      <c r="Q306" s="4"/>
      <c r="R306" s="4"/>
      <c r="S306" s="4"/>
      <c r="T306" s="4"/>
      <c r="U306" s="4" t="s">
        <v>36</v>
      </c>
      <c r="V306" s="4"/>
      <c r="W306" s="5"/>
      <c r="X306" s="8">
        <v>1E+20</v>
      </c>
      <c r="Y306" s="8">
        <v>0</v>
      </c>
      <c r="Z306" s="4"/>
      <c r="AA306" s="4"/>
      <c r="AB306" s="4"/>
      <c r="AC306" s="4"/>
      <c r="AD306" s="4"/>
      <c r="AE306" s="4"/>
      <c r="AF306" s="4"/>
      <c r="AG306" s="4"/>
      <c r="AH306" s="4"/>
      <c r="AI306" s="4"/>
      <c r="AJ306" s="4"/>
      <c r="AK306" s="8">
        <v>0</v>
      </c>
      <c r="AL306" s="8"/>
      <c r="AM306" s="8"/>
      <c r="AN306" s="8"/>
      <c r="AO306" s="4" t="s">
        <v>16</v>
      </c>
      <c r="AP306" s="4">
        <v>10</v>
      </c>
      <c r="AQ306" s="8">
        <v>4E+22</v>
      </c>
      <c r="AR306" s="8">
        <v>1E+21</v>
      </c>
      <c r="AS306" s="9">
        <f t="shared" si="70"/>
        <v>1E+22</v>
      </c>
      <c r="AT306" s="6">
        <f t="shared" si="71"/>
        <v>4</v>
      </c>
      <c r="AU306" s="4" t="s">
        <v>205</v>
      </c>
      <c r="AV306" s="6" t="s">
        <v>522</v>
      </c>
    </row>
    <row r="307" spans="1:48" x14ac:dyDescent="0.3">
      <c r="A307" s="4" t="s">
        <v>383</v>
      </c>
      <c r="B307" s="4" t="s">
        <v>12</v>
      </c>
      <c r="C307" s="4">
        <v>2.96</v>
      </c>
      <c r="D307" s="4">
        <v>1.18</v>
      </c>
      <c r="E307" s="7">
        <v>1.95</v>
      </c>
      <c r="F307" s="7">
        <v>1</v>
      </c>
      <c r="G307" s="6">
        <v>0.75</v>
      </c>
      <c r="H307" s="6">
        <v>0.35</v>
      </c>
      <c r="I307" s="6">
        <v>2.2999999999999998</v>
      </c>
      <c r="J307" s="4" t="s">
        <v>7</v>
      </c>
      <c r="K307" s="4"/>
      <c r="L307" s="4" t="s">
        <v>265</v>
      </c>
      <c r="M307" s="4">
        <v>2.25</v>
      </c>
      <c r="N307" s="4">
        <v>5.5</v>
      </c>
      <c r="O307" s="4"/>
      <c r="P307" s="4">
        <v>20</v>
      </c>
      <c r="Q307" s="4"/>
      <c r="R307" s="4"/>
      <c r="S307" s="4"/>
      <c r="T307" s="4"/>
      <c r="U307" s="4" t="s">
        <v>36</v>
      </c>
      <c r="V307" s="4"/>
      <c r="W307" s="5"/>
      <c r="X307" s="8">
        <v>1E+20</v>
      </c>
      <c r="Y307" s="8">
        <v>0</v>
      </c>
      <c r="Z307" s="4"/>
      <c r="AA307" s="4"/>
      <c r="AB307" s="4"/>
      <c r="AC307" s="4"/>
      <c r="AD307" s="4"/>
      <c r="AE307" s="4"/>
      <c r="AF307" s="4"/>
      <c r="AG307" s="4"/>
      <c r="AH307" s="4"/>
      <c r="AI307" s="4"/>
      <c r="AJ307" s="4"/>
      <c r="AK307" s="8">
        <v>0</v>
      </c>
      <c r="AL307" s="8"/>
      <c r="AM307" s="8"/>
      <c r="AN307" s="8"/>
      <c r="AO307" s="4" t="s">
        <v>13</v>
      </c>
      <c r="AP307" s="4">
        <v>18</v>
      </c>
      <c r="AQ307" s="8">
        <v>4.2E+21</v>
      </c>
      <c r="AR307" s="8">
        <v>6.3E+19</v>
      </c>
      <c r="AS307" s="9">
        <f t="shared" si="70"/>
        <v>1.134E+21</v>
      </c>
      <c r="AT307" s="6">
        <f t="shared" si="71"/>
        <v>3.7037037037037037</v>
      </c>
      <c r="AU307" s="4" t="s">
        <v>392</v>
      </c>
      <c r="AV307" s="6" t="s">
        <v>391</v>
      </c>
    </row>
    <row r="308" spans="1:48" x14ac:dyDescent="0.3">
      <c r="A308" s="4" t="s">
        <v>206</v>
      </c>
      <c r="B308" s="4" t="s">
        <v>9</v>
      </c>
      <c r="C308" s="4">
        <v>1.8</v>
      </c>
      <c r="D308" s="4">
        <v>0.5</v>
      </c>
      <c r="E308" s="7">
        <v>2</v>
      </c>
      <c r="F308" s="7">
        <v>1</v>
      </c>
      <c r="G308" s="7">
        <v>0.35</v>
      </c>
      <c r="H308" s="7">
        <v>0.15</v>
      </c>
      <c r="I308" s="7">
        <v>1.5</v>
      </c>
      <c r="J308" s="4" t="s">
        <v>7</v>
      </c>
      <c r="K308" s="4"/>
      <c r="L308" s="4" t="s">
        <v>265</v>
      </c>
      <c r="M308" s="4">
        <v>0</v>
      </c>
      <c r="N308" s="4">
        <v>0.7</v>
      </c>
      <c r="O308" s="4"/>
      <c r="P308" s="4"/>
      <c r="Q308" s="4"/>
      <c r="R308" s="4"/>
      <c r="S308" s="4"/>
      <c r="T308" s="4"/>
      <c r="U308" s="4" t="s">
        <v>36</v>
      </c>
      <c r="V308" s="4"/>
      <c r="W308" s="5"/>
      <c r="X308" s="8">
        <v>0</v>
      </c>
      <c r="Y308" s="8">
        <v>0</v>
      </c>
      <c r="Z308" s="4"/>
      <c r="AA308" s="4"/>
      <c r="AB308" s="4"/>
      <c r="AC308" s="4"/>
      <c r="AD308" s="4"/>
      <c r="AE308" s="4"/>
      <c r="AF308" s="4"/>
      <c r="AG308" s="4"/>
      <c r="AH308" s="4"/>
      <c r="AI308" s="4"/>
      <c r="AJ308" s="4"/>
      <c r="AK308" s="8">
        <v>0</v>
      </c>
      <c r="AL308" s="8"/>
      <c r="AM308" s="8"/>
      <c r="AN308" s="8"/>
      <c r="AO308" s="4" t="s">
        <v>8</v>
      </c>
      <c r="AP308" s="4">
        <v>7</v>
      </c>
      <c r="AQ308" s="8">
        <v>0</v>
      </c>
      <c r="AR308" s="8">
        <v>6E+19</v>
      </c>
      <c r="AS308" s="9">
        <f t="shared" si="70"/>
        <v>4.2E+20</v>
      </c>
      <c r="AT308" s="6">
        <f t="shared" si="71"/>
        <v>0</v>
      </c>
      <c r="AU308" s="4" t="s">
        <v>488</v>
      </c>
      <c r="AV308" s="6" t="s">
        <v>577</v>
      </c>
    </row>
    <row r="309" spans="1:48" x14ac:dyDescent="0.3">
      <c r="A309" s="4" t="s">
        <v>206</v>
      </c>
      <c r="B309" s="4" t="s">
        <v>9</v>
      </c>
      <c r="C309" s="4">
        <v>1.8</v>
      </c>
      <c r="D309" s="4">
        <v>0.5</v>
      </c>
      <c r="E309" s="7">
        <v>2</v>
      </c>
      <c r="F309" s="7">
        <v>1</v>
      </c>
      <c r="G309" s="7">
        <v>0.35</v>
      </c>
      <c r="H309" s="7">
        <v>0.15</v>
      </c>
      <c r="I309" s="7">
        <v>1.5</v>
      </c>
      <c r="J309" s="4" t="s">
        <v>7</v>
      </c>
      <c r="K309" s="4"/>
      <c r="L309" s="4" t="s">
        <v>265</v>
      </c>
      <c r="M309" s="4">
        <v>0</v>
      </c>
      <c r="N309" s="4">
        <v>0.7</v>
      </c>
      <c r="O309" s="4">
        <v>6</v>
      </c>
      <c r="P309" s="4"/>
      <c r="Q309" s="4"/>
      <c r="R309" s="4"/>
      <c r="S309" s="4"/>
      <c r="T309" s="4"/>
      <c r="U309" s="4" t="s">
        <v>36</v>
      </c>
      <c r="V309" s="4"/>
      <c r="W309" s="5"/>
      <c r="X309" s="8">
        <v>3.5E+19</v>
      </c>
      <c r="Y309" s="8">
        <v>0</v>
      </c>
      <c r="Z309" s="4"/>
      <c r="AA309" s="4"/>
      <c r="AB309" s="4"/>
      <c r="AC309" s="4"/>
      <c r="AD309" s="4"/>
      <c r="AE309" s="4"/>
      <c r="AF309" s="4"/>
      <c r="AG309" s="4"/>
      <c r="AH309" s="4"/>
      <c r="AI309" s="4"/>
      <c r="AJ309" s="4"/>
      <c r="AK309" s="8">
        <v>0</v>
      </c>
      <c r="AL309" s="8"/>
      <c r="AM309" s="8"/>
      <c r="AN309" s="8"/>
      <c r="AO309" s="4" t="s">
        <v>8</v>
      </c>
      <c r="AP309" s="4">
        <v>7</v>
      </c>
      <c r="AQ309" s="8">
        <v>0</v>
      </c>
      <c r="AR309" s="8">
        <v>4E+19</v>
      </c>
      <c r="AS309" s="9">
        <f t="shared" si="70"/>
        <v>2.8E+20</v>
      </c>
      <c r="AT309" s="6">
        <f t="shared" si="71"/>
        <v>0</v>
      </c>
      <c r="AU309" s="4" t="s">
        <v>216</v>
      </c>
      <c r="AV309" s="6" t="s">
        <v>577</v>
      </c>
    </row>
    <row r="310" spans="1:48" x14ac:dyDescent="0.3">
      <c r="A310" s="4" t="s">
        <v>167</v>
      </c>
      <c r="B310" s="4" t="s">
        <v>9</v>
      </c>
      <c r="C310" s="4">
        <v>3.9</v>
      </c>
      <c r="D310" s="4">
        <v>0.6</v>
      </c>
      <c r="E310" s="7">
        <v>1</v>
      </c>
      <c r="F310" s="7">
        <v>2</v>
      </c>
      <c r="G310" s="6">
        <v>1</v>
      </c>
      <c r="H310" s="6">
        <v>0.15</v>
      </c>
      <c r="I310" s="6">
        <v>3.75</v>
      </c>
      <c r="J310" s="4" t="s">
        <v>443</v>
      </c>
      <c r="K310" s="4"/>
      <c r="L310" s="4" t="s">
        <v>264</v>
      </c>
      <c r="M310" s="4">
        <v>2.75</v>
      </c>
      <c r="N310" s="4">
        <v>0</v>
      </c>
      <c r="O310" s="4">
        <v>9.5</v>
      </c>
      <c r="P310" s="4"/>
      <c r="Q310" s="4">
        <v>3</v>
      </c>
      <c r="R310" s="4"/>
      <c r="S310" s="4"/>
      <c r="T310" s="4"/>
      <c r="U310" s="4"/>
      <c r="V310" s="4"/>
      <c r="W310" s="5"/>
      <c r="X310" s="8">
        <v>4E+19</v>
      </c>
      <c r="Y310" s="8">
        <v>0</v>
      </c>
      <c r="Z310" s="4"/>
      <c r="AA310" s="4"/>
      <c r="AB310" s="4"/>
      <c r="AC310" s="4"/>
      <c r="AD310" s="4"/>
      <c r="AE310" s="4"/>
      <c r="AF310" s="4"/>
      <c r="AG310" s="4"/>
      <c r="AH310" s="4"/>
      <c r="AI310" s="4"/>
      <c r="AJ310" s="4"/>
      <c r="AK310" s="8">
        <v>0</v>
      </c>
      <c r="AL310" s="8"/>
      <c r="AM310" s="8"/>
      <c r="AN310" s="8"/>
      <c r="AO310" s="4" t="s">
        <v>16</v>
      </c>
      <c r="AP310" s="4">
        <v>10</v>
      </c>
      <c r="AQ310" s="8">
        <v>0</v>
      </c>
      <c r="AR310" s="8">
        <v>8.26E+20</v>
      </c>
      <c r="AS310" s="9">
        <f t="shared" si="70"/>
        <v>8.26E+21</v>
      </c>
      <c r="AT310" s="6">
        <f t="shared" si="71"/>
        <v>0</v>
      </c>
      <c r="AU310" s="4" t="s">
        <v>491</v>
      </c>
      <c r="AV310" s="6" t="s">
        <v>410</v>
      </c>
    </row>
    <row r="311" spans="1:48" x14ac:dyDescent="0.3">
      <c r="A311" s="4" t="s">
        <v>167</v>
      </c>
      <c r="B311" s="4" t="s">
        <v>9</v>
      </c>
      <c r="C311" s="4">
        <v>3.9</v>
      </c>
      <c r="D311" s="4">
        <v>0.6</v>
      </c>
      <c r="E311" s="7">
        <v>1</v>
      </c>
      <c r="F311" s="7">
        <v>2</v>
      </c>
      <c r="G311" s="6">
        <v>1</v>
      </c>
      <c r="H311" s="6">
        <v>0.15</v>
      </c>
      <c r="I311" s="6">
        <v>3.75</v>
      </c>
      <c r="J311" s="4" t="s">
        <v>443</v>
      </c>
      <c r="K311" s="4"/>
      <c r="L311" s="4" t="s">
        <v>264</v>
      </c>
      <c r="M311" s="4">
        <v>2.75</v>
      </c>
      <c r="N311" s="4">
        <v>0</v>
      </c>
      <c r="O311" s="4">
        <v>8</v>
      </c>
      <c r="P311" s="4"/>
      <c r="Q311" s="4">
        <v>1</v>
      </c>
      <c r="R311" s="4"/>
      <c r="S311" s="4"/>
      <c r="T311" s="4"/>
      <c r="U311" s="4"/>
      <c r="V311" s="4"/>
      <c r="W311" s="5"/>
      <c r="X311" s="8">
        <v>2.5E+19</v>
      </c>
      <c r="Y311" s="8">
        <v>0</v>
      </c>
      <c r="Z311" s="4"/>
      <c r="AA311" s="4"/>
      <c r="AB311" s="4"/>
      <c r="AC311" s="4"/>
      <c r="AD311" s="4"/>
      <c r="AE311" s="4"/>
      <c r="AF311" s="4"/>
      <c r="AG311" s="4"/>
      <c r="AH311" s="4"/>
      <c r="AI311" s="4"/>
      <c r="AJ311" s="4"/>
      <c r="AK311" s="8">
        <v>0</v>
      </c>
      <c r="AL311" s="8"/>
      <c r="AM311" s="8"/>
      <c r="AN311" s="8"/>
      <c r="AO311" s="4" t="s">
        <v>8</v>
      </c>
      <c r="AP311" s="4">
        <v>7</v>
      </c>
      <c r="AQ311" s="8">
        <v>0</v>
      </c>
      <c r="AR311" s="8">
        <v>1.51E+21</v>
      </c>
      <c r="AS311" s="9">
        <f t="shared" si="70"/>
        <v>1.0569999999999999E+22</v>
      </c>
      <c r="AT311" s="6">
        <f t="shared" si="71"/>
        <v>0</v>
      </c>
      <c r="AU311" s="4" t="s">
        <v>492</v>
      </c>
      <c r="AV311" s="6" t="s">
        <v>410</v>
      </c>
    </row>
    <row r="312" spans="1:48" x14ac:dyDescent="0.3">
      <c r="A312" s="4" t="s">
        <v>167</v>
      </c>
      <c r="B312" s="4" t="s">
        <v>9</v>
      </c>
      <c r="C312" s="4">
        <v>3.6</v>
      </c>
      <c r="D312" s="4">
        <v>0.6</v>
      </c>
      <c r="E312" s="7">
        <v>1</v>
      </c>
      <c r="F312" s="7">
        <v>2</v>
      </c>
      <c r="G312" s="6">
        <v>1</v>
      </c>
      <c r="H312" s="6">
        <v>0.15</v>
      </c>
      <c r="I312" s="6">
        <v>3.75</v>
      </c>
      <c r="J312" s="4" t="s">
        <v>443</v>
      </c>
      <c r="K312" s="4"/>
      <c r="L312" s="4" t="s">
        <v>264</v>
      </c>
      <c r="M312" s="4">
        <v>2.75</v>
      </c>
      <c r="N312" s="4">
        <v>0</v>
      </c>
      <c r="O312" s="4">
        <v>14.5</v>
      </c>
      <c r="P312" s="4"/>
      <c r="Q312" s="4">
        <v>3.8</v>
      </c>
      <c r="R312" s="4"/>
      <c r="S312" s="4"/>
      <c r="T312" s="4"/>
      <c r="U312" s="4"/>
      <c r="V312" s="4"/>
      <c r="W312" s="5"/>
      <c r="X312" s="8">
        <v>5.8E+19</v>
      </c>
      <c r="Y312" s="8">
        <v>2E+19</v>
      </c>
      <c r="Z312" s="4">
        <v>250</v>
      </c>
      <c r="AA312" s="4"/>
      <c r="AB312" s="4"/>
      <c r="AC312" s="4"/>
      <c r="AD312" s="4"/>
      <c r="AE312" s="4"/>
      <c r="AF312" s="4"/>
      <c r="AG312" s="4"/>
      <c r="AH312" s="4"/>
      <c r="AI312" s="4"/>
      <c r="AJ312" s="4"/>
      <c r="AK312" s="8">
        <v>0</v>
      </c>
      <c r="AL312" s="8"/>
      <c r="AM312" s="8"/>
      <c r="AN312" s="8"/>
      <c r="AO312" s="4" t="s">
        <v>16</v>
      </c>
      <c r="AP312" s="4">
        <v>10</v>
      </c>
      <c r="AQ312" s="8">
        <v>1.5500000000000001E+22</v>
      </c>
      <c r="AR312" s="8">
        <v>3.9E+20</v>
      </c>
      <c r="AS312" s="9">
        <f t="shared" si="70"/>
        <v>3.9E+21</v>
      </c>
      <c r="AT312" s="6">
        <f t="shared" si="71"/>
        <v>3.9743589743589745</v>
      </c>
      <c r="AU312" s="4" t="s">
        <v>168</v>
      </c>
      <c r="AV312" s="6" t="s">
        <v>573</v>
      </c>
    </row>
    <row r="313" spans="1:48" x14ac:dyDescent="0.3">
      <c r="A313" s="4" t="s">
        <v>167</v>
      </c>
      <c r="B313" s="4" t="s">
        <v>9</v>
      </c>
      <c r="C313" s="4">
        <v>3.6</v>
      </c>
      <c r="D313" s="4">
        <v>0.6</v>
      </c>
      <c r="E313" s="7">
        <v>1</v>
      </c>
      <c r="F313" s="7">
        <v>2</v>
      </c>
      <c r="G313" s="6">
        <v>1</v>
      </c>
      <c r="H313" s="6">
        <v>0.15</v>
      </c>
      <c r="I313" s="6">
        <v>3.75</v>
      </c>
      <c r="J313" s="4" t="s">
        <v>443</v>
      </c>
      <c r="K313" s="4"/>
      <c r="L313" s="4" t="s">
        <v>264</v>
      </c>
      <c r="M313" s="4">
        <v>2.75</v>
      </c>
      <c r="N313" s="4">
        <v>0</v>
      </c>
      <c r="O313" s="4">
        <v>4</v>
      </c>
      <c r="P313" s="4"/>
      <c r="Q313" s="4">
        <v>2</v>
      </c>
      <c r="R313" s="4"/>
      <c r="S313" s="4"/>
      <c r="T313" s="4"/>
      <c r="U313" s="4"/>
      <c r="V313" s="4"/>
      <c r="W313" s="5"/>
      <c r="X313" s="8">
        <v>2E+19</v>
      </c>
      <c r="Y313" s="8">
        <v>2E+19</v>
      </c>
      <c r="Z313" s="4"/>
      <c r="AA313" s="4"/>
      <c r="AB313" s="4"/>
      <c r="AC313" s="4"/>
      <c r="AD313" s="4"/>
      <c r="AE313" s="4"/>
      <c r="AF313" s="4"/>
      <c r="AG313" s="4"/>
      <c r="AH313" s="4"/>
      <c r="AI313" s="4"/>
      <c r="AJ313" s="4"/>
      <c r="AK313" s="8">
        <v>0</v>
      </c>
      <c r="AL313" s="8"/>
      <c r="AM313" s="8"/>
      <c r="AN313" s="8"/>
      <c r="AO313" s="4" t="s">
        <v>16</v>
      </c>
      <c r="AP313" s="4">
        <v>10</v>
      </c>
      <c r="AQ313" s="8">
        <v>0</v>
      </c>
      <c r="AR313" s="8">
        <v>3.1E+21</v>
      </c>
      <c r="AS313" s="9">
        <f t="shared" si="70"/>
        <v>3.1000000000000002E+22</v>
      </c>
      <c r="AT313" s="6">
        <f t="shared" si="71"/>
        <v>0</v>
      </c>
      <c r="AU313" s="4" t="s">
        <v>421</v>
      </c>
      <c r="AV313" s="6" t="s">
        <v>573</v>
      </c>
    </row>
    <row r="314" spans="1:48" x14ac:dyDescent="0.3">
      <c r="A314" s="4" t="s">
        <v>167</v>
      </c>
      <c r="B314" s="4" t="s">
        <v>9</v>
      </c>
      <c r="C314" s="4">
        <v>3.6</v>
      </c>
      <c r="D314" s="4">
        <v>0.6</v>
      </c>
      <c r="E314" s="7">
        <v>1</v>
      </c>
      <c r="F314" s="7">
        <v>2</v>
      </c>
      <c r="G314" s="6">
        <v>1</v>
      </c>
      <c r="H314" s="6">
        <v>0.15</v>
      </c>
      <c r="I314" s="6">
        <v>3.75</v>
      </c>
      <c r="J314" s="4" t="s">
        <v>443</v>
      </c>
      <c r="K314" s="4"/>
      <c r="L314" s="4" t="s">
        <v>264</v>
      </c>
      <c r="M314" s="4">
        <v>2.75</v>
      </c>
      <c r="N314" s="4">
        <v>0</v>
      </c>
      <c r="O314" s="4">
        <v>3.5</v>
      </c>
      <c r="P314" s="4"/>
      <c r="Q314" s="4">
        <v>1.2</v>
      </c>
      <c r="R314" s="4"/>
      <c r="S314" s="4"/>
      <c r="T314" s="4"/>
      <c r="U314" s="4"/>
      <c r="V314" s="4"/>
      <c r="W314" s="5"/>
      <c r="X314" s="8">
        <v>1.25E+19</v>
      </c>
      <c r="Y314" s="8">
        <v>2E+19</v>
      </c>
      <c r="Z314" s="4"/>
      <c r="AA314" s="4"/>
      <c r="AB314" s="4"/>
      <c r="AC314" s="4"/>
      <c r="AD314" s="4"/>
      <c r="AE314" s="4"/>
      <c r="AF314" s="4"/>
      <c r="AG314" s="4"/>
      <c r="AH314" s="4"/>
      <c r="AI314" s="4"/>
      <c r="AJ314" s="4"/>
      <c r="AK314" s="8">
        <v>0</v>
      </c>
      <c r="AL314" s="8"/>
      <c r="AM314" s="8"/>
      <c r="AN314" s="8"/>
      <c r="AO314" s="4" t="s">
        <v>16</v>
      </c>
      <c r="AP314" s="4">
        <v>10</v>
      </c>
      <c r="AQ314" s="8">
        <v>0</v>
      </c>
      <c r="AR314" s="8">
        <v>4.4E+20</v>
      </c>
      <c r="AS314" s="9">
        <f t="shared" si="70"/>
        <v>4.4E+21</v>
      </c>
      <c r="AT314" s="6">
        <f t="shared" si="71"/>
        <v>0</v>
      </c>
      <c r="AU314" s="4" t="s">
        <v>422</v>
      </c>
      <c r="AV314" s="6" t="s">
        <v>573</v>
      </c>
    </row>
    <row r="315" spans="1:48" x14ac:dyDescent="0.3">
      <c r="A315" s="4" t="s">
        <v>167</v>
      </c>
      <c r="B315" s="4" t="s">
        <v>9</v>
      </c>
      <c r="C315" s="4">
        <v>3.65</v>
      </c>
      <c r="D315" s="4">
        <v>0.64</v>
      </c>
      <c r="E315" s="7">
        <v>1</v>
      </c>
      <c r="F315" s="7">
        <v>2</v>
      </c>
      <c r="G315" s="6">
        <v>1</v>
      </c>
      <c r="H315" s="6">
        <v>0.15</v>
      </c>
      <c r="I315" s="6">
        <v>3.75</v>
      </c>
      <c r="J315" s="4" t="s">
        <v>443</v>
      </c>
      <c r="K315" s="4"/>
      <c r="L315" s="4" t="s">
        <v>264</v>
      </c>
      <c r="M315" s="4">
        <v>2.71</v>
      </c>
      <c r="N315" s="4">
        <v>0</v>
      </c>
      <c r="O315" s="4">
        <v>7</v>
      </c>
      <c r="P315" s="4"/>
      <c r="Q315" s="4"/>
      <c r="R315" s="4"/>
      <c r="S315" s="4"/>
      <c r="T315" s="4"/>
      <c r="U315" s="4"/>
      <c r="V315" s="4"/>
      <c r="W315" s="5"/>
      <c r="X315" s="8">
        <v>5E+19</v>
      </c>
      <c r="Y315" s="8">
        <v>0</v>
      </c>
      <c r="Z315" s="4"/>
      <c r="AA315" s="4"/>
      <c r="AB315" s="4"/>
      <c r="AC315" s="4"/>
      <c r="AD315" s="4"/>
      <c r="AE315" s="4"/>
      <c r="AF315" s="4"/>
      <c r="AG315" s="4"/>
      <c r="AH315" s="4"/>
      <c r="AI315" s="4"/>
      <c r="AJ315" s="4"/>
      <c r="AK315" s="8">
        <v>0</v>
      </c>
      <c r="AL315" s="8"/>
      <c r="AM315" s="8"/>
      <c r="AN315" s="8"/>
      <c r="AO315" s="4"/>
      <c r="AP315" s="4"/>
      <c r="AQ315" s="8">
        <v>9.9999999999999992E+22</v>
      </c>
      <c r="AR315" s="8">
        <v>0</v>
      </c>
      <c r="AS315" s="9">
        <f t="shared" si="70"/>
        <v>0</v>
      </c>
      <c r="AT315" s="6" t="e">
        <f t="shared" si="71"/>
        <v>#DIV/0!</v>
      </c>
      <c r="AU315" s="4" t="s">
        <v>444</v>
      </c>
      <c r="AV315" s="6" t="s">
        <v>574</v>
      </c>
    </row>
    <row r="316" spans="1:48" x14ac:dyDescent="0.3">
      <c r="A316" s="4" t="s">
        <v>349</v>
      </c>
      <c r="B316" s="4" t="s">
        <v>9</v>
      </c>
      <c r="C316" s="4">
        <v>15</v>
      </c>
      <c r="D316" s="4">
        <v>0.3</v>
      </c>
      <c r="E316" s="7">
        <f t="shared" si="33"/>
        <v>0.15915963711602737</v>
      </c>
      <c r="F316" s="7">
        <v>1</v>
      </c>
      <c r="G316" s="7">
        <v>0</v>
      </c>
      <c r="H316" s="7">
        <v>0</v>
      </c>
      <c r="I316" s="4">
        <v>15</v>
      </c>
      <c r="J316" s="4" t="s">
        <v>348</v>
      </c>
      <c r="K316" s="4"/>
      <c r="L316" s="4"/>
      <c r="M316" s="4"/>
      <c r="N316" s="8"/>
      <c r="O316" s="8"/>
      <c r="P316" s="4"/>
      <c r="Q316" s="4"/>
      <c r="R316" s="4"/>
      <c r="S316" s="4"/>
      <c r="T316" s="4"/>
      <c r="U316" s="4"/>
      <c r="V316" s="4"/>
      <c r="W316" s="5"/>
      <c r="X316" s="8">
        <v>0</v>
      </c>
      <c r="Y316" s="8">
        <v>0</v>
      </c>
      <c r="Z316" s="4"/>
      <c r="AA316" s="4"/>
      <c r="AB316" s="4"/>
      <c r="AC316" s="4"/>
      <c r="AD316" s="8">
        <v>4E+19</v>
      </c>
      <c r="AE316" s="4"/>
      <c r="AF316" s="4"/>
      <c r="AG316" s="4"/>
      <c r="AH316" s="4">
        <v>0.44</v>
      </c>
      <c r="AI316" s="4"/>
      <c r="AJ316" s="4"/>
      <c r="AK316" s="8">
        <v>0</v>
      </c>
      <c r="AL316" s="8" t="s">
        <v>9</v>
      </c>
      <c r="AM316" s="8"/>
      <c r="AN316" s="8"/>
      <c r="AO316" s="4"/>
      <c r="AP316" s="4"/>
      <c r="AQ316" s="8">
        <v>1.48E+22</v>
      </c>
      <c r="AR316" s="8">
        <v>0</v>
      </c>
      <c r="AS316" s="9">
        <f t="shared" si="70"/>
        <v>0</v>
      </c>
      <c r="AT316" s="6" t="e">
        <f t="shared" si="71"/>
        <v>#DIV/0!</v>
      </c>
      <c r="AU316" s="4" t="s">
        <v>508</v>
      </c>
      <c r="AV316" s="6" t="s">
        <v>351</v>
      </c>
    </row>
    <row r="317" spans="1:48" x14ac:dyDescent="0.3">
      <c r="A317" s="4" t="s">
        <v>349</v>
      </c>
      <c r="B317" s="4" t="s">
        <v>9</v>
      </c>
      <c r="C317" s="4">
        <v>15</v>
      </c>
      <c r="D317" s="4">
        <v>0.3</v>
      </c>
      <c r="E317" s="7">
        <f t="shared" si="33"/>
        <v>0.15915963711602737</v>
      </c>
      <c r="F317" s="7">
        <v>1</v>
      </c>
      <c r="G317" s="7">
        <v>0</v>
      </c>
      <c r="H317" s="7">
        <v>0</v>
      </c>
      <c r="I317" s="4">
        <v>15</v>
      </c>
      <c r="J317" s="4" t="s">
        <v>348</v>
      </c>
      <c r="K317" s="4"/>
      <c r="L317" s="4"/>
      <c r="M317" s="4"/>
      <c r="N317" s="8"/>
      <c r="O317" s="8"/>
      <c r="P317" s="4"/>
      <c r="Q317" s="4"/>
      <c r="R317" s="4"/>
      <c r="S317" s="4"/>
      <c r="T317" s="4"/>
      <c r="U317" s="4"/>
      <c r="V317" s="4"/>
      <c r="W317" s="5"/>
      <c r="X317" s="8">
        <v>0</v>
      </c>
      <c r="Y317" s="8">
        <v>0</v>
      </c>
      <c r="Z317" s="4"/>
      <c r="AA317" s="4"/>
      <c r="AB317" s="4"/>
      <c r="AC317" s="4"/>
      <c r="AD317" s="8">
        <v>3E+19</v>
      </c>
      <c r="AE317" s="4"/>
      <c r="AF317" s="4"/>
      <c r="AG317" s="4"/>
      <c r="AH317" s="4">
        <v>6.4</v>
      </c>
      <c r="AI317" s="4"/>
      <c r="AJ317" s="4"/>
      <c r="AK317" s="8">
        <v>0</v>
      </c>
      <c r="AL317" s="8"/>
      <c r="AM317" s="8"/>
      <c r="AN317" s="8"/>
      <c r="AO317" s="4"/>
      <c r="AP317" s="4"/>
      <c r="AQ317" s="8">
        <v>1.96E+22</v>
      </c>
      <c r="AR317" s="8">
        <v>0</v>
      </c>
      <c r="AS317" s="9">
        <f t="shared" si="70"/>
        <v>0</v>
      </c>
      <c r="AT317" s="6" t="e">
        <f t="shared" si="71"/>
        <v>#DIV/0!</v>
      </c>
      <c r="AU317" s="4" t="s">
        <v>352</v>
      </c>
      <c r="AV317" s="6" t="s">
        <v>351</v>
      </c>
    </row>
    <row r="318" spans="1:48" x14ac:dyDescent="0.3">
      <c r="A318" s="4" t="s">
        <v>353</v>
      </c>
      <c r="B318" s="4" t="s">
        <v>9</v>
      </c>
      <c r="C318" s="4">
        <v>0.5</v>
      </c>
      <c r="D318" s="4">
        <v>0.25</v>
      </c>
      <c r="E318" s="7">
        <f t="shared" si="33"/>
        <v>0.15915963711602737</v>
      </c>
      <c r="F318" s="7">
        <v>1</v>
      </c>
      <c r="G318" s="7">
        <v>0</v>
      </c>
      <c r="H318" s="7">
        <v>0</v>
      </c>
      <c r="I318" s="4">
        <v>0.5</v>
      </c>
      <c r="J318" s="4" t="s">
        <v>348</v>
      </c>
      <c r="K318" s="4"/>
      <c r="L318" s="4"/>
      <c r="M318" s="4"/>
      <c r="N318" s="8"/>
      <c r="O318" s="8"/>
      <c r="P318" s="4"/>
      <c r="Q318" s="4"/>
      <c r="R318" s="4"/>
      <c r="S318" s="4"/>
      <c r="T318" s="4"/>
      <c r="U318" s="4"/>
      <c r="V318" s="4"/>
      <c r="W318" s="5"/>
      <c r="X318" s="8">
        <v>0</v>
      </c>
      <c r="Y318" s="8">
        <v>0</v>
      </c>
      <c r="Z318" s="4"/>
      <c r="AA318" s="4"/>
      <c r="AB318" s="4"/>
      <c r="AC318" s="4"/>
      <c r="AD318" s="8">
        <v>1.3E+19</v>
      </c>
      <c r="AE318" s="4">
        <v>4.4000000000000004</v>
      </c>
      <c r="AF318" s="4"/>
      <c r="AG318" s="4"/>
      <c r="AH318" s="4"/>
      <c r="AI318" s="4"/>
      <c r="AJ318" s="4"/>
      <c r="AK318" s="8">
        <v>0</v>
      </c>
      <c r="AL318" s="8"/>
      <c r="AM318" s="8"/>
      <c r="AN318" s="8"/>
      <c r="AO318" s="4"/>
      <c r="AP318" s="4"/>
      <c r="AQ318" s="8">
        <v>1.34E+20</v>
      </c>
      <c r="AR318" s="8">
        <v>0</v>
      </c>
      <c r="AS318" s="9">
        <f t="shared" si="70"/>
        <v>0</v>
      </c>
      <c r="AT318" s="6" t="e">
        <f t="shared" si="71"/>
        <v>#DIV/0!</v>
      </c>
      <c r="AU318" s="4" t="s">
        <v>378</v>
      </c>
      <c r="AV318" s="6" t="s">
        <v>525</v>
      </c>
    </row>
    <row r="319" spans="1:48" x14ac:dyDescent="0.3">
      <c r="A319" s="4" t="s">
        <v>353</v>
      </c>
      <c r="B319" s="4" t="s">
        <v>9</v>
      </c>
      <c r="C319" s="4">
        <v>0.5</v>
      </c>
      <c r="D319" s="4">
        <v>0.25</v>
      </c>
      <c r="E319" s="7">
        <f t="shared" si="33"/>
        <v>0.15915963711602737</v>
      </c>
      <c r="F319" s="7">
        <v>1</v>
      </c>
      <c r="G319" s="7">
        <v>0</v>
      </c>
      <c r="H319" s="7">
        <v>0</v>
      </c>
      <c r="I319" s="4">
        <v>0.5</v>
      </c>
      <c r="J319" s="4" t="s">
        <v>348</v>
      </c>
      <c r="K319" s="4"/>
      <c r="L319" s="4"/>
      <c r="M319" s="4"/>
      <c r="N319" s="8"/>
      <c r="O319" s="8"/>
      <c r="P319" s="4"/>
      <c r="Q319" s="4"/>
      <c r="R319" s="4"/>
      <c r="S319" s="4"/>
      <c r="T319" s="4"/>
      <c r="U319" s="4"/>
      <c r="V319" s="4"/>
      <c r="W319" s="5"/>
      <c r="X319" s="8">
        <v>0</v>
      </c>
      <c r="Y319" s="8">
        <v>0</v>
      </c>
      <c r="Z319" s="4"/>
      <c r="AA319" s="4"/>
      <c r="AB319" s="4"/>
      <c r="AC319" s="4"/>
      <c r="AD319" s="8"/>
      <c r="AE319" s="4"/>
      <c r="AF319" s="4"/>
      <c r="AG319" s="4"/>
      <c r="AH319" s="4"/>
      <c r="AI319" s="4"/>
      <c r="AJ319" s="4"/>
      <c r="AK319" s="8">
        <v>0</v>
      </c>
      <c r="AL319" s="8"/>
      <c r="AM319" s="8"/>
      <c r="AN319" s="8"/>
      <c r="AO319" s="4"/>
      <c r="AP319" s="4">
        <v>1</v>
      </c>
      <c r="AQ319" s="8">
        <v>3.6E+20</v>
      </c>
      <c r="AR319" s="8">
        <v>0</v>
      </c>
      <c r="AS319" s="9">
        <f t="shared" si="70"/>
        <v>0</v>
      </c>
      <c r="AT319" s="6" t="e">
        <f t="shared" si="71"/>
        <v>#DIV/0!</v>
      </c>
      <c r="AU319" s="4" t="s">
        <v>379</v>
      </c>
      <c r="AV319" s="6" t="s">
        <v>525</v>
      </c>
    </row>
    <row r="320" spans="1:48" x14ac:dyDescent="0.3">
      <c r="A320" s="4" t="s">
        <v>217</v>
      </c>
      <c r="B320" s="4" t="s">
        <v>9</v>
      </c>
      <c r="C320" s="4">
        <v>0.7</v>
      </c>
      <c r="D320" s="4">
        <v>0.5</v>
      </c>
      <c r="E320" s="7">
        <v>2</v>
      </c>
      <c r="F320" s="7">
        <v>2</v>
      </c>
      <c r="G320" s="7">
        <v>1.5</v>
      </c>
      <c r="H320" s="7">
        <v>0.15</v>
      </c>
      <c r="I320" s="7">
        <v>0.8</v>
      </c>
      <c r="J320" s="4" t="s">
        <v>380</v>
      </c>
      <c r="K320" s="4"/>
      <c r="L320" s="4" t="s">
        <v>264</v>
      </c>
      <c r="M320" s="4">
        <v>0.38</v>
      </c>
      <c r="N320" s="4">
        <v>0.65</v>
      </c>
      <c r="O320" s="4"/>
      <c r="P320" s="4">
        <v>0.55000000000000004</v>
      </c>
      <c r="Q320" s="4"/>
      <c r="R320" s="4"/>
      <c r="S320" s="4"/>
      <c r="T320" s="4"/>
      <c r="U320" s="4" t="s">
        <v>36</v>
      </c>
      <c r="V320" s="4"/>
      <c r="W320" s="5"/>
      <c r="X320" s="8">
        <v>0</v>
      </c>
      <c r="Y320" s="8">
        <v>0</v>
      </c>
      <c r="Z320" s="4"/>
      <c r="AA320" s="4"/>
      <c r="AB320" s="4"/>
      <c r="AC320" s="4"/>
      <c r="AD320" s="4"/>
      <c r="AE320" s="4"/>
      <c r="AF320" s="4"/>
      <c r="AG320" s="4"/>
      <c r="AH320" s="4"/>
      <c r="AI320" s="4"/>
      <c r="AJ320" s="4"/>
      <c r="AK320" s="8">
        <v>0</v>
      </c>
      <c r="AL320" s="8" t="s">
        <v>9</v>
      </c>
      <c r="AM320" s="8"/>
      <c r="AN320" s="8"/>
      <c r="AO320" s="4"/>
      <c r="AP320" s="4"/>
      <c r="AQ320" s="8">
        <v>1.5E+21</v>
      </c>
      <c r="AR320" s="8">
        <v>0</v>
      </c>
      <c r="AS320" s="9">
        <v>0</v>
      </c>
      <c r="AT320" s="6" t="e">
        <f t="shared" ref="AT320" si="72">AQ320/AS320</f>
        <v>#DIV/0!</v>
      </c>
      <c r="AU320" s="4" t="s">
        <v>515</v>
      </c>
      <c r="AV320" s="6" t="s">
        <v>395</v>
      </c>
    </row>
    <row r="321" spans="1:48" x14ac:dyDescent="0.3">
      <c r="A321" s="4" t="s">
        <v>217</v>
      </c>
      <c r="B321" s="4" t="s">
        <v>9</v>
      </c>
      <c r="C321" s="4">
        <v>0.7</v>
      </c>
      <c r="D321" s="4">
        <v>0.5</v>
      </c>
      <c r="E321" s="7">
        <v>2</v>
      </c>
      <c r="F321" s="7">
        <v>2</v>
      </c>
      <c r="G321" s="7">
        <v>1.5</v>
      </c>
      <c r="H321" s="7">
        <v>0.15</v>
      </c>
      <c r="I321" s="7">
        <v>0.8</v>
      </c>
      <c r="J321" s="4" t="s">
        <v>380</v>
      </c>
      <c r="K321" s="4"/>
      <c r="L321" s="4" t="s">
        <v>264</v>
      </c>
      <c r="M321" s="4">
        <v>0.38</v>
      </c>
      <c r="N321" s="4">
        <v>0.65</v>
      </c>
      <c r="O321" s="4"/>
      <c r="P321" s="4">
        <v>0.55000000000000004</v>
      </c>
      <c r="Q321" s="4"/>
      <c r="R321" s="4"/>
      <c r="S321" s="4"/>
      <c r="T321" s="4"/>
      <c r="U321" s="4" t="s">
        <v>36</v>
      </c>
      <c r="V321" s="4"/>
      <c r="W321" s="5"/>
      <c r="X321" s="8">
        <v>0</v>
      </c>
      <c r="Y321" s="8">
        <v>0</v>
      </c>
      <c r="Z321" s="4"/>
      <c r="AA321" s="4"/>
      <c r="AB321" s="4"/>
      <c r="AC321" s="4"/>
      <c r="AD321" s="4"/>
      <c r="AE321" s="4"/>
      <c r="AF321" s="4"/>
      <c r="AG321" s="4"/>
      <c r="AH321" s="4"/>
      <c r="AI321" s="4"/>
      <c r="AJ321" s="4"/>
      <c r="AK321" s="8">
        <v>0</v>
      </c>
      <c r="AL321" s="8"/>
      <c r="AM321" s="8"/>
      <c r="AN321" s="8"/>
      <c r="AO321" s="4"/>
      <c r="AP321" s="4"/>
      <c r="AQ321" s="8">
        <v>1E+22</v>
      </c>
      <c r="AR321" s="8">
        <v>0</v>
      </c>
      <c r="AS321" s="9">
        <v>0</v>
      </c>
      <c r="AT321" s="6" t="e">
        <f t="shared" ref="AT321:AT335" si="73">AQ321/AS321</f>
        <v>#DIV/0!</v>
      </c>
      <c r="AU321" s="4" t="s">
        <v>512</v>
      </c>
      <c r="AV321" s="6" t="s">
        <v>395</v>
      </c>
    </row>
    <row r="322" spans="1:48" x14ac:dyDescent="0.3">
      <c r="A322" s="4" t="s">
        <v>217</v>
      </c>
      <c r="B322" s="4" t="s">
        <v>9</v>
      </c>
      <c r="C322" s="4">
        <v>0.7</v>
      </c>
      <c r="D322" s="4">
        <v>0.5</v>
      </c>
      <c r="E322" s="7">
        <v>2</v>
      </c>
      <c r="F322" s="7">
        <v>2</v>
      </c>
      <c r="G322" s="7">
        <v>1.5</v>
      </c>
      <c r="H322" s="7">
        <v>0.15</v>
      </c>
      <c r="I322" s="7">
        <v>0.8</v>
      </c>
      <c r="J322" s="4" t="s">
        <v>380</v>
      </c>
      <c r="K322" s="4"/>
      <c r="L322" s="4" t="s">
        <v>264</v>
      </c>
      <c r="M322" s="4">
        <v>0.34</v>
      </c>
      <c r="N322" s="4">
        <v>0.45</v>
      </c>
      <c r="O322" s="4"/>
      <c r="P322" s="4">
        <v>0.55000000000000004</v>
      </c>
      <c r="Q322" s="4"/>
      <c r="R322" s="4"/>
      <c r="S322" s="4"/>
      <c r="T322" s="4"/>
      <c r="U322" s="4" t="s">
        <v>36</v>
      </c>
      <c r="V322" s="4"/>
      <c r="W322" s="5"/>
      <c r="X322" s="8">
        <v>0</v>
      </c>
      <c r="Y322" s="8">
        <v>0</v>
      </c>
      <c r="Z322" s="4"/>
      <c r="AA322" s="4"/>
      <c r="AB322" s="4"/>
      <c r="AC322" s="4"/>
      <c r="AD322" s="4"/>
      <c r="AE322" s="4"/>
      <c r="AF322" s="4"/>
      <c r="AG322" s="4"/>
      <c r="AH322" s="4"/>
      <c r="AI322" s="4"/>
      <c r="AJ322" s="4"/>
      <c r="AK322" s="8">
        <v>0</v>
      </c>
      <c r="AL322" s="8" t="s">
        <v>9</v>
      </c>
      <c r="AM322" s="8"/>
      <c r="AN322" s="8"/>
      <c r="AO322" s="4"/>
      <c r="AP322" s="4"/>
      <c r="AQ322" s="8">
        <v>6E+21</v>
      </c>
      <c r="AR322" s="8">
        <v>0</v>
      </c>
      <c r="AS322" s="9">
        <v>0</v>
      </c>
      <c r="AT322" s="6" t="e">
        <f t="shared" si="73"/>
        <v>#DIV/0!</v>
      </c>
      <c r="AU322" s="4" t="s">
        <v>513</v>
      </c>
      <c r="AV322" s="6" t="s">
        <v>395</v>
      </c>
    </row>
    <row r="323" spans="1:48" x14ac:dyDescent="0.3">
      <c r="A323" s="4" t="s">
        <v>217</v>
      </c>
      <c r="B323" s="4" t="s">
        <v>9</v>
      </c>
      <c r="C323" s="4">
        <v>0.7</v>
      </c>
      <c r="D323" s="4">
        <v>0.5</v>
      </c>
      <c r="E323" s="7">
        <v>2</v>
      </c>
      <c r="F323" s="7">
        <v>2</v>
      </c>
      <c r="G323" s="7">
        <v>1.5</v>
      </c>
      <c r="H323" s="7">
        <v>0.15</v>
      </c>
      <c r="I323" s="7">
        <v>0.8</v>
      </c>
      <c r="J323" s="4" t="s">
        <v>380</v>
      </c>
      <c r="K323" s="4"/>
      <c r="L323" s="4" t="s">
        <v>264</v>
      </c>
      <c r="M323" s="4">
        <v>0.38</v>
      </c>
      <c r="N323" s="4">
        <v>0.65</v>
      </c>
      <c r="O323" s="4"/>
      <c r="P323" s="4">
        <v>0.55000000000000004</v>
      </c>
      <c r="Q323" s="4"/>
      <c r="R323" s="4"/>
      <c r="S323" s="4"/>
      <c r="T323" s="4"/>
      <c r="U323" s="4" t="s">
        <v>36</v>
      </c>
      <c r="V323" s="4"/>
      <c r="W323" s="5"/>
      <c r="X323" s="8">
        <v>0</v>
      </c>
      <c r="Y323" s="8">
        <v>0</v>
      </c>
      <c r="Z323" s="4"/>
      <c r="AA323" s="4"/>
      <c r="AB323" s="4"/>
      <c r="AC323" s="4"/>
      <c r="AD323" s="4"/>
      <c r="AE323" s="4"/>
      <c r="AF323" s="4"/>
      <c r="AG323" s="4"/>
      <c r="AH323" s="4"/>
      <c r="AI323" s="4"/>
      <c r="AJ323" s="4"/>
      <c r="AK323" s="8">
        <v>0</v>
      </c>
      <c r="AL323" s="8"/>
      <c r="AM323" s="8"/>
      <c r="AN323" s="8"/>
      <c r="AO323" s="4"/>
      <c r="AP323" s="4"/>
      <c r="AQ323" s="8">
        <v>4E+21</v>
      </c>
      <c r="AR323" s="8">
        <v>0</v>
      </c>
      <c r="AS323" s="9">
        <v>0</v>
      </c>
      <c r="AT323" s="6" t="e">
        <f t="shared" si="73"/>
        <v>#DIV/0!</v>
      </c>
      <c r="AU323" s="4" t="s">
        <v>514</v>
      </c>
      <c r="AV323" s="6" t="s">
        <v>395</v>
      </c>
    </row>
    <row r="324" spans="1:48" x14ac:dyDescent="0.3">
      <c r="A324" s="4" t="s">
        <v>217</v>
      </c>
      <c r="B324" s="4" t="s">
        <v>9</v>
      </c>
      <c r="C324" s="4">
        <v>0.7</v>
      </c>
      <c r="D324" s="4">
        <v>0.5</v>
      </c>
      <c r="E324" s="7">
        <v>2</v>
      </c>
      <c r="F324" s="7">
        <v>2</v>
      </c>
      <c r="G324" s="7">
        <v>1.5</v>
      </c>
      <c r="H324" s="7">
        <v>0.15</v>
      </c>
      <c r="I324" s="7">
        <v>0.8</v>
      </c>
      <c r="J324" s="4" t="s">
        <v>380</v>
      </c>
      <c r="K324" s="4"/>
      <c r="L324" s="4" t="s">
        <v>264</v>
      </c>
      <c r="M324" s="4">
        <v>0</v>
      </c>
      <c r="N324" s="4"/>
      <c r="O324" s="4"/>
      <c r="P324" s="4"/>
      <c r="Q324" s="4"/>
      <c r="R324" s="4"/>
      <c r="S324" s="4"/>
      <c r="T324" s="4"/>
      <c r="U324" s="4" t="s">
        <v>36</v>
      </c>
      <c r="V324" s="4"/>
      <c r="W324" s="5"/>
      <c r="X324" s="8">
        <v>0</v>
      </c>
      <c r="Y324" s="8">
        <v>0</v>
      </c>
      <c r="Z324" s="4"/>
      <c r="AA324" s="4"/>
      <c r="AB324" s="4"/>
      <c r="AC324" s="4"/>
      <c r="AD324" s="4"/>
      <c r="AE324" s="4"/>
      <c r="AF324" s="4"/>
      <c r="AG324" s="4"/>
      <c r="AH324" s="4"/>
      <c r="AI324" s="4"/>
      <c r="AJ324" s="4"/>
      <c r="AK324" s="8">
        <v>0</v>
      </c>
      <c r="AL324" s="8"/>
      <c r="AM324" s="8"/>
      <c r="AN324" s="8"/>
      <c r="AO324" s="4"/>
      <c r="AP324" s="4"/>
      <c r="AQ324" s="8">
        <v>2E+21</v>
      </c>
      <c r="AR324" s="8">
        <v>0</v>
      </c>
      <c r="AS324" s="9">
        <v>0</v>
      </c>
      <c r="AT324" s="6" t="e">
        <f t="shared" si="73"/>
        <v>#DIV/0!</v>
      </c>
      <c r="AU324" s="4" t="s">
        <v>218</v>
      </c>
      <c r="AV324" s="6" t="s">
        <v>576</v>
      </c>
    </row>
    <row r="325" spans="1:48" x14ac:dyDescent="0.3">
      <c r="A325" s="4" t="s">
        <v>217</v>
      </c>
      <c r="B325" s="4" t="s">
        <v>9</v>
      </c>
      <c r="C325" s="4">
        <v>0.7</v>
      </c>
      <c r="D325" s="4">
        <v>0.5</v>
      </c>
      <c r="E325" s="7">
        <v>2</v>
      </c>
      <c r="F325" s="7">
        <v>2</v>
      </c>
      <c r="G325" s="7">
        <v>1.5</v>
      </c>
      <c r="H325" s="7">
        <v>0.15</v>
      </c>
      <c r="I325" s="7">
        <v>0.8</v>
      </c>
      <c r="J325" s="4" t="s">
        <v>380</v>
      </c>
      <c r="K325" s="4"/>
      <c r="L325" s="4" t="s">
        <v>264</v>
      </c>
      <c r="M325" s="4">
        <v>0</v>
      </c>
      <c r="N325" s="4"/>
      <c r="O325" s="4"/>
      <c r="P325" s="4"/>
      <c r="Q325" s="4"/>
      <c r="R325" s="4"/>
      <c r="S325" s="4"/>
      <c r="T325" s="4"/>
      <c r="U325" s="4" t="s">
        <v>36</v>
      </c>
      <c r="V325" s="4"/>
      <c r="W325" s="5"/>
      <c r="X325" s="8">
        <v>0</v>
      </c>
      <c r="Y325" s="8">
        <v>0</v>
      </c>
      <c r="Z325" s="4"/>
      <c r="AA325" s="4"/>
      <c r="AB325" s="4"/>
      <c r="AC325" s="4"/>
      <c r="AD325" s="4"/>
      <c r="AE325" s="4"/>
      <c r="AF325" s="4"/>
      <c r="AG325" s="4"/>
      <c r="AH325" s="4"/>
      <c r="AI325" s="4"/>
      <c r="AJ325" s="4"/>
      <c r="AK325" s="8">
        <v>0</v>
      </c>
      <c r="AL325" s="8"/>
      <c r="AM325" s="8"/>
      <c r="AN325" s="8"/>
      <c r="AO325" s="4"/>
      <c r="AP325" s="4"/>
      <c r="AQ325" s="8">
        <v>1E+22</v>
      </c>
      <c r="AR325" s="8">
        <v>0</v>
      </c>
      <c r="AS325" s="9">
        <v>0</v>
      </c>
      <c r="AT325" s="6" t="e">
        <f t="shared" si="73"/>
        <v>#DIV/0!</v>
      </c>
      <c r="AU325" s="4" t="s">
        <v>219</v>
      </c>
      <c r="AV325" s="6" t="s">
        <v>576</v>
      </c>
    </row>
    <row r="326" spans="1:48" x14ac:dyDescent="0.3">
      <c r="A326" s="4" t="s">
        <v>217</v>
      </c>
      <c r="B326" s="4" t="s">
        <v>9</v>
      </c>
      <c r="C326" s="4">
        <v>0.7</v>
      </c>
      <c r="D326" s="4">
        <v>0.5</v>
      </c>
      <c r="E326" s="7">
        <v>2</v>
      </c>
      <c r="F326" s="7">
        <v>2</v>
      </c>
      <c r="G326" s="7">
        <v>1.5</v>
      </c>
      <c r="H326" s="7">
        <v>0.15</v>
      </c>
      <c r="I326" s="7">
        <v>0.8</v>
      </c>
      <c r="J326" s="4" t="s">
        <v>380</v>
      </c>
      <c r="K326" s="4"/>
      <c r="L326" s="4" t="s">
        <v>264</v>
      </c>
      <c r="M326" s="4">
        <v>0</v>
      </c>
      <c r="N326" s="4"/>
      <c r="O326" s="4"/>
      <c r="P326" s="4"/>
      <c r="Q326" s="4"/>
      <c r="R326" s="4"/>
      <c r="S326" s="4"/>
      <c r="T326" s="4"/>
      <c r="U326" s="4" t="s">
        <v>36</v>
      </c>
      <c r="V326" s="4"/>
      <c r="W326" s="5"/>
      <c r="X326" s="8">
        <v>0</v>
      </c>
      <c r="Y326" s="8">
        <v>0</v>
      </c>
      <c r="Z326" s="4"/>
      <c r="AA326" s="4"/>
      <c r="AB326" s="4"/>
      <c r="AC326" s="4"/>
      <c r="AD326" s="4"/>
      <c r="AE326" s="4"/>
      <c r="AF326" s="4"/>
      <c r="AG326" s="4"/>
      <c r="AH326" s="4"/>
      <c r="AI326" s="4"/>
      <c r="AJ326" s="4"/>
      <c r="AK326" s="8">
        <v>0</v>
      </c>
      <c r="AL326" s="8"/>
      <c r="AM326" s="8"/>
      <c r="AN326" s="8"/>
      <c r="AO326" s="4"/>
      <c r="AP326" s="4"/>
      <c r="AQ326" s="8">
        <v>1.6E+22</v>
      </c>
      <c r="AR326" s="8">
        <v>0</v>
      </c>
      <c r="AS326" s="9">
        <v>0</v>
      </c>
      <c r="AT326" s="6" t="e">
        <f t="shared" si="73"/>
        <v>#DIV/0!</v>
      </c>
      <c r="AU326" s="4" t="s">
        <v>220</v>
      </c>
      <c r="AV326" s="6" t="s">
        <v>576</v>
      </c>
    </row>
    <row r="327" spans="1:48" x14ac:dyDescent="0.3">
      <c r="A327" s="4" t="s">
        <v>217</v>
      </c>
      <c r="B327" s="4" t="s">
        <v>9</v>
      </c>
      <c r="C327" s="4">
        <v>0.7</v>
      </c>
      <c r="D327" s="4">
        <v>0.5</v>
      </c>
      <c r="E327" s="7">
        <v>2</v>
      </c>
      <c r="F327" s="7">
        <v>2</v>
      </c>
      <c r="G327" s="7">
        <v>1.5</v>
      </c>
      <c r="H327" s="7">
        <v>0.15</v>
      </c>
      <c r="I327" s="7">
        <v>0.8</v>
      </c>
      <c r="J327" s="4" t="s">
        <v>380</v>
      </c>
      <c r="K327" s="4"/>
      <c r="L327" s="4" t="s">
        <v>264</v>
      </c>
      <c r="M327" s="4">
        <v>0</v>
      </c>
      <c r="N327" s="4"/>
      <c r="O327" s="4"/>
      <c r="P327" s="4"/>
      <c r="Q327" s="4"/>
      <c r="R327" s="4"/>
      <c r="S327" s="4"/>
      <c r="T327" s="4"/>
      <c r="U327" s="4" t="s">
        <v>36</v>
      </c>
      <c r="V327" s="4"/>
      <c r="W327" s="5"/>
      <c r="X327" s="8">
        <v>0</v>
      </c>
      <c r="Y327" s="8">
        <v>0</v>
      </c>
      <c r="Z327" s="4"/>
      <c r="AA327" s="4"/>
      <c r="AB327" s="4"/>
      <c r="AC327" s="4"/>
      <c r="AD327" s="4"/>
      <c r="AE327" s="4"/>
      <c r="AF327" s="4"/>
      <c r="AG327" s="4"/>
      <c r="AH327" s="4"/>
      <c r="AI327" s="4"/>
      <c r="AJ327" s="4"/>
      <c r="AK327" s="8">
        <v>0</v>
      </c>
      <c r="AL327" s="8"/>
      <c r="AM327" s="8"/>
      <c r="AN327" s="8"/>
      <c r="AO327" s="4" t="s">
        <v>8</v>
      </c>
      <c r="AP327" s="4">
        <v>7</v>
      </c>
      <c r="AQ327" s="8">
        <v>4E+21</v>
      </c>
      <c r="AR327" s="8">
        <v>2E+21</v>
      </c>
      <c r="AS327" s="9">
        <f t="shared" ref="AS327:AS334" si="74">AP327*AR327</f>
        <v>1.4E+22</v>
      </c>
      <c r="AT327" s="6">
        <f t="shared" si="73"/>
        <v>0.2857142857142857</v>
      </c>
      <c r="AU327" s="4" t="s">
        <v>221</v>
      </c>
      <c r="AV327" s="6" t="s">
        <v>576</v>
      </c>
    </row>
    <row r="328" spans="1:48" x14ac:dyDescent="0.3">
      <c r="A328" s="4" t="s">
        <v>217</v>
      </c>
      <c r="B328" s="4" t="s">
        <v>9</v>
      </c>
      <c r="C328" s="4">
        <v>0.7</v>
      </c>
      <c r="D328" s="4">
        <v>0.5</v>
      </c>
      <c r="E328" s="7">
        <v>2</v>
      </c>
      <c r="F328" s="7">
        <v>2</v>
      </c>
      <c r="G328" s="7">
        <v>1.5</v>
      </c>
      <c r="H328" s="7">
        <v>0.15</v>
      </c>
      <c r="I328" s="7">
        <v>0.8</v>
      </c>
      <c r="J328" s="4" t="s">
        <v>380</v>
      </c>
      <c r="K328" s="4"/>
      <c r="L328" s="4" t="s">
        <v>264</v>
      </c>
      <c r="M328" s="4">
        <v>0</v>
      </c>
      <c r="N328" s="4"/>
      <c r="O328" s="4"/>
      <c r="P328" s="4"/>
      <c r="Q328" s="4"/>
      <c r="R328" s="4"/>
      <c r="S328" s="4"/>
      <c r="T328" s="4"/>
      <c r="U328" s="4" t="s">
        <v>36</v>
      </c>
      <c r="V328" s="4"/>
      <c r="W328" s="5"/>
      <c r="X328" s="8">
        <v>0</v>
      </c>
      <c r="Y328" s="8">
        <v>0</v>
      </c>
      <c r="Z328" s="4"/>
      <c r="AA328" s="4"/>
      <c r="AB328" s="4"/>
      <c r="AC328" s="4"/>
      <c r="AD328" s="4"/>
      <c r="AE328" s="4"/>
      <c r="AF328" s="4"/>
      <c r="AG328" s="4"/>
      <c r="AH328" s="4"/>
      <c r="AI328" s="4"/>
      <c r="AJ328" s="4"/>
      <c r="AK328" s="8">
        <v>0</v>
      </c>
      <c r="AL328" s="8"/>
      <c r="AM328" s="8"/>
      <c r="AN328" s="8"/>
      <c r="AO328" s="4" t="s">
        <v>8</v>
      </c>
      <c r="AP328" s="4">
        <v>7</v>
      </c>
      <c r="AQ328" s="8">
        <v>4E+21</v>
      </c>
      <c r="AR328" s="8">
        <v>6E+21</v>
      </c>
      <c r="AS328" s="9">
        <f t="shared" si="74"/>
        <v>4.1999999999999996E+22</v>
      </c>
      <c r="AT328" s="6">
        <f t="shared" si="73"/>
        <v>9.5238095238095247E-2</v>
      </c>
      <c r="AU328" s="4" t="s">
        <v>222</v>
      </c>
      <c r="AV328" s="6" t="s">
        <v>576</v>
      </c>
    </row>
    <row r="329" spans="1:48" x14ac:dyDescent="0.3">
      <c r="A329" s="4" t="s">
        <v>217</v>
      </c>
      <c r="B329" s="4" t="s">
        <v>9</v>
      </c>
      <c r="C329" s="4">
        <v>0.7</v>
      </c>
      <c r="D329" s="4">
        <v>0.5</v>
      </c>
      <c r="E329" s="7">
        <v>2</v>
      </c>
      <c r="F329" s="7">
        <v>2</v>
      </c>
      <c r="G329" s="7">
        <v>1.5</v>
      </c>
      <c r="H329" s="7">
        <v>0.15</v>
      </c>
      <c r="I329" s="7">
        <v>0.8</v>
      </c>
      <c r="J329" s="4" t="s">
        <v>380</v>
      </c>
      <c r="K329" s="4"/>
      <c r="L329" s="4" t="s">
        <v>264</v>
      </c>
      <c r="M329" s="4">
        <v>0</v>
      </c>
      <c r="N329" s="4"/>
      <c r="O329" s="4"/>
      <c r="P329" s="4"/>
      <c r="Q329" s="4"/>
      <c r="R329" s="4"/>
      <c r="S329" s="4"/>
      <c r="T329" s="4"/>
      <c r="U329" s="4" t="s">
        <v>36</v>
      </c>
      <c r="V329" s="4"/>
      <c r="W329" s="5"/>
      <c r="X329" s="8">
        <v>0</v>
      </c>
      <c r="Y329" s="8">
        <v>0</v>
      </c>
      <c r="Z329" s="4"/>
      <c r="AA329" s="4"/>
      <c r="AB329" s="4"/>
      <c r="AC329" s="4"/>
      <c r="AD329" s="4"/>
      <c r="AE329" s="4"/>
      <c r="AF329" s="4"/>
      <c r="AG329" s="4"/>
      <c r="AH329" s="4"/>
      <c r="AI329" s="4"/>
      <c r="AJ329" s="4"/>
      <c r="AK329" s="8">
        <v>0</v>
      </c>
      <c r="AL329" s="8"/>
      <c r="AM329" s="8"/>
      <c r="AN329" s="8"/>
      <c r="AO329" s="4" t="s">
        <v>8</v>
      </c>
      <c r="AP329" s="4">
        <v>7</v>
      </c>
      <c r="AQ329" s="8">
        <v>4E+21</v>
      </c>
      <c r="AR329" s="8">
        <v>1E+22</v>
      </c>
      <c r="AS329" s="9">
        <f t="shared" si="74"/>
        <v>7.0000000000000004E+22</v>
      </c>
      <c r="AT329" s="6">
        <f t="shared" si="73"/>
        <v>5.7142857142857141E-2</v>
      </c>
      <c r="AU329" s="4" t="s">
        <v>223</v>
      </c>
      <c r="AV329" s="6" t="s">
        <v>576</v>
      </c>
    </row>
    <row r="330" spans="1:48" x14ac:dyDescent="0.3">
      <c r="A330" s="4" t="s">
        <v>217</v>
      </c>
      <c r="B330" s="4" t="s">
        <v>12</v>
      </c>
      <c r="C330" s="4">
        <v>0.7</v>
      </c>
      <c r="D330" s="4">
        <v>0.5</v>
      </c>
      <c r="E330" s="7">
        <v>2</v>
      </c>
      <c r="F330" s="7">
        <v>2</v>
      </c>
      <c r="G330" s="7">
        <v>1.5</v>
      </c>
      <c r="H330" s="7">
        <v>0.15</v>
      </c>
      <c r="I330" s="7">
        <v>0.8</v>
      </c>
      <c r="J330" s="4" t="s">
        <v>380</v>
      </c>
      <c r="K330" s="4"/>
      <c r="L330" s="4" t="s">
        <v>264</v>
      </c>
      <c r="M330" s="4">
        <v>0</v>
      </c>
      <c r="N330" s="4"/>
      <c r="O330" s="4">
        <v>1.7</v>
      </c>
      <c r="P330" s="4"/>
      <c r="Q330" s="4"/>
      <c r="R330" s="4"/>
      <c r="S330" s="4"/>
      <c r="T330" s="4"/>
      <c r="U330" s="4" t="s">
        <v>36</v>
      </c>
      <c r="V330" s="4">
        <v>1.4</v>
      </c>
      <c r="W330" s="5"/>
      <c r="X330" s="8">
        <v>0</v>
      </c>
      <c r="Y330" s="8">
        <v>2E+19</v>
      </c>
      <c r="Z330" s="4">
        <v>61</v>
      </c>
      <c r="AA330" s="4"/>
      <c r="AB330" s="4"/>
      <c r="AC330" s="4"/>
      <c r="AD330" s="4"/>
      <c r="AE330" s="4"/>
      <c r="AF330" s="4"/>
      <c r="AG330" s="4"/>
      <c r="AH330" s="4"/>
      <c r="AI330" s="4"/>
      <c r="AJ330" s="4"/>
      <c r="AK330" s="8">
        <v>0</v>
      </c>
      <c r="AL330" s="8" t="s">
        <v>9</v>
      </c>
      <c r="AM330" s="8"/>
      <c r="AN330" s="8"/>
      <c r="AO330" s="4" t="s">
        <v>8</v>
      </c>
      <c r="AP330" s="4">
        <v>7</v>
      </c>
      <c r="AQ330" s="8">
        <v>2E+21</v>
      </c>
      <c r="AR330" s="8">
        <v>3E+22</v>
      </c>
      <c r="AS330" s="9">
        <f t="shared" si="74"/>
        <v>2.1000000000000001E+23</v>
      </c>
      <c r="AT330" s="6">
        <f t="shared" si="73"/>
        <v>9.5238095238095229E-3</v>
      </c>
      <c r="AU330" s="4" t="s">
        <v>224</v>
      </c>
      <c r="AV330" s="6" t="s">
        <v>412</v>
      </c>
    </row>
    <row r="331" spans="1:48" x14ac:dyDescent="0.3">
      <c r="A331" s="4" t="s">
        <v>217</v>
      </c>
      <c r="B331" s="4" t="s">
        <v>12</v>
      </c>
      <c r="C331" s="4">
        <v>0.7</v>
      </c>
      <c r="D331" s="4">
        <v>0.5</v>
      </c>
      <c r="E331" s="7">
        <v>2</v>
      </c>
      <c r="F331" s="7">
        <v>2</v>
      </c>
      <c r="G331" s="7">
        <v>1.5</v>
      </c>
      <c r="H331" s="7">
        <v>0.15</v>
      </c>
      <c r="I331" s="7">
        <v>0.8</v>
      </c>
      <c r="J331" s="4" t="s">
        <v>380</v>
      </c>
      <c r="K331" s="4"/>
      <c r="L331" s="4" t="s">
        <v>264</v>
      </c>
      <c r="M331" s="4">
        <v>0</v>
      </c>
      <c r="N331" s="4"/>
      <c r="O331" s="4">
        <v>1.7</v>
      </c>
      <c r="P331" s="4"/>
      <c r="Q331" s="4"/>
      <c r="R331" s="4"/>
      <c r="S331" s="4"/>
      <c r="T331" s="4"/>
      <c r="U331" s="4" t="s">
        <v>36</v>
      </c>
      <c r="V331" s="4">
        <v>1.4</v>
      </c>
      <c r="W331" s="5"/>
      <c r="X331" s="8">
        <v>0</v>
      </c>
      <c r="Y331" s="8">
        <v>2E+19</v>
      </c>
      <c r="Z331" s="4">
        <v>61</v>
      </c>
      <c r="AA331" s="4"/>
      <c r="AB331" s="4"/>
      <c r="AC331" s="4"/>
      <c r="AD331" s="4"/>
      <c r="AE331" s="4"/>
      <c r="AF331" s="4"/>
      <c r="AG331" s="4"/>
      <c r="AH331" s="4"/>
      <c r="AI331" s="4"/>
      <c r="AJ331" s="4"/>
      <c r="AK331" s="8">
        <v>0</v>
      </c>
      <c r="AL331" s="8"/>
      <c r="AM331" s="8"/>
      <c r="AN331" s="8"/>
      <c r="AO331" s="4" t="s">
        <v>8</v>
      </c>
      <c r="AP331" s="4">
        <v>7</v>
      </c>
      <c r="AQ331" s="8">
        <v>2E+21</v>
      </c>
      <c r="AR331" s="8">
        <v>7.0000000000000004E+22</v>
      </c>
      <c r="AS331" s="9">
        <f t="shared" si="74"/>
        <v>4.9000000000000003E+23</v>
      </c>
      <c r="AT331" s="6">
        <f t="shared" si="73"/>
        <v>4.081632653061224E-3</v>
      </c>
      <c r="AU331" s="4" t="s">
        <v>225</v>
      </c>
      <c r="AV331" s="6" t="s">
        <v>412</v>
      </c>
    </row>
    <row r="332" spans="1:48" x14ac:dyDescent="0.3">
      <c r="A332" s="4" t="s">
        <v>217</v>
      </c>
      <c r="B332" s="4" t="s">
        <v>12</v>
      </c>
      <c r="C332" s="4">
        <v>0.7</v>
      </c>
      <c r="D332" s="4">
        <v>0.5</v>
      </c>
      <c r="E332" s="7">
        <v>2</v>
      </c>
      <c r="F332" s="7">
        <v>2</v>
      </c>
      <c r="G332" s="7">
        <v>1.5</v>
      </c>
      <c r="H332" s="7">
        <v>0.15</v>
      </c>
      <c r="I332" s="7">
        <v>0.8</v>
      </c>
      <c r="J332" s="4" t="s">
        <v>380</v>
      </c>
      <c r="K332" s="4"/>
      <c r="L332" s="4" t="s">
        <v>264</v>
      </c>
      <c r="M332" s="4">
        <v>0.8</v>
      </c>
      <c r="N332" s="4"/>
      <c r="O332" s="4">
        <v>1.7</v>
      </c>
      <c r="P332" s="4"/>
      <c r="Q332" s="4"/>
      <c r="R332" s="4"/>
      <c r="S332" s="4"/>
      <c r="T332" s="4"/>
      <c r="U332" s="4" t="s">
        <v>36</v>
      </c>
      <c r="V332" s="4">
        <v>1.6</v>
      </c>
      <c r="W332" s="5"/>
      <c r="X332" s="8">
        <v>0</v>
      </c>
      <c r="Y332" s="8">
        <v>1.2E+19</v>
      </c>
      <c r="Z332" s="4">
        <v>75</v>
      </c>
      <c r="AA332" s="4"/>
      <c r="AB332" s="4"/>
      <c r="AC332" s="4"/>
      <c r="AD332" s="4"/>
      <c r="AE332" s="4"/>
      <c r="AF332" s="4"/>
      <c r="AG332" s="4"/>
      <c r="AH332" s="4"/>
      <c r="AI332" s="4"/>
      <c r="AJ332" s="4"/>
      <c r="AK332" s="8">
        <v>0</v>
      </c>
      <c r="AL332" s="8" t="s">
        <v>9</v>
      </c>
      <c r="AM332" s="8"/>
      <c r="AN332" s="8"/>
      <c r="AO332" s="4" t="s">
        <v>8</v>
      </c>
      <c r="AP332" s="4">
        <v>7</v>
      </c>
      <c r="AQ332" s="8">
        <v>2E+21</v>
      </c>
      <c r="AR332" s="8">
        <v>3E+21</v>
      </c>
      <c r="AS332" s="9">
        <f t="shared" si="74"/>
        <v>2.0999999999999998E+22</v>
      </c>
      <c r="AT332" s="6">
        <f t="shared" si="73"/>
        <v>9.5238095238095247E-2</v>
      </c>
      <c r="AU332" s="4" t="s">
        <v>552</v>
      </c>
      <c r="AV332" s="6" t="s">
        <v>412</v>
      </c>
    </row>
    <row r="333" spans="1:48" x14ac:dyDescent="0.3">
      <c r="A333" s="4" t="s">
        <v>217</v>
      </c>
      <c r="B333" s="4" t="s">
        <v>12</v>
      </c>
      <c r="C333" s="4">
        <v>0.7</v>
      </c>
      <c r="D333" s="4">
        <v>0.5</v>
      </c>
      <c r="E333" s="7">
        <v>2</v>
      </c>
      <c r="F333" s="7">
        <v>2</v>
      </c>
      <c r="G333" s="7">
        <v>1.5</v>
      </c>
      <c r="H333" s="7">
        <v>0.15</v>
      </c>
      <c r="I333" s="7">
        <v>0.8</v>
      </c>
      <c r="J333" s="4" t="s">
        <v>380</v>
      </c>
      <c r="K333" s="4"/>
      <c r="L333" s="4" t="s">
        <v>264</v>
      </c>
      <c r="M333" s="4">
        <v>0.8</v>
      </c>
      <c r="N333" s="4"/>
      <c r="O333" s="4">
        <v>1.7</v>
      </c>
      <c r="P333" s="4"/>
      <c r="Q333" s="4"/>
      <c r="R333" s="4"/>
      <c r="S333" s="4"/>
      <c r="T333" s="4"/>
      <c r="U333" s="4" t="s">
        <v>36</v>
      </c>
      <c r="V333" s="4">
        <v>1.6</v>
      </c>
      <c r="W333" s="5"/>
      <c r="X333" s="8">
        <v>0</v>
      </c>
      <c r="Y333" s="8">
        <v>1.2E+19</v>
      </c>
      <c r="Z333" s="4">
        <v>75</v>
      </c>
      <c r="AA333" s="4"/>
      <c r="AB333" s="4"/>
      <c r="AC333" s="4"/>
      <c r="AD333" s="4"/>
      <c r="AE333" s="4"/>
      <c r="AF333" s="4"/>
      <c r="AG333" s="4"/>
      <c r="AH333" s="4"/>
      <c r="AI333" s="4"/>
      <c r="AJ333" s="4"/>
      <c r="AK333" s="8">
        <v>0</v>
      </c>
      <c r="AL333" s="8"/>
      <c r="AM333" s="8"/>
      <c r="AN333" s="8"/>
      <c r="AO333" s="4" t="s">
        <v>8</v>
      </c>
      <c r="AP333" s="4">
        <v>7</v>
      </c>
      <c r="AQ333" s="8">
        <v>2E+21</v>
      </c>
      <c r="AR333" s="8">
        <v>4.4999999999999998E+22</v>
      </c>
      <c r="AS333" s="9">
        <f t="shared" si="74"/>
        <v>3.1500000000000002E+23</v>
      </c>
      <c r="AT333" s="6">
        <f t="shared" si="73"/>
        <v>6.3492063492063492E-3</v>
      </c>
      <c r="AU333" s="4" t="s">
        <v>551</v>
      </c>
      <c r="AV333" s="6" t="s">
        <v>412</v>
      </c>
    </row>
    <row r="334" spans="1:48" x14ac:dyDescent="0.3">
      <c r="A334" s="4" t="s">
        <v>217</v>
      </c>
      <c r="B334" s="4" t="s">
        <v>12</v>
      </c>
      <c r="C334" s="4">
        <v>0.7</v>
      </c>
      <c r="D334" s="4">
        <v>0.5</v>
      </c>
      <c r="E334" s="7">
        <v>2</v>
      </c>
      <c r="F334" s="7">
        <v>2</v>
      </c>
      <c r="G334" s="7">
        <v>1.5</v>
      </c>
      <c r="H334" s="7">
        <v>0.15</v>
      </c>
      <c r="I334" s="7">
        <v>0.8</v>
      </c>
      <c r="J334" s="4" t="s">
        <v>380</v>
      </c>
      <c r="K334" s="4"/>
      <c r="L334" s="4" t="s">
        <v>264</v>
      </c>
      <c r="M334" s="4">
        <v>0</v>
      </c>
      <c r="N334" s="4"/>
      <c r="O334" s="4">
        <v>1.7</v>
      </c>
      <c r="P334" s="4"/>
      <c r="Q334" s="4"/>
      <c r="R334" s="4"/>
      <c r="S334" s="4"/>
      <c r="T334" s="4"/>
      <c r="U334" s="4" t="s">
        <v>36</v>
      </c>
      <c r="V334" s="4"/>
      <c r="W334" s="5"/>
      <c r="X334" s="8">
        <v>0</v>
      </c>
      <c r="Y334" s="8">
        <v>1.2E+19</v>
      </c>
      <c r="Z334" s="4">
        <v>70</v>
      </c>
      <c r="AA334" s="4"/>
      <c r="AB334" s="4"/>
      <c r="AC334" s="4"/>
      <c r="AD334" s="4"/>
      <c r="AE334" s="4"/>
      <c r="AF334" s="4"/>
      <c r="AG334" s="4"/>
      <c r="AH334" s="4"/>
      <c r="AI334" s="4"/>
      <c r="AJ334" s="4"/>
      <c r="AK334" s="8">
        <v>0</v>
      </c>
      <c r="AL334" s="8"/>
      <c r="AM334" s="8"/>
      <c r="AN334" s="8"/>
      <c r="AO334" s="4" t="s">
        <v>8</v>
      </c>
      <c r="AP334" s="4">
        <v>7</v>
      </c>
      <c r="AQ334" s="8">
        <v>2E+21</v>
      </c>
      <c r="AR334" s="8">
        <v>2E+22</v>
      </c>
      <c r="AS334" s="9">
        <f t="shared" si="74"/>
        <v>1.4000000000000001E+23</v>
      </c>
      <c r="AT334" s="6">
        <f t="shared" si="73"/>
        <v>1.4285714285714285E-2</v>
      </c>
      <c r="AU334" s="4" t="s">
        <v>226</v>
      </c>
      <c r="AV334" s="6" t="s">
        <v>412</v>
      </c>
    </row>
    <row r="335" spans="1:48" x14ac:dyDescent="0.3">
      <c r="A335" s="4" t="s">
        <v>217</v>
      </c>
      <c r="B335" s="4" t="s">
        <v>9</v>
      </c>
      <c r="C335" s="4">
        <v>1</v>
      </c>
      <c r="D335" s="4">
        <v>0.55000000000000004</v>
      </c>
      <c r="E335" s="7">
        <v>2</v>
      </c>
      <c r="F335" s="7">
        <v>2</v>
      </c>
      <c r="G335" s="7">
        <v>0.6</v>
      </c>
      <c r="H335" s="7">
        <v>0.45</v>
      </c>
      <c r="I335" s="7">
        <v>0.55000000000000004</v>
      </c>
      <c r="J335" s="4" t="s">
        <v>90</v>
      </c>
      <c r="K335" s="4"/>
      <c r="L335" s="4" t="s">
        <v>264</v>
      </c>
      <c r="M335" s="4">
        <v>0.55000000000000004</v>
      </c>
      <c r="N335" s="4">
        <v>0.75</v>
      </c>
      <c r="O335" s="4">
        <v>3.4</v>
      </c>
      <c r="P335" s="4"/>
      <c r="Q335" s="4">
        <v>1.5</v>
      </c>
      <c r="R335" s="4"/>
      <c r="S335" s="4"/>
      <c r="T335" s="4"/>
      <c r="U335" s="4" t="s">
        <v>36</v>
      </c>
      <c r="V335" s="4"/>
      <c r="W335" s="5"/>
      <c r="X335" s="8">
        <v>0</v>
      </c>
      <c r="Y335" s="8">
        <v>0</v>
      </c>
      <c r="Z335" s="4"/>
      <c r="AA335" s="4"/>
      <c r="AB335" s="4"/>
      <c r="AC335" s="4"/>
      <c r="AD335" s="4"/>
      <c r="AE335" s="4"/>
      <c r="AF335" s="4"/>
      <c r="AG335" s="4"/>
      <c r="AH335" s="4">
        <v>1.4</v>
      </c>
      <c r="AI335" s="4"/>
      <c r="AJ335" s="4"/>
      <c r="AK335" s="8">
        <v>0</v>
      </c>
      <c r="AL335" s="8" t="s">
        <v>9</v>
      </c>
      <c r="AM335" s="8"/>
      <c r="AN335" s="8"/>
      <c r="AO335" s="4" t="s">
        <v>8</v>
      </c>
      <c r="AP335" s="4">
        <v>7</v>
      </c>
      <c r="AQ335" s="8">
        <v>7.2E+21</v>
      </c>
      <c r="AR335" s="8">
        <v>0</v>
      </c>
      <c r="AS335" s="9">
        <v>0</v>
      </c>
      <c r="AT335" s="6" t="e">
        <f t="shared" si="73"/>
        <v>#DIV/0!</v>
      </c>
      <c r="AU335" s="4" t="s">
        <v>509</v>
      </c>
      <c r="AV335" s="6" t="s">
        <v>511</v>
      </c>
    </row>
    <row r="336" spans="1:48" x14ac:dyDescent="0.3">
      <c r="A336" s="4" t="s">
        <v>217</v>
      </c>
      <c r="B336" s="4" t="s">
        <v>9</v>
      </c>
      <c r="C336" s="4">
        <v>1</v>
      </c>
      <c r="D336" s="4">
        <v>0.55000000000000004</v>
      </c>
      <c r="E336" s="7">
        <v>2</v>
      </c>
      <c r="F336" s="7">
        <v>2</v>
      </c>
      <c r="G336" s="7">
        <v>0.6</v>
      </c>
      <c r="H336" s="7">
        <v>0.45</v>
      </c>
      <c r="I336" s="7">
        <v>0.55000000000000004</v>
      </c>
      <c r="J336" s="4" t="s">
        <v>90</v>
      </c>
      <c r="K336" s="4"/>
      <c r="L336" s="4" t="s">
        <v>264</v>
      </c>
      <c r="M336" s="4">
        <v>0.55000000000000004</v>
      </c>
      <c r="N336" s="4">
        <v>0.75</v>
      </c>
      <c r="O336" s="4">
        <v>3.4</v>
      </c>
      <c r="P336" s="4"/>
      <c r="Q336" s="4">
        <v>1.5</v>
      </c>
      <c r="R336" s="4"/>
      <c r="S336" s="4"/>
      <c r="T336" s="4"/>
      <c r="U336" s="4" t="s">
        <v>36</v>
      </c>
      <c r="V336" s="4"/>
      <c r="W336" s="5"/>
      <c r="X336" s="8">
        <v>0</v>
      </c>
      <c r="Y336" s="8">
        <v>0</v>
      </c>
      <c r="Z336" s="4"/>
      <c r="AA336" s="4"/>
      <c r="AB336" s="4"/>
      <c r="AC336" s="4"/>
      <c r="AD336" s="4"/>
      <c r="AE336" s="4"/>
      <c r="AF336" s="4"/>
      <c r="AG336" s="4"/>
      <c r="AH336" s="4">
        <v>1.4</v>
      </c>
      <c r="AI336" s="4"/>
      <c r="AJ336" s="4"/>
      <c r="AK336" s="8">
        <v>0</v>
      </c>
      <c r="AL336" s="8" t="s">
        <v>9</v>
      </c>
      <c r="AM336" s="8"/>
      <c r="AN336" s="8"/>
      <c r="AO336" s="4" t="s">
        <v>8</v>
      </c>
      <c r="AP336" s="4">
        <v>7</v>
      </c>
      <c r="AQ336" s="8">
        <v>1E+22</v>
      </c>
      <c r="AR336" s="8">
        <v>0</v>
      </c>
      <c r="AS336" s="9">
        <v>0</v>
      </c>
      <c r="AT336" s="6" t="e">
        <f t="shared" ref="AT336" si="75">AQ336/AS336</f>
        <v>#DIV/0!</v>
      </c>
      <c r="AU336" s="4" t="s">
        <v>510</v>
      </c>
      <c r="AV336" s="6" t="s">
        <v>511</v>
      </c>
    </row>
    <row r="337" spans="1:48" x14ac:dyDescent="0.3">
      <c r="A337" s="4" t="s">
        <v>217</v>
      </c>
      <c r="B337" s="4" t="s">
        <v>9</v>
      </c>
      <c r="C337" s="4">
        <v>1</v>
      </c>
      <c r="D337" s="4">
        <v>0.55000000000000004</v>
      </c>
      <c r="E337" s="7">
        <v>2</v>
      </c>
      <c r="F337" s="7">
        <v>2</v>
      </c>
      <c r="G337" s="7">
        <v>0.6</v>
      </c>
      <c r="H337" s="7">
        <v>0.45</v>
      </c>
      <c r="I337" s="7">
        <v>0.55000000000000004</v>
      </c>
      <c r="J337" s="4" t="s">
        <v>90</v>
      </c>
      <c r="K337" s="4"/>
      <c r="L337" s="4" t="s">
        <v>264</v>
      </c>
      <c r="M337" s="4">
        <v>0.55000000000000004</v>
      </c>
      <c r="N337" s="4">
        <v>0.75</v>
      </c>
      <c r="O337" s="4">
        <v>3.4</v>
      </c>
      <c r="P337" s="4"/>
      <c r="Q337" s="4">
        <v>1.5</v>
      </c>
      <c r="R337" s="4"/>
      <c r="S337" s="4"/>
      <c r="T337" s="4"/>
      <c r="U337" s="4" t="s">
        <v>36</v>
      </c>
      <c r="V337" s="4"/>
      <c r="W337" s="5"/>
      <c r="X337" s="8">
        <v>0</v>
      </c>
      <c r="Y337" s="8">
        <v>0</v>
      </c>
      <c r="Z337" s="4"/>
      <c r="AA337" s="4"/>
      <c r="AB337" s="4"/>
      <c r="AC337" s="4"/>
      <c r="AD337" s="4"/>
      <c r="AE337" s="4"/>
      <c r="AF337" s="4"/>
      <c r="AG337" s="4"/>
      <c r="AH337" s="4">
        <v>1.4</v>
      </c>
      <c r="AI337" s="4"/>
      <c r="AJ337" s="4"/>
      <c r="AK337" s="8">
        <v>0</v>
      </c>
      <c r="AL337" s="8"/>
      <c r="AM337" s="8"/>
      <c r="AN337" s="8"/>
      <c r="AO337" s="4" t="s">
        <v>8</v>
      </c>
      <c r="AP337" s="4">
        <v>7</v>
      </c>
      <c r="AQ337" s="8">
        <v>2.4E+22</v>
      </c>
      <c r="AR337" s="8">
        <v>0</v>
      </c>
      <c r="AS337" s="9">
        <v>0</v>
      </c>
      <c r="AT337" s="6" t="e">
        <f>AQ337/AS337</f>
        <v>#DIV/0!</v>
      </c>
      <c r="AU337" s="4" t="s">
        <v>227</v>
      </c>
      <c r="AV337" s="6" t="s">
        <v>511</v>
      </c>
    </row>
    <row r="338" spans="1:48" x14ac:dyDescent="0.3">
      <c r="A338" s="4" t="s">
        <v>217</v>
      </c>
      <c r="B338" s="4" t="s">
        <v>9</v>
      </c>
      <c r="C338" s="4">
        <v>1</v>
      </c>
      <c r="D338" s="4">
        <v>0.55000000000000004</v>
      </c>
      <c r="E338" s="7">
        <v>2</v>
      </c>
      <c r="F338" s="7">
        <v>2</v>
      </c>
      <c r="G338" s="7">
        <v>0.6</v>
      </c>
      <c r="H338" s="7">
        <v>0.45</v>
      </c>
      <c r="I338" s="7">
        <v>0.55000000000000004</v>
      </c>
      <c r="J338" s="4" t="s">
        <v>90</v>
      </c>
      <c r="K338" s="4"/>
      <c r="L338" s="4" t="s">
        <v>264</v>
      </c>
      <c r="M338" s="4">
        <v>0.55000000000000004</v>
      </c>
      <c r="N338" s="4">
        <v>0.75</v>
      </c>
      <c r="O338" s="4">
        <v>3.4</v>
      </c>
      <c r="P338" s="4"/>
      <c r="Q338" s="4">
        <v>1.5</v>
      </c>
      <c r="R338" s="4"/>
      <c r="S338" s="4"/>
      <c r="T338" s="4"/>
      <c r="U338" s="4" t="s">
        <v>36</v>
      </c>
      <c r="V338" s="4"/>
      <c r="W338" s="5"/>
      <c r="X338" s="8">
        <v>0</v>
      </c>
      <c r="Y338" s="8">
        <v>0</v>
      </c>
      <c r="Z338" s="4"/>
      <c r="AA338" s="4"/>
      <c r="AB338" s="4"/>
      <c r="AC338" s="4"/>
      <c r="AD338" s="4"/>
      <c r="AE338" s="4"/>
      <c r="AF338" s="4"/>
      <c r="AG338" s="4"/>
      <c r="AH338" s="4">
        <v>0.45</v>
      </c>
      <c r="AI338" s="4"/>
      <c r="AJ338" s="4"/>
      <c r="AK338" s="8">
        <v>0</v>
      </c>
      <c r="AL338" s="8"/>
      <c r="AM338" s="8"/>
      <c r="AN338" s="8"/>
      <c r="AO338" s="4" t="s">
        <v>8</v>
      </c>
      <c r="AP338" s="4">
        <v>7</v>
      </c>
      <c r="AQ338" s="8">
        <v>2.4E+21</v>
      </c>
      <c r="AR338" s="8">
        <v>3E+21</v>
      </c>
      <c r="AS338" s="9">
        <f>AP338*AR338</f>
        <v>2.0999999999999998E+22</v>
      </c>
      <c r="AT338" s="6">
        <f>AQ338/AS338</f>
        <v>0.1142857142857143</v>
      </c>
      <c r="AU338" s="4" t="s">
        <v>229</v>
      </c>
      <c r="AV338" s="6" t="s">
        <v>511</v>
      </c>
    </row>
    <row r="339" spans="1:48" x14ac:dyDescent="0.3">
      <c r="A339" s="4" t="s">
        <v>217</v>
      </c>
      <c r="B339" s="4" t="s">
        <v>9</v>
      </c>
      <c r="C339" s="4">
        <v>1</v>
      </c>
      <c r="D339" s="4">
        <v>0.55000000000000004</v>
      </c>
      <c r="E339" s="7">
        <v>2</v>
      </c>
      <c r="F339" s="7">
        <v>2</v>
      </c>
      <c r="G339" s="7">
        <v>0.6</v>
      </c>
      <c r="H339" s="7">
        <v>0.45</v>
      </c>
      <c r="I339" s="7">
        <v>0.55000000000000004</v>
      </c>
      <c r="J339" s="4" t="s">
        <v>90</v>
      </c>
      <c r="K339" s="4"/>
      <c r="L339" s="4" t="s">
        <v>264</v>
      </c>
      <c r="M339" s="4">
        <v>0.55000000000000004</v>
      </c>
      <c r="N339" s="4">
        <v>0.75</v>
      </c>
      <c r="O339" s="4">
        <v>3.4</v>
      </c>
      <c r="P339" s="4"/>
      <c r="Q339" s="4">
        <v>1.5</v>
      </c>
      <c r="R339" s="4"/>
      <c r="S339" s="4"/>
      <c r="T339" s="4"/>
      <c r="U339" s="4" t="s">
        <v>36</v>
      </c>
      <c r="V339" s="4"/>
      <c r="W339" s="5"/>
      <c r="X339" s="8">
        <v>0</v>
      </c>
      <c r="Y339" s="8">
        <v>0</v>
      </c>
      <c r="Z339" s="4"/>
      <c r="AA339" s="4"/>
      <c r="AB339" s="4"/>
      <c r="AC339" s="4"/>
      <c r="AD339" s="4"/>
      <c r="AE339" s="4"/>
      <c r="AF339" s="4"/>
      <c r="AG339" s="4"/>
      <c r="AH339" s="4">
        <v>0.65</v>
      </c>
      <c r="AI339" s="4"/>
      <c r="AJ339" s="4"/>
      <c r="AK339" s="8">
        <v>0</v>
      </c>
      <c r="AL339" s="8"/>
      <c r="AM339" s="8"/>
      <c r="AN339" s="8"/>
      <c r="AO339" s="4" t="s">
        <v>8</v>
      </c>
      <c r="AP339" s="4">
        <v>7</v>
      </c>
      <c r="AQ339" s="8">
        <v>2.4E+21</v>
      </c>
      <c r="AR339" s="8">
        <v>2.8E+21</v>
      </c>
      <c r="AS339" s="9">
        <f>AP339*AR339</f>
        <v>1.96E+22</v>
      </c>
      <c r="AT339" s="6">
        <f>AQ339/AS339</f>
        <v>0.12244897959183673</v>
      </c>
      <c r="AU339" s="4" t="s">
        <v>228</v>
      </c>
      <c r="AV339" s="6" t="s">
        <v>511</v>
      </c>
    </row>
    <row r="340" spans="1:48" x14ac:dyDescent="0.3">
      <c r="A340" s="4" t="s">
        <v>217</v>
      </c>
      <c r="B340" s="4" t="s">
        <v>12</v>
      </c>
      <c r="C340" s="4">
        <v>0.7</v>
      </c>
      <c r="D340" s="4">
        <v>0.5</v>
      </c>
      <c r="E340" s="7">
        <v>2</v>
      </c>
      <c r="F340" s="7">
        <v>2</v>
      </c>
      <c r="G340" s="7">
        <v>1.5</v>
      </c>
      <c r="H340" s="7">
        <v>0.15</v>
      </c>
      <c r="I340" s="7">
        <v>0.8</v>
      </c>
      <c r="J340" s="4" t="s">
        <v>477</v>
      </c>
      <c r="K340" s="4"/>
      <c r="L340" s="4" t="s">
        <v>264</v>
      </c>
      <c r="M340" s="4">
        <v>0</v>
      </c>
      <c r="N340" s="4">
        <v>0</v>
      </c>
      <c r="O340" s="4"/>
      <c r="P340" s="4">
        <v>2.5</v>
      </c>
      <c r="Q340" s="4"/>
      <c r="R340" s="4"/>
      <c r="S340" s="4"/>
      <c r="T340" s="4"/>
      <c r="U340" s="4" t="s">
        <v>36</v>
      </c>
      <c r="V340" s="4"/>
      <c r="W340" s="5"/>
      <c r="X340" s="8">
        <v>0</v>
      </c>
      <c r="Y340" s="8">
        <v>5E+19</v>
      </c>
      <c r="Z340" s="4">
        <v>50</v>
      </c>
      <c r="AA340" s="4"/>
      <c r="AB340" s="4"/>
      <c r="AC340" s="4">
        <v>7.5</v>
      </c>
      <c r="AD340" s="4"/>
      <c r="AE340" s="4"/>
      <c r="AF340" s="4"/>
      <c r="AG340" s="4"/>
      <c r="AH340" s="4"/>
      <c r="AI340" s="4"/>
      <c r="AJ340" s="4"/>
      <c r="AK340" s="8">
        <v>0</v>
      </c>
      <c r="AL340" s="8"/>
      <c r="AM340" s="8"/>
      <c r="AN340" s="8"/>
      <c r="AO340" s="4"/>
      <c r="AP340" s="4"/>
      <c r="AQ340" s="8">
        <v>1.1E+22</v>
      </c>
      <c r="AR340" s="8">
        <v>0</v>
      </c>
      <c r="AS340" s="9">
        <f>AP340*AR340</f>
        <v>0</v>
      </c>
      <c r="AT340" s="6" t="e">
        <f t="shared" ref="AT340" si="76">AQ340/AS340</f>
        <v>#DIV/0!</v>
      </c>
      <c r="AU340" s="4" t="s">
        <v>476</v>
      </c>
      <c r="AV340" s="6" t="s">
        <v>521</v>
      </c>
    </row>
    <row r="341" spans="1:48" x14ac:dyDescent="0.3">
      <c r="A341" s="4" t="s">
        <v>217</v>
      </c>
      <c r="B341" s="4" t="s">
        <v>12</v>
      </c>
      <c r="C341" s="4">
        <v>0.7</v>
      </c>
      <c r="D341" s="4">
        <v>0.5</v>
      </c>
      <c r="E341" s="7">
        <v>2</v>
      </c>
      <c r="F341" s="7">
        <v>2</v>
      </c>
      <c r="G341" s="7">
        <v>1.5</v>
      </c>
      <c r="H341" s="7">
        <v>0.15</v>
      </c>
      <c r="I341" s="7">
        <v>0.8</v>
      </c>
      <c r="J341" s="4" t="s">
        <v>477</v>
      </c>
      <c r="K341" s="4"/>
      <c r="L341" s="4" t="s">
        <v>264</v>
      </c>
      <c r="M341" s="4">
        <v>0</v>
      </c>
      <c r="N341" s="4">
        <v>0</v>
      </c>
      <c r="O341" s="4"/>
      <c r="P341" s="4">
        <v>2.5</v>
      </c>
      <c r="Q341" s="4"/>
      <c r="R341" s="4"/>
      <c r="S341" s="4"/>
      <c r="T341" s="4"/>
      <c r="U341" s="4" t="s">
        <v>36</v>
      </c>
      <c r="V341" s="4"/>
      <c r="W341" s="5"/>
      <c r="X341" s="8">
        <v>0</v>
      </c>
      <c r="Y341" s="8">
        <v>4.5E+19</v>
      </c>
      <c r="Z341" s="4">
        <v>57</v>
      </c>
      <c r="AA341" s="4"/>
      <c r="AB341" s="4"/>
      <c r="AC341" s="4">
        <v>7.5</v>
      </c>
      <c r="AD341" s="4"/>
      <c r="AE341" s="4"/>
      <c r="AF341" s="4"/>
      <c r="AG341" s="4"/>
      <c r="AH341" s="4"/>
      <c r="AI341" s="4"/>
      <c r="AJ341" s="4"/>
      <c r="AK341" s="8">
        <v>0</v>
      </c>
      <c r="AL341" s="8"/>
      <c r="AM341" s="8"/>
      <c r="AN341" s="8"/>
      <c r="AO341" s="4"/>
      <c r="AP341" s="4"/>
      <c r="AQ341" s="8">
        <v>9E+21</v>
      </c>
      <c r="AR341" s="8">
        <v>0</v>
      </c>
      <c r="AS341" s="9">
        <f t="shared" ref="AS341:AS342" si="77">AP341*AR341</f>
        <v>0</v>
      </c>
      <c r="AT341" s="6" t="e">
        <f t="shared" ref="AT341:AT342" si="78">AQ341/AS341</f>
        <v>#DIV/0!</v>
      </c>
      <c r="AU341" s="4" t="s">
        <v>476</v>
      </c>
      <c r="AV341" s="6" t="s">
        <v>521</v>
      </c>
    </row>
    <row r="342" spans="1:48" x14ac:dyDescent="0.3">
      <c r="A342" s="4" t="s">
        <v>217</v>
      </c>
      <c r="B342" s="4" t="s">
        <v>12</v>
      </c>
      <c r="C342" s="4">
        <v>0.7</v>
      </c>
      <c r="D342" s="4">
        <v>0.5</v>
      </c>
      <c r="E342" s="7">
        <v>2</v>
      </c>
      <c r="F342" s="7">
        <v>2</v>
      </c>
      <c r="G342" s="7">
        <v>1.5</v>
      </c>
      <c r="H342" s="7">
        <v>0.15</v>
      </c>
      <c r="I342" s="7">
        <v>0.8</v>
      </c>
      <c r="J342" s="4" t="s">
        <v>477</v>
      </c>
      <c r="K342" s="4"/>
      <c r="L342" s="4" t="s">
        <v>264</v>
      </c>
      <c r="M342" s="4">
        <v>0</v>
      </c>
      <c r="N342" s="4">
        <v>0</v>
      </c>
      <c r="O342" s="4"/>
      <c r="P342" s="4">
        <v>2.5</v>
      </c>
      <c r="Q342" s="4"/>
      <c r="R342" s="4"/>
      <c r="S342" s="4"/>
      <c r="T342" s="4"/>
      <c r="U342" s="4" t="s">
        <v>36</v>
      </c>
      <c r="V342" s="4"/>
      <c r="W342" s="5"/>
      <c r="X342" s="8">
        <v>0</v>
      </c>
      <c r="Y342" s="8">
        <v>3.75E+19</v>
      </c>
      <c r="Z342" s="4">
        <v>65</v>
      </c>
      <c r="AA342" s="4"/>
      <c r="AB342" s="4"/>
      <c r="AC342" s="4">
        <v>7.5</v>
      </c>
      <c r="AD342" s="4"/>
      <c r="AE342" s="4"/>
      <c r="AF342" s="4"/>
      <c r="AG342" s="4"/>
      <c r="AH342" s="4"/>
      <c r="AI342" s="4"/>
      <c r="AJ342" s="4"/>
      <c r="AK342" s="8">
        <v>0</v>
      </c>
      <c r="AL342" s="8"/>
      <c r="AM342" s="8"/>
      <c r="AN342" s="8"/>
      <c r="AO342" s="4"/>
      <c r="AP342" s="4"/>
      <c r="AQ342" s="8">
        <v>7E+21</v>
      </c>
      <c r="AR342" s="8">
        <v>0</v>
      </c>
      <c r="AS342" s="9">
        <f t="shared" si="77"/>
        <v>0</v>
      </c>
      <c r="AT342" s="6" t="e">
        <f t="shared" si="78"/>
        <v>#DIV/0!</v>
      </c>
      <c r="AU342" s="4" t="s">
        <v>476</v>
      </c>
      <c r="AV342" s="6" t="s">
        <v>521</v>
      </c>
    </row>
    <row r="343" spans="1:48" x14ac:dyDescent="0.3">
      <c r="A343" s="4" t="s">
        <v>217</v>
      </c>
      <c r="B343" s="4" t="s">
        <v>12</v>
      </c>
      <c r="C343" s="4">
        <v>0.7</v>
      </c>
      <c r="D343" s="4">
        <v>0.5</v>
      </c>
      <c r="E343" s="7">
        <v>2</v>
      </c>
      <c r="F343" s="7">
        <v>2</v>
      </c>
      <c r="G343" s="7">
        <v>1.5</v>
      </c>
      <c r="H343" s="7">
        <v>0.15</v>
      </c>
      <c r="I343" s="7">
        <v>0.8</v>
      </c>
      <c r="J343" s="4" t="s">
        <v>477</v>
      </c>
      <c r="K343" s="4"/>
      <c r="L343" s="4" t="s">
        <v>264</v>
      </c>
      <c r="M343" s="4">
        <v>0</v>
      </c>
      <c r="N343" s="4">
        <v>0</v>
      </c>
      <c r="O343" s="4"/>
      <c r="P343" s="4">
        <v>2.5</v>
      </c>
      <c r="Q343" s="4"/>
      <c r="R343" s="4"/>
      <c r="S343" s="4"/>
      <c r="T343" s="4"/>
      <c r="U343" s="4" t="s">
        <v>36</v>
      </c>
      <c r="V343" s="4"/>
      <c r="W343" s="5"/>
      <c r="X343" s="8">
        <v>0</v>
      </c>
      <c r="Y343" s="8">
        <v>3E+19</v>
      </c>
      <c r="Z343" s="4">
        <v>70</v>
      </c>
      <c r="AA343" s="4"/>
      <c r="AB343" s="4"/>
      <c r="AC343" s="4">
        <v>7.5</v>
      </c>
      <c r="AD343" s="4"/>
      <c r="AE343" s="4"/>
      <c r="AF343" s="4"/>
      <c r="AG343" s="4"/>
      <c r="AH343" s="4"/>
      <c r="AI343" s="4"/>
      <c r="AJ343" s="4"/>
      <c r="AK343" s="8">
        <v>0</v>
      </c>
      <c r="AL343" s="8"/>
      <c r="AM343" s="8"/>
      <c r="AN343" s="8"/>
      <c r="AO343" s="4"/>
      <c r="AP343" s="4"/>
      <c r="AQ343" s="8">
        <v>5E+21</v>
      </c>
      <c r="AR343" s="8">
        <v>0</v>
      </c>
      <c r="AS343" s="9">
        <f t="shared" ref="AS343:AS346" si="79">AP343*AR343</f>
        <v>0</v>
      </c>
      <c r="AT343" s="6" t="e">
        <f t="shared" ref="AT343:AT346" si="80">AQ343/AS343</f>
        <v>#DIV/0!</v>
      </c>
      <c r="AU343" s="4" t="s">
        <v>476</v>
      </c>
      <c r="AV343" s="6" t="s">
        <v>521</v>
      </c>
    </row>
    <row r="344" spans="1:48" x14ac:dyDescent="0.3">
      <c r="A344" s="4" t="s">
        <v>217</v>
      </c>
      <c r="B344" s="4" t="s">
        <v>12</v>
      </c>
      <c r="C344" s="4">
        <v>0.7</v>
      </c>
      <c r="D344" s="4">
        <v>0.5</v>
      </c>
      <c r="E344" s="7">
        <v>2</v>
      </c>
      <c r="F344" s="7">
        <v>2</v>
      </c>
      <c r="G344" s="7">
        <v>1.5</v>
      </c>
      <c r="H344" s="7">
        <v>0.15</v>
      </c>
      <c r="I344" s="7">
        <v>0.8</v>
      </c>
      <c r="J344" s="4" t="s">
        <v>477</v>
      </c>
      <c r="K344" s="4"/>
      <c r="L344" s="4" t="s">
        <v>264</v>
      </c>
      <c r="M344" s="4">
        <v>0</v>
      </c>
      <c r="N344" s="4">
        <v>0</v>
      </c>
      <c r="O344" s="4"/>
      <c r="P344" s="4">
        <v>2.5</v>
      </c>
      <c r="Q344" s="4"/>
      <c r="R344" s="4"/>
      <c r="S344" s="4"/>
      <c r="T344" s="4"/>
      <c r="U344" s="4" t="s">
        <v>36</v>
      </c>
      <c r="V344" s="4"/>
      <c r="W344" s="5"/>
      <c r="X344" s="8">
        <v>0</v>
      </c>
      <c r="Y344" s="8">
        <v>3E+19</v>
      </c>
      <c r="Z344" s="4">
        <v>70</v>
      </c>
      <c r="AA344" s="4"/>
      <c r="AB344" s="4"/>
      <c r="AC344" s="4">
        <v>7.5</v>
      </c>
      <c r="AD344" s="4"/>
      <c r="AE344" s="4"/>
      <c r="AF344" s="4"/>
      <c r="AG344" s="4"/>
      <c r="AH344" s="4"/>
      <c r="AI344" s="4"/>
      <c r="AJ344" s="4"/>
      <c r="AK344" s="8">
        <v>0</v>
      </c>
      <c r="AL344" s="8" t="s">
        <v>9</v>
      </c>
      <c r="AM344" s="8"/>
      <c r="AN344" s="8"/>
      <c r="AO344" s="4"/>
      <c r="AP344" s="4"/>
      <c r="AQ344" s="8">
        <v>3.25E+21</v>
      </c>
      <c r="AR344" s="8">
        <v>0</v>
      </c>
      <c r="AS344" s="9">
        <v>0</v>
      </c>
      <c r="AT344" s="6" t="e">
        <v>#DIV/0!</v>
      </c>
      <c r="AU344" s="4" t="s">
        <v>489</v>
      </c>
      <c r="AV344" s="6" t="s">
        <v>521</v>
      </c>
    </row>
    <row r="345" spans="1:48" x14ac:dyDescent="0.3">
      <c r="A345" s="4" t="s">
        <v>217</v>
      </c>
      <c r="B345" s="4" t="s">
        <v>12</v>
      </c>
      <c r="C345" s="4">
        <v>0.7</v>
      </c>
      <c r="D345" s="4">
        <v>0.5</v>
      </c>
      <c r="E345" s="7">
        <v>2</v>
      </c>
      <c r="F345" s="7">
        <v>2</v>
      </c>
      <c r="G345" s="7">
        <v>1.5</v>
      </c>
      <c r="H345" s="7">
        <v>0.15</v>
      </c>
      <c r="I345" s="7">
        <v>0.8</v>
      </c>
      <c r="J345" s="4" t="s">
        <v>477</v>
      </c>
      <c r="K345" s="4"/>
      <c r="L345" s="4" t="s">
        <v>264</v>
      </c>
      <c r="M345" s="4">
        <v>0</v>
      </c>
      <c r="N345" s="4">
        <v>0</v>
      </c>
      <c r="O345" s="4"/>
      <c r="P345" s="4">
        <v>2.5</v>
      </c>
      <c r="Q345" s="4"/>
      <c r="R345" s="4"/>
      <c r="S345" s="4"/>
      <c r="T345" s="4"/>
      <c r="U345" s="4" t="s">
        <v>36</v>
      </c>
      <c r="V345" s="4"/>
      <c r="W345" s="5"/>
      <c r="X345" s="8">
        <v>0</v>
      </c>
      <c r="Y345" s="8">
        <v>2.6E+19</v>
      </c>
      <c r="Z345" s="4">
        <v>70</v>
      </c>
      <c r="AA345" s="4"/>
      <c r="AB345" s="4"/>
      <c r="AC345" s="4">
        <v>7.5</v>
      </c>
      <c r="AD345" s="4"/>
      <c r="AE345" s="4"/>
      <c r="AF345" s="4"/>
      <c r="AG345" s="4"/>
      <c r="AH345" s="4"/>
      <c r="AI345" s="4"/>
      <c r="AJ345" s="4"/>
      <c r="AK345" s="8">
        <v>0</v>
      </c>
      <c r="AL345" s="8"/>
      <c r="AM345" s="8"/>
      <c r="AN345" s="8"/>
      <c r="AO345" s="4" t="s">
        <v>8</v>
      </c>
      <c r="AP345" s="4">
        <v>7</v>
      </c>
      <c r="AQ345" s="8">
        <v>2E+21</v>
      </c>
      <c r="AR345" s="8">
        <v>9E+20</v>
      </c>
      <c r="AS345" s="9">
        <f t="shared" si="79"/>
        <v>6.3E+21</v>
      </c>
      <c r="AT345" s="6">
        <f t="shared" si="80"/>
        <v>0.31746031746031744</v>
      </c>
      <c r="AU345" s="4" t="s">
        <v>478</v>
      </c>
      <c r="AV345" s="6" t="s">
        <v>521</v>
      </c>
    </row>
    <row r="346" spans="1:48" x14ac:dyDescent="0.3">
      <c r="A346" s="4" t="s">
        <v>217</v>
      </c>
      <c r="B346" s="4" t="s">
        <v>12</v>
      </c>
      <c r="C346" s="4">
        <v>0.7</v>
      </c>
      <c r="D346" s="4">
        <v>0.5</v>
      </c>
      <c r="E346" s="7">
        <v>2</v>
      </c>
      <c r="F346" s="7">
        <v>2</v>
      </c>
      <c r="G346" s="7">
        <v>1.5</v>
      </c>
      <c r="H346" s="7">
        <v>0.15</v>
      </c>
      <c r="I346" s="7">
        <v>0.8</v>
      </c>
      <c r="J346" s="4" t="s">
        <v>477</v>
      </c>
      <c r="K346" s="4"/>
      <c r="L346" s="4" t="s">
        <v>264</v>
      </c>
      <c r="M346" s="4">
        <v>0</v>
      </c>
      <c r="N346" s="4">
        <v>0</v>
      </c>
      <c r="O346" s="4"/>
      <c r="P346" s="4">
        <v>2.5</v>
      </c>
      <c r="Q346" s="4"/>
      <c r="R346" s="4"/>
      <c r="S346" s="4"/>
      <c r="T346" s="4"/>
      <c r="U346" s="4" t="s">
        <v>36</v>
      </c>
      <c r="V346" s="4"/>
      <c r="W346" s="5"/>
      <c r="X346" s="8">
        <v>0</v>
      </c>
      <c r="Y346" s="8">
        <v>2.6E+19</v>
      </c>
      <c r="Z346" s="4">
        <v>70</v>
      </c>
      <c r="AA346" s="4"/>
      <c r="AB346" s="4"/>
      <c r="AC346" s="4">
        <v>7.5</v>
      </c>
      <c r="AD346" s="4"/>
      <c r="AE346" s="4"/>
      <c r="AF346" s="4"/>
      <c r="AG346" s="4"/>
      <c r="AH346" s="4"/>
      <c r="AI346" s="4"/>
      <c r="AJ346" s="4"/>
      <c r="AK346" s="8">
        <v>0</v>
      </c>
      <c r="AL346" s="8"/>
      <c r="AM346" s="8"/>
      <c r="AN346" s="8"/>
      <c r="AO346" s="4" t="s">
        <v>8</v>
      </c>
      <c r="AP346" s="4">
        <v>7</v>
      </c>
      <c r="AQ346" s="8">
        <v>2E+21</v>
      </c>
      <c r="AR346" s="8">
        <v>7E+20</v>
      </c>
      <c r="AS346" s="9">
        <f t="shared" si="79"/>
        <v>4.9E+21</v>
      </c>
      <c r="AT346" s="6">
        <f t="shared" si="80"/>
        <v>0.40816326530612246</v>
      </c>
      <c r="AU346" s="4" t="s">
        <v>478</v>
      </c>
      <c r="AV346" s="6" t="s">
        <v>521</v>
      </c>
    </row>
    <row r="347" spans="1:48" x14ac:dyDescent="0.3">
      <c r="A347" s="4" t="s">
        <v>217</v>
      </c>
      <c r="B347" s="4" t="s">
        <v>12</v>
      </c>
      <c r="C347" s="4">
        <v>0.7</v>
      </c>
      <c r="D347" s="4">
        <v>0.5</v>
      </c>
      <c r="E347" s="7">
        <v>2</v>
      </c>
      <c r="F347" s="7">
        <v>2</v>
      </c>
      <c r="G347" s="7">
        <v>1.5</v>
      </c>
      <c r="H347" s="7">
        <v>0.15</v>
      </c>
      <c r="I347" s="7">
        <v>0.8</v>
      </c>
      <c r="J347" s="4" t="s">
        <v>477</v>
      </c>
      <c r="K347" s="4"/>
      <c r="L347" s="4" t="s">
        <v>264</v>
      </c>
      <c r="M347" s="4">
        <v>0</v>
      </c>
      <c r="N347" s="4">
        <v>0</v>
      </c>
      <c r="O347" s="4"/>
      <c r="P347" s="4">
        <v>2.5</v>
      </c>
      <c r="Q347" s="4"/>
      <c r="R347" s="4"/>
      <c r="S347" s="4"/>
      <c r="T347" s="4"/>
      <c r="U347" s="4" t="s">
        <v>36</v>
      </c>
      <c r="V347" s="4"/>
      <c r="W347" s="5"/>
      <c r="X347" s="8">
        <v>0</v>
      </c>
      <c r="Y347" s="8">
        <v>2.6E+19</v>
      </c>
      <c r="Z347" s="4">
        <v>70</v>
      </c>
      <c r="AA347" s="4"/>
      <c r="AB347" s="4"/>
      <c r="AC347" s="4">
        <v>7.5</v>
      </c>
      <c r="AD347" s="4"/>
      <c r="AE347" s="4"/>
      <c r="AF347" s="4"/>
      <c r="AG347" s="4"/>
      <c r="AH347" s="4"/>
      <c r="AI347" s="4"/>
      <c r="AJ347" s="4"/>
      <c r="AK347" s="8">
        <v>0</v>
      </c>
      <c r="AL347" s="8"/>
      <c r="AM347" s="8"/>
      <c r="AN347" s="8"/>
      <c r="AO347" s="4" t="s">
        <v>8</v>
      </c>
      <c r="AP347" s="4">
        <v>7</v>
      </c>
      <c r="AQ347" s="8">
        <v>2E+21</v>
      </c>
      <c r="AR347" s="8">
        <v>5E+20</v>
      </c>
      <c r="AS347" s="9">
        <f t="shared" ref="AS347" si="81">AP347*AR347</f>
        <v>3.5E+21</v>
      </c>
      <c r="AT347" s="6">
        <f t="shared" ref="AT347" si="82">AQ347/AS347</f>
        <v>0.5714285714285714</v>
      </c>
      <c r="AU347" s="4" t="s">
        <v>478</v>
      </c>
      <c r="AV347" s="6" t="s">
        <v>521</v>
      </c>
    </row>
    <row r="348" spans="1:48" x14ac:dyDescent="0.3">
      <c r="A348" s="4" t="s">
        <v>217</v>
      </c>
      <c r="B348" s="4" t="s">
        <v>12</v>
      </c>
      <c r="C348" s="4">
        <v>0.7</v>
      </c>
      <c r="D348" s="4">
        <v>0.5</v>
      </c>
      <c r="E348" s="7">
        <v>2</v>
      </c>
      <c r="F348" s="7">
        <v>2</v>
      </c>
      <c r="G348" s="7">
        <v>1.5</v>
      </c>
      <c r="H348" s="7">
        <v>0.15</v>
      </c>
      <c r="I348" s="7">
        <v>0.8</v>
      </c>
      <c r="J348" s="4" t="s">
        <v>477</v>
      </c>
      <c r="K348" s="4"/>
      <c r="L348" s="4" t="s">
        <v>264</v>
      </c>
      <c r="M348" s="4">
        <v>0</v>
      </c>
      <c r="N348" s="4">
        <v>0</v>
      </c>
      <c r="O348" s="4"/>
      <c r="P348" s="4">
        <v>2.5</v>
      </c>
      <c r="Q348" s="4"/>
      <c r="R348" s="4"/>
      <c r="S348" s="4"/>
      <c r="T348" s="4"/>
      <c r="U348" s="4" t="s">
        <v>36</v>
      </c>
      <c r="V348" s="4"/>
      <c r="W348" s="5"/>
      <c r="X348" s="8">
        <v>0</v>
      </c>
      <c r="Y348" s="8">
        <v>2.6E+19</v>
      </c>
      <c r="Z348" s="4">
        <v>70</v>
      </c>
      <c r="AA348" s="4"/>
      <c r="AB348" s="4"/>
      <c r="AC348" s="4">
        <v>7.5</v>
      </c>
      <c r="AD348" s="4"/>
      <c r="AE348" s="4"/>
      <c r="AF348" s="4"/>
      <c r="AG348" s="4"/>
      <c r="AH348" s="4"/>
      <c r="AI348" s="4"/>
      <c r="AJ348" s="4"/>
      <c r="AK348" s="8">
        <v>0</v>
      </c>
      <c r="AL348" s="8" t="s">
        <v>9</v>
      </c>
      <c r="AM348" s="8"/>
      <c r="AN348" s="8"/>
      <c r="AO348" s="4" t="s">
        <v>8</v>
      </c>
      <c r="AP348" s="4">
        <v>7</v>
      </c>
      <c r="AQ348" s="8">
        <v>2E+21</v>
      </c>
      <c r="AR348" s="8">
        <v>1E+20</v>
      </c>
      <c r="AS348" s="9">
        <f t="shared" ref="AS348" si="83">AP348*AR348</f>
        <v>7E+20</v>
      </c>
      <c r="AT348" s="6">
        <f t="shared" ref="AT348" si="84">AQ348/AS348</f>
        <v>2.8571428571428572</v>
      </c>
      <c r="AU348" s="4" t="s">
        <v>490</v>
      </c>
      <c r="AV348" s="6" t="s">
        <v>521</v>
      </c>
    </row>
    <row r="349" spans="1:48" x14ac:dyDescent="0.3">
      <c r="A349" s="4" t="s">
        <v>217</v>
      </c>
      <c r="B349" s="4" t="s">
        <v>9</v>
      </c>
      <c r="C349" s="4">
        <v>0.7</v>
      </c>
      <c r="D349" s="4">
        <v>0.5</v>
      </c>
      <c r="E349" s="7">
        <v>2</v>
      </c>
      <c r="F349" s="7">
        <v>2</v>
      </c>
      <c r="G349" s="7">
        <v>0.67500000000000004</v>
      </c>
      <c r="H349" s="7">
        <v>0.35</v>
      </c>
      <c r="I349" s="7">
        <v>0.55000000000000004</v>
      </c>
      <c r="J349" s="4" t="s">
        <v>359</v>
      </c>
      <c r="K349" s="4"/>
      <c r="L349" s="4" t="s">
        <v>264</v>
      </c>
      <c r="M349" s="4">
        <v>0.5</v>
      </c>
      <c r="N349" s="4">
        <v>0.6</v>
      </c>
      <c r="O349" s="4"/>
      <c r="P349" s="4">
        <v>0.6</v>
      </c>
      <c r="Q349" s="4"/>
      <c r="R349" s="4"/>
      <c r="S349" s="4"/>
      <c r="T349" s="4"/>
      <c r="U349" s="4" t="s">
        <v>35</v>
      </c>
      <c r="V349" s="4"/>
      <c r="W349" s="5"/>
      <c r="X349" s="8">
        <v>0</v>
      </c>
      <c r="Y349" s="8">
        <v>6E+18</v>
      </c>
      <c r="Z349" s="4"/>
      <c r="AA349" s="4"/>
      <c r="AB349" s="4"/>
      <c r="AC349" s="4"/>
      <c r="AD349" s="4"/>
      <c r="AE349" s="4"/>
      <c r="AF349" s="4"/>
      <c r="AG349" s="4"/>
      <c r="AH349" s="4"/>
      <c r="AI349" s="4"/>
      <c r="AJ349" s="4"/>
      <c r="AK349" s="8">
        <v>0</v>
      </c>
      <c r="AL349" s="8" t="s">
        <v>9</v>
      </c>
      <c r="AM349" s="8"/>
      <c r="AN349" s="8"/>
      <c r="AO349" s="4"/>
      <c r="AP349" s="4"/>
      <c r="AQ349" s="8">
        <v>4E+21</v>
      </c>
      <c r="AR349" s="8">
        <v>0</v>
      </c>
      <c r="AS349" s="9">
        <f t="shared" ref="AS349" si="85">AP349*AR349</f>
        <v>0</v>
      </c>
      <c r="AT349" s="6" t="e">
        <f t="shared" ref="AT349" si="86">AQ349/AS349</f>
        <v>#DIV/0!</v>
      </c>
      <c r="AU349" s="4" t="s">
        <v>536</v>
      </c>
      <c r="AV349" s="6" t="s">
        <v>535</v>
      </c>
    </row>
    <row r="350" spans="1:48" x14ac:dyDescent="0.3">
      <c r="A350" s="4" t="s">
        <v>217</v>
      </c>
      <c r="B350" s="4" t="s">
        <v>9</v>
      </c>
      <c r="C350" s="4">
        <v>0.7</v>
      </c>
      <c r="D350" s="4">
        <v>0.5</v>
      </c>
      <c r="E350" s="7">
        <v>2</v>
      </c>
      <c r="F350" s="7">
        <v>2</v>
      </c>
      <c r="G350" s="7">
        <v>0.67500000000000004</v>
      </c>
      <c r="H350" s="7">
        <v>0.35</v>
      </c>
      <c r="I350" s="7">
        <v>0.55000000000000004</v>
      </c>
      <c r="J350" s="4" t="s">
        <v>359</v>
      </c>
      <c r="K350" s="4"/>
      <c r="L350" s="4" t="s">
        <v>264</v>
      </c>
      <c r="M350" s="4">
        <v>0.5</v>
      </c>
      <c r="N350" s="4">
        <v>0.6</v>
      </c>
      <c r="O350" s="4"/>
      <c r="P350" s="4">
        <v>0.6</v>
      </c>
      <c r="Q350" s="4"/>
      <c r="R350" s="4"/>
      <c r="S350" s="4"/>
      <c r="T350" s="4"/>
      <c r="U350" s="4" t="s">
        <v>35</v>
      </c>
      <c r="V350" s="4"/>
      <c r="W350" s="5"/>
      <c r="X350" s="8">
        <v>0</v>
      </c>
      <c r="Y350" s="8">
        <v>8.75E+18</v>
      </c>
      <c r="Z350" s="4"/>
      <c r="AA350" s="4"/>
      <c r="AB350" s="4"/>
      <c r="AC350" s="4"/>
      <c r="AD350" s="4"/>
      <c r="AE350" s="4"/>
      <c r="AF350" s="4"/>
      <c r="AG350" s="4"/>
      <c r="AH350" s="4"/>
      <c r="AI350" s="4"/>
      <c r="AJ350" s="4"/>
      <c r="AK350" s="8">
        <v>0</v>
      </c>
      <c r="AL350" s="8"/>
      <c r="AM350" s="8"/>
      <c r="AN350" s="8"/>
      <c r="AO350" s="4"/>
      <c r="AP350" s="4"/>
      <c r="AQ350" s="8">
        <v>8E+21</v>
      </c>
      <c r="AR350" s="8">
        <v>0</v>
      </c>
      <c r="AS350" s="9">
        <f t="shared" ref="AS350" si="87">AP350*AR350</f>
        <v>0</v>
      </c>
      <c r="AT350" s="6" t="e">
        <f t="shared" ref="AT350" si="88">AQ350/AS350</f>
        <v>#DIV/0!</v>
      </c>
      <c r="AU350" s="4" t="s">
        <v>537</v>
      </c>
      <c r="AV350" s="6" t="s">
        <v>535</v>
      </c>
    </row>
    <row r="351" spans="1:48" x14ac:dyDescent="0.3">
      <c r="A351" s="4" t="s">
        <v>217</v>
      </c>
      <c r="B351" s="4" t="s">
        <v>9</v>
      </c>
      <c r="C351" s="4">
        <v>0.7</v>
      </c>
      <c r="D351" s="4">
        <v>0.5</v>
      </c>
      <c r="E351" s="7">
        <v>2</v>
      </c>
      <c r="F351" s="7">
        <v>2</v>
      </c>
      <c r="G351" s="7">
        <v>0.67500000000000004</v>
      </c>
      <c r="H351" s="7">
        <v>0.35</v>
      </c>
      <c r="I351" s="7">
        <v>0.55000000000000004</v>
      </c>
      <c r="J351" s="4" t="s">
        <v>359</v>
      </c>
      <c r="K351" s="4"/>
      <c r="L351" s="4" t="s">
        <v>264</v>
      </c>
      <c r="M351" s="4">
        <v>0.5</v>
      </c>
      <c r="N351" s="4">
        <v>0.6</v>
      </c>
      <c r="O351" s="4"/>
      <c r="P351" s="4">
        <v>0.6</v>
      </c>
      <c r="Q351" s="4"/>
      <c r="R351" s="4"/>
      <c r="S351" s="4"/>
      <c r="T351" s="4"/>
      <c r="U351" s="4" t="s">
        <v>35</v>
      </c>
      <c r="V351" s="4"/>
      <c r="W351" s="5"/>
      <c r="X351" s="8">
        <v>0</v>
      </c>
      <c r="Y351" s="8">
        <v>1.195E+19</v>
      </c>
      <c r="Z351" s="4"/>
      <c r="AA351" s="4"/>
      <c r="AB351" s="4"/>
      <c r="AC351" s="4"/>
      <c r="AD351" s="4"/>
      <c r="AE351" s="4"/>
      <c r="AF351" s="4"/>
      <c r="AG351" s="4"/>
      <c r="AH351" s="4"/>
      <c r="AI351" s="4"/>
      <c r="AJ351" s="4"/>
      <c r="AK351" s="8">
        <v>0</v>
      </c>
      <c r="AL351" s="8"/>
      <c r="AM351" s="8"/>
      <c r="AN351" s="8"/>
      <c r="AO351" s="4"/>
      <c r="AP351" s="4"/>
      <c r="AQ351" s="8">
        <v>1.2E+22</v>
      </c>
      <c r="AR351" s="8">
        <v>0</v>
      </c>
      <c r="AS351" s="9">
        <f t="shared" ref="AS351:AS353" si="89">AP351*AR351</f>
        <v>0</v>
      </c>
      <c r="AT351" s="6" t="e">
        <f t="shared" ref="AT351:AT353" si="90">AQ351/AS351</f>
        <v>#DIV/0!</v>
      </c>
      <c r="AU351" s="4" t="s">
        <v>538</v>
      </c>
      <c r="AV351" s="6" t="s">
        <v>535</v>
      </c>
    </row>
    <row r="352" spans="1:48" x14ac:dyDescent="0.3">
      <c r="A352" s="4" t="s">
        <v>217</v>
      </c>
      <c r="B352" s="4" t="s">
        <v>9</v>
      </c>
      <c r="C352" s="4">
        <v>0.7</v>
      </c>
      <c r="D352" s="4">
        <v>0.5</v>
      </c>
      <c r="E352" s="7">
        <v>2</v>
      </c>
      <c r="F352" s="7">
        <v>2</v>
      </c>
      <c r="G352" s="7">
        <v>1.175</v>
      </c>
      <c r="H352" s="7">
        <v>0.32500000000000001</v>
      </c>
      <c r="I352" s="7">
        <v>0.8</v>
      </c>
      <c r="J352" s="4" t="s">
        <v>477</v>
      </c>
      <c r="K352" s="4"/>
      <c r="L352" s="4" t="s">
        <v>264</v>
      </c>
      <c r="M352" s="4">
        <v>0.5</v>
      </c>
      <c r="N352" s="4">
        <v>0.6</v>
      </c>
      <c r="O352" s="4"/>
      <c r="P352" s="4">
        <v>0.6</v>
      </c>
      <c r="Q352" s="4"/>
      <c r="R352" s="4"/>
      <c r="S352" s="4"/>
      <c r="T352" s="4"/>
      <c r="U352" s="4" t="s">
        <v>35</v>
      </c>
      <c r="V352" s="4"/>
      <c r="W352" s="5"/>
      <c r="X352" s="8">
        <v>0</v>
      </c>
      <c r="Y352" s="8">
        <v>3.33E+18</v>
      </c>
      <c r="Z352" s="4"/>
      <c r="AA352" s="4"/>
      <c r="AB352" s="4"/>
      <c r="AC352" s="4"/>
      <c r="AD352" s="4"/>
      <c r="AE352" s="4"/>
      <c r="AF352" s="4"/>
      <c r="AG352" s="4"/>
      <c r="AH352" s="4"/>
      <c r="AI352" s="4"/>
      <c r="AJ352" s="4"/>
      <c r="AK352" s="8">
        <v>0</v>
      </c>
      <c r="AL352" s="8" t="s">
        <v>9</v>
      </c>
      <c r="AM352" s="8"/>
      <c r="AN352" s="8"/>
      <c r="AO352" s="4"/>
      <c r="AP352" s="4"/>
      <c r="AQ352" s="8">
        <v>5E+20</v>
      </c>
      <c r="AR352" s="8">
        <v>0</v>
      </c>
      <c r="AS352" s="9">
        <f t="shared" si="89"/>
        <v>0</v>
      </c>
      <c r="AT352" s="6" t="e">
        <f t="shared" si="90"/>
        <v>#DIV/0!</v>
      </c>
      <c r="AU352" s="4" t="s">
        <v>539</v>
      </c>
      <c r="AV352" s="6" t="s">
        <v>535</v>
      </c>
    </row>
    <row r="353" spans="1:48" x14ac:dyDescent="0.3">
      <c r="A353" s="4" t="s">
        <v>217</v>
      </c>
      <c r="B353" s="4" t="s">
        <v>9</v>
      </c>
      <c r="C353" s="4">
        <v>0.7</v>
      </c>
      <c r="D353" s="4">
        <v>0.5</v>
      </c>
      <c r="E353" s="7">
        <v>2</v>
      </c>
      <c r="F353" s="7">
        <v>2</v>
      </c>
      <c r="G353" s="7">
        <v>1.175</v>
      </c>
      <c r="H353" s="7">
        <v>0.32500000000000001</v>
      </c>
      <c r="I353" s="7">
        <v>0.8</v>
      </c>
      <c r="J353" s="4" t="s">
        <v>477</v>
      </c>
      <c r="K353" s="4"/>
      <c r="L353" s="4" t="s">
        <v>264</v>
      </c>
      <c r="M353" s="4">
        <v>0.5</v>
      </c>
      <c r="N353" s="4">
        <v>0.6</v>
      </c>
      <c r="O353" s="4"/>
      <c r="P353" s="4">
        <v>0.6</v>
      </c>
      <c r="Q353" s="4"/>
      <c r="R353" s="4"/>
      <c r="S353" s="4"/>
      <c r="T353" s="4"/>
      <c r="U353" s="4" t="s">
        <v>35</v>
      </c>
      <c r="V353" s="4"/>
      <c r="W353" s="5"/>
      <c r="X353" s="8">
        <v>0</v>
      </c>
      <c r="Y353" s="8">
        <v>6E+18</v>
      </c>
      <c r="Z353" s="4"/>
      <c r="AA353" s="4"/>
      <c r="AB353" s="4"/>
      <c r="AC353" s="4"/>
      <c r="AD353" s="4"/>
      <c r="AE353" s="4"/>
      <c r="AF353" s="4"/>
      <c r="AG353" s="4"/>
      <c r="AH353" s="4"/>
      <c r="AI353" s="4"/>
      <c r="AJ353" s="4"/>
      <c r="AK353" s="8">
        <v>0</v>
      </c>
      <c r="AL353" s="8"/>
      <c r="AM353" s="8"/>
      <c r="AN353" s="8"/>
      <c r="AO353" s="4"/>
      <c r="AP353" s="4"/>
      <c r="AQ353" s="8">
        <v>3.3E+21</v>
      </c>
      <c r="AR353" s="8">
        <v>0</v>
      </c>
      <c r="AS353" s="9">
        <f t="shared" si="89"/>
        <v>0</v>
      </c>
      <c r="AT353" s="6" t="e">
        <f t="shared" si="90"/>
        <v>#DIV/0!</v>
      </c>
      <c r="AU353" s="4" t="s">
        <v>540</v>
      </c>
      <c r="AV353" s="6" t="s">
        <v>535</v>
      </c>
    </row>
    <row r="354" spans="1:48" x14ac:dyDescent="0.3">
      <c r="A354" s="4" t="s">
        <v>217</v>
      </c>
      <c r="B354" s="4" t="s">
        <v>9</v>
      </c>
      <c r="C354" s="4">
        <v>0.7</v>
      </c>
      <c r="D354" s="4">
        <v>0.5</v>
      </c>
      <c r="E354" s="7">
        <v>2</v>
      </c>
      <c r="F354" s="7">
        <v>2</v>
      </c>
      <c r="G354" s="7">
        <v>1.175</v>
      </c>
      <c r="H354" s="7">
        <v>0.32500000000000001</v>
      </c>
      <c r="I354" s="7">
        <v>0.8</v>
      </c>
      <c r="J354" s="4" t="s">
        <v>477</v>
      </c>
      <c r="K354" s="4"/>
      <c r="L354" s="4" t="s">
        <v>264</v>
      </c>
      <c r="M354" s="4">
        <v>0.5</v>
      </c>
      <c r="N354" s="4">
        <v>0.6</v>
      </c>
      <c r="O354" s="4"/>
      <c r="P354" s="4">
        <v>0.6</v>
      </c>
      <c r="Q354" s="4"/>
      <c r="R354" s="4"/>
      <c r="S354" s="4"/>
      <c r="T354" s="4"/>
      <c r="U354" s="4" t="s">
        <v>35</v>
      </c>
      <c r="V354" s="4"/>
      <c r="W354" s="5"/>
      <c r="X354" s="8">
        <v>0</v>
      </c>
      <c r="Y354" s="8">
        <v>1E+19</v>
      </c>
      <c r="Z354" s="4"/>
      <c r="AA354" s="4"/>
      <c r="AB354" s="4"/>
      <c r="AC354" s="4"/>
      <c r="AD354" s="4"/>
      <c r="AE354" s="4"/>
      <c r="AF354" s="4"/>
      <c r="AG354" s="4"/>
      <c r="AH354" s="4"/>
      <c r="AI354" s="4"/>
      <c r="AJ354" s="4"/>
      <c r="AK354" s="8">
        <v>0</v>
      </c>
      <c r="AL354" s="8"/>
      <c r="AM354" s="8"/>
      <c r="AN354" s="8"/>
      <c r="AO354" s="4"/>
      <c r="AP354" s="4"/>
      <c r="AQ354" s="8">
        <v>7E+21</v>
      </c>
      <c r="AR354" s="8">
        <v>0</v>
      </c>
      <c r="AS354" s="9">
        <f t="shared" ref="AS354" si="91">AP354*AR354</f>
        <v>0</v>
      </c>
      <c r="AT354" s="6" t="e">
        <f t="shared" ref="AT354" si="92">AQ354/AS354</f>
        <v>#DIV/0!</v>
      </c>
      <c r="AU354" s="4" t="s">
        <v>541</v>
      </c>
      <c r="AV354" s="6" t="s">
        <v>535</v>
      </c>
    </row>
    <row r="355" spans="1:48" x14ac:dyDescent="0.3">
      <c r="A355" s="4" t="s">
        <v>363</v>
      </c>
      <c r="B355" s="4" t="s">
        <v>9</v>
      </c>
      <c r="C355" s="4">
        <v>0.85</v>
      </c>
      <c r="D355" s="4">
        <v>0.68</v>
      </c>
      <c r="E355" s="7">
        <v>1.9</v>
      </c>
      <c r="F355" s="7">
        <v>1</v>
      </c>
      <c r="G355" s="7">
        <v>0.2</v>
      </c>
      <c r="H355" s="7">
        <v>0.1</v>
      </c>
      <c r="I355" s="7">
        <v>0.35</v>
      </c>
      <c r="J355" s="4" t="s">
        <v>7</v>
      </c>
      <c r="K355" s="4" t="s">
        <v>283</v>
      </c>
      <c r="L355" s="4" t="s">
        <v>264</v>
      </c>
      <c r="M355" s="4"/>
      <c r="N355" s="8"/>
      <c r="O355" s="8"/>
      <c r="P355" s="4"/>
      <c r="Q355" s="4"/>
      <c r="R355" s="4"/>
      <c r="S355" s="4"/>
      <c r="T355" s="4"/>
      <c r="U355" s="4" t="s">
        <v>36</v>
      </c>
      <c r="V355" s="4"/>
      <c r="W355" s="5"/>
      <c r="X355" s="8">
        <v>1.1E+20</v>
      </c>
      <c r="Y355" s="8">
        <v>0</v>
      </c>
      <c r="Z355" s="4"/>
      <c r="AA355" s="4"/>
      <c r="AB355" s="4"/>
      <c r="AC355" s="4"/>
      <c r="AD355" s="8"/>
      <c r="AE355" s="4"/>
      <c r="AF355" s="4"/>
      <c r="AG355" s="4"/>
      <c r="AH355" s="4"/>
      <c r="AI355" s="4"/>
      <c r="AJ355" s="4"/>
      <c r="AK355" s="8">
        <v>0</v>
      </c>
      <c r="AL355" s="8"/>
      <c r="AM355" s="8"/>
      <c r="AN355" s="8"/>
      <c r="AO355" s="4"/>
      <c r="AP355" s="4"/>
      <c r="AQ355" s="8">
        <v>1.4E+21</v>
      </c>
      <c r="AR355" s="8">
        <v>0</v>
      </c>
      <c r="AS355" s="9">
        <f t="shared" ref="AS355:AS366" si="93">AP355*AR355</f>
        <v>0</v>
      </c>
      <c r="AT355" s="6" t="e">
        <f t="shared" ref="AT355:AT366" si="94">AQ355/AS355</f>
        <v>#DIV/0!</v>
      </c>
      <c r="AU355" s="4" t="s">
        <v>414</v>
      </c>
      <c r="AV355" s="6" t="s">
        <v>580</v>
      </c>
    </row>
    <row r="356" spans="1:48" x14ac:dyDescent="0.3">
      <c r="A356" s="4" t="s">
        <v>363</v>
      </c>
      <c r="B356" s="4" t="s">
        <v>9</v>
      </c>
      <c r="C356" s="4">
        <v>0.85</v>
      </c>
      <c r="D356" s="4">
        <v>0.68</v>
      </c>
      <c r="E356" s="7">
        <v>1.9</v>
      </c>
      <c r="F356" s="7">
        <v>1</v>
      </c>
      <c r="G356" s="7">
        <v>0.2</v>
      </c>
      <c r="H356" s="7">
        <v>0.1</v>
      </c>
      <c r="I356" s="7">
        <v>0.35</v>
      </c>
      <c r="J356" s="4" t="s">
        <v>7</v>
      </c>
      <c r="K356" s="4" t="s">
        <v>283</v>
      </c>
      <c r="L356" s="4" t="s">
        <v>264</v>
      </c>
      <c r="M356" s="4"/>
      <c r="N356" s="8"/>
      <c r="O356" s="8"/>
      <c r="P356" s="4"/>
      <c r="Q356" s="4"/>
      <c r="R356" s="4"/>
      <c r="S356" s="4"/>
      <c r="T356" s="4"/>
      <c r="U356" s="4" t="s">
        <v>36</v>
      </c>
      <c r="V356" s="4"/>
      <c r="W356" s="5"/>
      <c r="X356" s="8">
        <v>1.1E+20</v>
      </c>
      <c r="Y356" s="8">
        <v>0</v>
      </c>
      <c r="Z356" s="4"/>
      <c r="AA356" s="4"/>
      <c r="AB356" s="4"/>
      <c r="AC356" s="4"/>
      <c r="AD356" s="8"/>
      <c r="AE356" s="4"/>
      <c r="AF356" s="4"/>
      <c r="AG356" s="4"/>
      <c r="AH356" s="4"/>
      <c r="AI356" s="4"/>
      <c r="AJ356" s="4"/>
      <c r="AK356" s="8">
        <v>0</v>
      </c>
      <c r="AL356" s="8"/>
      <c r="AM356" s="8"/>
      <c r="AN356" s="8"/>
      <c r="AO356" s="4"/>
      <c r="AP356" s="4"/>
      <c r="AQ356" s="8">
        <v>1E+22</v>
      </c>
      <c r="AR356" s="8">
        <v>0</v>
      </c>
      <c r="AS356" s="9">
        <f t="shared" si="93"/>
        <v>0</v>
      </c>
      <c r="AT356" s="6" t="e">
        <f t="shared" si="94"/>
        <v>#DIV/0!</v>
      </c>
      <c r="AU356" s="4" t="s">
        <v>415</v>
      </c>
      <c r="AV356" s="6" t="s">
        <v>580</v>
      </c>
    </row>
    <row r="357" spans="1:48" x14ac:dyDescent="0.3">
      <c r="A357" s="4" t="s">
        <v>363</v>
      </c>
      <c r="B357" s="4" t="s">
        <v>9</v>
      </c>
      <c r="C357" s="4">
        <v>0.85</v>
      </c>
      <c r="D357" s="4">
        <v>0.68</v>
      </c>
      <c r="E357" s="7">
        <v>1.9</v>
      </c>
      <c r="F357" s="7">
        <v>1</v>
      </c>
      <c r="G357" s="7">
        <v>0.2</v>
      </c>
      <c r="H357" s="7">
        <v>0.1</v>
      </c>
      <c r="I357" s="7">
        <v>0.3</v>
      </c>
      <c r="J357" s="4" t="s">
        <v>396</v>
      </c>
      <c r="K357" s="4" t="s">
        <v>283</v>
      </c>
      <c r="L357" s="4" t="s">
        <v>264</v>
      </c>
      <c r="M357" s="4"/>
      <c r="N357" s="8"/>
      <c r="O357" s="8"/>
      <c r="P357" s="4"/>
      <c r="Q357" s="4"/>
      <c r="R357" s="4"/>
      <c r="S357" s="4"/>
      <c r="T357" s="4"/>
      <c r="U357" s="4" t="s">
        <v>36</v>
      </c>
      <c r="V357" s="4"/>
      <c r="W357" s="5"/>
      <c r="X357" s="8">
        <v>0</v>
      </c>
      <c r="Y357" s="8">
        <v>0</v>
      </c>
      <c r="Z357" s="4"/>
      <c r="AA357" s="4"/>
      <c r="AB357" s="4"/>
      <c r="AC357" s="4"/>
      <c r="AD357" s="8"/>
      <c r="AE357" s="4"/>
      <c r="AF357" s="4"/>
      <c r="AG357" s="4"/>
      <c r="AH357" s="4"/>
      <c r="AI357" s="4"/>
      <c r="AJ357" s="4"/>
      <c r="AK357" s="8">
        <v>0</v>
      </c>
      <c r="AL357" s="8"/>
      <c r="AM357" s="8"/>
      <c r="AN357" s="8"/>
      <c r="AO357" s="4"/>
      <c r="AP357" s="4"/>
      <c r="AQ357" s="8">
        <v>1.9E+21</v>
      </c>
      <c r="AR357" s="8">
        <v>0</v>
      </c>
      <c r="AS357" s="9">
        <f t="shared" si="93"/>
        <v>0</v>
      </c>
      <c r="AT357" s="6" t="e">
        <f t="shared" si="94"/>
        <v>#DIV/0!</v>
      </c>
      <c r="AU357" s="4" t="s">
        <v>364</v>
      </c>
      <c r="AV357" s="6" t="s">
        <v>581</v>
      </c>
    </row>
    <row r="358" spans="1:48" x14ac:dyDescent="0.3">
      <c r="A358" s="4" t="s">
        <v>363</v>
      </c>
      <c r="B358" s="4" t="s">
        <v>9</v>
      </c>
      <c r="C358" s="4">
        <v>0.85</v>
      </c>
      <c r="D358" s="4">
        <v>0.67</v>
      </c>
      <c r="E358" s="7">
        <v>2.25</v>
      </c>
      <c r="F358" s="7">
        <v>1</v>
      </c>
      <c r="G358" s="7">
        <v>0.2</v>
      </c>
      <c r="H358" s="7">
        <v>0.1</v>
      </c>
      <c r="I358" s="7">
        <v>0.35</v>
      </c>
      <c r="J358" s="4" t="s">
        <v>7</v>
      </c>
      <c r="K358" s="4" t="s">
        <v>370</v>
      </c>
      <c r="L358" s="4" t="s">
        <v>264</v>
      </c>
      <c r="M358" s="4">
        <v>0.45</v>
      </c>
      <c r="N358" s="8">
        <v>1</v>
      </c>
      <c r="O358" s="8">
        <v>6</v>
      </c>
      <c r="P358" s="4"/>
      <c r="Q358" s="4"/>
      <c r="R358" s="4">
        <v>250</v>
      </c>
      <c r="S358" s="4"/>
      <c r="T358" s="4"/>
      <c r="U358" s="4" t="s">
        <v>36</v>
      </c>
      <c r="V358" s="4"/>
      <c r="W358" s="5"/>
      <c r="X358" s="8">
        <v>0</v>
      </c>
      <c r="Y358" s="8">
        <v>0</v>
      </c>
      <c r="Z358" s="4"/>
      <c r="AA358" s="4"/>
      <c r="AB358" s="4"/>
      <c r="AC358" s="4"/>
      <c r="AD358" s="8"/>
      <c r="AE358" s="4"/>
      <c r="AF358" s="4"/>
      <c r="AG358" s="4"/>
      <c r="AH358" s="4"/>
      <c r="AI358" s="4"/>
      <c r="AJ358" s="4"/>
      <c r="AK358" s="8">
        <v>0</v>
      </c>
      <c r="AL358" s="8"/>
      <c r="AM358" s="8"/>
      <c r="AN358" s="8"/>
      <c r="AO358" s="4"/>
      <c r="AP358" s="4"/>
      <c r="AQ358" s="8">
        <v>4.55E+21</v>
      </c>
      <c r="AR358" s="8">
        <v>0</v>
      </c>
      <c r="AS358" s="9">
        <f t="shared" si="93"/>
        <v>0</v>
      </c>
      <c r="AT358" s="6" t="e">
        <f t="shared" si="94"/>
        <v>#DIV/0!</v>
      </c>
      <c r="AU358" s="4" t="s">
        <v>371</v>
      </c>
      <c r="AV358" s="6" t="s">
        <v>369</v>
      </c>
    </row>
    <row r="359" spans="1:48" x14ac:dyDescent="0.3">
      <c r="A359" s="4" t="s">
        <v>363</v>
      </c>
      <c r="B359" s="4" t="s">
        <v>9</v>
      </c>
      <c r="C359" s="4">
        <v>0.85</v>
      </c>
      <c r="D359" s="4">
        <v>0.67</v>
      </c>
      <c r="E359" s="7">
        <v>2.25</v>
      </c>
      <c r="F359" s="7">
        <v>1</v>
      </c>
      <c r="G359" s="7">
        <v>0.2</v>
      </c>
      <c r="H359" s="7">
        <v>0.1</v>
      </c>
      <c r="I359" s="7">
        <v>0.35</v>
      </c>
      <c r="J359" s="4" t="s">
        <v>7</v>
      </c>
      <c r="K359" s="4" t="s">
        <v>370</v>
      </c>
      <c r="L359" s="4" t="s">
        <v>264</v>
      </c>
      <c r="M359" s="4">
        <v>0.45</v>
      </c>
      <c r="N359" s="8">
        <v>1</v>
      </c>
      <c r="O359" s="8">
        <v>6</v>
      </c>
      <c r="P359" s="4"/>
      <c r="Q359" s="4"/>
      <c r="R359" s="4">
        <v>250</v>
      </c>
      <c r="S359" s="4"/>
      <c r="T359" s="4"/>
      <c r="U359" s="4" t="s">
        <v>36</v>
      </c>
      <c r="V359" s="4"/>
      <c r="W359" s="5"/>
      <c r="X359" s="8">
        <v>0</v>
      </c>
      <c r="Y359" s="8">
        <v>0</v>
      </c>
      <c r="Z359" s="4"/>
      <c r="AA359" s="4"/>
      <c r="AB359" s="4"/>
      <c r="AC359" s="4"/>
      <c r="AD359" s="8"/>
      <c r="AE359" s="4"/>
      <c r="AF359" s="4"/>
      <c r="AG359" s="4"/>
      <c r="AH359" s="4"/>
      <c r="AI359" s="4"/>
      <c r="AJ359" s="4"/>
      <c r="AK359" s="8">
        <v>0</v>
      </c>
      <c r="AL359" s="8"/>
      <c r="AM359" s="8"/>
      <c r="AN359" s="8"/>
      <c r="AO359" s="4"/>
      <c r="AP359" s="4"/>
      <c r="AQ359" s="8">
        <v>7.3500000000000005E+21</v>
      </c>
      <c r="AR359" s="8">
        <v>0</v>
      </c>
      <c r="AS359" s="9">
        <f t="shared" si="93"/>
        <v>0</v>
      </c>
      <c r="AT359" s="6" t="e">
        <f t="shared" si="94"/>
        <v>#DIV/0!</v>
      </c>
      <c r="AU359" s="4" t="s">
        <v>372</v>
      </c>
      <c r="AV359" s="6" t="s">
        <v>369</v>
      </c>
    </row>
    <row r="360" spans="1:48" x14ac:dyDescent="0.3">
      <c r="A360" s="4" t="s">
        <v>363</v>
      </c>
      <c r="B360" s="4" t="s">
        <v>9</v>
      </c>
      <c r="C360" s="4">
        <v>0.85</v>
      </c>
      <c r="D360" s="4">
        <v>0.67</v>
      </c>
      <c r="E360" s="7">
        <v>2.25</v>
      </c>
      <c r="F360" s="7">
        <v>1</v>
      </c>
      <c r="G360" s="7">
        <v>0.2</v>
      </c>
      <c r="H360" s="7">
        <v>0.1</v>
      </c>
      <c r="I360" s="7">
        <v>0.35</v>
      </c>
      <c r="J360" s="4" t="s">
        <v>7</v>
      </c>
      <c r="K360" s="4" t="s">
        <v>370</v>
      </c>
      <c r="L360" s="4" t="s">
        <v>264</v>
      </c>
      <c r="M360" s="4">
        <v>0.45</v>
      </c>
      <c r="N360" s="8">
        <v>1</v>
      </c>
      <c r="O360" s="8">
        <v>6</v>
      </c>
      <c r="P360" s="4"/>
      <c r="Q360" s="4"/>
      <c r="R360" s="4">
        <v>250</v>
      </c>
      <c r="S360" s="4"/>
      <c r="T360" s="4"/>
      <c r="U360" s="4" t="s">
        <v>36</v>
      </c>
      <c r="V360" s="4"/>
      <c r="W360" s="5"/>
      <c r="X360" s="8">
        <v>0</v>
      </c>
      <c r="Y360" s="8">
        <v>0</v>
      </c>
      <c r="Z360" s="4"/>
      <c r="AA360" s="4"/>
      <c r="AB360" s="4"/>
      <c r="AC360" s="4"/>
      <c r="AD360" s="8"/>
      <c r="AE360" s="4"/>
      <c r="AF360" s="4"/>
      <c r="AG360" s="4"/>
      <c r="AH360" s="4"/>
      <c r="AI360" s="4"/>
      <c r="AJ360" s="4"/>
      <c r="AK360" s="8">
        <v>0</v>
      </c>
      <c r="AL360" s="8"/>
      <c r="AM360" s="8"/>
      <c r="AN360" s="8"/>
      <c r="AO360" s="4"/>
      <c r="AP360" s="4"/>
      <c r="AQ360" s="8">
        <v>1E+22</v>
      </c>
      <c r="AR360" s="8">
        <v>0</v>
      </c>
      <c r="AS360" s="9">
        <f t="shared" si="93"/>
        <v>0</v>
      </c>
      <c r="AT360" s="6" t="e">
        <f t="shared" si="94"/>
        <v>#DIV/0!</v>
      </c>
      <c r="AU360" s="4" t="s">
        <v>372</v>
      </c>
      <c r="AV360" s="6" t="s">
        <v>369</v>
      </c>
    </row>
    <row r="361" spans="1:48" x14ac:dyDescent="0.3">
      <c r="A361" s="4" t="s">
        <v>363</v>
      </c>
      <c r="B361" s="4" t="s">
        <v>9</v>
      </c>
      <c r="C361" s="4">
        <v>0.85</v>
      </c>
      <c r="D361" s="4">
        <v>0.67</v>
      </c>
      <c r="E361" s="7">
        <v>2.25</v>
      </c>
      <c r="F361" s="7">
        <v>1</v>
      </c>
      <c r="G361" s="7">
        <v>0.2</v>
      </c>
      <c r="H361" s="7">
        <v>0.1</v>
      </c>
      <c r="I361" s="7">
        <v>0.35</v>
      </c>
      <c r="J361" s="4" t="s">
        <v>7</v>
      </c>
      <c r="K361" s="4" t="s">
        <v>370</v>
      </c>
      <c r="L361" s="4" t="s">
        <v>264</v>
      </c>
      <c r="M361" s="4">
        <v>0.45</v>
      </c>
      <c r="N361" s="8">
        <v>1</v>
      </c>
      <c r="O361" s="8">
        <v>6</v>
      </c>
      <c r="P361" s="4"/>
      <c r="Q361" s="4"/>
      <c r="R361" s="4">
        <v>250</v>
      </c>
      <c r="S361" s="4"/>
      <c r="T361" s="4"/>
      <c r="U361" s="4" t="s">
        <v>36</v>
      </c>
      <c r="V361" s="4"/>
      <c r="W361" s="5"/>
      <c r="X361" s="8">
        <v>0</v>
      </c>
      <c r="Y361" s="8">
        <v>0</v>
      </c>
      <c r="Z361" s="4"/>
      <c r="AA361" s="4"/>
      <c r="AB361" s="4"/>
      <c r="AC361" s="4"/>
      <c r="AD361" s="8"/>
      <c r="AE361" s="4"/>
      <c r="AF361" s="4"/>
      <c r="AG361" s="4"/>
      <c r="AH361" s="4"/>
      <c r="AI361" s="4"/>
      <c r="AJ361" s="4"/>
      <c r="AK361" s="8">
        <v>0</v>
      </c>
      <c r="AL361" s="8"/>
      <c r="AM361" s="8"/>
      <c r="AN361" s="8"/>
      <c r="AO361" s="4"/>
      <c r="AP361" s="4"/>
      <c r="AQ361" s="8">
        <v>1.4E+22</v>
      </c>
      <c r="AR361" s="8">
        <v>0</v>
      </c>
      <c r="AS361" s="9">
        <f t="shared" si="93"/>
        <v>0</v>
      </c>
      <c r="AT361" s="6" t="e">
        <f t="shared" si="94"/>
        <v>#DIV/0!</v>
      </c>
      <c r="AU361" s="4" t="s">
        <v>373</v>
      </c>
      <c r="AV361" s="6" t="s">
        <v>369</v>
      </c>
    </row>
    <row r="362" spans="1:48" x14ac:dyDescent="0.3">
      <c r="A362" s="4" t="s">
        <v>363</v>
      </c>
      <c r="B362" s="4" t="s">
        <v>9</v>
      </c>
      <c r="C362" s="4">
        <v>0.85</v>
      </c>
      <c r="D362" s="4">
        <v>0.67</v>
      </c>
      <c r="E362" s="7">
        <v>2.25</v>
      </c>
      <c r="F362" s="7">
        <v>1</v>
      </c>
      <c r="G362" s="7">
        <v>0.2</v>
      </c>
      <c r="H362" s="7">
        <v>0.1</v>
      </c>
      <c r="I362" s="7">
        <v>0.35</v>
      </c>
      <c r="J362" s="4" t="s">
        <v>7</v>
      </c>
      <c r="K362" s="4" t="s">
        <v>370</v>
      </c>
      <c r="L362" s="4" t="s">
        <v>264</v>
      </c>
      <c r="M362" s="4">
        <v>0.45</v>
      </c>
      <c r="N362" s="8">
        <v>1.2</v>
      </c>
      <c r="O362" s="8">
        <v>6</v>
      </c>
      <c r="P362" s="4"/>
      <c r="Q362" s="4"/>
      <c r="R362" s="4">
        <v>250</v>
      </c>
      <c r="S362" s="4"/>
      <c r="T362" s="4"/>
      <c r="U362" s="4" t="s">
        <v>36</v>
      </c>
      <c r="V362" s="4"/>
      <c r="W362" s="5"/>
      <c r="X362" s="8">
        <v>0</v>
      </c>
      <c r="Y362" s="8">
        <v>0</v>
      </c>
      <c r="Z362" s="4"/>
      <c r="AA362" s="4"/>
      <c r="AB362" s="4"/>
      <c r="AC362" s="4"/>
      <c r="AD362" s="8"/>
      <c r="AE362" s="4"/>
      <c r="AF362" s="4"/>
      <c r="AG362" s="4"/>
      <c r="AH362" s="4"/>
      <c r="AI362" s="4"/>
      <c r="AJ362" s="4"/>
      <c r="AK362" s="8">
        <v>0</v>
      </c>
      <c r="AL362" s="8"/>
      <c r="AM362" s="8"/>
      <c r="AN362" s="8"/>
      <c r="AO362" s="4"/>
      <c r="AP362" s="4"/>
      <c r="AQ362" s="8">
        <v>7.3500000000000005E+21</v>
      </c>
      <c r="AR362" s="8">
        <v>0</v>
      </c>
      <c r="AS362" s="9">
        <f t="shared" si="93"/>
        <v>0</v>
      </c>
      <c r="AT362" s="6" t="e">
        <f t="shared" si="94"/>
        <v>#DIV/0!</v>
      </c>
      <c r="AU362" s="4" t="s">
        <v>374</v>
      </c>
      <c r="AV362" s="6" t="s">
        <v>369</v>
      </c>
    </row>
    <row r="363" spans="1:48" x14ac:dyDescent="0.3">
      <c r="A363" s="4" t="s">
        <v>363</v>
      </c>
      <c r="B363" s="4" t="s">
        <v>9</v>
      </c>
      <c r="C363" s="4">
        <v>0.85</v>
      </c>
      <c r="D363" s="4">
        <v>0.67</v>
      </c>
      <c r="E363" s="7">
        <v>2.25</v>
      </c>
      <c r="F363" s="7">
        <v>1</v>
      </c>
      <c r="G363" s="7">
        <v>0.2</v>
      </c>
      <c r="H363" s="7">
        <v>0.1</v>
      </c>
      <c r="I363" s="7">
        <v>0.35</v>
      </c>
      <c r="J363" s="4" t="s">
        <v>7</v>
      </c>
      <c r="K363" s="4" t="s">
        <v>370</v>
      </c>
      <c r="L363" s="4" t="s">
        <v>264</v>
      </c>
      <c r="M363" s="4">
        <v>0.45</v>
      </c>
      <c r="N363" s="8">
        <v>1.2</v>
      </c>
      <c r="O363" s="8">
        <v>6</v>
      </c>
      <c r="P363" s="4"/>
      <c r="Q363" s="4"/>
      <c r="R363" s="4">
        <v>250</v>
      </c>
      <c r="S363" s="4"/>
      <c r="T363" s="4"/>
      <c r="U363" s="4" t="s">
        <v>36</v>
      </c>
      <c r="V363" s="4"/>
      <c r="W363" s="5"/>
      <c r="X363" s="8">
        <v>0</v>
      </c>
      <c r="Y363" s="8">
        <v>0</v>
      </c>
      <c r="Z363" s="4"/>
      <c r="AA363" s="4"/>
      <c r="AB363" s="4"/>
      <c r="AC363" s="4"/>
      <c r="AD363" s="8"/>
      <c r="AE363" s="4"/>
      <c r="AF363" s="4"/>
      <c r="AG363" s="4"/>
      <c r="AH363" s="4"/>
      <c r="AI363" s="4"/>
      <c r="AJ363" s="4"/>
      <c r="AK363" s="8">
        <v>0</v>
      </c>
      <c r="AL363" s="8"/>
      <c r="AM363" s="8"/>
      <c r="AN363" s="8"/>
      <c r="AO363" s="4"/>
      <c r="AP363" s="4"/>
      <c r="AQ363" s="8">
        <v>1E+22</v>
      </c>
      <c r="AR363" s="8">
        <v>0</v>
      </c>
      <c r="AS363" s="9">
        <f t="shared" si="93"/>
        <v>0</v>
      </c>
      <c r="AT363" s="6" t="e">
        <f t="shared" si="94"/>
        <v>#DIV/0!</v>
      </c>
      <c r="AU363" s="4" t="s">
        <v>375</v>
      </c>
      <c r="AV363" s="6" t="s">
        <v>369</v>
      </c>
    </row>
    <row r="364" spans="1:48" x14ac:dyDescent="0.3">
      <c r="A364" s="4" t="s">
        <v>363</v>
      </c>
      <c r="B364" s="4" t="s">
        <v>9</v>
      </c>
      <c r="C364" s="4">
        <v>0.85</v>
      </c>
      <c r="D364" s="4">
        <v>0.67</v>
      </c>
      <c r="E364" s="7">
        <v>2.25</v>
      </c>
      <c r="F364" s="7">
        <v>1</v>
      </c>
      <c r="G364" s="7">
        <v>0.2</v>
      </c>
      <c r="H364" s="7">
        <v>0.1</v>
      </c>
      <c r="I364" s="7">
        <v>0.35</v>
      </c>
      <c r="J364" s="4" t="s">
        <v>7</v>
      </c>
      <c r="K364" s="4" t="s">
        <v>370</v>
      </c>
      <c r="L364" s="4" t="s">
        <v>264</v>
      </c>
      <c r="M364" s="4">
        <v>0.45</v>
      </c>
      <c r="N364" s="8">
        <v>1.2</v>
      </c>
      <c r="O364" s="8">
        <v>6</v>
      </c>
      <c r="P364" s="4"/>
      <c r="Q364" s="4"/>
      <c r="R364" s="4">
        <v>250</v>
      </c>
      <c r="S364" s="4"/>
      <c r="T364" s="4"/>
      <c r="U364" s="4" t="s">
        <v>36</v>
      </c>
      <c r="V364" s="4"/>
      <c r="W364" s="5"/>
      <c r="X364" s="8">
        <v>0</v>
      </c>
      <c r="Y364" s="8">
        <v>0</v>
      </c>
      <c r="Z364" s="4"/>
      <c r="AA364" s="4"/>
      <c r="AB364" s="4"/>
      <c r="AC364" s="4"/>
      <c r="AD364" s="8"/>
      <c r="AE364" s="4"/>
      <c r="AF364" s="4"/>
      <c r="AG364" s="4"/>
      <c r="AH364" s="4"/>
      <c r="AI364" s="4"/>
      <c r="AJ364" s="4"/>
      <c r="AK364" s="8">
        <v>0</v>
      </c>
      <c r="AL364" s="8"/>
      <c r="AM364" s="8"/>
      <c r="AN364" s="8"/>
      <c r="AO364" s="4"/>
      <c r="AP364" s="4"/>
      <c r="AQ364" s="8">
        <v>1.2E+22</v>
      </c>
      <c r="AR364" s="8">
        <v>0</v>
      </c>
      <c r="AS364" s="9">
        <f t="shared" si="93"/>
        <v>0</v>
      </c>
      <c r="AT364" s="6" t="e">
        <f t="shared" si="94"/>
        <v>#DIV/0!</v>
      </c>
      <c r="AU364" s="4" t="s">
        <v>375</v>
      </c>
      <c r="AV364" s="6" t="s">
        <v>369</v>
      </c>
    </row>
    <row r="365" spans="1:48" x14ac:dyDescent="0.3">
      <c r="A365" s="4" t="s">
        <v>363</v>
      </c>
      <c r="B365" s="4" t="s">
        <v>9</v>
      </c>
      <c r="C365" s="4">
        <v>0.85</v>
      </c>
      <c r="D365" s="4">
        <v>0.67</v>
      </c>
      <c r="E365" s="7">
        <v>2.25</v>
      </c>
      <c r="F365" s="7">
        <v>1</v>
      </c>
      <c r="G365" s="7">
        <v>0.2</v>
      </c>
      <c r="H365" s="7">
        <v>0.1</v>
      </c>
      <c r="I365" s="7">
        <v>0.35</v>
      </c>
      <c r="J365" s="4" t="s">
        <v>7</v>
      </c>
      <c r="K365" s="4" t="s">
        <v>370</v>
      </c>
      <c r="L365" s="4" t="s">
        <v>264</v>
      </c>
      <c r="M365" s="4">
        <v>0.45</v>
      </c>
      <c r="N365" s="8">
        <v>1.2</v>
      </c>
      <c r="O365" s="8">
        <v>6</v>
      </c>
      <c r="P365" s="4"/>
      <c r="Q365" s="4"/>
      <c r="R365" s="4">
        <v>250</v>
      </c>
      <c r="S365" s="4"/>
      <c r="T365" s="4"/>
      <c r="U365" s="4" t="s">
        <v>36</v>
      </c>
      <c r="V365" s="4"/>
      <c r="W365" s="5"/>
      <c r="X365" s="8">
        <v>0</v>
      </c>
      <c r="Y365" s="8">
        <v>0</v>
      </c>
      <c r="Z365" s="4"/>
      <c r="AA365" s="4"/>
      <c r="AB365" s="4"/>
      <c r="AC365" s="4"/>
      <c r="AD365" s="8"/>
      <c r="AE365" s="4"/>
      <c r="AF365" s="4"/>
      <c r="AG365" s="4"/>
      <c r="AH365" s="4"/>
      <c r="AI365" s="4"/>
      <c r="AJ365" s="4"/>
      <c r="AK365" s="8">
        <v>0</v>
      </c>
      <c r="AL365" s="8"/>
      <c r="AM365" s="8"/>
      <c r="AN365" s="8"/>
      <c r="AO365" s="4"/>
      <c r="AP365" s="4"/>
      <c r="AQ365" s="8">
        <v>1.4E+22</v>
      </c>
      <c r="AR365" s="8">
        <v>0</v>
      </c>
      <c r="AS365" s="9">
        <f t="shared" si="93"/>
        <v>0</v>
      </c>
      <c r="AT365" s="6" t="e">
        <f t="shared" si="94"/>
        <v>#DIV/0!</v>
      </c>
      <c r="AU365" s="4" t="s">
        <v>376</v>
      </c>
      <c r="AV365" s="6" t="s">
        <v>369</v>
      </c>
    </row>
    <row r="366" spans="1:48" x14ac:dyDescent="0.3">
      <c r="A366" s="4" t="s">
        <v>363</v>
      </c>
      <c r="B366" s="4" t="s">
        <v>9</v>
      </c>
      <c r="C366" s="4">
        <v>0.85</v>
      </c>
      <c r="D366" s="4">
        <v>0.67</v>
      </c>
      <c r="E366" s="7">
        <v>2.25</v>
      </c>
      <c r="F366" s="7">
        <v>1</v>
      </c>
      <c r="G366" s="7">
        <v>0.2</v>
      </c>
      <c r="H366" s="7">
        <v>0.1</v>
      </c>
      <c r="I366" s="7">
        <v>0.35</v>
      </c>
      <c r="J366" s="4" t="s">
        <v>7</v>
      </c>
      <c r="K366" s="4" t="s">
        <v>370</v>
      </c>
      <c r="L366" s="4" t="s">
        <v>264</v>
      </c>
      <c r="M366" s="4">
        <v>0.45</v>
      </c>
      <c r="N366" s="8">
        <v>1.2</v>
      </c>
      <c r="O366" s="8">
        <v>6</v>
      </c>
      <c r="P366" s="4"/>
      <c r="Q366" s="4"/>
      <c r="R366" s="4">
        <v>250</v>
      </c>
      <c r="S366" s="4"/>
      <c r="T366" s="4"/>
      <c r="U366" s="4" t="s">
        <v>36</v>
      </c>
      <c r="V366" s="4"/>
      <c r="W366" s="5"/>
      <c r="X366" s="8">
        <v>0</v>
      </c>
      <c r="Y366" s="8">
        <v>0</v>
      </c>
      <c r="Z366" s="4"/>
      <c r="AA366" s="4"/>
      <c r="AB366" s="4"/>
      <c r="AC366" s="4"/>
      <c r="AD366" s="8"/>
      <c r="AE366" s="4"/>
      <c r="AF366" s="4"/>
      <c r="AG366" s="4"/>
      <c r="AH366" s="4"/>
      <c r="AI366" s="4"/>
      <c r="AJ366" s="4"/>
      <c r="AK366" s="8">
        <v>0</v>
      </c>
      <c r="AL366" s="8"/>
      <c r="AM366" s="8"/>
      <c r="AN366" s="8"/>
      <c r="AO366" s="4"/>
      <c r="AP366" s="4"/>
      <c r="AQ366" s="8">
        <v>1.5E+22</v>
      </c>
      <c r="AR366" s="8">
        <v>0</v>
      </c>
      <c r="AS366" s="9">
        <f t="shared" si="93"/>
        <v>0</v>
      </c>
      <c r="AT366" s="6" t="e">
        <f t="shared" si="94"/>
        <v>#DIV/0!</v>
      </c>
      <c r="AU366" s="4" t="s">
        <v>377</v>
      </c>
      <c r="AV366" s="6" t="s">
        <v>590</v>
      </c>
    </row>
    <row r="367" spans="1:48" x14ac:dyDescent="0.3">
      <c r="A367" s="4" t="s">
        <v>358</v>
      </c>
      <c r="B367" s="4" t="s">
        <v>12</v>
      </c>
      <c r="C367" s="4">
        <v>0.85</v>
      </c>
      <c r="D367" s="4">
        <v>0.56699999999999995</v>
      </c>
      <c r="E367" s="7">
        <v>2</v>
      </c>
      <c r="F367" s="7">
        <v>1</v>
      </c>
      <c r="G367" s="7">
        <v>0.3</v>
      </c>
      <c r="H367" s="7">
        <v>0.15</v>
      </c>
      <c r="I367" s="7">
        <v>0.49</v>
      </c>
      <c r="J367" s="4" t="s">
        <v>7</v>
      </c>
      <c r="K367" s="4" t="s">
        <v>266</v>
      </c>
      <c r="L367" s="4" t="s">
        <v>264</v>
      </c>
      <c r="M367" s="4">
        <v>0.85</v>
      </c>
      <c r="N367" s="8">
        <v>2</v>
      </c>
      <c r="O367" s="8"/>
      <c r="P367" s="4"/>
      <c r="Q367" s="4"/>
      <c r="R367" s="4"/>
      <c r="S367" s="4"/>
      <c r="T367" s="4"/>
      <c r="U367" s="4"/>
      <c r="V367" s="4"/>
      <c r="W367" s="5"/>
      <c r="X367" s="8">
        <v>0</v>
      </c>
      <c r="Y367" s="8">
        <v>3.56E+19</v>
      </c>
      <c r="Z367" s="4"/>
      <c r="AA367" s="4"/>
      <c r="AB367" s="4"/>
      <c r="AC367" s="4"/>
      <c r="AD367" s="8"/>
      <c r="AE367" s="4"/>
      <c r="AF367" s="4"/>
      <c r="AG367" s="4"/>
      <c r="AH367" s="4"/>
      <c r="AI367" s="4"/>
      <c r="AJ367" s="4"/>
      <c r="AK367" s="8">
        <v>0</v>
      </c>
      <c r="AL367" s="8" t="s">
        <v>9</v>
      </c>
      <c r="AM367" s="8" t="s">
        <v>253</v>
      </c>
      <c r="AN367" s="8"/>
      <c r="AO367" s="4"/>
      <c r="AP367" s="4"/>
      <c r="AQ367" s="8">
        <v>7.8E+21</v>
      </c>
      <c r="AR367" s="8">
        <v>0</v>
      </c>
      <c r="AS367" s="9">
        <f t="shared" ref="AS367:AS368" si="95">AP367*AR367</f>
        <v>0</v>
      </c>
      <c r="AT367" s="6" t="e">
        <f t="shared" ref="AT367:AT368" si="96">AQ367/AS367</f>
        <v>#DIV/0!</v>
      </c>
      <c r="AU367" s="4" t="s">
        <v>366</v>
      </c>
      <c r="AV367" s="6" t="s">
        <v>365</v>
      </c>
    </row>
    <row r="368" spans="1:48" x14ac:dyDescent="0.3">
      <c r="A368" s="4" t="s">
        <v>358</v>
      </c>
      <c r="B368" s="4" t="s">
        <v>12</v>
      </c>
      <c r="C368" s="4">
        <v>0.85</v>
      </c>
      <c r="D368" s="4">
        <v>0.56699999999999995</v>
      </c>
      <c r="E368" s="7">
        <v>2</v>
      </c>
      <c r="F368" s="7">
        <v>1</v>
      </c>
      <c r="G368" s="7">
        <v>0.3</v>
      </c>
      <c r="H368" s="7">
        <v>0.15</v>
      </c>
      <c r="I368" s="7">
        <v>0.49</v>
      </c>
      <c r="J368" s="4" t="s">
        <v>7</v>
      </c>
      <c r="K368" s="4" t="s">
        <v>266</v>
      </c>
      <c r="L368" s="4" t="s">
        <v>264</v>
      </c>
      <c r="M368" s="4">
        <v>0.85</v>
      </c>
      <c r="N368" s="8">
        <v>2</v>
      </c>
      <c r="O368" s="8"/>
      <c r="P368" s="4"/>
      <c r="Q368" s="4"/>
      <c r="R368" s="4"/>
      <c r="S368" s="4"/>
      <c r="T368" s="4"/>
      <c r="U368" s="4"/>
      <c r="V368" s="4"/>
      <c r="W368" s="5"/>
      <c r="X368" s="8">
        <v>0</v>
      </c>
      <c r="Y368" s="8">
        <v>3.56E+19</v>
      </c>
      <c r="Z368" s="4"/>
      <c r="AA368" s="4"/>
      <c r="AB368" s="4"/>
      <c r="AC368" s="4"/>
      <c r="AD368" s="8"/>
      <c r="AE368" s="4"/>
      <c r="AF368" s="4"/>
      <c r="AG368" s="4"/>
      <c r="AH368" s="4"/>
      <c r="AI368" s="4"/>
      <c r="AJ368" s="4"/>
      <c r="AK368" s="8">
        <v>0</v>
      </c>
      <c r="AL368" s="8" t="s">
        <v>9</v>
      </c>
      <c r="AM368" s="8" t="s">
        <v>253</v>
      </c>
      <c r="AN368" s="8"/>
      <c r="AO368" s="4"/>
      <c r="AP368" s="4"/>
      <c r="AQ368" s="8">
        <v>6.2E+21</v>
      </c>
      <c r="AR368" s="8">
        <v>0</v>
      </c>
      <c r="AS368" s="9">
        <f t="shared" si="95"/>
        <v>0</v>
      </c>
      <c r="AT368" s="6" t="e">
        <f t="shared" si="96"/>
        <v>#DIV/0!</v>
      </c>
      <c r="AU368" s="4" t="s">
        <v>368</v>
      </c>
      <c r="AV368" s="6" t="s">
        <v>365</v>
      </c>
    </row>
    <row r="369" spans="1:48" x14ac:dyDescent="0.3">
      <c r="A369" s="4" t="s">
        <v>347</v>
      </c>
      <c r="B369" s="4" t="s">
        <v>9</v>
      </c>
      <c r="C369" s="4">
        <v>1.2</v>
      </c>
      <c r="D369" s="4">
        <v>0.2</v>
      </c>
      <c r="E369" s="7">
        <f t="shared" si="33"/>
        <v>0.15915963711602737</v>
      </c>
      <c r="F369" s="7">
        <v>1</v>
      </c>
      <c r="G369" s="7">
        <v>0</v>
      </c>
      <c r="H369" s="7">
        <v>0</v>
      </c>
      <c r="I369" s="4">
        <v>1.2</v>
      </c>
      <c r="J369" s="4" t="s">
        <v>348</v>
      </c>
      <c r="K369" s="4"/>
      <c r="L369" s="4"/>
      <c r="M369" s="4"/>
      <c r="N369" s="8"/>
      <c r="O369" s="4"/>
      <c r="P369" s="4"/>
      <c r="Q369" s="4"/>
      <c r="R369" s="4"/>
      <c r="S369" s="4"/>
      <c r="T369" s="4"/>
      <c r="U369" s="4"/>
      <c r="V369" s="4"/>
      <c r="W369" s="5"/>
      <c r="X369" s="8">
        <v>0</v>
      </c>
      <c r="Y369" s="8">
        <v>0</v>
      </c>
      <c r="Z369" s="4"/>
      <c r="AA369" s="4"/>
      <c r="AB369" s="4"/>
      <c r="AC369" s="4"/>
      <c r="AD369" s="4"/>
      <c r="AE369" s="4"/>
      <c r="AF369" s="4"/>
      <c r="AG369" s="4"/>
      <c r="AH369" s="4"/>
      <c r="AI369" s="4"/>
      <c r="AJ369" s="4"/>
      <c r="AK369" s="8">
        <v>0</v>
      </c>
      <c r="AL369" s="8"/>
      <c r="AM369" s="8"/>
      <c r="AN369" s="8"/>
      <c r="AO369" s="4"/>
      <c r="AP369" s="4"/>
      <c r="AQ369" s="8">
        <v>2.2E+21</v>
      </c>
      <c r="AR369" s="8">
        <v>0</v>
      </c>
      <c r="AS369" s="9">
        <f>AP369*AR369</f>
        <v>0</v>
      </c>
      <c r="AT369" s="6" t="e">
        <f>AQ369/AS369</f>
        <v>#DIV/0!</v>
      </c>
      <c r="AU369" s="4" t="s">
        <v>350</v>
      </c>
      <c r="AV369" s="6" t="s">
        <v>346</v>
      </c>
    </row>
    <row r="370" spans="1:48" x14ac:dyDescent="0.3">
      <c r="A370" s="4" t="s">
        <v>25</v>
      </c>
      <c r="B370" s="4" t="s">
        <v>12</v>
      </c>
      <c r="C370" s="4">
        <v>1.85</v>
      </c>
      <c r="D370" s="4">
        <v>0.52</v>
      </c>
      <c r="E370" s="7">
        <v>1.75</v>
      </c>
      <c r="F370" s="7">
        <v>1</v>
      </c>
      <c r="G370" s="6">
        <v>0.5</v>
      </c>
      <c r="H370" s="6">
        <v>0.15</v>
      </c>
      <c r="I370" s="6">
        <v>1.5</v>
      </c>
      <c r="J370" s="4" t="s">
        <v>7</v>
      </c>
      <c r="K370" s="4"/>
      <c r="L370" s="4" t="s">
        <v>265</v>
      </c>
      <c r="M370" s="4">
        <v>8.1</v>
      </c>
      <c r="N370" s="4">
        <v>5.7</v>
      </c>
      <c r="O370" s="4"/>
      <c r="P370" s="4">
        <v>10</v>
      </c>
      <c r="Q370" s="4"/>
      <c r="R370" s="4"/>
      <c r="S370" s="4"/>
      <c r="T370" s="4"/>
      <c r="U370" s="4" t="s">
        <v>36</v>
      </c>
      <c r="V370" s="4"/>
      <c r="W370" s="5"/>
      <c r="X370" s="8">
        <v>0</v>
      </c>
      <c r="Y370" s="8">
        <v>5.5E+19</v>
      </c>
      <c r="Z370" s="4"/>
      <c r="AA370" s="4">
        <v>0.1</v>
      </c>
      <c r="AB370" s="4">
        <v>0.01</v>
      </c>
      <c r="AC370" s="4">
        <v>0.14000000000000001</v>
      </c>
      <c r="AD370" s="4"/>
      <c r="AE370" s="4"/>
      <c r="AF370" s="4"/>
      <c r="AG370" s="4"/>
      <c r="AH370" s="4"/>
      <c r="AI370" s="4"/>
      <c r="AJ370" s="4"/>
      <c r="AK370" s="8">
        <v>0</v>
      </c>
      <c r="AL370" s="8"/>
      <c r="AM370" s="8"/>
      <c r="AN370" s="8"/>
      <c r="AO370" s="4" t="s">
        <v>16</v>
      </c>
      <c r="AP370" s="4">
        <v>10</v>
      </c>
      <c r="AQ370" s="8">
        <v>2E+22</v>
      </c>
      <c r="AR370" s="8">
        <v>1.35E+20</v>
      </c>
      <c r="AS370" s="9">
        <f t="shared" ref="AS370:AS378" si="97">AP370*AR370</f>
        <v>1.35E+21</v>
      </c>
      <c r="AT370" s="6">
        <f t="shared" si="51"/>
        <v>14.814814814814815</v>
      </c>
      <c r="AU370" s="4" t="s">
        <v>500</v>
      </c>
      <c r="AV370" s="6" t="s">
        <v>330</v>
      </c>
    </row>
    <row r="371" spans="1:48" x14ac:dyDescent="0.3">
      <c r="A371" s="4" t="s">
        <v>25</v>
      </c>
      <c r="B371" s="4" t="s">
        <v>12</v>
      </c>
      <c r="C371" s="4">
        <v>1.85</v>
      </c>
      <c r="D371" s="4">
        <v>0.52</v>
      </c>
      <c r="E371" s="7">
        <v>1.75</v>
      </c>
      <c r="F371" s="7">
        <v>1</v>
      </c>
      <c r="G371" s="6">
        <v>0.5</v>
      </c>
      <c r="H371" s="6">
        <v>0.15</v>
      </c>
      <c r="I371" s="6">
        <v>1.5</v>
      </c>
      <c r="J371" s="4" t="s">
        <v>7</v>
      </c>
      <c r="K371" s="4"/>
      <c r="L371" s="4" t="s">
        <v>265</v>
      </c>
      <c r="M371" s="4">
        <v>8.1</v>
      </c>
      <c r="N371" s="4">
        <v>5.7</v>
      </c>
      <c r="O371" s="4"/>
      <c r="P371" s="4">
        <v>10</v>
      </c>
      <c r="Q371" s="4"/>
      <c r="R371" s="4"/>
      <c r="S371" s="4"/>
      <c r="T371" s="4"/>
      <c r="U371" s="4" t="s">
        <v>36</v>
      </c>
      <c r="V371" s="4"/>
      <c r="W371" s="5"/>
      <c r="X371" s="8">
        <v>0</v>
      </c>
      <c r="Y371" s="8">
        <v>5.5E+19</v>
      </c>
      <c r="Z371" s="4"/>
      <c r="AA371" s="4">
        <v>0.1</v>
      </c>
      <c r="AB371" s="4">
        <v>0.01</v>
      </c>
      <c r="AC371" s="4">
        <v>0.14000000000000001</v>
      </c>
      <c r="AD371" s="4"/>
      <c r="AE371" s="4"/>
      <c r="AF371" s="4"/>
      <c r="AG371" s="4"/>
      <c r="AH371" s="4"/>
      <c r="AI371" s="4"/>
      <c r="AJ371" s="4"/>
      <c r="AK371" s="8">
        <v>0</v>
      </c>
      <c r="AL371" s="8"/>
      <c r="AM371" s="8"/>
      <c r="AN371" s="8"/>
      <c r="AO371" s="4" t="s">
        <v>16</v>
      </c>
      <c r="AP371" s="4">
        <v>10</v>
      </c>
      <c r="AQ371" s="8">
        <v>2E+22</v>
      </c>
      <c r="AR371" s="8">
        <v>1.9E+20</v>
      </c>
      <c r="AS371" s="9">
        <f t="shared" si="97"/>
        <v>1.9E+21</v>
      </c>
      <c r="AT371" s="6">
        <f t="shared" si="51"/>
        <v>10.526315789473685</v>
      </c>
      <c r="AU371" s="4" t="s">
        <v>500</v>
      </c>
      <c r="AV371" s="6" t="s">
        <v>330</v>
      </c>
    </row>
    <row r="372" spans="1:48" x14ac:dyDescent="0.3">
      <c r="A372" s="4" t="s">
        <v>25</v>
      </c>
      <c r="B372" s="4" t="s">
        <v>12</v>
      </c>
      <c r="C372" s="4">
        <v>1.85</v>
      </c>
      <c r="D372" s="4">
        <v>0.52</v>
      </c>
      <c r="E372" s="7">
        <v>1.75</v>
      </c>
      <c r="F372" s="7">
        <v>1</v>
      </c>
      <c r="G372" s="6">
        <v>0.5</v>
      </c>
      <c r="H372" s="6">
        <v>0.15</v>
      </c>
      <c r="I372" s="6">
        <v>1.5</v>
      </c>
      <c r="J372" s="4" t="s">
        <v>7</v>
      </c>
      <c r="K372" s="4"/>
      <c r="L372" s="4" t="s">
        <v>265</v>
      </c>
      <c r="M372" s="4">
        <v>8.1</v>
      </c>
      <c r="N372" s="4">
        <v>5.7</v>
      </c>
      <c r="O372" s="4"/>
      <c r="P372" s="4">
        <v>10</v>
      </c>
      <c r="Q372" s="4"/>
      <c r="R372" s="4"/>
      <c r="S372" s="4"/>
      <c r="T372" s="4"/>
      <c r="U372" s="4" t="s">
        <v>36</v>
      </c>
      <c r="V372" s="4"/>
      <c r="W372" s="5"/>
      <c r="X372" s="8">
        <v>0</v>
      </c>
      <c r="Y372" s="8">
        <v>6.5E+19</v>
      </c>
      <c r="Z372" s="4"/>
      <c r="AA372" s="4">
        <v>0.1</v>
      </c>
      <c r="AB372" s="4">
        <v>0.01</v>
      </c>
      <c r="AC372" s="4">
        <v>0.14000000000000001</v>
      </c>
      <c r="AD372" s="4"/>
      <c r="AE372" s="4"/>
      <c r="AF372" s="4"/>
      <c r="AG372" s="4"/>
      <c r="AH372" s="4"/>
      <c r="AI372" s="4"/>
      <c r="AJ372" s="4"/>
      <c r="AK372" s="8">
        <v>0</v>
      </c>
      <c r="AL372" s="8"/>
      <c r="AM372" s="8"/>
      <c r="AN372" s="8"/>
      <c r="AO372" s="4" t="s">
        <v>16</v>
      </c>
      <c r="AP372" s="4">
        <v>10</v>
      </c>
      <c r="AQ372" s="8">
        <v>2.4999999999999998E+22</v>
      </c>
      <c r="AR372" s="8">
        <v>1.2E+20</v>
      </c>
      <c r="AS372" s="9">
        <f t="shared" si="97"/>
        <v>1.2E+21</v>
      </c>
      <c r="AT372" s="6">
        <f t="shared" si="51"/>
        <v>20.833333333333332</v>
      </c>
      <c r="AU372" s="4" t="s">
        <v>501</v>
      </c>
      <c r="AV372" s="6" t="s">
        <v>330</v>
      </c>
    </row>
    <row r="373" spans="1:48" x14ac:dyDescent="0.3">
      <c r="A373" s="4" t="s">
        <v>25</v>
      </c>
      <c r="B373" s="4" t="s">
        <v>12</v>
      </c>
      <c r="C373" s="4">
        <v>1.85</v>
      </c>
      <c r="D373" s="4">
        <v>0.52</v>
      </c>
      <c r="E373" s="7">
        <v>1.75</v>
      </c>
      <c r="F373" s="7">
        <v>1</v>
      </c>
      <c r="G373" s="6">
        <v>0.5</v>
      </c>
      <c r="H373" s="6">
        <v>0.15</v>
      </c>
      <c r="I373" s="6">
        <v>1.5</v>
      </c>
      <c r="J373" s="4" t="s">
        <v>7</v>
      </c>
      <c r="K373" s="4"/>
      <c r="L373" s="4" t="s">
        <v>265</v>
      </c>
      <c r="M373" s="4">
        <v>8.1</v>
      </c>
      <c r="N373" s="4">
        <v>5.7</v>
      </c>
      <c r="O373" s="4"/>
      <c r="P373" s="4">
        <v>10</v>
      </c>
      <c r="Q373" s="4"/>
      <c r="R373" s="4"/>
      <c r="S373" s="4"/>
      <c r="T373" s="4"/>
      <c r="U373" s="4" t="s">
        <v>36</v>
      </c>
      <c r="V373" s="4"/>
      <c r="W373" s="5"/>
      <c r="X373" s="8">
        <v>0</v>
      </c>
      <c r="Y373" s="8">
        <v>6.5E+19</v>
      </c>
      <c r="Z373" s="4"/>
      <c r="AA373" s="4">
        <v>0.1</v>
      </c>
      <c r="AB373" s="4">
        <v>0.01</v>
      </c>
      <c r="AC373" s="4">
        <v>0.14000000000000001</v>
      </c>
      <c r="AD373" s="4"/>
      <c r="AE373" s="4"/>
      <c r="AF373" s="4"/>
      <c r="AG373" s="4"/>
      <c r="AH373" s="4"/>
      <c r="AI373" s="4"/>
      <c r="AJ373" s="4"/>
      <c r="AK373" s="8">
        <v>0</v>
      </c>
      <c r="AL373" s="8"/>
      <c r="AM373" s="8"/>
      <c r="AN373" s="8"/>
      <c r="AO373" s="4" t="s">
        <v>16</v>
      </c>
      <c r="AP373" s="4">
        <v>10</v>
      </c>
      <c r="AQ373" s="8">
        <v>2.4999999999999998E+22</v>
      </c>
      <c r="AR373" s="8">
        <v>1.9E+20</v>
      </c>
      <c r="AS373" s="9">
        <f t="shared" si="97"/>
        <v>1.9E+21</v>
      </c>
      <c r="AT373" s="6">
        <f t="shared" si="51"/>
        <v>13.157894736842104</v>
      </c>
      <c r="AU373" s="4" t="s">
        <v>501</v>
      </c>
      <c r="AV373" s="6" t="s">
        <v>330</v>
      </c>
    </row>
    <row r="374" spans="1:48" x14ac:dyDescent="0.3">
      <c r="A374" s="4" t="s">
        <v>25</v>
      </c>
      <c r="B374" s="4" t="s">
        <v>12</v>
      </c>
      <c r="C374" s="4">
        <v>1.85</v>
      </c>
      <c r="D374" s="4">
        <v>0.52</v>
      </c>
      <c r="E374" s="7">
        <v>1.75</v>
      </c>
      <c r="F374" s="7">
        <v>1</v>
      </c>
      <c r="G374" s="6">
        <v>0.5</v>
      </c>
      <c r="H374" s="6">
        <v>0.15</v>
      </c>
      <c r="I374" s="6">
        <v>1.5</v>
      </c>
      <c r="J374" s="4" t="s">
        <v>7</v>
      </c>
      <c r="K374" s="4"/>
      <c r="L374" s="4" t="s">
        <v>265</v>
      </c>
      <c r="M374" s="4">
        <v>8.1</v>
      </c>
      <c r="N374" s="4">
        <v>5.7</v>
      </c>
      <c r="O374" s="4"/>
      <c r="P374" s="4">
        <v>10</v>
      </c>
      <c r="Q374" s="4"/>
      <c r="R374" s="4"/>
      <c r="S374" s="4"/>
      <c r="T374" s="4"/>
      <c r="U374" s="4" t="s">
        <v>36</v>
      </c>
      <c r="V374" s="4"/>
      <c r="W374" s="5"/>
      <c r="X374" s="8">
        <v>0</v>
      </c>
      <c r="Y374" s="8">
        <v>6.5E+19</v>
      </c>
      <c r="Z374" s="4"/>
      <c r="AA374" s="4">
        <v>0.1</v>
      </c>
      <c r="AB374" s="4">
        <v>0.01</v>
      </c>
      <c r="AC374" s="4">
        <v>0.14000000000000001</v>
      </c>
      <c r="AD374" s="4"/>
      <c r="AE374" s="4"/>
      <c r="AF374" s="4"/>
      <c r="AG374" s="4"/>
      <c r="AH374" s="4"/>
      <c r="AI374" s="4"/>
      <c r="AJ374" s="4"/>
      <c r="AK374" s="8">
        <v>0</v>
      </c>
      <c r="AL374" s="8"/>
      <c r="AM374" s="8"/>
      <c r="AN374" s="8"/>
      <c r="AO374" s="4" t="s">
        <v>16</v>
      </c>
      <c r="AP374" s="4">
        <v>10</v>
      </c>
      <c r="AQ374" s="8">
        <v>2.4999999999999998E+22</v>
      </c>
      <c r="AR374" s="8">
        <v>2.75E+20</v>
      </c>
      <c r="AS374" s="9">
        <f t="shared" si="97"/>
        <v>2.75E+21</v>
      </c>
      <c r="AT374" s="6">
        <f t="shared" si="51"/>
        <v>9.0909090909090899</v>
      </c>
      <c r="AU374" s="4" t="s">
        <v>500</v>
      </c>
      <c r="AV374" s="6" t="s">
        <v>330</v>
      </c>
    </row>
    <row r="375" spans="1:48" x14ac:dyDescent="0.3">
      <c r="A375" s="4" t="s">
        <v>25</v>
      </c>
      <c r="B375" s="4" t="s">
        <v>12</v>
      </c>
      <c r="C375" s="4">
        <v>1.85</v>
      </c>
      <c r="D375" s="4">
        <v>0.52</v>
      </c>
      <c r="E375" s="7">
        <v>1.75</v>
      </c>
      <c r="F375" s="7">
        <v>1</v>
      </c>
      <c r="G375" s="6">
        <v>0.5</v>
      </c>
      <c r="H375" s="6">
        <v>0.15</v>
      </c>
      <c r="I375" s="6">
        <v>1.5</v>
      </c>
      <c r="J375" s="4" t="s">
        <v>7</v>
      </c>
      <c r="K375" s="4"/>
      <c r="L375" s="4" t="s">
        <v>265</v>
      </c>
      <c r="M375" s="4">
        <v>8.1</v>
      </c>
      <c r="N375" s="4">
        <v>5.7</v>
      </c>
      <c r="O375" s="4"/>
      <c r="P375" s="4">
        <v>10</v>
      </c>
      <c r="Q375" s="4"/>
      <c r="R375" s="4"/>
      <c r="S375" s="4"/>
      <c r="T375" s="4"/>
      <c r="U375" s="4" t="s">
        <v>36</v>
      </c>
      <c r="V375" s="4"/>
      <c r="W375" s="5"/>
      <c r="X375" s="8">
        <v>0</v>
      </c>
      <c r="Y375" s="8">
        <v>1.05E+20</v>
      </c>
      <c r="Z375" s="4"/>
      <c r="AA375" s="4">
        <v>0.1</v>
      </c>
      <c r="AB375" s="4">
        <v>0.01</v>
      </c>
      <c r="AC375" s="4">
        <v>0.14000000000000001</v>
      </c>
      <c r="AD375" s="4"/>
      <c r="AE375" s="4"/>
      <c r="AF375" s="4"/>
      <c r="AG375" s="4"/>
      <c r="AH375" s="4"/>
      <c r="AI375" s="4"/>
      <c r="AJ375" s="4"/>
      <c r="AK375" s="8">
        <v>0</v>
      </c>
      <c r="AL375" s="8" t="s">
        <v>9</v>
      </c>
      <c r="AM375" s="8"/>
      <c r="AN375" s="8"/>
      <c r="AO375" s="4" t="s">
        <v>16</v>
      </c>
      <c r="AP375" s="4">
        <v>10</v>
      </c>
      <c r="AQ375" s="8">
        <v>3E+22</v>
      </c>
      <c r="AR375" s="8">
        <v>1.35E+20</v>
      </c>
      <c r="AS375" s="9">
        <f t="shared" si="97"/>
        <v>1.35E+21</v>
      </c>
      <c r="AT375" s="6">
        <f t="shared" si="51"/>
        <v>22.222222222222221</v>
      </c>
      <c r="AU375" s="4" t="s">
        <v>504</v>
      </c>
      <c r="AV375" s="6" t="s">
        <v>330</v>
      </c>
    </row>
    <row r="376" spans="1:48" x14ac:dyDescent="0.3">
      <c r="A376" s="4" t="s">
        <v>25</v>
      </c>
      <c r="B376" s="4" t="s">
        <v>12</v>
      </c>
      <c r="C376" s="4">
        <v>1.85</v>
      </c>
      <c r="D376" s="4">
        <v>0.52</v>
      </c>
      <c r="E376" s="7">
        <v>1.75</v>
      </c>
      <c r="F376" s="7">
        <v>1</v>
      </c>
      <c r="G376" s="6">
        <v>0.5</v>
      </c>
      <c r="H376" s="6">
        <v>0.15</v>
      </c>
      <c r="I376" s="6">
        <v>1.5</v>
      </c>
      <c r="J376" s="4" t="s">
        <v>7</v>
      </c>
      <c r="K376" s="4"/>
      <c r="L376" s="4" t="s">
        <v>265</v>
      </c>
      <c r="M376" s="4">
        <v>8.1</v>
      </c>
      <c r="N376" s="4">
        <v>5.7</v>
      </c>
      <c r="O376" s="4"/>
      <c r="P376" s="4">
        <v>10</v>
      </c>
      <c r="Q376" s="4"/>
      <c r="R376" s="4"/>
      <c r="S376" s="4"/>
      <c r="T376" s="4"/>
      <c r="U376" s="4" t="s">
        <v>36</v>
      </c>
      <c r="V376" s="4"/>
      <c r="W376" s="5"/>
      <c r="X376" s="8">
        <v>0</v>
      </c>
      <c r="Y376" s="8">
        <v>7.5E+19</v>
      </c>
      <c r="Z376" s="4"/>
      <c r="AA376" s="4">
        <v>0.1</v>
      </c>
      <c r="AB376" s="4">
        <v>0.01</v>
      </c>
      <c r="AC376" s="4">
        <v>0.14000000000000001</v>
      </c>
      <c r="AD376" s="4"/>
      <c r="AE376" s="4"/>
      <c r="AF376" s="4"/>
      <c r="AG376" s="4"/>
      <c r="AH376" s="4"/>
      <c r="AI376" s="4"/>
      <c r="AJ376" s="4"/>
      <c r="AK376" s="8">
        <v>0</v>
      </c>
      <c r="AL376" s="8"/>
      <c r="AM376" s="8"/>
      <c r="AN376" s="8"/>
      <c r="AO376" s="4" t="s">
        <v>16</v>
      </c>
      <c r="AP376" s="4">
        <v>10</v>
      </c>
      <c r="AQ376" s="8">
        <v>3E+22</v>
      </c>
      <c r="AR376" s="8">
        <v>1.5E+20</v>
      </c>
      <c r="AS376" s="9">
        <f t="shared" si="97"/>
        <v>1.5E+21</v>
      </c>
      <c r="AT376" s="6">
        <f t="shared" si="51"/>
        <v>20</v>
      </c>
      <c r="AU376" s="4" t="s">
        <v>502</v>
      </c>
      <c r="AV376" s="6" t="s">
        <v>330</v>
      </c>
    </row>
    <row r="377" spans="1:48" x14ac:dyDescent="0.3">
      <c r="A377" s="4" t="s">
        <v>25</v>
      </c>
      <c r="B377" s="4" t="s">
        <v>12</v>
      </c>
      <c r="C377" s="4">
        <v>1.85</v>
      </c>
      <c r="D377" s="4">
        <v>0.52</v>
      </c>
      <c r="E377" s="7">
        <v>1.75</v>
      </c>
      <c r="F377" s="7">
        <v>1</v>
      </c>
      <c r="G377" s="6">
        <v>0.5</v>
      </c>
      <c r="H377" s="6">
        <v>0.15</v>
      </c>
      <c r="I377" s="6">
        <v>1.5</v>
      </c>
      <c r="J377" s="4" t="s">
        <v>7</v>
      </c>
      <c r="K377" s="4"/>
      <c r="L377" s="4" t="s">
        <v>265</v>
      </c>
      <c r="M377" s="4">
        <v>8.1</v>
      </c>
      <c r="N377" s="4">
        <v>5.7</v>
      </c>
      <c r="O377" s="4"/>
      <c r="P377" s="4">
        <v>10</v>
      </c>
      <c r="Q377" s="4"/>
      <c r="R377" s="4"/>
      <c r="S377" s="4"/>
      <c r="T377" s="4"/>
      <c r="U377" s="4" t="s">
        <v>36</v>
      </c>
      <c r="V377" s="4"/>
      <c r="W377" s="5"/>
      <c r="X377" s="8">
        <v>0</v>
      </c>
      <c r="Y377" s="8">
        <v>7.5E+19</v>
      </c>
      <c r="Z377" s="4"/>
      <c r="AA377" s="4">
        <v>0.1</v>
      </c>
      <c r="AB377" s="4">
        <v>0.01</v>
      </c>
      <c r="AC377" s="4">
        <v>0.14000000000000001</v>
      </c>
      <c r="AD377" s="4"/>
      <c r="AE377" s="4"/>
      <c r="AF377" s="4"/>
      <c r="AG377" s="4"/>
      <c r="AH377" s="4"/>
      <c r="AI377" s="4"/>
      <c r="AJ377" s="4"/>
      <c r="AK377" s="8">
        <v>0</v>
      </c>
      <c r="AL377" s="8"/>
      <c r="AM377" s="8"/>
      <c r="AN377" s="8"/>
      <c r="AO377" s="4" t="s">
        <v>16</v>
      </c>
      <c r="AP377" s="4">
        <v>10</v>
      </c>
      <c r="AQ377" s="8">
        <v>3E+22</v>
      </c>
      <c r="AR377" s="8">
        <v>2.5E+20</v>
      </c>
      <c r="AS377" s="9">
        <f t="shared" si="97"/>
        <v>2.5E+21</v>
      </c>
      <c r="AT377" s="6">
        <f t="shared" si="51"/>
        <v>12</v>
      </c>
      <c r="AU377" s="4" t="s">
        <v>502</v>
      </c>
      <c r="AV377" s="6" t="s">
        <v>330</v>
      </c>
    </row>
    <row r="378" spans="1:48" x14ac:dyDescent="0.3">
      <c r="A378" s="4" t="s">
        <v>25</v>
      </c>
      <c r="B378" s="4" t="s">
        <v>12</v>
      </c>
      <c r="C378" s="4">
        <v>1.85</v>
      </c>
      <c r="D378" s="4">
        <v>0.52</v>
      </c>
      <c r="E378" s="7">
        <v>1.75</v>
      </c>
      <c r="F378" s="7">
        <v>1</v>
      </c>
      <c r="G378" s="6">
        <v>0.5</v>
      </c>
      <c r="H378" s="6">
        <v>0.15</v>
      </c>
      <c r="I378" s="6">
        <v>1.5</v>
      </c>
      <c r="J378" s="4" t="s">
        <v>7</v>
      </c>
      <c r="K378" s="4"/>
      <c r="L378" s="4" t="s">
        <v>265</v>
      </c>
      <c r="M378" s="4">
        <v>8.1</v>
      </c>
      <c r="N378" s="4">
        <v>5.7</v>
      </c>
      <c r="O378" s="4"/>
      <c r="P378" s="4">
        <v>10</v>
      </c>
      <c r="Q378" s="4"/>
      <c r="R378" s="4"/>
      <c r="S378" s="4"/>
      <c r="T378" s="4"/>
      <c r="U378" s="4" t="s">
        <v>36</v>
      </c>
      <c r="V378" s="4"/>
      <c r="W378" s="5"/>
      <c r="X378" s="8">
        <v>0</v>
      </c>
      <c r="Y378" s="8">
        <v>7.5E+19</v>
      </c>
      <c r="Z378" s="4"/>
      <c r="AA378" s="4">
        <v>0.1</v>
      </c>
      <c r="AB378" s="4">
        <v>0.01</v>
      </c>
      <c r="AC378" s="4">
        <v>0.14000000000000001</v>
      </c>
      <c r="AD378" s="4"/>
      <c r="AE378" s="4"/>
      <c r="AF378" s="4"/>
      <c r="AG378" s="4"/>
      <c r="AH378" s="4"/>
      <c r="AI378" s="4"/>
      <c r="AJ378" s="4"/>
      <c r="AK378" s="8">
        <v>0</v>
      </c>
      <c r="AL378" s="8"/>
      <c r="AM378" s="8"/>
      <c r="AN378" s="8"/>
      <c r="AO378" s="4" t="s">
        <v>16</v>
      </c>
      <c r="AP378" s="4">
        <v>10</v>
      </c>
      <c r="AQ378" s="8">
        <v>3E+22</v>
      </c>
      <c r="AR378" s="8">
        <v>3.75E+20</v>
      </c>
      <c r="AS378" s="9">
        <f t="shared" si="97"/>
        <v>3.75E+21</v>
      </c>
      <c r="AT378" s="6">
        <f t="shared" si="51"/>
        <v>8</v>
      </c>
      <c r="AU378" s="4" t="s">
        <v>502</v>
      </c>
      <c r="AV378" s="6" t="s">
        <v>330</v>
      </c>
    </row>
    <row r="379" spans="1:48" x14ac:dyDescent="0.3">
      <c r="A379" s="4" t="s">
        <v>89</v>
      </c>
      <c r="B379" s="4" t="s">
        <v>12</v>
      </c>
      <c r="C379" s="4">
        <v>2.5499999999999998</v>
      </c>
      <c r="D379" s="4">
        <v>1.55</v>
      </c>
      <c r="E379" s="7">
        <v>2.9</v>
      </c>
      <c r="F379" s="7">
        <v>2</v>
      </c>
      <c r="G379" s="6">
        <v>3.5</v>
      </c>
      <c r="H379" s="6">
        <v>0.55000000000000004</v>
      </c>
      <c r="I379" s="6">
        <v>2.35</v>
      </c>
      <c r="J379" s="4" t="s">
        <v>380</v>
      </c>
      <c r="K379" s="4"/>
      <c r="L379" s="4" t="s">
        <v>265</v>
      </c>
      <c r="M379" s="4">
        <v>1.79</v>
      </c>
      <c r="N379" s="4">
        <v>16.5</v>
      </c>
      <c r="O379" s="4"/>
      <c r="P379" s="4">
        <v>100</v>
      </c>
      <c r="Q379" s="4"/>
      <c r="R379" s="4"/>
      <c r="S379" s="4"/>
      <c r="T379" s="4"/>
      <c r="U379" s="4" t="s">
        <v>36</v>
      </c>
      <c r="V379" s="8"/>
      <c r="W379" s="5"/>
      <c r="X379" s="8">
        <v>0</v>
      </c>
      <c r="Y379" s="8">
        <v>0</v>
      </c>
      <c r="Z379" s="4"/>
      <c r="AA379" s="4"/>
      <c r="AB379" s="4"/>
      <c r="AC379" s="4"/>
      <c r="AD379" s="4"/>
      <c r="AE379" s="4"/>
      <c r="AF379" s="4"/>
      <c r="AG379" s="4"/>
      <c r="AH379" s="8"/>
      <c r="AI379" s="8"/>
      <c r="AJ379" s="8"/>
      <c r="AK379" s="8">
        <v>0</v>
      </c>
      <c r="AL379" s="8"/>
      <c r="AM379" s="8" t="s">
        <v>275</v>
      </c>
      <c r="AN379" s="8" t="s">
        <v>275</v>
      </c>
      <c r="AO379" s="4" t="s">
        <v>13</v>
      </c>
      <c r="AP379" s="4">
        <v>18</v>
      </c>
      <c r="AQ379" s="8">
        <v>1.9999999999999998E+23</v>
      </c>
      <c r="AR379" s="8">
        <v>6E+21</v>
      </c>
      <c r="AS379" s="9">
        <f t="shared" ref="AS379:AS386" si="98">AP379*AR379</f>
        <v>1.0800000000000001E+23</v>
      </c>
      <c r="AT379" s="6">
        <f t="shared" ref="AT379:AT410" si="99">AQ379/AS379</f>
        <v>1.8518518518518516</v>
      </c>
      <c r="AU379" s="4" t="s">
        <v>48</v>
      </c>
      <c r="AV379" s="6" t="s">
        <v>558</v>
      </c>
    </row>
    <row r="380" spans="1:48" x14ac:dyDescent="0.3">
      <c r="A380" s="4" t="s">
        <v>89</v>
      </c>
      <c r="B380" s="4" t="s">
        <v>12</v>
      </c>
      <c r="C380" s="4">
        <v>2.5499999999999998</v>
      </c>
      <c r="D380" s="4">
        <v>1.55</v>
      </c>
      <c r="E380" s="7">
        <v>2.9</v>
      </c>
      <c r="F380" s="7">
        <v>2</v>
      </c>
      <c r="G380" s="6">
        <v>3.5</v>
      </c>
      <c r="H380" s="6">
        <v>0.55000000000000004</v>
      </c>
      <c r="I380" s="6">
        <v>2.35</v>
      </c>
      <c r="J380" s="4" t="s">
        <v>380</v>
      </c>
      <c r="K380" s="4"/>
      <c r="L380" s="4" t="s">
        <v>265</v>
      </c>
      <c r="M380" s="4">
        <v>1.79</v>
      </c>
      <c r="N380" s="4">
        <v>16.5</v>
      </c>
      <c r="O380" s="4"/>
      <c r="P380" s="4">
        <v>100</v>
      </c>
      <c r="Q380" s="4"/>
      <c r="R380" s="4"/>
      <c r="S380" s="4"/>
      <c r="T380" s="4"/>
      <c r="U380" s="4" t="s">
        <v>36</v>
      </c>
      <c r="V380" s="8"/>
      <c r="W380" s="5"/>
      <c r="X380" s="8">
        <v>0</v>
      </c>
      <c r="Y380" s="8">
        <v>0</v>
      </c>
      <c r="Z380" s="4"/>
      <c r="AA380" s="4"/>
      <c r="AB380" s="4"/>
      <c r="AC380" s="4"/>
      <c r="AD380" s="4"/>
      <c r="AE380" s="4"/>
      <c r="AF380" s="4"/>
      <c r="AG380" s="4"/>
      <c r="AH380" s="8"/>
      <c r="AI380" s="8"/>
      <c r="AJ380" s="8"/>
      <c r="AK380" s="8">
        <v>0</v>
      </c>
      <c r="AL380" s="8"/>
      <c r="AM380" s="8" t="s">
        <v>275</v>
      </c>
      <c r="AN380" s="8" t="s">
        <v>275</v>
      </c>
      <c r="AO380" s="4" t="s">
        <v>13</v>
      </c>
      <c r="AP380" s="4">
        <v>18</v>
      </c>
      <c r="AQ380" s="8">
        <v>1.9999999999999998E+23</v>
      </c>
      <c r="AR380" s="8">
        <v>8E+21</v>
      </c>
      <c r="AS380" s="9">
        <f t="shared" si="98"/>
        <v>1.44E+23</v>
      </c>
      <c r="AT380" s="6">
        <f t="shared" si="99"/>
        <v>1.3888888888888888</v>
      </c>
      <c r="AU380" s="4" t="s">
        <v>48</v>
      </c>
      <c r="AV380" s="6" t="s">
        <v>558</v>
      </c>
    </row>
    <row r="381" spans="1:48" x14ac:dyDescent="0.3">
      <c r="A381" s="4" t="s">
        <v>89</v>
      </c>
      <c r="B381" s="4" t="s">
        <v>12</v>
      </c>
      <c r="C381" s="4">
        <v>2.5499999999999998</v>
      </c>
      <c r="D381" s="4">
        <v>1.55</v>
      </c>
      <c r="E381" s="7">
        <v>2.9</v>
      </c>
      <c r="F381" s="7">
        <v>2</v>
      </c>
      <c r="G381" s="6">
        <v>3.5</v>
      </c>
      <c r="H381" s="6">
        <v>0.55000000000000004</v>
      </c>
      <c r="I381" s="6">
        <v>2.35</v>
      </c>
      <c r="J381" s="4" t="s">
        <v>380</v>
      </c>
      <c r="K381" s="4"/>
      <c r="L381" s="4" t="s">
        <v>265</v>
      </c>
      <c r="M381" s="4">
        <v>1.79</v>
      </c>
      <c r="N381" s="4">
        <v>16.5</v>
      </c>
      <c r="O381" s="4"/>
      <c r="P381" s="4">
        <v>100</v>
      </c>
      <c r="Q381" s="4"/>
      <c r="R381" s="4"/>
      <c r="S381" s="4"/>
      <c r="T381" s="4"/>
      <c r="U381" s="4" t="s">
        <v>36</v>
      </c>
      <c r="V381" s="8"/>
      <c r="W381" s="5"/>
      <c r="X381" s="8">
        <v>0</v>
      </c>
      <c r="Y381" s="8">
        <v>0</v>
      </c>
      <c r="Z381" s="4"/>
      <c r="AA381" s="4"/>
      <c r="AB381" s="4"/>
      <c r="AC381" s="4"/>
      <c r="AD381" s="4"/>
      <c r="AE381" s="4"/>
      <c r="AF381" s="4"/>
      <c r="AG381" s="4"/>
      <c r="AH381" s="8"/>
      <c r="AI381" s="8"/>
      <c r="AJ381" s="8"/>
      <c r="AK381" s="8">
        <v>0</v>
      </c>
      <c r="AL381" s="8"/>
      <c r="AM381" s="8" t="s">
        <v>275</v>
      </c>
      <c r="AN381" s="8" t="s">
        <v>275</v>
      </c>
      <c r="AO381" s="4" t="s">
        <v>13</v>
      </c>
      <c r="AP381" s="4">
        <v>18</v>
      </c>
      <c r="AQ381" s="8">
        <v>3.0000000000000001E+23</v>
      </c>
      <c r="AR381" s="8">
        <v>8E+21</v>
      </c>
      <c r="AS381" s="9">
        <f t="shared" si="98"/>
        <v>1.44E+23</v>
      </c>
      <c r="AT381" s="6">
        <f t="shared" si="99"/>
        <v>2.0833333333333335</v>
      </c>
      <c r="AU381" s="4" t="s">
        <v>48</v>
      </c>
      <c r="AV381" s="6" t="s">
        <v>558</v>
      </c>
    </row>
    <row r="382" spans="1:48" x14ac:dyDescent="0.3">
      <c r="A382" s="4" t="s">
        <v>89</v>
      </c>
      <c r="B382" s="4" t="s">
        <v>12</v>
      </c>
      <c r="C382" s="4">
        <v>2.5499999999999998</v>
      </c>
      <c r="D382" s="4">
        <v>1.55</v>
      </c>
      <c r="E382" s="7">
        <v>2.9</v>
      </c>
      <c r="F382" s="7">
        <v>2</v>
      </c>
      <c r="G382" s="6">
        <v>3.5</v>
      </c>
      <c r="H382" s="6">
        <v>0.55000000000000004</v>
      </c>
      <c r="I382" s="6">
        <v>2.35</v>
      </c>
      <c r="J382" s="4" t="s">
        <v>380</v>
      </c>
      <c r="K382" s="4"/>
      <c r="L382" s="4" t="s">
        <v>265</v>
      </c>
      <c r="M382" s="4">
        <v>1.79</v>
      </c>
      <c r="N382" s="4">
        <v>16.5</v>
      </c>
      <c r="O382" s="4"/>
      <c r="P382" s="4">
        <v>100</v>
      </c>
      <c r="Q382" s="4"/>
      <c r="R382" s="4"/>
      <c r="S382" s="4"/>
      <c r="T382" s="4"/>
      <c r="U382" s="4" t="s">
        <v>36</v>
      </c>
      <c r="V382" s="8"/>
      <c r="W382" s="5"/>
      <c r="X382" s="8">
        <v>0</v>
      </c>
      <c r="Y382" s="8">
        <v>3.5E+19</v>
      </c>
      <c r="Z382" s="4"/>
      <c r="AA382" s="4"/>
      <c r="AB382" s="4"/>
      <c r="AC382" s="4"/>
      <c r="AD382" s="4"/>
      <c r="AE382" s="4"/>
      <c r="AF382" s="4"/>
      <c r="AG382" s="4"/>
      <c r="AH382" s="8"/>
      <c r="AI382" s="8"/>
      <c r="AJ382" s="8"/>
      <c r="AK382" s="8">
        <v>0</v>
      </c>
      <c r="AL382" s="8"/>
      <c r="AM382" s="8" t="s">
        <v>275</v>
      </c>
      <c r="AN382" s="8" t="s">
        <v>275</v>
      </c>
      <c r="AO382" s="4" t="s">
        <v>13</v>
      </c>
      <c r="AP382" s="4">
        <v>18</v>
      </c>
      <c r="AQ382" s="8">
        <v>1.9999999999999998E+23</v>
      </c>
      <c r="AR382" s="8">
        <v>1E+22</v>
      </c>
      <c r="AS382" s="9">
        <f t="shared" si="98"/>
        <v>1.7999999999999999E+23</v>
      </c>
      <c r="AT382" s="6">
        <f t="shared" si="99"/>
        <v>1.1111111111111112</v>
      </c>
      <c r="AU382" s="4" t="s">
        <v>48</v>
      </c>
      <c r="AV382" s="6" t="s">
        <v>558</v>
      </c>
    </row>
    <row r="383" spans="1:48" x14ac:dyDescent="0.3">
      <c r="A383" s="4" t="s">
        <v>89</v>
      </c>
      <c r="B383" s="4" t="s">
        <v>12</v>
      </c>
      <c r="C383" s="4">
        <v>2.5499999999999998</v>
      </c>
      <c r="D383" s="4">
        <v>1.55</v>
      </c>
      <c r="E383" s="7">
        <v>2.9</v>
      </c>
      <c r="F383" s="7">
        <v>2</v>
      </c>
      <c r="G383" s="6">
        <v>3.5</v>
      </c>
      <c r="H383" s="6">
        <v>0.55000000000000004</v>
      </c>
      <c r="I383" s="6">
        <v>2.35</v>
      </c>
      <c r="J383" s="4" t="s">
        <v>380</v>
      </c>
      <c r="K383" s="4"/>
      <c r="L383" s="4" t="s">
        <v>265</v>
      </c>
      <c r="M383" s="4">
        <v>1.79</v>
      </c>
      <c r="N383" s="4">
        <v>16.5</v>
      </c>
      <c r="O383" s="4"/>
      <c r="P383" s="4">
        <v>100</v>
      </c>
      <c r="Q383" s="4"/>
      <c r="R383" s="4"/>
      <c r="S383" s="4"/>
      <c r="T383" s="4"/>
      <c r="U383" s="4" t="s">
        <v>36</v>
      </c>
      <c r="V383" s="8"/>
      <c r="W383" s="5"/>
      <c r="X383" s="8">
        <v>0</v>
      </c>
      <c r="Y383" s="8">
        <v>3.5E+19</v>
      </c>
      <c r="Z383" s="4"/>
      <c r="AA383" s="4"/>
      <c r="AB383" s="4"/>
      <c r="AC383" s="4"/>
      <c r="AD383" s="4"/>
      <c r="AE383" s="4"/>
      <c r="AF383" s="4"/>
      <c r="AG383" s="4"/>
      <c r="AH383" s="8"/>
      <c r="AI383" s="8"/>
      <c r="AJ383" s="8"/>
      <c r="AK383" s="8">
        <v>0</v>
      </c>
      <c r="AL383" s="8"/>
      <c r="AM383" s="8" t="s">
        <v>416</v>
      </c>
      <c r="AN383" s="8" t="s">
        <v>417</v>
      </c>
      <c r="AO383" s="4" t="s">
        <v>13</v>
      </c>
      <c r="AP383" s="4">
        <v>18</v>
      </c>
      <c r="AQ383" s="8">
        <v>7.0000000000000004E+23</v>
      </c>
      <c r="AR383" s="8">
        <v>7E+21</v>
      </c>
      <c r="AS383" s="9">
        <f t="shared" si="98"/>
        <v>1.26E+23</v>
      </c>
      <c r="AT383" s="6">
        <f t="shared" si="99"/>
        <v>5.5555555555555554</v>
      </c>
      <c r="AU383" s="4" t="s">
        <v>495</v>
      </c>
      <c r="AV383" s="6" t="s">
        <v>393</v>
      </c>
    </row>
    <row r="384" spans="1:48" x14ac:dyDescent="0.3">
      <c r="A384" s="4" t="s">
        <v>89</v>
      </c>
      <c r="B384" s="4" t="s">
        <v>12</v>
      </c>
      <c r="C384" s="4">
        <v>2.5499999999999998</v>
      </c>
      <c r="D384" s="4">
        <v>1.55</v>
      </c>
      <c r="E384" s="7">
        <v>2.9</v>
      </c>
      <c r="F384" s="7">
        <v>2</v>
      </c>
      <c r="G384" s="6">
        <v>3.5</v>
      </c>
      <c r="H384" s="6">
        <v>0.55000000000000004</v>
      </c>
      <c r="I384" s="6">
        <v>2.35</v>
      </c>
      <c r="J384" s="4" t="s">
        <v>380</v>
      </c>
      <c r="K384" s="4"/>
      <c r="L384" s="4" t="s">
        <v>265</v>
      </c>
      <c r="M384" s="4">
        <v>1.79</v>
      </c>
      <c r="N384" s="4">
        <v>16.5</v>
      </c>
      <c r="O384" s="4"/>
      <c r="P384" s="4">
        <v>100</v>
      </c>
      <c r="Q384" s="4"/>
      <c r="R384" s="4"/>
      <c r="S384" s="4"/>
      <c r="T384" s="4"/>
      <c r="U384" s="4" t="s">
        <v>36</v>
      </c>
      <c r="V384" s="8"/>
      <c r="W384" s="5"/>
      <c r="X384" s="8">
        <v>0</v>
      </c>
      <c r="Y384" s="8">
        <v>3.4E+19</v>
      </c>
      <c r="Z384" s="4"/>
      <c r="AA384" s="4"/>
      <c r="AB384" s="4"/>
      <c r="AC384" s="4"/>
      <c r="AD384" s="4"/>
      <c r="AE384" s="4"/>
      <c r="AF384" s="4"/>
      <c r="AG384" s="4"/>
      <c r="AH384" s="8"/>
      <c r="AI384" s="8"/>
      <c r="AJ384" s="8"/>
      <c r="AK384" s="8">
        <v>0</v>
      </c>
      <c r="AL384" s="8"/>
      <c r="AM384" s="8" t="s">
        <v>418</v>
      </c>
      <c r="AN384" s="8" t="s">
        <v>417</v>
      </c>
      <c r="AO384" s="4" t="s">
        <v>13</v>
      </c>
      <c r="AP384" s="4">
        <v>18</v>
      </c>
      <c r="AQ384" s="8">
        <v>9.9999999999999998E+23</v>
      </c>
      <c r="AR384" s="8">
        <v>5E+21</v>
      </c>
      <c r="AS384" s="9">
        <f t="shared" si="98"/>
        <v>8.9999999999999996E+22</v>
      </c>
      <c r="AT384" s="6">
        <f t="shared" si="99"/>
        <v>11.111111111111111</v>
      </c>
      <c r="AU384" s="4" t="s">
        <v>419</v>
      </c>
      <c r="AV384" s="6" t="s">
        <v>393</v>
      </c>
    </row>
    <row r="385" spans="1:48" x14ac:dyDescent="0.3">
      <c r="A385" s="4" t="s">
        <v>89</v>
      </c>
      <c r="B385" s="4" t="s">
        <v>12</v>
      </c>
      <c r="C385" s="4">
        <v>2.5499999999999998</v>
      </c>
      <c r="D385" s="4">
        <v>1.55</v>
      </c>
      <c r="E385" s="7">
        <v>2.9</v>
      </c>
      <c r="F385" s="7">
        <v>2</v>
      </c>
      <c r="G385" s="6">
        <v>3.5</v>
      </c>
      <c r="H385" s="6">
        <v>0.55000000000000004</v>
      </c>
      <c r="I385" s="6">
        <v>2.35</v>
      </c>
      <c r="J385" s="4" t="s">
        <v>380</v>
      </c>
      <c r="K385" s="4"/>
      <c r="L385" s="4" t="s">
        <v>265</v>
      </c>
      <c r="M385" s="4">
        <v>1.79</v>
      </c>
      <c r="N385" s="4">
        <v>16.5</v>
      </c>
      <c r="O385" s="4"/>
      <c r="P385" s="4">
        <v>100</v>
      </c>
      <c r="Q385" s="4"/>
      <c r="R385" s="4"/>
      <c r="S385" s="4"/>
      <c r="T385" s="4"/>
      <c r="U385" s="4" t="s">
        <v>36</v>
      </c>
      <c r="V385" s="8"/>
      <c r="W385" s="5"/>
      <c r="X385" s="8">
        <v>0</v>
      </c>
      <c r="Y385" s="8">
        <v>0</v>
      </c>
      <c r="Z385" s="4"/>
      <c r="AA385" s="4"/>
      <c r="AB385" s="4"/>
      <c r="AC385" s="4"/>
      <c r="AD385" s="4"/>
      <c r="AE385" s="4"/>
      <c r="AF385" s="4"/>
      <c r="AG385" s="4"/>
      <c r="AH385" s="8"/>
      <c r="AI385" s="8"/>
      <c r="AJ385" s="8"/>
      <c r="AK385" s="8">
        <v>0</v>
      </c>
      <c r="AL385" s="8"/>
      <c r="AM385" s="8" t="s">
        <v>418</v>
      </c>
      <c r="AN385" s="8" t="s">
        <v>417</v>
      </c>
      <c r="AO385" s="4" t="s">
        <v>13</v>
      </c>
      <c r="AP385" s="4">
        <v>18</v>
      </c>
      <c r="AQ385" s="8">
        <v>7.9999999999999993E+23</v>
      </c>
      <c r="AR385" s="8">
        <v>5E+21</v>
      </c>
      <c r="AS385" s="9">
        <f t="shared" si="98"/>
        <v>8.9999999999999996E+22</v>
      </c>
      <c r="AT385" s="6">
        <f t="shared" si="99"/>
        <v>8.8888888888888893</v>
      </c>
      <c r="AU385" s="4" t="s">
        <v>420</v>
      </c>
      <c r="AV385" s="6" t="s">
        <v>393</v>
      </c>
    </row>
    <row r="386" spans="1:48" x14ac:dyDescent="0.3">
      <c r="A386" s="4" t="s">
        <v>89</v>
      </c>
      <c r="B386" s="4" t="s">
        <v>12</v>
      </c>
      <c r="C386" s="4">
        <v>2.5499999999999998</v>
      </c>
      <c r="D386" s="4">
        <v>1.55</v>
      </c>
      <c r="E386" s="7">
        <v>2.9</v>
      </c>
      <c r="F386" s="7">
        <v>2</v>
      </c>
      <c r="G386" s="6">
        <v>3.5</v>
      </c>
      <c r="H386" s="6">
        <v>0.55000000000000004</v>
      </c>
      <c r="I386" s="6">
        <v>2.35</v>
      </c>
      <c r="J386" s="4" t="s">
        <v>380</v>
      </c>
      <c r="K386" s="4"/>
      <c r="L386" s="4" t="s">
        <v>265</v>
      </c>
      <c r="M386" s="4">
        <v>1.79</v>
      </c>
      <c r="N386" s="4">
        <v>16.5</v>
      </c>
      <c r="O386" s="4"/>
      <c r="P386" s="4">
        <v>100</v>
      </c>
      <c r="Q386" s="4"/>
      <c r="R386" s="4"/>
      <c r="S386" s="4"/>
      <c r="T386" s="4"/>
      <c r="U386" s="4" t="s">
        <v>36</v>
      </c>
      <c r="V386" s="8"/>
      <c r="W386" s="5"/>
      <c r="X386" s="8">
        <v>0</v>
      </c>
      <c r="Y386" s="8">
        <v>2.6E+19</v>
      </c>
      <c r="Z386" s="4"/>
      <c r="AA386" s="4"/>
      <c r="AB386" s="4"/>
      <c r="AC386" s="4"/>
      <c r="AD386" s="4"/>
      <c r="AE386" s="4"/>
      <c r="AF386" s="4"/>
      <c r="AG386" s="4"/>
      <c r="AH386" s="8"/>
      <c r="AI386" s="8"/>
      <c r="AJ386" s="8"/>
      <c r="AK386" s="8">
        <v>0</v>
      </c>
      <c r="AL386" s="8"/>
      <c r="AM386" s="8" t="s">
        <v>416</v>
      </c>
      <c r="AN386" s="8" t="s">
        <v>417</v>
      </c>
      <c r="AO386" s="4" t="s">
        <v>13</v>
      </c>
      <c r="AP386" s="4">
        <v>18</v>
      </c>
      <c r="AQ386" s="8">
        <v>4.9999999999999999E+23</v>
      </c>
      <c r="AR386" s="8">
        <v>8E+21</v>
      </c>
      <c r="AS386" s="9">
        <f t="shared" si="98"/>
        <v>1.44E+23</v>
      </c>
      <c r="AT386" s="6">
        <f t="shared" si="99"/>
        <v>3.4722222222222223</v>
      </c>
      <c r="AU386" s="4" t="s">
        <v>494</v>
      </c>
      <c r="AV386" s="6" t="s">
        <v>393</v>
      </c>
    </row>
    <row r="387" spans="1:48" x14ac:dyDescent="0.3">
      <c r="A387" s="4" t="s">
        <v>89</v>
      </c>
      <c r="B387" s="4" t="s">
        <v>12</v>
      </c>
      <c r="C387" s="4">
        <v>2.5499999999999998</v>
      </c>
      <c r="D387" s="4">
        <v>1.55</v>
      </c>
      <c r="E387" s="7">
        <v>2.9</v>
      </c>
      <c r="F387" s="7">
        <v>2</v>
      </c>
      <c r="G387" s="6">
        <v>3.5</v>
      </c>
      <c r="H387" s="6">
        <v>0.55000000000000004</v>
      </c>
      <c r="I387" s="6">
        <v>2.35</v>
      </c>
      <c r="J387" s="4" t="s">
        <v>380</v>
      </c>
      <c r="K387" s="4"/>
      <c r="L387" s="4" t="s">
        <v>265</v>
      </c>
      <c r="M387" s="4">
        <v>1.79</v>
      </c>
      <c r="N387" s="4">
        <v>16.5</v>
      </c>
      <c r="O387" s="4"/>
      <c r="P387" s="4">
        <v>100</v>
      </c>
      <c r="Q387" s="4"/>
      <c r="R387" s="4"/>
      <c r="S387" s="4"/>
      <c r="T387" s="4"/>
      <c r="U387" s="4" t="s">
        <v>36</v>
      </c>
      <c r="V387" s="8"/>
      <c r="W387" s="5"/>
      <c r="X387" s="8">
        <v>0</v>
      </c>
      <c r="Y387" s="8">
        <v>3.5E+19</v>
      </c>
      <c r="Z387" s="4"/>
      <c r="AA387" s="4"/>
      <c r="AB387" s="4"/>
      <c r="AC387" s="4"/>
      <c r="AD387" s="4"/>
      <c r="AE387" s="4"/>
      <c r="AF387" s="4"/>
      <c r="AG387" s="4"/>
      <c r="AH387" s="8"/>
      <c r="AI387" s="8"/>
      <c r="AJ387" s="8"/>
      <c r="AK387" s="8">
        <v>0</v>
      </c>
      <c r="AL387" s="8"/>
      <c r="AM387" s="8"/>
      <c r="AN387" s="8"/>
      <c r="AO387" s="4" t="s">
        <v>13</v>
      </c>
      <c r="AP387" s="4">
        <v>18</v>
      </c>
      <c r="AQ387" s="8">
        <v>7.9999999999999993E+23</v>
      </c>
      <c r="AR387" s="8">
        <v>5E+21</v>
      </c>
      <c r="AS387" s="9">
        <f t="shared" ref="AS387:AS388" si="100">AP387*AR387</f>
        <v>8.9999999999999996E+22</v>
      </c>
      <c r="AT387" s="6">
        <f t="shared" ref="AT387:AT388" si="101">AQ387/AS387</f>
        <v>8.8888888888888893</v>
      </c>
      <c r="AU387" s="4" t="s">
        <v>496</v>
      </c>
      <c r="AV387" s="6" t="s">
        <v>393</v>
      </c>
    </row>
    <row r="388" spans="1:48" x14ac:dyDescent="0.3">
      <c r="A388" s="4" t="s">
        <v>89</v>
      </c>
      <c r="B388" s="4" t="s">
        <v>12</v>
      </c>
      <c r="C388" s="4">
        <v>2.5499999999999998</v>
      </c>
      <c r="D388" s="4">
        <v>1.55</v>
      </c>
      <c r="E388" s="7">
        <v>2.9</v>
      </c>
      <c r="F388" s="7">
        <v>2</v>
      </c>
      <c r="G388" s="6">
        <v>3.5</v>
      </c>
      <c r="H388" s="6">
        <v>0.55000000000000004</v>
      </c>
      <c r="I388" s="6">
        <v>2.35</v>
      </c>
      <c r="J388" s="4" t="s">
        <v>380</v>
      </c>
      <c r="K388" s="4"/>
      <c r="L388" s="4" t="s">
        <v>265</v>
      </c>
      <c r="M388" s="4">
        <v>1.79</v>
      </c>
      <c r="N388" s="4">
        <v>16.5</v>
      </c>
      <c r="O388" s="4"/>
      <c r="P388" s="4">
        <v>100</v>
      </c>
      <c r="Q388" s="4"/>
      <c r="R388" s="4"/>
      <c r="S388" s="4"/>
      <c r="T388" s="4"/>
      <c r="U388" s="4" t="s">
        <v>36</v>
      </c>
      <c r="V388" s="8"/>
      <c r="W388" s="5"/>
      <c r="X388" s="8">
        <v>0</v>
      </c>
      <c r="Y388" s="8">
        <v>3.1E+19</v>
      </c>
      <c r="Z388" s="4"/>
      <c r="AA388" s="4"/>
      <c r="AB388" s="4"/>
      <c r="AC388" s="4"/>
      <c r="AD388" s="4"/>
      <c r="AE388" s="4"/>
      <c r="AF388" s="4"/>
      <c r="AG388" s="4"/>
      <c r="AH388" s="8"/>
      <c r="AI388" s="8"/>
      <c r="AJ388" s="8"/>
      <c r="AK388" s="8">
        <v>0</v>
      </c>
      <c r="AL388" s="8"/>
      <c r="AM388" s="8"/>
      <c r="AN388" s="8"/>
      <c r="AO388" s="4" t="s">
        <v>13</v>
      </c>
      <c r="AP388" s="4">
        <v>18</v>
      </c>
      <c r="AQ388" s="8">
        <v>9.9999999999999998E+23</v>
      </c>
      <c r="AR388" s="8">
        <v>5E+21</v>
      </c>
      <c r="AS388" s="9">
        <f t="shared" si="100"/>
        <v>8.9999999999999996E+22</v>
      </c>
      <c r="AT388" s="6">
        <f t="shared" si="101"/>
        <v>11.111111111111111</v>
      </c>
      <c r="AU388" s="4" t="s">
        <v>497</v>
      </c>
      <c r="AV388" s="6" t="s">
        <v>393</v>
      </c>
    </row>
    <row r="389" spans="1:48" x14ac:dyDescent="0.3">
      <c r="A389" s="4" t="s">
        <v>114</v>
      </c>
      <c r="B389" s="4" t="s">
        <v>9</v>
      </c>
      <c r="C389" s="4">
        <v>0.88</v>
      </c>
      <c r="D389" s="4">
        <v>0.25</v>
      </c>
      <c r="E389" s="7">
        <v>1.5</v>
      </c>
      <c r="F389" s="7">
        <v>1</v>
      </c>
      <c r="G389" s="6">
        <v>0.35</v>
      </c>
      <c r="H389" s="6">
        <v>0.15</v>
      </c>
      <c r="I389" s="6">
        <v>0.67500000000000004</v>
      </c>
      <c r="J389" s="4" t="s">
        <v>7</v>
      </c>
      <c r="K389" s="4"/>
      <c r="L389" s="4" t="s">
        <v>264</v>
      </c>
      <c r="M389" s="4">
        <v>1.43</v>
      </c>
      <c r="N389" s="4">
        <v>0.32</v>
      </c>
      <c r="O389" s="4"/>
      <c r="P389" s="4"/>
      <c r="Q389" s="4"/>
      <c r="R389" s="4"/>
      <c r="S389" s="4"/>
      <c r="T389" s="4"/>
      <c r="U389" s="4" t="s">
        <v>35</v>
      </c>
      <c r="V389" s="4">
        <v>1.6</v>
      </c>
      <c r="W389" s="5"/>
      <c r="X389" s="8">
        <v>0</v>
      </c>
      <c r="Y389" s="8">
        <v>2.5E+19</v>
      </c>
      <c r="Z389" s="4">
        <v>20</v>
      </c>
      <c r="AA389" s="4"/>
      <c r="AB389" s="4"/>
      <c r="AC389" s="4"/>
      <c r="AD389" s="4"/>
      <c r="AE389" s="4"/>
      <c r="AF389" s="4"/>
      <c r="AG389" s="4"/>
      <c r="AH389" s="4"/>
      <c r="AI389" s="4"/>
      <c r="AJ389" s="4"/>
      <c r="AK389" s="8">
        <v>0</v>
      </c>
      <c r="AL389" s="8"/>
      <c r="AM389" s="8"/>
      <c r="AN389" s="8"/>
      <c r="AO389" s="4" t="s">
        <v>8</v>
      </c>
      <c r="AP389" s="4">
        <v>7</v>
      </c>
      <c r="AQ389" s="8">
        <v>0</v>
      </c>
      <c r="AR389" s="8">
        <v>2E+20</v>
      </c>
      <c r="AS389" s="9">
        <f t="shared" ref="AS389:AS410" si="102">AP389*AR389</f>
        <v>1.4E+21</v>
      </c>
      <c r="AT389" s="6">
        <f t="shared" si="99"/>
        <v>0</v>
      </c>
      <c r="AU389" s="4" t="s">
        <v>147</v>
      </c>
      <c r="AV389" s="6" t="s">
        <v>565</v>
      </c>
    </row>
    <row r="390" spans="1:48" x14ac:dyDescent="0.3">
      <c r="A390" s="4" t="s">
        <v>114</v>
      </c>
      <c r="B390" s="4" t="s">
        <v>9</v>
      </c>
      <c r="C390" s="4">
        <v>0.88</v>
      </c>
      <c r="D390" s="4">
        <v>0.25</v>
      </c>
      <c r="E390" s="7">
        <v>1.5</v>
      </c>
      <c r="F390" s="7">
        <v>1</v>
      </c>
      <c r="G390" s="6">
        <v>0.35</v>
      </c>
      <c r="H390" s="6">
        <v>0.15</v>
      </c>
      <c r="I390" s="6">
        <v>0.67500000000000004</v>
      </c>
      <c r="J390" s="4" t="s">
        <v>7</v>
      </c>
      <c r="K390" s="4"/>
      <c r="L390" s="4" t="s">
        <v>264</v>
      </c>
      <c r="M390" s="4">
        <v>1.43</v>
      </c>
      <c r="N390" s="4">
        <v>0.32</v>
      </c>
      <c r="O390" s="4"/>
      <c r="P390" s="4"/>
      <c r="Q390" s="4"/>
      <c r="R390" s="4"/>
      <c r="S390" s="4"/>
      <c r="T390" s="4"/>
      <c r="U390" s="4" t="s">
        <v>35</v>
      </c>
      <c r="V390" s="4">
        <v>1.6</v>
      </c>
      <c r="W390" s="5"/>
      <c r="X390" s="8">
        <v>0</v>
      </c>
      <c r="Y390" s="8">
        <v>2.5E+19</v>
      </c>
      <c r="Z390" s="4">
        <v>20</v>
      </c>
      <c r="AA390" s="4"/>
      <c r="AB390" s="4"/>
      <c r="AC390" s="4"/>
      <c r="AD390" s="4"/>
      <c r="AE390" s="4"/>
      <c r="AF390" s="4"/>
      <c r="AG390" s="4"/>
      <c r="AH390" s="4"/>
      <c r="AI390" s="4"/>
      <c r="AJ390" s="4"/>
      <c r="AK390" s="8">
        <v>0</v>
      </c>
      <c r="AL390" s="8"/>
      <c r="AM390" s="8"/>
      <c r="AN390" s="8"/>
      <c r="AO390" s="4" t="s">
        <v>8</v>
      </c>
      <c r="AP390" s="4">
        <v>7</v>
      </c>
      <c r="AQ390" s="8">
        <v>0</v>
      </c>
      <c r="AR390" s="8">
        <v>4E+20</v>
      </c>
      <c r="AS390" s="9">
        <f t="shared" si="102"/>
        <v>2.8E+21</v>
      </c>
      <c r="AT390" s="6">
        <f t="shared" si="99"/>
        <v>0</v>
      </c>
      <c r="AU390" s="4" t="s">
        <v>148</v>
      </c>
      <c r="AV390" s="6" t="s">
        <v>565</v>
      </c>
    </row>
    <row r="391" spans="1:48" x14ac:dyDescent="0.3">
      <c r="A391" s="4" t="s">
        <v>114</v>
      </c>
      <c r="B391" s="4" t="s">
        <v>9</v>
      </c>
      <c r="C391" s="4">
        <v>0.88</v>
      </c>
      <c r="D391" s="4">
        <v>0.25</v>
      </c>
      <c r="E391" s="7">
        <v>1.5</v>
      </c>
      <c r="F391" s="7">
        <v>1</v>
      </c>
      <c r="G391" s="6">
        <v>0.35</v>
      </c>
      <c r="H391" s="6">
        <v>0.15</v>
      </c>
      <c r="I391" s="6">
        <v>0.67500000000000004</v>
      </c>
      <c r="J391" s="4" t="s">
        <v>7</v>
      </c>
      <c r="K391" s="4"/>
      <c r="L391" s="4" t="s">
        <v>264</v>
      </c>
      <c r="M391" s="4">
        <v>1.43</v>
      </c>
      <c r="N391" s="4">
        <v>0.17</v>
      </c>
      <c r="O391" s="4">
        <v>0.7</v>
      </c>
      <c r="P391" s="4"/>
      <c r="Q391" s="4">
        <v>0.25</v>
      </c>
      <c r="R391" s="4"/>
      <c r="S391" s="4"/>
      <c r="T391" s="4"/>
      <c r="U391" s="4" t="s">
        <v>36</v>
      </c>
      <c r="V391" s="4"/>
      <c r="W391" s="5"/>
      <c r="X391" s="8">
        <v>5.5E+19</v>
      </c>
      <c r="Y391" s="8">
        <v>0</v>
      </c>
      <c r="Z391" s="4"/>
      <c r="AA391" s="4"/>
      <c r="AB391" s="4"/>
      <c r="AC391" s="4"/>
      <c r="AD391" s="4"/>
      <c r="AE391" s="4"/>
      <c r="AF391" s="4"/>
      <c r="AG391" s="4"/>
      <c r="AH391" s="4"/>
      <c r="AI391" s="4"/>
      <c r="AJ391" s="4"/>
      <c r="AK391" s="8">
        <v>0</v>
      </c>
      <c r="AL391" s="8"/>
      <c r="AM391" s="8"/>
      <c r="AN391" s="8"/>
      <c r="AO391" s="4" t="s">
        <v>8</v>
      </c>
      <c r="AP391" s="4">
        <v>7</v>
      </c>
      <c r="AQ391" s="8">
        <v>8E+20</v>
      </c>
      <c r="AR391" s="8">
        <v>1E+20</v>
      </c>
      <c r="AS391" s="9">
        <f t="shared" si="102"/>
        <v>7E+20</v>
      </c>
      <c r="AT391" s="6">
        <f t="shared" si="99"/>
        <v>1.1428571428571428</v>
      </c>
      <c r="AU391" s="4" t="s">
        <v>149</v>
      </c>
      <c r="AV391" s="6" t="s">
        <v>411</v>
      </c>
    </row>
    <row r="392" spans="1:48" x14ac:dyDescent="0.3">
      <c r="A392" s="4" t="s">
        <v>114</v>
      </c>
      <c r="B392" s="4" t="s">
        <v>9</v>
      </c>
      <c r="C392" s="4">
        <v>0.88</v>
      </c>
      <c r="D392" s="4">
        <v>0.25</v>
      </c>
      <c r="E392" s="7">
        <v>1.5</v>
      </c>
      <c r="F392" s="7">
        <v>1</v>
      </c>
      <c r="G392" s="6">
        <v>0.35</v>
      </c>
      <c r="H392" s="6">
        <v>0.15</v>
      </c>
      <c r="I392" s="6">
        <v>0.67500000000000004</v>
      </c>
      <c r="J392" s="4" t="s">
        <v>7</v>
      </c>
      <c r="K392" s="4"/>
      <c r="L392" s="4" t="s">
        <v>264</v>
      </c>
      <c r="M392" s="4">
        <v>1.43</v>
      </c>
      <c r="N392" s="4">
        <v>0.17</v>
      </c>
      <c r="O392" s="4">
        <v>0.7</v>
      </c>
      <c r="P392" s="4"/>
      <c r="Q392" s="4">
        <v>0.25</v>
      </c>
      <c r="R392" s="4"/>
      <c r="S392" s="4"/>
      <c r="T392" s="4"/>
      <c r="U392" s="4" t="s">
        <v>36</v>
      </c>
      <c r="V392" s="4"/>
      <c r="W392" s="5"/>
      <c r="X392" s="8">
        <v>6E+19</v>
      </c>
      <c r="Y392" s="8">
        <v>0</v>
      </c>
      <c r="Z392" s="4"/>
      <c r="AA392" s="4"/>
      <c r="AB392" s="4"/>
      <c r="AC392" s="4"/>
      <c r="AD392" s="4"/>
      <c r="AE392" s="4"/>
      <c r="AF392" s="4"/>
      <c r="AG392" s="4"/>
      <c r="AH392" s="4"/>
      <c r="AI392" s="4"/>
      <c r="AJ392" s="4"/>
      <c r="AK392" s="8">
        <v>0</v>
      </c>
      <c r="AL392" s="8"/>
      <c r="AM392" s="8"/>
      <c r="AN392" s="8"/>
      <c r="AO392" s="4" t="s">
        <v>8</v>
      </c>
      <c r="AP392" s="4">
        <v>7</v>
      </c>
      <c r="AQ392" s="8">
        <v>8E+20</v>
      </c>
      <c r="AR392" s="8">
        <v>2E+20</v>
      </c>
      <c r="AS392" s="9">
        <f t="shared" si="102"/>
        <v>1.4E+21</v>
      </c>
      <c r="AT392" s="6">
        <f t="shared" si="99"/>
        <v>0.5714285714285714</v>
      </c>
      <c r="AU392" s="4" t="s">
        <v>150</v>
      </c>
      <c r="AV392" s="6" t="s">
        <v>411</v>
      </c>
    </row>
    <row r="393" spans="1:48" x14ac:dyDescent="0.3">
      <c r="A393" s="4" t="s">
        <v>114</v>
      </c>
      <c r="B393" s="4" t="s">
        <v>9</v>
      </c>
      <c r="C393" s="4">
        <v>0.88</v>
      </c>
      <c r="D393" s="4">
        <v>0.25</v>
      </c>
      <c r="E393" s="7">
        <v>1.5</v>
      </c>
      <c r="F393" s="7">
        <v>1</v>
      </c>
      <c r="G393" s="6">
        <v>0.35</v>
      </c>
      <c r="H393" s="6">
        <v>0.15</v>
      </c>
      <c r="I393" s="6">
        <v>0.67500000000000004</v>
      </c>
      <c r="J393" s="4" t="s">
        <v>7</v>
      </c>
      <c r="K393" s="4"/>
      <c r="L393" s="4" t="s">
        <v>264</v>
      </c>
      <c r="M393" s="4">
        <v>1.43</v>
      </c>
      <c r="N393" s="4">
        <v>0.17</v>
      </c>
      <c r="O393" s="4">
        <v>0.7</v>
      </c>
      <c r="P393" s="4"/>
      <c r="Q393" s="4">
        <v>0.28000000000000003</v>
      </c>
      <c r="R393" s="4"/>
      <c r="S393" s="4"/>
      <c r="T393" s="4"/>
      <c r="U393" s="4" t="s">
        <v>36</v>
      </c>
      <c r="V393" s="4"/>
      <c r="W393" s="5"/>
      <c r="X393" s="8">
        <v>6.2E+19</v>
      </c>
      <c r="Y393" s="8">
        <v>0</v>
      </c>
      <c r="Z393" s="4"/>
      <c r="AA393" s="4"/>
      <c r="AB393" s="4"/>
      <c r="AC393" s="4"/>
      <c r="AD393" s="4"/>
      <c r="AE393" s="4"/>
      <c r="AF393" s="4"/>
      <c r="AG393" s="4"/>
      <c r="AH393" s="4"/>
      <c r="AI393" s="4"/>
      <c r="AJ393" s="4"/>
      <c r="AK393" s="8">
        <v>0</v>
      </c>
      <c r="AL393" s="8"/>
      <c r="AM393" s="8"/>
      <c r="AN393" s="8"/>
      <c r="AO393" s="4" t="s">
        <v>8</v>
      </c>
      <c r="AP393" s="4">
        <v>7</v>
      </c>
      <c r="AQ393" s="8">
        <v>8E+20</v>
      </c>
      <c r="AR393" s="8">
        <v>4E+20</v>
      </c>
      <c r="AS393" s="9">
        <f t="shared" si="102"/>
        <v>2.8E+21</v>
      </c>
      <c r="AT393" s="6">
        <f t="shared" si="99"/>
        <v>0.2857142857142857</v>
      </c>
      <c r="AU393" s="4" t="s">
        <v>151</v>
      </c>
      <c r="AV393" s="6" t="s">
        <v>411</v>
      </c>
    </row>
    <row r="394" spans="1:48" x14ac:dyDescent="0.3">
      <c r="A394" s="4" t="s">
        <v>114</v>
      </c>
      <c r="B394" s="4" t="s">
        <v>9</v>
      </c>
      <c r="C394" s="4">
        <v>0.88</v>
      </c>
      <c r="D394" s="4">
        <v>0.25</v>
      </c>
      <c r="E394" s="7">
        <v>1.5</v>
      </c>
      <c r="F394" s="7">
        <v>1</v>
      </c>
      <c r="G394" s="6">
        <v>0.35</v>
      </c>
      <c r="H394" s="6">
        <v>0.15</v>
      </c>
      <c r="I394" s="6">
        <v>0.67500000000000004</v>
      </c>
      <c r="J394" s="4" t="s">
        <v>7</v>
      </c>
      <c r="K394" s="4"/>
      <c r="L394" s="4" t="s">
        <v>264</v>
      </c>
      <c r="M394" s="4">
        <v>1.43</v>
      </c>
      <c r="N394" s="4">
        <v>0.17</v>
      </c>
      <c r="O394" s="4">
        <v>0.7</v>
      </c>
      <c r="P394" s="4"/>
      <c r="Q394" s="4">
        <v>0.37</v>
      </c>
      <c r="R394" s="4"/>
      <c r="S394" s="4"/>
      <c r="T394" s="4"/>
      <c r="U394" s="4" t="s">
        <v>36</v>
      </c>
      <c r="V394" s="4"/>
      <c r="W394" s="5"/>
      <c r="X394" s="8">
        <v>5.2E+19</v>
      </c>
      <c r="Y394" s="8">
        <v>0</v>
      </c>
      <c r="Z394" s="4"/>
      <c r="AA394" s="4"/>
      <c r="AB394" s="4"/>
      <c r="AC394" s="4"/>
      <c r="AD394" s="4"/>
      <c r="AE394" s="4"/>
      <c r="AF394" s="4"/>
      <c r="AG394" s="4"/>
      <c r="AH394" s="4"/>
      <c r="AI394" s="4"/>
      <c r="AJ394" s="4"/>
      <c r="AK394" s="8">
        <v>0</v>
      </c>
      <c r="AL394" s="8"/>
      <c r="AM394" s="8"/>
      <c r="AN394" s="8"/>
      <c r="AO394" s="4" t="s">
        <v>8</v>
      </c>
      <c r="AP394" s="4">
        <v>7</v>
      </c>
      <c r="AQ394" s="8">
        <v>8E+20</v>
      </c>
      <c r="AR394" s="8">
        <v>1E+20</v>
      </c>
      <c r="AS394" s="9">
        <f t="shared" si="102"/>
        <v>7E+20</v>
      </c>
      <c r="AT394" s="6">
        <f t="shared" si="99"/>
        <v>1.1428571428571428</v>
      </c>
      <c r="AU394" s="4" t="s">
        <v>152</v>
      </c>
      <c r="AV394" s="6" t="s">
        <v>411</v>
      </c>
    </row>
    <row r="395" spans="1:48" x14ac:dyDescent="0.3">
      <c r="A395" s="4" t="s">
        <v>114</v>
      </c>
      <c r="B395" s="4" t="s">
        <v>9</v>
      </c>
      <c r="C395" s="4">
        <v>0.88</v>
      </c>
      <c r="D395" s="4">
        <v>0.25</v>
      </c>
      <c r="E395" s="7">
        <v>1.5</v>
      </c>
      <c r="F395" s="7">
        <v>1</v>
      </c>
      <c r="G395" s="6">
        <v>0.35</v>
      </c>
      <c r="H395" s="6">
        <v>0.15</v>
      </c>
      <c r="I395" s="6">
        <v>0.67500000000000004</v>
      </c>
      <c r="J395" s="4" t="s">
        <v>7</v>
      </c>
      <c r="K395" s="4"/>
      <c r="L395" s="4" t="s">
        <v>264</v>
      </c>
      <c r="M395" s="4">
        <v>1.43</v>
      </c>
      <c r="N395" s="4">
        <v>0.17</v>
      </c>
      <c r="O395" s="4">
        <v>0.7</v>
      </c>
      <c r="P395" s="4"/>
      <c r="Q395" s="4">
        <v>0.39</v>
      </c>
      <c r="R395" s="4"/>
      <c r="S395" s="4"/>
      <c r="T395" s="4"/>
      <c r="U395" s="4" t="s">
        <v>36</v>
      </c>
      <c r="V395" s="4"/>
      <c r="W395" s="5"/>
      <c r="X395" s="8">
        <v>4E+19</v>
      </c>
      <c r="Y395" s="8">
        <v>0</v>
      </c>
      <c r="Z395" s="4"/>
      <c r="AA395" s="4"/>
      <c r="AB395" s="4"/>
      <c r="AC395" s="4"/>
      <c r="AD395" s="4"/>
      <c r="AE395" s="4"/>
      <c r="AF395" s="4"/>
      <c r="AG395" s="4"/>
      <c r="AH395" s="4"/>
      <c r="AI395" s="4"/>
      <c r="AJ395" s="4"/>
      <c r="AK395" s="8">
        <v>0</v>
      </c>
      <c r="AL395" s="8"/>
      <c r="AM395" s="8"/>
      <c r="AN395" s="8"/>
      <c r="AO395" s="4" t="s">
        <v>8</v>
      </c>
      <c r="AP395" s="4">
        <v>7</v>
      </c>
      <c r="AQ395" s="8">
        <v>8E+20</v>
      </c>
      <c r="AR395" s="8">
        <v>2E+20</v>
      </c>
      <c r="AS395" s="9">
        <f t="shared" si="102"/>
        <v>1.4E+21</v>
      </c>
      <c r="AT395" s="6">
        <f t="shared" si="99"/>
        <v>0.5714285714285714</v>
      </c>
      <c r="AU395" s="4" t="s">
        <v>153</v>
      </c>
      <c r="AV395" s="6" t="s">
        <v>411</v>
      </c>
    </row>
    <row r="396" spans="1:48" x14ac:dyDescent="0.3">
      <c r="A396" s="4" t="s">
        <v>114</v>
      </c>
      <c r="B396" s="4" t="s">
        <v>9</v>
      </c>
      <c r="C396" s="4">
        <v>0.88</v>
      </c>
      <c r="D396" s="4">
        <v>0.25</v>
      </c>
      <c r="E396" s="7">
        <v>1.5</v>
      </c>
      <c r="F396" s="7">
        <v>1</v>
      </c>
      <c r="G396" s="6">
        <v>0.4</v>
      </c>
      <c r="H396" s="6">
        <v>0.1</v>
      </c>
      <c r="I396" s="6">
        <v>0.65</v>
      </c>
      <c r="J396" s="4" t="s">
        <v>7</v>
      </c>
      <c r="K396" s="4"/>
      <c r="L396" s="4" t="s">
        <v>264</v>
      </c>
      <c r="M396" s="4">
        <v>1.43</v>
      </c>
      <c r="N396" s="4">
        <v>0.34</v>
      </c>
      <c r="O396" s="4">
        <v>0.57499999999999996</v>
      </c>
      <c r="P396" s="4">
        <v>0.45</v>
      </c>
      <c r="Q396" s="4">
        <v>0.34499999999999997</v>
      </c>
      <c r="R396" s="4"/>
      <c r="S396" s="4"/>
      <c r="T396" s="4"/>
      <c r="U396" s="4" t="s">
        <v>35</v>
      </c>
      <c r="V396" s="4"/>
      <c r="W396" s="5"/>
      <c r="X396" s="8">
        <v>9E+19</v>
      </c>
      <c r="Y396" s="8">
        <v>2.6E+19</v>
      </c>
      <c r="Z396" s="4">
        <v>26</v>
      </c>
      <c r="AA396" s="4"/>
      <c r="AB396" s="4"/>
      <c r="AC396" s="4"/>
      <c r="AD396" s="4"/>
      <c r="AE396" s="4"/>
      <c r="AF396" s="4"/>
      <c r="AG396" s="4"/>
      <c r="AH396" s="4">
        <v>6.5000000000000002E-2</v>
      </c>
      <c r="AI396" s="4"/>
      <c r="AJ396" s="4"/>
      <c r="AK396" s="8">
        <v>0</v>
      </c>
      <c r="AL396" s="8"/>
      <c r="AM396" s="8"/>
      <c r="AN396" s="8"/>
      <c r="AO396" s="4" t="s">
        <v>8</v>
      </c>
      <c r="AP396" s="4">
        <v>7</v>
      </c>
      <c r="AQ396" s="8">
        <v>6.4E+20</v>
      </c>
      <c r="AR396" s="8">
        <v>3.2E+20</v>
      </c>
      <c r="AS396" s="9">
        <f t="shared" si="102"/>
        <v>2.24E+21</v>
      </c>
      <c r="AT396" s="6">
        <f t="shared" si="99"/>
        <v>0.2857142857142857</v>
      </c>
      <c r="AU396" s="4" t="s">
        <v>154</v>
      </c>
      <c r="AV396" s="6" t="s">
        <v>566</v>
      </c>
    </row>
    <row r="397" spans="1:48" x14ac:dyDescent="0.3">
      <c r="A397" s="4" t="s">
        <v>114</v>
      </c>
      <c r="B397" s="4" t="s">
        <v>9</v>
      </c>
      <c r="C397" s="4">
        <v>0.88</v>
      </c>
      <c r="D397" s="4">
        <v>0.25</v>
      </c>
      <c r="E397" s="7">
        <v>1.5</v>
      </c>
      <c r="F397" s="7">
        <v>1</v>
      </c>
      <c r="G397" s="6">
        <v>0.4</v>
      </c>
      <c r="H397" s="6">
        <v>0.1</v>
      </c>
      <c r="I397" s="6">
        <v>0.65</v>
      </c>
      <c r="J397" s="4" t="s">
        <v>7</v>
      </c>
      <c r="K397" s="4"/>
      <c r="L397" s="4" t="s">
        <v>264</v>
      </c>
      <c r="M397" s="4">
        <v>1.43</v>
      </c>
      <c r="N397" s="4">
        <v>0.34</v>
      </c>
      <c r="O397" s="4">
        <v>0.57499999999999996</v>
      </c>
      <c r="P397" s="4">
        <v>0.42499999999999999</v>
      </c>
      <c r="Q397" s="4">
        <v>0.46</v>
      </c>
      <c r="R397" s="4"/>
      <c r="S397" s="4"/>
      <c r="T397" s="4"/>
      <c r="U397" s="4" t="s">
        <v>35</v>
      </c>
      <c r="V397" s="4"/>
      <c r="W397" s="5"/>
      <c r="X397" s="8">
        <v>8.75E+19</v>
      </c>
      <c r="Y397" s="8">
        <v>2.4E+19</v>
      </c>
      <c r="Z397" s="4">
        <v>24</v>
      </c>
      <c r="AA397" s="4"/>
      <c r="AB397" s="4"/>
      <c r="AC397" s="4"/>
      <c r="AD397" s="4"/>
      <c r="AE397" s="4"/>
      <c r="AF397" s="4"/>
      <c r="AG397" s="4"/>
      <c r="AH397" s="4">
        <v>7.4999999999999997E-2</v>
      </c>
      <c r="AI397" s="4"/>
      <c r="AJ397" s="4"/>
      <c r="AK397" s="8">
        <v>0</v>
      </c>
      <c r="AL397" s="8"/>
      <c r="AM397" s="8"/>
      <c r="AN397" s="8"/>
      <c r="AO397" s="4" t="s">
        <v>8</v>
      </c>
      <c r="AP397" s="4">
        <v>7</v>
      </c>
      <c r="AQ397" s="8">
        <v>6E+20</v>
      </c>
      <c r="AR397" s="8">
        <v>4E+20</v>
      </c>
      <c r="AS397" s="9">
        <f t="shared" si="102"/>
        <v>2.8E+21</v>
      </c>
      <c r="AT397" s="6">
        <f t="shared" si="99"/>
        <v>0.21428571428571427</v>
      </c>
      <c r="AU397" s="4" t="s">
        <v>156</v>
      </c>
      <c r="AV397" s="6" t="s">
        <v>566</v>
      </c>
    </row>
    <row r="398" spans="1:48" x14ac:dyDescent="0.3">
      <c r="A398" s="4" t="s">
        <v>114</v>
      </c>
      <c r="B398" s="4" t="s">
        <v>9</v>
      </c>
      <c r="C398" s="4">
        <v>0.88</v>
      </c>
      <c r="D398" s="4">
        <v>0.25</v>
      </c>
      <c r="E398" s="7">
        <v>1.5</v>
      </c>
      <c r="F398" s="7">
        <v>1</v>
      </c>
      <c r="G398" s="6">
        <v>0.4</v>
      </c>
      <c r="H398" s="6">
        <v>0.1</v>
      </c>
      <c r="I398" s="6">
        <v>0.65</v>
      </c>
      <c r="J398" s="4" t="s">
        <v>7</v>
      </c>
      <c r="K398" s="4"/>
      <c r="L398" s="4" t="s">
        <v>264</v>
      </c>
      <c r="M398" s="4">
        <v>1.43</v>
      </c>
      <c r="N398" s="4">
        <v>0.34</v>
      </c>
      <c r="O398" s="4">
        <v>0.57499999999999996</v>
      </c>
      <c r="P398" s="4">
        <v>0.4</v>
      </c>
      <c r="Q398" s="4">
        <v>0.46</v>
      </c>
      <c r="R398" s="4"/>
      <c r="S398" s="4"/>
      <c r="T398" s="4"/>
      <c r="U398" s="4" t="s">
        <v>35</v>
      </c>
      <c r="V398" s="4"/>
      <c r="W398" s="5"/>
      <c r="X398" s="8">
        <v>8.5E+19</v>
      </c>
      <c r="Y398" s="8">
        <v>2.2E+19</v>
      </c>
      <c r="Z398" s="4">
        <v>22</v>
      </c>
      <c r="AA398" s="4"/>
      <c r="AB398" s="4"/>
      <c r="AC398" s="4"/>
      <c r="AD398" s="4"/>
      <c r="AE398" s="4"/>
      <c r="AF398" s="4"/>
      <c r="AG398" s="4"/>
      <c r="AH398" s="4">
        <v>0.09</v>
      </c>
      <c r="AI398" s="4"/>
      <c r="AJ398" s="4"/>
      <c r="AK398" s="8">
        <v>0</v>
      </c>
      <c r="AL398" s="8"/>
      <c r="AM398" s="8"/>
      <c r="AN398" s="8"/>
      <c r="AO398" s="4" t="s">
        <v>8</v>
      </c>
      <c r="AP398" s="4">
        <v>7</v>
      </c>
      <c r="AQ398" s="8">
        <v>6E+20</v>
      </c>
      <c r="AR398" s="8">
        <v>6E+20</v>
      </c>
      <c r="AS398" s="9">
        <f t="shared" si="102"/>
        <v>4.2E+21</v>
      </c>
      <c r="AT398" s="6">
        <f t="shared" si="99"/>
        <v>0.14285714285714285</v>
      </c>
      <c r="AU398" s="4" t="s">
        <v>155</v>
      </c>
      <c r="AV398" s="6" t="s">
        <v>566</v>
      </c>
    </row>
    <row r="399" spans="1:48" x14ac:dyDescent="0.3">
      <c r="A399" s="4" t="s">
        <v>114</v>
      </c>
      <c r="B399" s="4" t="s">
        <v>9</v>
      </c>
      <c r="C399" s="4">
        <v>0.88</v>
      </c>
      <c r="D399" s="4">
        <v>0.25</v>
      </c>
      <c r="E399" s="7">
        <v>1.5</v>
      </c>
      <c r="F399" s="7">
        <v>1</v>
      </c>
      <c r="G399" s="6">
        <v>0.35</v>
      </c>
      <c r="H399" s="6">
        <v>0.15</v>
      </c>
      <c r="I399" s="6">
        <v>0.7</v>
      </c>
      <c r="J399" s="4" t="s">
        <v>7</v>
      </c>
      <c r="K399" s="4"/>
      <c r="L399" s="4" t="s">
        <v>264</v>
      </c>
      <c r="M399" s="4">
        <v>1.43</v>
      </c>
      <c r="N399" s="4">
        <v>0.34</v>
      </c>
      <c r="O399" s="4">
        <v>0.8</v>
      </c>
      <c r="P399" s="4">
        <v>0.58499999999999996</v>
      </c>
      <c r="Q399" s="4">
        <v>0.45</v>
      </c>
      <c r="R399" s="4"/>
      <c r="S399" s="4"/>
      <c r="T399" s="4"/>
      <c r="U399" s="4" t="s">
        <v>36</v>
      </c>
      <c r="V399" s="4"/>
      <c r="W399" s="5"/>
      <c r="X399" s="8">
        <v>0</v>
      </c>
      <c r="Y399" s="8">
        <v>5E+19</v>
      </c>
      <c r="Z399" s="4">
        <v>45</v>
      </c>
      <c r="AA399" s="4"/>
      <c r="AB399" s="4"/>
      <c r="AC399" s="4"/>
      <c r="AD399" s="4"/>
      <c r="AE399" s="4"/>
      <c r="AF399" s="4"/>
      <c r="AG399" s="4"/>
      <c r="AH399" s="4"/>
      <c r="AI399" s="4"/>
      <c r="AJ399" s="4"/>
      <c r="AK399" s="8">
        <v>0</v>
      </c>
      <c r="AL399" s="8"/>
      <c r="AM399" s="8"/>
      <c r="AN399" s="8"/>
      <c r="AO399" s="4" t="s">
        <v>8</v>
      </c>
      <c r="AP399" s="4">
        <v>7</v>
      </c>
      <c r="AQ399" s="8">
        <v>1.5E+21</v>
      </c>
      <c r="AR399" s="8">
        <v>3.6E+20</v>
      </c>
      <c r="AS399" s="9">
        <f t="shared" si="102"/>
        <v>2.52E+21</v>
      </c>
      <c r="AT399" s="6">
        <f t="shared" si="99"/>
        <v>0.59523809523809523</v>
      </c>
      <c r="AU399" s="4" t="s">
        <v>157</v>
      </c>
      <c r="AV399" s="6" t="s">
        <v>567</v>
      </c>
    </row>
    <row r="400" spans="1:48" x14ac:dyDescent="0.3">
      <c r="A400" s="4" t="s">
        <v>114</v>
      </c>
      <c r="B400" s="4" t="s">
        <v>9</v>
      </c>
      <c r="C400" s="4">
        <v>0.88</v>
      </c>
      <c r="D400" s="4">
        <v>0.25</v>
      </c>
      <c r="E400" s="7">
        <v>1.5</v>
      </c>
      <c r="F400" s="7">
        <v>1</v>
      </c>
      <c r="G400" s="6">
        <v>0.35</v>
      </c>
      <c r="H400" s="6">
        <v>0.15</v>
      </c>
      <c r="I400" s="6">
        <v>0.67500000000000004</v>
      </c>
      <c r="J400" s="4" t="s">
        <v>7</v>
      </c>
      <c r="K400" s="4"/>
      <c r="L400" s="4" t="s">
        <v>264</v>
      </c>
      <c r="M400" s="4">
        <v>1.43</v>
      </c>
      <c r="N400" s="4"/>
      <c r="O400" s="4"/>
      <c r="P400" s="4"/>
      <c r="Q400" s="4"/>
      <c r="R400" s="4"/>
      <c r="S400" s="4"/>
      <c r="T400" s="4"/>
      <c r="U400" s="4" t="s">
        <v>36</v>
      </c>
      <c r="V400" s="4"/>
      <c r="W400" s="5"/>
      <c r="X400" s="8">
        <v>0</v>
      </c>
      <c r="Y400" s="8">
        <v>0</v>
      </c>
      <c r="Z400" s="4"/>
      <c r="AA400" s="4"/>
      <c r="AB400" s="4"/>
      <c r="AC400" s="4"/>
      <c r="AD400" s="4"/>
      <c r="AE400" s="4"/>
      <c r="AF400" s="4"/>
      <c r="AG400" s="4"/>
      <c r="AH400" s="4"/>
      <c r="AI400" s="4"/>
      <c r="AJ400" s="4"/>
      <c r="AK400" s="8">
        <v>0</v>
      </c>
      <c r="AL400" s="8"/>
      <c r="AM400" s="8"/>
      <c r="AN400" s="8"/>
      <c r="AO400" s="4" t="s">
        <v>8</v>
      </c>
      <c r="AP400" s="4">
        <v>7</v>
      </c>
      <c r="AQ400" s="8">
        <v>1.8E+21</v>
      </c>
      <c r="AR400" s="8">
        <v>1E+20</v>
      </c>
      <c r="AS400" s="9">
        <f t="shared" si="102"/>
        <v>7E+20</v>
      </c>
      <c r="AT400" s="6">
        <f t="shared" si="99"/>
        <v>2.5714285714285716</v>
      </c>
      <c r="AU400" s="4" t="s">
        <v>158</v>
      </c>
      <c r="AV400" s="6" t="s">
        <v>567</v>
      </c>
    </row>
    <row r="401" spans="1:48" x14ac:dyDescent="0.3">
      <c r="A401" s="4" t="s">
        <v>114</v>
      </c>
      <c r="B401" s="4" t="s">
        <v>9</v>
      </c>
      <c r="C401" s="4">
        <v>0.88</v>
      </c>
      <c r="D401" s="4">
        <v>0.25</v>
      </c>
      <c r="E401" s="7">
        <v>1.5</v>
      </c>
      <c r="F401" s="7">
        <v>1</v>
      </c>
      <c r="G401" s="6">
        <v>0.35</v>
      </c>
      <c r="H401" s="6">
        <v>0.15</v>
      </c>
      <c r="I401" s="6">
        <v>0.67500000000000004</v>
      </c>
      <c r="J401" s="4" t="s">
        <v>7</v>
      </c>
      <c r="K401" s="4"/>
      <c r="L401" s="4" t="s">
        <v>264</v>
      </c>
      <c r="M401" s="4">
        <v>1.43</v>
      </c>
      <c r="N401" s="4"/>
      <c r="O401" s="4"/>
      <c r="P401" s="4"/>
      <c r="Q401" s="4"/>
      <c r="R401" s="4"/>
      <c r="S401" s="4"/>
      <c r="T401" s="4"/>
      <c r="U401" s="4" t="s">
        <v>36</v>
      </c>
      <c r="V401" s="4"/>
      <c r="W401" s="5"/>
      <c r="X401" s="8">
        <v>0</v>
      </c>
      <c r="Y401" s="8">
        <v>0</v>
      </c>
      <c r="Z401" s="4"/>
      <c r="AA401" s="4"/>
      <c r="AB401" s="4"/>
      <c r="AC401" s="4"/>
      <c r="AD401" s="4"/>
      <c r="AE401" s="4"/>
      <c r="AF401" s="4"/>
      <c r="AG401" s="4"/>
      <c r="AH401" s="4"/>
      <c r="AI401" s="4"/>
      <c r="AJ401" s="4"/>
      <c r="AK401" s="8">
        <v>0</v>
      </c>
      <c r="AL401" s="8"/>
      <c r="AM401" s="8"/>
      <c r="AN401" s="8"/>
      <c r="AO401" s="4" t="s">
        <v>8</v>
      </c>
      <c r="AP401" s="4">
        <v>7</v>
      </c>
      <c r="AQ401" s="8">
        <v>1.8E+21</v>
      </c>
      <c r="AR401" s="8">
        <v>8.8E+20</v>
      </c>
      <c r="AS401" s="9">
        <f t="shared" si="102"/>
        <v>6.16E+21</v>
      </c>
      <c r="AT401" s="6">
        <f t="shared" si="99"/>
        <v>0.29220779220779219</v>
      </c>
      <c r="AU401" s="4" t="s">
        <v>159</v>
      </c>
      <c r="AV401" s="6" t="s">
        <v>567</v>
      </c>
    </row>
    <row r="402" spans="1:48" x14ac:dyDescent="0.3">
      <c r="A402" s="4" t="s">
        <v>114</v>
      </c>
      <c r="B402" s="4" t="s">
        <v>9</v>
      </c>
      <c r="C402" s="4">
        <v>0.88</v>
      </c>
      <c r="D402" s="4">
        <v>0.25</v>
      </c>
      <c r="E402" s="7">
        <v>1.5</v>
      </c>
      <c r="F402" s="7">
        <v>1</v>
      </c>
      <c r="G402" s="6">
        <v>0.35</v>
      </c>
      <c r="H402" s="6">
        <v>0.15</v>
      </c>
      <c r="I402" s="6">
        <v>0.67500000000000004</v>
      </c>
      <c r="J402" s="4" t="s">
        <v>7</v>
      </c>
      <c r="K402" s="4"/>
      <c r="L402" s="4" t="s">
        <v>264</v>
      </c>
      <c r="M402" s="4">
        <v>1.43</v>
      </c>
      <c r="N402" s="4">
        <v>0.21</v>
      </c>
      <c r="O402" s="4">
        <v>0.87</v>
      </c>
      <c r="P402" s="4">
        <v>0.67</v>
      </c>
      <c r="Q402" s="4">
        <v>0.4</v>
      </c>
      <c r="R402" s="4"/>
      <c r="S402" s="4"/>
      <c r="T402" s="4"/>
      <c r="U402" s="4" t="s">
        <v>36</v>
      </c>
      <c r="V402" s="4"/>
      <c r="W402" s="5"/>
      <c r="X402" s="8">
        <v>0</v>
      </c>
      <c r="Y402" s="8">
        <v>0</v>
      </c>
      <c r="Z402" s="4"/>
      <c r="AA402" s="4"/>
      <c r="AB402" s="4"/>
      <c r="AC402" s="4"/>
      <c r="AD402" s="4"/>
      <c r="AE402" s="4"/>
      <c r="AF402" s="4"/>
      <c r="AG402" s="4"/>
      <c r="AH402" s="4"/>
      <c r="AI402" s="4"/>
      <c r="AJ402" s="4"/>
      <c r="AK402" s="8">
        <v>0</v>
      </c>
      <c r="AL402" s="8"/>
      <c r="AM402" s="8"/>
      <c r="AN402" s="8"/>
      <c r="AO402" s="4" t="s">
        <v>8</v>
      </c>
      <c r="AP402" s="4">
        <v>7</v>
      </c>
      <c r="AQ402" s="8">
        <v>0</v>
      </c>
      <c r="AR402" s="8">
        <v>1E+21</v>
      </c>
      <c r="AS402" s="9">
        <f t="shared" si="102"/>
        <v>7E+21</v>
      </c>
      <c r="AT402" s="6">
        <f t="shared" si="99"/>
        <v>0</v>
      </c>
      <c r="AU402" s="4" t="s">
        <v>160</v>
      </c>
      <c r="AV402" s="6" t="s">
        <v>567</v>
      </c>
    </row>
    <row r="403" spans="1:48" x14ac:dyDescent="0.3">
      <c r="A403" s="4" t="s">
        <v>114</v>
      </c>
      <c r="B403" s="4" t="s">
        <v>12</v>
      </c>
      <c r="C403" s="4">
        <v>0.88</v>
      </c>
      <c r="D403" s="4">
        <v>0.25</v>
      </c>
      <c r="E403" s="7">
        <v>1.5</v>
      </c>
      <c r="F403" s="7">
        <v>1</v>
      </c>
      <c r="G403" s="6">
        <v>0.4</v>
      </c>
      <c r="H403" s="6">
        <v>0.2</v>
      </c>
      <c r="I403" s="6">
        <v>0.67500000000000004</v>
      </c>
      <c r="J403" s="4" t="s">
        <v>7</v>
      </c>
      <c r="K403" s="4"/>
      <c r="L403" s="4" t="s">
        <v>264</v>
      </c>
      <c r="M403" s="4">
        <v>1.39</v>
      </c>
      <c r="N403" s="4">
        <v>0.21</v>
      </c>
      <c r="O403" s="4">
        <v>0.51</v>
      </c>
      <c r="P403" s="4"/>
      <c r="Q403" s="4"/>
      <c r="R403" s="4"/>
      <c r="S403" s="4"/>
      <c r="T403" s="4"/>
      <c r="U403" s="4" t="s">
        <v>36</v>
      </c>
      <c r="V403" s="4"/>
      <c r="W403" s="5"/>
      <c r="X403" s="8">
        <v>0</v>
      </c>
      <c r="Y403" s="8">
        <v>2.1E+19</v>
      </c>
      <c r="Z403" s="4"/>
      <c r="AA403" s="4"/>
      <c r="AB403" s="4"/>
      <c r="AC403" s="4"/>
      <c r="AD403" s="4"/>
      <c r="AE403" s="4"/>
      <c r="AF403" s="4"/>
      <c r="AG403" s="4"/>
      <c r="AH403" s="4">
        <v>0.6</v>
      </c>
      <c r="AI403" s="4"/>
      <c r="AJ403" s="4"/>
      <c r="AK403" s="8">
        <v>0</v>
      </c>
      <c r="AL403" s="8"/>
      <c r="AM403" s="8"/>
      <c r="AN403" s="8"/>
      <c r="AO403" s="4" t="s">
        <v>8</v>
      </c>
      <c r="AP403" s="4">
        <v>7</v>
      </c>
      <c r="AQ403" s="8">
        <v>7.2E+20</v>
      </c>
      <c r="AR403" s="8">
        <v>8E+20</v>
      </c>
      <c r="AS403" s="9">
        <f t="shared" si="102"/>
        <v>5.6E+21</v>
      </c>
      <c r="AT403" s="6">
        <f t="shared" si="99"/>
        <v>0.12857142857142856</v>
      </c>
      <c r="AU403" s="4" t="s">
        <v>161</v>
      </c>
      <c r="AV403" s="6" t="s">
        <v>568</v>
      </c>
    </row>
    <row r="404" spans="1:48" x14ac:dyDescent="0.3">
      <c r="A404" s="4" t="s">
        <v>114</v>
      </c>
      <c r="B404" s="4" t="s">
        <v>12</v>
      </c>
      <c r="C404" s="4">
        <v>0.88</v>
      </c>
      <c r="D404" s="4">
        <v>0.25</v>
      </c>
      <c r="E404" s="7">
        <v>1.5</v>
      </c>
      <c r="F404" s="7">
        <v>1</v>
      </c>
      <c r="G404" s="6">
        <v>0.4</v>
      </c>
      <c r="H404" s="6">
        <v>0.2</v>
      </c>
      <c r="I404" s="6">
        <v>0.67500000000000004</v>
      </c>
      <c r="J404" s="4" t="s">
        <v>7</v>
      </c>
      <c r="K404" s="4"/>
      <c r="L404" s="4" t="s">
        <v>264</v>
      </c>
      <c r="M404" s="4">
        <v>1.39</v>
      </c>
      <c r="N404" s="4">
        <v>0.21</v>
      </c>
      <c r="O404" s="4">
        <v>0.51</v>
      </c>
      <c r="P404" s="4"/>
      <c r="Q404" s="4">
        <v>0.12</v>
      </c>
      <c r="R404" s="4"/>
      <c r="S404" s="4"/>
      <c r="T404" s="4"/>
      <c r="U404" s="4" t="s">
        <v>36</v>
      </c>
      <c r="V404" s="4"/>
      <c r="W404" s="5"/>
      <c r="X404" s="8">
        <v>0</v>
      </c>
      <c r="Y404" s="8">
        <v>1.5E+19</v>
      </c>
      <c r="Z404" s="4"/>
      <c r="AA404" s="4"/>
      <c r="AB404" s="4"/>
      <c r="AC404" s="4"/>
      <c r="AD404" s="4"/>
      <c r="AE404" s="4"/>
      <c r="AF404" s="4"/>
      <c r="AG404" s="4"/>
      <c r="AH404" s="4">
        <v>0.3</v>
      </c>
      <c r="AI404" s="4"/>
      <c r="AJ404" s="4"/>
      <c r="AK404" s="8">
        <v>0</v>
      </c>
      <c r="AL404" s="8"/>
      <c r="AM404" s="8"/>
      <c r="AN404" s="8"/>
      <c r="AO404" s="4" t="s">
        <v>8</v>
      </c>
      <c r="AP404" s="4">
        <v>7</v>
      </c>
      <c r="AQ404" s="8">
        <v>3.3E+20</v>
      </c>
      <c r="AR404" s="8">
        <v>1E+21</v>
      </c>
      <c r="AS404" s="9">
        <f t="shared" si="102"/>
        <v>7E+21</v>
      </c>
      <c r="AT404" s="6">
        <f t="shared" si="99"/>
        <v>4.7142857142857146E-2</v>
      </c>
      <c r="AU404" s="4" t="s">
        <v>162</v>
      </c>
      <c r="AV404" s="6" t="s">
        <v>568</v>
      </c>
    </row>
    <row r="405" spans="1:48" x14ac:dyDescent="0.3">
      <c r="A405" s="4" t="s">
        <v>114</v>
      </c>
      <c r="B405" s="4" t="s">
        <v>12</v>
      </c>
      <c r="C405" s="4">
        <v>0.88</v>
      </c>
      <c r="D405" s="4">
        <v>0.25</v>
      </c>
      <c r="E405" s="7">
        <v>1.5</v>
      </c>
      <c r="F405" s="7">
        <v>1</v>
      </c>
      <c r="G405" s="6">
        <v>0.4</v>
      </c>
      <c r="H405" s="6">
        <v>0.2</v>
      </c>
      <c r="I405" s="6">
        <v>0.67500000000000004</v>
      </c>
      <c r="J405" s="4" t="s">
        <v>7</v>
      </c>
      <c r="K405" s="4"/>
      <c r="L405" s="4" t="s">
        <v>264</v>
      </c>
      <c r="M405" s="4">
        <v>1.39</v>
      </c>
      <c r="N405" s="4">
        <v>0.21</v>
      </c>
      <c r="O405" s="4">
        <v>0.51</v>
      </c>
      <c r="P405" s="4"/>
      <c r="Q405" s="4"/>
      <c r="R405" s="4"/>
      <c r="S405" s="4"/>
      <c r="T405" s="4"/>
      <c r="U405" s="4" t="s">
        <v>36</v>
      </c>
      <c r="V405" s="4"/>
      <c r="W405" s="5"/>
      <c r="X405" s="8">
        <v>0</v>
      </c>
      <c r="Y405" s="8">
        <v>1.5E+19</v>
      </c>
      <c r="Z405" s="4"/>
      <c r="AA405" s="4"/>
      <c r="AB405" s="4"/>
      <c r="AC405" s="4"/>
      <c r="AD405" s="4"/>
      <c r="AE405" s="4"/>
      <c r="AF405" s="4"/>
      <c r="AG405" s="4"/>
      <c r="AH405" s="4">
        <v>0.3</v>
      </c>
      <c r="AI405" s="4"/>
      <c r="AJ405" s="4"/>
      <c r="AK405" s="8">
        <v>0</v>
      </c>
      <c r="AL405" s="8"/>
      <c r="AM405" s="8"/>
      <c r="AN405" s="8"/>
      <c r="AO405" s="4" t="s">
        <v>8</v>
      </c>
      <c r="AP405" s="4">
        <v>7</v>
      </c>
      <c r="AQ405" s="8">
        <v>2.4E+20</v>
      </c>
      <c r="AR405" s="8">
        <v>1.1E+21</v>
      </c>
      <c r="AS405" s="9">
        <f t="shared" si="102"/>
        <v>7.7E+21</v>
      </c>
      <c r="AT405" s="6">
        <f t="shared" si="99"/>
        <v>3.1168831168831169E-2</v>
      </c>
      <c r="AU405" s="4" t="s">
        <v>163</v>
      </c>
      <c r="AV405" s="6" t="s">
        <v>568</v>
      </c>
    </row>
    <row r="406" spans="1:48" x14ac:dyDescent="0.3">
      <c r="A406" s="4" t="s">
        <v>114</v>
      </c>
      <c r="B406" s="4" t="s">
        <v>9</v>
      </c>
      <c r="C406" s="4">
        <v>0.88</v>
      </c>
      <c r="D406" s="4">
        <v>0.25</v>
      </c>
      <c r="E406" s="7">
        <v>1.5</v>
      </c>
      <c r="F406" s="7">
        <v>1</v>
      </c>
      <c r="G406" s="6">
        <v>0.4</v>
      </c>
      <c r="H406" s="6">
        <v>0.15</v>
      </c>
      <c r="I406" s="6">
        <v>0.67500000000000004</v>
      </c>
      <c r="J406" s="4" t="s">
        <v>7</v>
      </c>
      <c r="K406" s="4"/>
      <c r="L406" s="4" t="s">
        <v>264</v>
      </c>
      <c r="M406" s="4">
        <v>1.4</v>
      </c>
      <c r="N406" s="4">
        <v>0.21</v>
      </c>
      <c r="O406" s="4">
        <v>1</v>
      </c>
      <c r="P406" s="4"/>
      <c r="Q406" s="4"/>
      <c r="R406" s="4"/>
      <c r="S406" s="4"/>
      <c r="T406" s="4"/>
      <c r="U406" s="4" t="s">
        <v>36</v>
      </c>
      <c r="V406" s="4"/>
      <c r="W406" s="5"/>
      <c r="X406" s="8">
        <v>6E+19</v>
      </c>
      <c r="Y406" s="8">
        <v>0</v>
      </c>
      <c r="Z406" s="4"/>
      <c r="AA406" s="4"/>
      <c r="AB406" s="4"/>
      <c r="AC406" s="4"/>
      <c r="AD406" s="4"/>
      <c r="AE406" s="4"/>
      <c r="AF406" s="4"/>
      <c r="AG406" s="4"/>
      <c r="AH406" s="4"/>
      <c r="AI406" s="4"/>
      <c r="AJ406" s="4"/>
      <c r="AK406" s="8">
        <v>0</v>
      </c>
      <c r="AL406" s="8"/>
      <c r="AM406" s="8"/>
      <c r="AN406" s="8"/>
      <c r="AO406" s="4" t="s">
        <v>8</v>
      </c>
      <c r="AP406" s="4">
        <v>7</v>
      </c>
      <c r="AQ406" s="8">
        <v>0</v>
      </c>
      <c r="AR406" s="8">
        <v>1E+21</v>
      </c>
      <c r="AS406" s="9">
        <f t="shared" si="102"/>
        <v>7E+21</v>
      </c>
      <c r="AT406" s="6">
        <f t="shared" si="99"/>
        <v>0</v>
      </c>
      <c r="AU406" s="4" t="s">
        <v>165</v>
      </c>
      <c r="AV406" s="6" t="s">
        <v>569</v>
      </c>
    </row>
    <row r="407" spans="1:48" x14ac:dyDescent="0.3">
      <c r="A407" s="4" t="s">
        <v>114</v>
      </c>
      <c r="B407" s="4" t="s">
        <v>9</v>
      </c>
      <c r="C407" s="4">
        <v>0.88</v>
      </c>
      <c r="D407" s="4">
        <v>0.25</v>
      </c>
      <c r="E407" s="7">
        <v>1.5</v>
      </c>
      <c r="F407" s="7">
        <v>1</v>
      </c>
      <c r="G407" s="6">
        <v>0.4</v>
      </c>
      <c r="H407" s="6">
        <v>0.15</v>
      </c>
      <c r="I407" s="6">
        <v>0.67500000000000004</v>
      </c>
      <c r="J407" s="4" t="s">
        <v>7</v>
      </c>
      <c r="K407" s="4"/>
      <c r="L407" s="4" t="s">
        <v>264</v>
      </c>
      <c r="M407" s="4">
        <v>1.4</v>
      </c>
      <c r="N407" s="4">
        <v>0.21</v>
      </c>
      <c r="O407" s="4">
        <v>1</v>
      </c>
      <c r="P407" s="4"/>
      <c r="Q407" s="4"/>
      <c r="R407" s="4"/>
      <c r="S407" s="4"/>
      <c r="T407" s="4"/>
      <c r="U407" s="4" t="s">
        <v>36</v>
      </c>
      <c r="V407" s="4"/>
      <c r="W407" s="5"/>
      <c r="X407" s="8">
        <v>7E+19</v>
      </c>
      <c r="Y407" s="8">
        <v>0</v>
      </c>
      <c r="Z407" s="4"/>
      <c r="AA407" s="4"/>
      <c r="AB407" s="4"/>
      <c r="AC407" s="4"/>
      <c r="AD407" s="4"/>
      <c r="AE407" s="4"/>
      <c r="AF407" s="4"/>
      <c r="AG407" s="4"/>
      <c r="AH407" s="4"/>
      <c r="AI407" s="4"/>
      <c r="AJ407" s="4"/>
      <c r="AK407" s="8">
        <v>0</v>
      </c>
      <c r="AL407" s="8"/>
      <c r="AM407" s="8"/>
      <c r="AN407" s="8"/>
      <c r="AO407" s="4" t="s">
        <v>8</v>
      </c>
      <c r="AP407" s="4">
        <v>7</v>
      </c>
      <c r="AQ407" s="8">
        <v>6.5E+20</v>
      </c>
      <c r="AR407" s="8">
        <v>1E+21</v>
      </c>
      <c r="AS407" s="9">
        <f t="shared" si="102"/>
        <v>7E+21</v>
      </c>
      <c r="AT407" s="6">
        <f t="shared" si="99"/>
        <v>9.285714285714286E-2</v>
      </c>
      <c r="AU407" s="4" t="s">
        <v>164</v>
      </c>
      <c r="AV407" s="6" t="s">
        <v>569</v>
      </c>
    </row>
    <row r="408" spans="1:48" x14ac:dyDescent="0.3">
      <c r="A408" s="4" t="s">
        <v>114</v>
      </c>
      <c r="B408" s="4" t="s">
        <v>9</v>
      </c>
      <c r="C408" s="4">
        <v>0.88</v>
      </c>
      <c r="D408" s="4">
        <v>0.25</v>
      </c>
      <c r="E408" s="7">
        <v>1.5</v>
      </c>
      <c r="F408" s="7">
        <v>1</v>
      </c>
      <c r="G408" s="6">
        <v>0.4</v>
      </c>
      <c r="H408" s="6">
        <v>0.15</v>
      </c>
      <c r="I408" s="6">
        <v>0.67500000000000004</v>
      </c>
      <c r="J408" s="4" t="s">
        <v>7</v>
      </c>
      <c r="K408" s="4"/>
      <c r="L408" s="4" t="s">
        <v>264</v>
      </c>
      <c r="M408" s="4">
        <v>1.4</v>
      </c>
      <c r="N408" s="4">
        <v>0.17</v>
      </c>
      <c r="O408" s="4">
        <v>1</v>
      </c>
      <c r="P408" s="4"/>
      <c r="Q408" s="4"/>
      <c r="R408" s="4"/>
      <c r="S408" s="4"/>
      <c r="T408" s="4"/>
      <c r="U408" s="4" t="s">
        <v>36</v>
      </c>
      <c r="V408" s="4"/>
      <c r="W408" s="5"/>
      <c r="X408" s="8">
        <v>5E+19</v>
      </c>
      <c r="Y408" s="8">
        <v>0</v>
      </c>
      <c r="Z408" s="4"/>
      <c r="AA408" s="4"/>
      <c r="AB408" s="4"/>
      <c r="AC408" s="4"/>
      <c r="AD408" s="4"/>
      <c r="AE408" s="4"/>
      <c r="AF408" s="4"/>
      <c r="AG408" s="4"/>
      <c r="AH408" s="4"/>
      <c r="AI408" s="4"/>
      <c r="AJ408" s="4"/>
      <c r="AK408" s="8">
        <v>0</v>
      </c>
      <c r="AL408" s="8"/>
      <c r="AM408" s="8"/>
      <c r="AN408" s="8"/>
      <c r="AO408" s="4" t="s">
        <v>8</v>
      </c>
      <c r="AP408" s="4">
        <v>7</v>
      </c>
      <c r="AQ408" s="8">
        <v>2E+20</v>
      </c>
      <c r="AR408" s="8">
        <v>6.4E+20</v>
      </c>
      <c r="AS408" s="9">
        <f t="shared" si="102"/>
        <v>4.48E+21</v>
      </c>
      <c r="AT408" s="6">
        <f t="shared" si="99"/>
        <v>4.4642857142857144E-2</v>
      </c>
      <c r="AU408" s="4" t="s">
        <v>166</v>
      </c>
      <c r="AV408" s="6" t="s">
        <v>569</v>
      </c>
    </row>
    <row r="409" spans="1:48" x14ac:dyDescent="0.3">
      <c r="A409" s="4" t="s">
        <v>114</v>
      </c>
      <c r="B409" s="4" t="s">
        <v>12</v>
      </c>
      <c r="C409" s="4">
        <v>0.89</v>
      </c>
      <c r="D409" s="4">
        <v>0.25</v>
      </c>
      <c r="E409" s="7">
        <v>1.5</v>
      </c>
      <c r="F409" s="7">
        <v>1</v>
      </c>
      <c r="G409" s="6">
        <v>0.4</v>
      </c>
      <c r="H409" s="6">
        <v>0.2</v>
      </c>
      <c r="I409" s="6">
        <v>0.67500000000000004</v>
      </c>
      <c r="J409" s="4" t="s">
        <v>7</v>
      </c>
      <c r="K409" s="4"/>
      <c r="L409" s="4" t="s">
        <v>264</v>
      </c>
      <c r="M409" s="4">
        <v>1.39</v>
      </c>
      <c r="N409" s="4">
        <v>0.21</v>
      </c>
      <c r="O409" s="4">
        <v>0.51</v>
      </c>
      <c r="P409" s="4">
        <v>0.21</v>
      </c>
      <c r="Q409" s="4"/>
      <c r="R409" s="4"/>
      <c r="S409" s="4"/>
      <c r="T409" s="4"/>
      <c r="U409" s="4" t="s">
        <v>36</v>
      </c>
      <c r="V409" s="4"/>
      <c r="W409" s="5"/>
      <c r="X409" s="8">
        <v>0</v>
      </c>
      <c r="Y409" s="8">
        <v>2E+19</v>
      </c>
      <c r="Z409" s="4">
        <v>45</v>
      </c>
      <c r="AA409" s="4"/>
      <c r="AB409" s="4"/>
      <c r="AC409" s="4"/>
      <c r="AD409" s="4"/>
      <c r="AE409" s="4"/>
      <c r="AF409" s="4"/>
      <c r="AG409" s="4"/>
      <c r="AH409" s="4"/>
      <c r="AI409" s="4"/>
      <c r="AJ409" s="4"/>
      <c r="AK409" s="8">
        <v>0</v>
      </c>
      <c r="AL409" s="8" t="s">
        <v>9</v>
      </c>
      <c r="AM409" s="8"/>
      <c r="AN409" s="8"/>
      <c r="AO409" s="4"/>
      <c r="AP409" s="4"/>
      <c r="AQ409" s="8">
        <v>6E+20</v>
      </c>
      <c r="AR409" s="8">
        <v>0</v>
      </c>
      <c r="AS409" s="9">
        <f t="shared" si="102"/>
        <v>0</v>
      </c>
      <c r="AT409" s="6" t="e">
        <f t="shared" si="99"/>
        <v>#DIV/0!</v>
      </c>
      <c r="AU409" s="4" t="s">
        <v>190</v>
      </c>
      <c r="AV409" s="6" t="s">
        <v>517</v>
      </c>
    </row>
    <row r="410" spans="1:48" x14ac:dyDescent="0.3">
      <c r="A410" s="4" t="s">
        <v>114</v>
      </c>
      <c r="B410" s="4" t="s">
        <v>12</v>
      </c>
      <c r="C410" s="4">
        <v>0.89</v>
      </c>
      <c r="D410" s="4">
        <v>0.25</v>
      </c>
      <c r="E410" s="7">
        <v>1.5</v>
      </c>
      <c r="F410" s="7">
        <v>1</v>
      </c>
      <c r="G410" s="6">
        <v>0.4</v>
      </c>
      <c r="H410" s="6">
        <v>0.2</v>
      </c>
      <c r="I410" s="6">
        <v>0.67500000000000004</v>
      </c>
      <c r="J410" s="4" t="s">
        <v>7</v>
      </c>
      <c r="K410" s="4"/>
      <c r="L410" s="4" t="s">
        <v>264</v>
      </c>
      <c r="M410" s="4">
        <v>1.39</v>
      </c>
      <c r="N410" s="4">
        <v>0.21</v>
      </c>
      <c r="O410" s="4">
        <v>0.51</v>
      </c>
      <c r="P410" s="4">
        <v>0.21</v>
      </c>
      <c r="Q410" s="4"/>
      <c r="R410" s="4"/>
      <c r="S410" s="4"/>
      <c r="T410" s="4"/>
      <c r="U410" s="4" t="s">
        <v>36</v>
      </c>
      <c r="V410" s="4"/>
      <c r="W410" s="5"/>
      <c r="X410" s="8">
        <v>0</v>
      </c>
      <c r="Y410" s="8">
        <v>3E+19</v>
      </c>
      <c r="Z410" s="4">
        <v>35</v>
      </c>
      <c r="AA410" s="4"/>
      <c r="AB410" s="4"/>
      <c r="AC410" s="4"/>
      <c r="AD410" s="4"/>
      <c r="AE410" s="4"/>
      <c r="AF410" s="4"/>
      <c r="AG410" s="4"/>
      <c r="AH410" s="4"/>
      <c r="AI410" s="4"/>
      <c r="AJ410" s="4"/>
      <c r="AK410" s="8">
        <v>0</v>
      </c>
      <c r="AL410" s="8"/>
      <c r="AM410" s="8"/>
      <c r="AN410" s="8"/>
      <c r="AO410" s="4"/>
      <c r="AP410" s="4"/>
      <c r="AQ410" s="8">
        <v>1.25E+21</v>
      </c>
      <c r="AR410" s="8">
        <v>0</v>
      </c>
      <c r="AS410" s="9">
        <f t="shared" si="102"/>
        <v>0</v>
      </c>
      <c r="AT410" s="6" t="e">
        <f t="shared" si="99"/>
        <v>#DIV/0!</v>
      </c>
      <c r="AU410" s="4" t="s">
        <v>191</v>
      </c>
      <c r="AV410" s="6" t="s">
        <v>517</v>
      </c>
    </row>
    <row r="411" spans="1:48" x14ac:dyDescent="0.3">
      <c r="A411" s="4" t="s">
        <v>114</v>
      </c>
      <c r="B411" s="4" t="s">
        <v>12</v>
      </c>
      <c r="C411" s="4">
        <v>0.89</v>
      </c>
      <c r="D411" s="4">
        <v>0.25</v>
      </c>
      <c r="E411" s="7">
        <v>1.5</v>
      </c>
      <c r="F411" s="7">
        <v>1</v>
      </c>
      <c r="G411" s="6">
        <v>0.45</v>
      </c>
      <c r="H411" s="6">
        <v>0.15</v>
      </c>
      <c r="I411" s="6">
        <v>0.82</v>
      </c>
      <c r="J411" s="4" t="s">
        <v>7</v>
      </c>
      <c r="K411" s="4"/>
      <c r="L411" s="4" t="s">
        <v>264</v>
      </c>
      <c r="M411" s="4">
        <v>1.39</v>
      </c>
      <c r="N411" s="4">
        <v>0.21</v>
      </c>
      <c r="O411" s="4">
        <v>0.23</v>
      </c>
      <c r="P411" s="4"/>
      <c r="Q411" s="4"/>
      <c r="R411" s="4"/>
      <c r="S411" s="4"/>
      <c r="T411" s="4"/>
      <c r="U411" s="4" t="s">
        <v>35</v>
      </c>
      <c r="V411" s="4"/>
      <c r="W411" s="5"/>
      <c r="X411" s="8">
        <v>0</v>
      </c>
      <c r="Y411" s="8">
        <v>1.5E+19</v>
      </c>
      <c r="Z411" s="4">
        <v>25</v>
      </c>
      <c r="AA411" s="4"/>
      <c r="AB411" s="4"/>
      <c r="AC411" s="4"/>
      <c r="AD411" s="4"/>
      <c r="AE411" s="4"/>
      <c r="AF411" s="4"/>
      <c r="AG411" s="4"/>
      <c r="AH411" s="4"/>
      <c r="AI411" s="4"/>
      <c r="AJ411" s="4"/>
      <c r="AK411" s="8">
        <v>0</v>
      </c>
      <c r="AL411" s="8"/>
      <c r="AM411" s="8"/>
      <c r="AN411" s="8"/>
      <c r="AO411" s="4"/>
      <c r="AP411" s="4"/>
      <c r="AQ411" s="8">
        <v>3E+20</v>
      </c>
      <c r="AR411" s="8">
        <v>0</v>
      </c>
      <c r="AS411" s="9">
        <f t="shared" ref="AS411" si="103">AP411*AR411</f>
        <v>0</v>
      </c>
      <c r="AT411" s="6" t="e">
        <f t="shared" ref="AT411" si="104">AQ411/AS411</f>
        <v>#DIV/0!</v>
      </c>
      <c r="AU411" s="4" t="s">
        <v>470</v>
      </c>
      <c r="AV411" s="6" t="s">
        <v>570</v>
      </c>
    </row>
    <row r="412" spans="1:48" x14ac:dyDescent="0.3">
      <c r="A412" s="4" t="s">
        <v>114</v>
      </c>
      <c r="B412" s="4" t="s">
        <v>12</v>
      </c>
      <c r="C412" s="4">
        <v>0.89</v>
      </c>
      <c r="D412" s="4">
        <v>0.25</v>
      </c>
      <c r="E412" s="7">
        <v>1.5</v>
      </c>
      <c r="F412" s="7">
        <v>1</v>
      </c>
      <c r="G412" s="6">
        <v>0.45</v>
      </c>
      <c r="H412" s="6">
        <v>0.15</v>
      </c>
      <c r="I412" s="6">
        <v>0.82</v>
      </c>
      <c r="J412" s="4" t="s">
        <v>7</v>
      </c>
      <c r="K412" s="4"/>
      <c r="L412" s="4" t="s">
        <v>264</v>
      </c>
      <c r="M412" s="4">
        <v>1.39</v>
      </c>
      <c r="N412" s="4">
        <v>0.21</v>
      </c>
      <c r="O412" s="4">
        <v>0.23</v>
      </c>
      <c r="P412" s="4"/>
      <c r="Q412" s="4"/>
      <c r="R412" s="4"/>
      <c r="S412" s="4"/>
      <c r="T412" s="4"/>
      <c r="U412" s="4" t="s">
        <v>35</v>
      </c>
      <c r="V412" s="4"/>
      <c r="W412" s="5"/>
      <c r="X412" s="8">
        <v>0</v>
      </c>
      <c r="Y412" s="8">
        <v>1.2E+19</v>
      </c>
      <c r="Z412" s="4">
        <v>35</v>
      </c>
      <c r="AA412" s="4"/>
      <c r="AB412" s="4"/>
      <c r="AC412" s="4"/>
      <c r="AD412" s="4"/>
      <c r="AE412" s="4"/>
      <c r="AF412" s="4"/>
      <c r="AG412" s="4"/>
      <c r="AH412" s="4"/>
      <c r="AI412" s="4"/>
      <c r="AJ412" s="4"/>
      <c r="AK412" s="8">
        <v>0</v>
      </c>
      <c r="AL412" s="8"/>
      <c r="AM412" s="8"/>
      <c r="AN412" s="8"/>
      <c r="AO412" s="4"/>
      <c r="AP412" s="4"/>
      <c r="AQ412" s="8">
        <v>2.35E+20</v>
      </c>
      <c r="AR412" s="8">
        <v>0</v>
      </c>
      <c r="AS412" s="9">
        <f t="shared" ref="AS412" si="105">AP412*AR412</f>
        <v>0</v>
      </c>
      <c r="AT412" s="6" t="e">
        <f t="shared" ref="AT412" si="106">AQ412/AS412</f>
        <v>#DIV/0!</v>
      </c>
      <c r="AU412" s="4" t="s">
        <v>493</v>
      </c>
      <c r="AV412" s="6" t="s">
        <v>570</v>
      </c>
    </row>
    <row r="413" spans="1:48" x14ac:dyDescent="0.3">
      <c r="A413" s="4" t="s">
        <v>114</v>
      </c>
      <c r="B413" s="4" t="s">
        <v>9</v>
      </c>
      <c r="C413" s="4">
        <v>0.89</v>
      </c>
      <c r="D413" s="4">
        <v>0.25</v>
      </c>
      <c r="E413" s="7">
        <v>1.5</v>
      </c>
      <c r="F413" s="7">
        <v>1</v>
      </c>
      <c r="G413" s="6">
        <v>0.45</v>
      </c>
      <c r="H413" s="6">
        <v>0.15</v>
      </c>
      <c r="I413" s="6">
        <v>0.67</v>
      </c>
      <c r="J413" s="4" t="s">
        <v>7</v>
      </c>
      <c r="K413" s="4"/>
      <c r="L413" s="4" t="s">
        <v>264</v>
      </c>
      <c r="M413" s="4">
        <v>1.4</v>
      </c>
      <c r="N413" s="4">
        <v>0.17</v>
      </c>
      <c r="O413" s="4">
        <v>1</v>
      </c>
      <c r="P413" s="4"/>
      <c r="Q413" s="4"/>
      <c r="R413" s="4"/>
      <c r="S413" s="4"/>
      <c r="T413" s="4"/>
      <c r="U413" s="4" t="s">
        <v>36</v>
      </c>
      <c r="V413" s="4"/>
      <c r="W413" s="5"/>
      <c r="X413" s="8">
        <v>6.5E+19</v>
      </c>
      <c r="Y413" s="8">
        <v>1.8E+19</v>
      </c>
      <c r="Z413" s="4">
        <v>50</v>
      </c>
      <c r="AA413" s="4"/>
      <c r="AB413" s="4"/>
      <c r="AC413" s="4"/>
      <c r="AD413" s="4"/>
      <c r="AE413" s="4"/>
      <c r="AF413" s="4"/>
      <c r="AG413" s="4"/>
      <c r="AH413" s="8">
        <v>3.5000000000000003E-2</v>
      </c>
      <c r="AI413" s="4"/>
      <c r="AJ413" s="4"/>
      <c r="AK413" s="8">
        <v>0</v>
      </c>
      <c r="AL413" s="8"/>
      <c r="AM413" s="8"/>
      <c r="AN413" s="8"/>
      <c r="AO413" s="4"/>
      <c r="AP413" s="4"/>
      <c r="AQ413" s="8">
        <v>5E+20</v>
      </c>
      <c r="AR413" s="8">
        <v>0</v>
      </c>
      <c r="AS413" s="9">
        <f t="shared" ref="AS413" si="107">AP413*AR413</f>
        <v>0</v>
      </c>
      <c r="AT413" s="6" t="e">
        <f t="shared" ref="AT413" si="108">AQ413/AS413</f>
        <v>#DIV/0!</v>
      </c>
      <c r="AU413" s="4" t="s">
        <v>473</v>
      </c>
      <c r="AV413" s="6" t="s">
        <v>571</v>
      </c>
    </row>
    <row r="414" spans="1:48" x14ac:dyDescent="0.3">
      <c r="A414" s="4" t="s">
        <v>114</v>
      </c>
      <c r="B414" s="4" t="s">
        <v>9</v>
      </c>
      <c r="C414" s="4">
        <v>0.89</v>
      </c>
      <c r="D414" s="4">
        <v>0.25</v>
      </c>
      <c r="E414" s="7">
        <v>1.5</v>
      </c>
      <c r="F414" s="7">
        <v>1</v>
      </c>
      <c r="G414" s="6">
        <v>0.45</v>
      </c>
      <c r="H414" s="6">
        <v>0.15</v>
      </c>
      <c r="I414" s="6">
        <v>0.75</v>
      </c>
      <c r="J414" s="4" t="s">
        <v>7</v>
      </c>
      <c r="K414" s="4"/>
      <c r="L414" s="4" t="s">
        <v>264</v>
      </c>
      <c r="M414" s="4">
        <v>1.4</v>
      </c>
      <c r="N414" s="4">
        <v>0.17</v>
      </c>
      <c r="O414" s="4"/>
      <c r="P414" s="4">
        <v>0.5</v>
      </c>
      <c r="Q414" s="4"/>
      <c r="R414" s="4"/>
      <c r="S414" s="4"/>
      <c r="T414" s="4"/>
      <c r="U414" s="4" t="s">
        <v>35</v>
      </c>
      <c r="V414" s="4"/>
      <c r="W414" s="5"/>
      <c r="X414" s="8">
        <v>0</v>
      </c>
      <c r="Y414" s="8">
        <v>4.5E+19</v>
      </c>
      <c r="Z414" s="4"/>
      <c r="AA414" s="4"/>
      <c r="AB414" s="4"/>
      <c r="AC414" s="4"/>
      <c r="AD414" s="4"/>
      <c r="AE414" s="4"/>
      <c r="AF414" s="4"/>
      <c r="AG414" s="4"/>
      <c r="AH414" s="8"/>
      <c r="AI414" s="4"/>
      <c r="AJ414" s="4"/>
      <c r="AK414" s="8">
        <v>0</v>
      </c>
      <c r="AL414" s="8"/>
      <c r="AM414" s="8"/>
      <c r="AN414" s="8"/>
      <c r="AO414" s="4"/>
      <c r="AP414" s="4"/>
      <c r="AQ414" s="8">
        <v>2.2E+21</v>
      </c>
      <c r="AR414" s="8">
        <v>0</v>
      </c>
      <c r="AS414" s="9">
        <f t="shared" ref="AS414" si="109">AP414*AR414</f>
        <v>0</v>
      </c>
      <c r="AT414" s="6" t="e">
        <f t="shared" ref="AT414" si="110">AQ414/AS414</f>
        <v>#DIV/0!</v>
      </c>
      <c r="AU414" s="4" t="s">
        <v>474</v>
      </c>
      <c r="AV414" s="6" t="s">
        <v>572</v>
      </c>
    </row>
    <row r="415" spans="1:48" x14ac:dyDescent="0.3">
      <c r="A415" s="4" t="s">
        <v>114</v>
      </c>
      <c r="B415" s="4" t="s">
        <v>9</v>
      </c>
      <c r="C415" s="4">
        <v>0.89</v>
      </c>
      <c r="D415" s="4">
        <v>0.25</v>
      </c>
      <c r="E415" s="7">
        <v>1.5</v>
      </c>
      <c r="F415" s="7">
        <v>1</v>
      </c>
      <c r="G415" s="6">
        <v>0.35</v>
      </c>
      <c r="H415" s="6">
        <v>0.17499999999999999</v>
      </c>
      <c r="I415" s="6">
        <v>0.67</v>
      </c>
      <c r="J415" s="4" t="s">
        <v>7</v>
      </c>
      <c r="K415" s="4"/>
      <c r="L415" s="4" t="s">
        <v>264</v>
      </c>
      <c r="M415" s="4">
        <v>1.42</v>
      </c>
      <c r="N415" s="4">
        <v>0.32</v>
      </c>
      <c r="O415" s="4"/>
      <c r="P415" s="4">
        <v>0.5</v>
      </c>
      <c r="Q415" s="4"/>
      <c r="R415" s="4"/>
      <c r="S415" s="4"/>
      <c r="T415" s="4"/>
      <c r="U415" s="4" t="s">
        <v>35</v>
      </c>
      <c r="V415" s="4"/>
      <c r="W415" s="5"/>
      <c r="X415" s="8">
        <v>0</v>
      </c>
      <c r="Y415" s="8">
        <v>4.2E+19</v>
      </c>
      <c r="Z415" s="4"/>
      <c r="AA415" s="4"/>
      <c r="AB415" s="4"/>
      <c r="AC415" s="4"/>
      <c r="AD415" s="4"/>
      <c r="AE415" s="4"/>
      <c r="AF415" s="4"/>
      <c r="AG415" s="4"/>
      <c r="AH415" s="8"/>
      <c r="AI415" s="4"/>
      <c r="AJ415" s="4"/>
      <c r="AK415" s="8">
        <v>0</v>
      </c>
      <c r="AL415" s="8"/>
      <c r="AM415" s="8"/>
      <c r="AN415" s="8"/>
      <c r="AO415" s="4"/>
      <c r="AP415" s="4"/>
      <c r="AQ415" s="8">
        <v>2.2E+21</v>
      </c>
      <c r="AR415" s="8">
        <v>0</v>
      </c>
      <c r="AS415" s="9">
        <f t="shared" ref="AS415" si="111">AP415*AR415</f>
        <v>0</v>
      </c>
      <c r="AT415" s="6" t="e">
        <f t="shared" ref="AT415" si="112">AQ415/AS415</f>
        <v>#DIV/0!</v>
      </c>
      <c r="AU415" s="4" t="s">
        <v>475</v>
      </c>
      <c r="AV415" s="6" t="s">
        <v>572</v>
      </c>
    </row>
    <row r="416" spans="1:48" x14ac:dyDescent="0.3">
      <c r="A416" s="4" t="s">
        <v>114</v>
      </c>
      <c r="B416" s="4" t="s">
        <v>9</v>
      </c>
      <c r="C416" s="4">
        <v>0.89</v>
      </c>
      <c r="D416" s="4">
        <v>0.25</v>
      </c>
      <c r="E416" s="7">
        <v>1.5</v>
      </c>
      <c r="F416" s="7">
        <v>1</v>
      </c>
      <c r="G416" s="6">
        <v>0.4</v>
      </c>
      <c r="H416" s="6">
        <v>0.1</v>
      </c>
      <c r="I416" s="6">
        <v>0.69</v>
      </c>
      <c r="J416" s="4" t="s">
        <v>7</v>
      </c>
      <c r="K416" s="4"/>
      <c r="L416" s="4" t="s">
        <v>264</v>
      </c>
      <c r="M416" s="4">
        <v>1.43</v>
      </c>
      <c r="N416" s="4">
        <v>0.34</v>
      </c>
      <c r="O416" s="4"/>
      <c r="P416" s="4">
        <v>0.5</v>
      </c>
      <c r="Q416" s="4"/>
      <c r="R416" s="4"/>
      <c r="S416" s="4"/>
      <c r="T416" s="4"/>
      <c r="U416" s="4" t="s">
        <v>35</v>
      </c>
      <c r="V416" s="4"/>
      <c r="W416" s="5"/>
      <c r="X416" s="8">
        <v>0</v>
      </c>
      <c r="Y416" s="8">
        <v>4.2E+19</v>
      </c>
      <c r="Z416" s="4"/>
      <c r="AA416" s="4"/>
      <c r="AB416" s="4"/>
      <c r="AC416" s="4"/>
      <c r="AD416" s="4"/>
      <c r="AE416" s="4"/>
      <c r="AF416" s="4"/>
      <c r="AG416" s="4"/>
      <c r="AH416" s="8"/>
      <c r="AI416" s="4"/>
      <c r="AJ416" s="4"/>
      <c r="AK416" s="8">
        <v>0</v>
      </c>
      <c r="AL416" s="8" t="s">
        <v>9</v>
      </c>
      <c r="AM416" s="8"/>
      <c r="AN416" s="8"/>
      <c r="AO416" s="4"/>
      <c r="AP416" s="4"/>
      <c r="AQ416" s="8">
        <v>2.2E+21</v>
      </c>
      <c r="AR416" s="8">
        <v>0</v>
      </c>
      <c r="AS416" s="9">
        <f t="shared" ref="AS416" si="113">AP416*AR416</f>
        <v>0</v>
      </c>
      <c r="AT416" s="6" t="e">
        <f t="shared" ref="AT416" si="114">AQ416/AS416</f>
        <v>#DIV/0!</v>
      </c>
      <c r="AU416" s="4" t="s">
        <v>534</v>
      </c>
      <c r="AV416" s="6" t="s">
        <v>533</v>
      </c>
    </row>
    <row r="417" spans="1:48" x14ac:dyDescent="0.3">
      <c r="A417" s="4" t="s">
        <v>354</v>
      </c>
      <c r="B417" s="4" t="s">
        <v>9</v>
      </c>
      <c r="C417" s="4">
        <v>2</v>
      </c>
      <c r="D417" s="4">
        <v>3.9E-2</v>
      </c>
      <c r="E417" s="7">
        <f t="shared" si="33"/>
        <v>0.15915963711602737</v>
      </c>
      <c r="F417" s="7">
        <v>1</v>
      </c>
      <c r="G417" s="7">
        <v>0</v>
      </c>
      <c r="H417" s="7">
        <v>0</v>
      </c>
      <c r="I417" s="4">
        <v>2</v>
      </c>
      <c r="J417" s="4" t="s">
        <v>348</v>
      </c>
      <c r="K417" s="4"/>
      <c r="L417" s="4"/>
      <c r="M417" s="4"/>
      <c r="N417" s="8"/>
      <c r="O417" s="8"/>
      <c r="P417" s="4"/>
      <c r="Q417" s="4"/>
      <c r="R417" s="4"/>
      <c r="S417" s="4"/>
      <c r="T417" s="4"/>
      <c r="U417" s="4"/>
      <c r="V417" s="4"/>
      <c r="W417" s="5"/>
      <c r="X417" s="8">
        <v>0</v>
      </c>
      <c r="Y417" s="8">
        <v>0</v>
      </c>
      <c r="Z417" s="4"/>
      <c r="AA417" s="4"/>
      <c r="AB417" s="4"/>
      <c r="AC417" s="4"/>
      <c r="AD417" s="8"/>
      <c r="AE417" s="4"/>
      <c r="AF417" s="4"/>
      <c r="AG417" s="4"/>
      <c r="AH417" s="4"/>
      <c r="AI417" s="4"/>
      <c r="AJ417" s="4"/>
      <c r="AK417" s="8">
        <v>0</v>
      </c>
      <c r="AL417" s="8"/>
      <c r="AM417" s="8"/>
      <c r="AN417" s="8"/>
      <c r="AO417" s="4"/>
      <c r="AP417" s="4"/>
      <c r="AQ417" s="8">
        <v>7.62E+19</v>
      </c>
      <c r="AR417" s="8">
        <v>0</v>
      </c>
      <c r="AS417" s="9">
        <f t="shared" ref="AS417:AS418" si="115">AP417*AR417</f>
        <v>0</v>
      </c>
      <c r="AT417" s="6" t="e">
        <f>AQ417/AS417</f>
        <v>#DIV/0!</v>
      </c>
      <c r="AU417" s="4" t="s">
        <v>355</v>
      </c>
      <c r="AV417" s="6" t="s">
        <v>578</v>
      </c>
    </row>
    <row r="418" spans="1:48" x14ac:dyDescent="0.3">
      <c r="A418" s="4" t="s">
        <v>354</v>
      </c>
      <c r="B418" s="4" t="s">
        <v>9</v>
      </c>
      <c r="C418" s="4">
        <v>2</v>
      </c>
      <c r="D418" s="4">
        <v>3.9E-2</v>
      </c>
      <c r="E418" s="7">
        <f t="shared" si="33"/>
        <v>0.15915963711602737</v>
      </c>
      <c r="F418" s="7">
        <v>1</v>
      </c>
      <c r="G418" s="7">
        <v>0</v>
      </c>
      <c r="H418" s="7">
        <v>0</v>
      </c>
      <c r="I418" s="4">
        <v>2</v>
      </c>
      <c r="J418" s="4" t="s">
        <v>348</v>
      </c>
      <c r="K418" s="4"/>
      <c r="L418" s="4"/>
      <c r="M418" s="4"/>
      <c r="N418" s="8"/>
      <c r="O418" s="8"/>
      <c r="P418" s="4"/>
      <c r="Q418" s="4"/>
      <c r="R418" s="4"/>
      <c r="S418" s="4"/>
      <c r="T418" s="4"/>
      <c r="U418" s="4"/>
      <c r="V418" s="4"/>
      <c r="W418" s="5"/>
      <c r="X418" s="8">
        <v>0</v>
      </c>
      <c r="Y418" s="8">
        <v>0</v>
      </c>
      <c r="Z418" s="4"/>
      <c r="AA418" s="4"/>
      <c r="AB418" s="4"/>
      <c r="AC418" s="4"/>
      <c r="AD418" s="8"/>
      <c r="AE418" s="4"/>
      <c r="AF418" s="4"/>
      <c r="AG418" s="4"/>
      <c r="AH418" s="4"/>
      <c r="AI418" s="4"/>
      <c r="AJ418" s="4"/>
      <c r="AK418" s="8">
        <v>0</v>
      </c>
      <c r="AL418" s="8"/>
      <c r="AM418" s="8"/>
      <c r="AN418" s="8"/>
      <c r="AO418" s="4"/>
      <c r="AP418" s="4"/>
      <c r="AQ418" s="8">
        <v>2.2E+20</v>
      </c>
      <c r="AR418" s="8">
        <v>0</v>
      </c>
      <c r="AS418" s="9">
        <f t="shared" si="115"/>
        <v>0</v>
      </c>
      <c r="AT418" s="6" t="e">
        <f>AQ418/AS418</f>
        <v>#DIV/0!</v>
      </c>
      <c r="AU418" s="4" t="s">
        <v>357</v>
      </c>
      <c r="AV418" s="6" t="s">
        <v>578</v>
      </c>
    </row>
    <row r="419" spans="1:48" x14ac:dyDescent="0.3">
      <c r="A419" s="4" t="s">
        <v>354</v>
      </c>
      <c r="B419" s="4" t="s">
        <v>9</v>
      </c>
      <c r="C419" s="4">
        <v>2</v>
      </c>
      <c r="D419" s="4">
        <v>3.9E-2</v>
      </c>
      <c r="E419" s="7">
        <f t="shared" si="33"/>
        <v>0.15915963711602737</v>
      </c>
      <c r="F419" s="7">
        <v>1</v>
      </c>
      <c r="G419" s="7">
        <v>0</v>
      </c>
      <c r="H419" s="7">
        <v>0</v>
      </c>
      <c r="I419" s="4">
        <v>2</v>
      </c>
      <c r="J419" s="4" t="s">
        <v>348</v>
      </c>
      <c r="K419" s="4"/>
      <c r="L419" s="4"/>
      <c r="M419" s="4"/>
      <c r="N419" s="8"/>
      <c r="O419" s="8"/>
      <c r="P419" s="4"/>
      <c r="Q419" s="4"/>
      <c r="R419" s="4"/>
      <c r="S419" s="4"/>
      <c r="T419" s="4"/>
      <c r="U419" s="4"/>
      <c r="V419" s="4"/>
      <c r="W419" s="5"/>
      <c r="X419" s="8">
        <v>0</v>
      </c>
      <c r="Y419" s="8">
        <v>0</v>
      </c>
      <c r="Z419" s="4"/>
      <c r="AA419" s="4"/>
      <c r="AB419" s="4"/>
      <c r="AC419" s="4"/>
      <c r="AD419" s="8"/>
      <c r="AE419" s="4"/>
      <c r="AF419" s="4"/>
      <c r="AG419" s="4"/>
      <c r="AH419" s="4"/>
      <c r="AI419" s="4"/>
      <c r="AJ419" s="4"/>
      <c r="AK419" s="8">
        <v>0</v>
      </c>
      <c r="AL419" s="8"/>
      <c r="AM419" s="8"/>
      <c r="AN419" s="8"/>
      <c r="AO419" s="4"/>
      <c r="AP419" s="4"/>
      <c r="AQ419" s="8">
        <v>8.3E+19</v>
      </c>
      <c r="AR419" s="8">
        <v>0</v>
      </c>
      <c r="AS419" s="9">
        <f t="shared" ref="AS419" si="116">AP419*AR419</f>
        <v>0</v>
      </c>
      <c r="AT419" s="6" t="e">
        <f t="shared" ref="AT419" si="117">AQ419/AS419</f>
        <v>#DIV/0!</v>
      </c>
      <c r="AU419" s="4" t="s">
        <v>486</v>
      </c>
      <c r="AV419" s="6" t="s">
        <v>579</v>
      </c>
    </row>
    <row r="420" spans="1:48" x14ac:dyDescent="0.3">
      <c r="A420" s="4" t="s">
        <v>354</v>
      </c>
      <c r="B420" s="4" t="s">
        <v>9</v>
      </c>
      <c r="C420" s="4">
        <v>2</v>
      </c>
      <c r="D420" s="4">
        <v>3.9E-2</v>
      </c>
      <c r="E420" s="7">
        <f t="shared" si="33"/>
        <v>0.15915963711602737</v>
      </c>
      <c r="F420" s="7">
        <v>1</v>
      </c>
      <c r="G420" s="7">
        <v>0</v>
      </c>
      <c r="H420" s="7">
        <v>0</v>
      </c>
      <c r="I420" s="4">
        <v>2</v>
      </c>
      <c r="J420" s="4" t="s">
        <v>348</v>
      </c>
      <c r="K420" s="4"/>
      <c r="L420" s="4"/>
      <c r="M420" s="4"/>
      <c r="N420" s="8"/>
      <c r="O420" s="8"/>
      <c r="P420" s="4"/>
      <c r="Q420" s="4"/>
      <c r="R420" s="4"/>
      <c r="S420" s="4"/>
      <c r="T420" s="4"/>
      <c r="U420" s="4"/>
      <c r="V420" s="4"/>
      <c r="W420" s="5"/>
      <c r="X420" s="8">
        <v>0</v>
      </c>
      <c r="Y420" s="8">
        <v>0</v>
      </c>
      <c r="Z420" s="4"/>
      <c r="AA420" s="4"/>
      <c r="AB420" s="4"/>
      <c r="AC420" s="4"/>
      <c r="AD420" s="8"/>
      <c r="AE420" s="4"/>
      <c r="AF420" s="4"/>
      <c r="AG420" s="4"/>
      <c r="AH420" s="4"/>
      <c r="AI420" s="4"/>
      <c r="AJ420" s="4"/>
      <c r="AK420" s="8">
        <v>0</v>
      </c>
      <c r="AL420" s="8"/>
      <c r="AM420" s="8"/>
      <c r="AN420" s="8"/>
      <c r="AO420" s="4"/>
      <c r="AP420" s="4"/>
      <c r="AQ420" s="8">
        <v>1E+20</v>
      </c>
      <c r="AR420" s="8">
        <v>0</v>
      </c>
      <c r="AS420" s="9">
        <f t="shared" ref="AS420:AS421" si="118">AP420*AR420</f>
        <v>0</v>
      </c>
      <c r="AT420" s="6" t="e">
        <f t="shared" ref="AT420:AT421" si="119">AQ420/AS420</f>
        <v>#DIV/0!</v>
      </c>
      <c r="AU420" s="4" t="s">
        <v>486</v>
      </c>
      <c r="AV420" s="6" t="s">
        <v>579</v>
      </c>
    </row>
    <row r="421" spans="1:48" x14ac:dyDescent="0.3">
      <c r="A421" s="4" t="s">
        <v>354</v>
      </c>
      <c r="B421" s="4" t="s">
        <v>9</v>
      </c>
      <c r="C421" s="4">
        <v>2</v>
      </c>
      <c r="D421" s="4">
        <v>3.9E-2</v>
      </c>
      <c r="E421" s="7">
        <f t="shared" si="33"/>
        <v>0.15915963711602737</v>
      </c>
      <c r="F421" s="7">
        <v>1</v>
      </c>
      <c r="G421" s="7">
        <v>0</v>
      </c>
      <c r="H421" s="7">
        <v>0</v>
      </c>
      <c r="I421" s="4">
        <v>2</v>
      </c>
      <c r="J421" s="4" t="s">
        <v>348</v>
      </c>
      <c r="K421" s="4"/>
      <c r="L421" s="4"/>
      <c r="M421" s="4"/>
      <c r="N421" s="8"/>
      <c r="O421" s="8"/>
      <c r="P421" s="4"/>
      <c r="Q421" s="4"/>
      <c r="R421" s="4"/>
      <c r="S421" s="4"/>
      <c r="T421" s="4"/>
      <c r="U421" s="4"/>
      <c r="V421" s="4"/>
      <c r="W421" s="5"/>
      <c r="X421" s="8">
        <v>0</v>
      </c>
      <c r="Y421" s="8">
        <v>0</v>
      </c>
      <c r="Z421" s="4"/>
      <c r="AA421" s="4"/>
      <c r="AB421" s="4"/>
      <c r="AC421" s="4"/>
      <c r="AD421" s="8"/>
      <c r="AE421" s="4"/>
      <c r="AF421" s="4"/>
      <c r="AG421" s="4"/>
      <c r="AH421" s="4"/>
      <c r="AI421" s="4"/>
      <c r="AJ421" s="4"/>
      <c r="AK421" s="8">
        <v>0</v>
      </c>
      <c r="AL421" s="8"/>
      <c r="AM421" s="8"/>
      <c r="AN421" s="8"/>
      <c r="AO421" s="4"/>
      <c r="AP421" s="4"/>
      <c r="AQ421" s="8">
        <v>1.22E+20</v>
      </c>
      <c r="AR421" s="8">
        <v>0</v>
      </c>
      <c r="AS421" s="9">
        <f t="shared" si="118"/>
        <v>0</v>
      </c>
      <c r="AT421" s="6" t="e">
        <f t="shared" si="119"/>
        <v>#DIV/0!</v>
      </c>
      <c r="AU421" s="4" t="s">
        <v>486</v>
      </c>
      <c r="AV421" s="6" t="s">
        <v>579</v>
      </c>
    </row>
    <row r="422" spans="1:48" x14ac:dyDescent="0.3">
      <c r="A422" s="4" t="s">
        <v>354</v>
      </c>
      <c r="B422" s="4" t="s">
        <v>9</v>
      </c>
      <c r="C422" s="4">
        <v>2</v>
      </c>
      <c r="D422" s="4">
        <v>3.9E-2</v>
      </c>
      <c r="E422" s="7">
        <f t="shared" si="33"/>
        <v>0.15915963711602737</v>
      </c>
      <c r="F422" s="7">
        <v>1</v>
      </c>
      <c r="G422" s="7">
        <v>0</v>
      </c>
      <c r="H422" s="7">
        <v>0</v>
      </c>
      <c r="I422" s="4">
        <v>2</v>
      </c>
      <c r="J422" s="4" t="s">
        <v>348</v>
      </c>
      <c r="K422" s="4"/>
      <c r="L422" s="4"/>
      <c r="M422" s="4"/>
      <c r="N422" s="8"/>
      <c r="O422" s="8"/>
      <c r="P422" s="4"/>
      <c r="Q422" s="4"/>
      <c r="R422" s="4"/>
      <c r="S422" s="4"/>
      <c r="T422" s="4"/>
      <c r="U422" s="4"/>
      <c r="V422" s="4"/>
      <c r="W422" s="5"/>
      <c r="X422" s="8">
        <v>0</v>
      </c>
      <c r="Y422" s="8">
        <v>0</v>
      </c>
      <c r="Z422" s="4"/>
      <c r="AA422" s="4"/>
      <c r="AB422" s="4"/>
      <c r="AC422" s="4"/>
      <c r="AD422" s="8"/>
      <c r="AE422" s="4"/>
      <c r="AF422" s="4"/>
      <c r="AG422" s="4"/>
      <c r="AH422" s="4"/>
      <c r="AI422" s="4"/>
      <c r="AJ422" s="4"/>
      <c r="AK422" s="8">
        <v>0</v>
      </c>
      <c r="AL422" s="8"/>
      <c r="AM422" s="8"/>
      <c r="AN422" s="8"/>
      <c r="AO422" s="4"/>
      <c r="AP422" s="4"/>
      <c r="AQ422" s="8">
        <v>1.5E+20</v>
      </c>
      <c r="AR422" s="8">
        <v>0</v>
      </c>
      <c r="AS422" s="9">
        <f t="shared" ref="AS422" si="120">AP422*AR422</f>
        <v>0</v>
      </c>
      <c r="AT422" s="6" t="e">
        <f t="shared" ref="AT422" si="121">AQ422/AS422</f>
        <v>#DIV/0!</v>
      </c>
      <c r="AU422" s="4" t="s">
        <v>486</v>
      </c>
      <c r="AV422" s="6" t="s">
        <v>579</v>
      </c>
    </row>
    <row r="423" spans="1:48" x14ac:dyDescent="0.3">
      <c r="A423" s="4" t="s">
        <v>463</v>
      </c>
      <c r="B423" s="4" t="s">
        <v>9</v>
      </c>
      <c r="C423" s="4">
        <v>2</v>
      </c>
      <c r="D423" s="4">
        <v>0.16</v>
      </c>
      <c r="E423" s="7">
        <v>1</v>
      </c>
      <c r="F423" s="7">
        <v>2</v>
      </c>
      <c r="G423" s="6">
        <v>0.2</v>
      </c>
      <c r="H423" s="6">
        <v>0.05</v>
      </c>
      <c r="I423" s="6">
        <v>2</v>
      </c>
      <c r="J423" s="4" t="s">
        <v>70</v>
      </c>
      <c r="K423" s="4"/>
      <c r="L423" s="4" t="s">
        <v>264</v>
      </c>
      <c r="M423" s="4">
        <v>2.5</v>
      </c>
      <c r="N423" s="4">
        <v>0</v>
      </c>
      <c r="O423" s="4">
        <v>0.7</v>
      </c>
      <c r="P423" s="4"/>
      <c r="Q423" s="4"/>
      <c r="R423" s="4"/>
      <c r="S423" s="4"/>
      <c r="T423" s="4"/>
      <c r="U423" s="4" t="s">
        <v>35</v>
      </c>
      <c r="V423" s="4"/>
      <c r="W423" s="5"/>
      <c r="X423" s="8">
        <v>1.5E+20</v>
      </c>
      <c r="Y423" s="8">
        <v>1.5E+19</v>
      </c>
      <c r="Z423" s="4"/>
      <c r="AA423" s="4"/>
      <c r="AB423" s="4"/>
      <c r="AC423" s="4"/>
      <c r="AD423" s="4"/>
      <c r="AE423" s="4"/>
      <c r="AF423" s="4"/>
      <c r="AG423" s="4"/>
      <c r="AH423" s="8"/>
      <c r="AI423" s="8"/>
      <c r="AJ423" s="8"/>
      <c r="AK423" s="8">
        <v>0</v>
      </c>
      <c r="AL423" s="8"/>
      <c r="AM423" s="8"/>
      <c r="AN423" s="8"/>
      <c r="AO423" s="4" t="s">
        <v>8</v>
      </c>
      <c r="AP423" s="4">
        <v>7</v>
      </c>
      <c r="AQ423" s="8">
        <v>1E+21</v>
      </c>
      <c r="AR423" s="8">
        <v>0</v>
      </c>
      <c r="AS423" s="9">
        <f t="shared" ref="AS423:AS433" si="122">AP423*AR423</f>
        <v>0</v>
      </c>
      <c r="AT423" s="6" t="e">
        <f t="shared" ref="AT423:AT433" si="123">AQ423/AS423</f>
        <v>#DIV/0!</v>
      </c>
      <c r="AU423" s="4" t="s">
        <v>465</v>
      </c>
      <c r="AV423" s="6" t="s">
        <v>560</v>
      </c>
    </row>
    <row r="424" spans="1:48" x14ac:dyDescent="0.3">
      <c r="A424" s="4" t="s">
        <v>463</v>
      </c>
      <c r="B424" s="4" t="s">
        <v>9</v>
      </c>
      <c r="C424" s="4">
        <v>2</v>
      </c>
      <c r="D424" s="4">
        <v>0.16</v>
      </c>
      <c r="E424" s="7">
        <v>1</v>
      </c>
      <c r="F424" s="7">
        <v>2</v>
      </c>
      <c r="G424" s="6">
        <v>0.2</v>
      </c>
      <c r="H424" s="6">
        <v>0.05</v>
      </c>
      <c r="I424" s="6">
        <v>2</v>
      </c>
      <c r="J424" s="4" t="s">
        <v>70</v>
      </c>
      <c r="K424" s="4"/>
      <c r="L424" s="4" t="s">
        <v>264</v>
      </c>
      <c r="M424" s="4">
        <v>2.5</v>
      </c>
      <c r="N424" s="4">
        <v>0</v>
      </c>
      <c r="O424" s="4">
        <v>0.7</v>
      </c>
      <c r="P424" s="4"/>
      <c r="Q424" s="4"/>
      <c r="R424" s="4"/>
      <c r="S424" s="4"/>
      <c r="T424" s="4"/>
      <c r="U424" s="4" t="s">
        <v>36</v>
      </c>
      <c r="V424" s="4"/>
      <c r="W424" s="5"/>
      <c r="X424" s="8">
        <v>1.5E+20</v>
      </c>
      <c r="Y424" s="8">
        <v>5E+19</v>
      </c>
      <c r="Z424" s="4"/>
      <c r="AA424" s="4"/>
      <c r="AB424" s="4"/>
      <c r="AC424" s="4"/>
      <c r="AD424" s="4"/>
      <c r="AE424" s="4"/>
      <c r="AF424" s="4"/>
      <c r="AG424" s="4"/>
      <c r="AH424" s="8"/>
      <c r="AI424" s="8"/>
      <c r="AJ424" s="8"/>
      <c r="AK424" s="8">
        <v>0</v>
      </c>
      <c r="AL424" s="8"/>
      <c r="AM424" s="8"/>
      <c r="AN424" s="8"/>
      <c r="AO424" s="4" t="s">
        <v>8</v>
      </c>
      <c r="AP424" s="4">
        <v>7</v>
      </c>
      <c r="AQ424" s="8">
        <v>2.5E+21</v>
      </c>
      <c r="AR424" s="8">
        <v>0</v>
      </c>
      <c r="AS424" s="9">
        <f t="shared" si="122"/>
        <v>0</v>
      </c>
      <c r="AT424" s="6" t="e">
        <f t="shared" si="123"/>
        <v>#DIV/0!</v>
      </c>
      <c r="AU424" s="4" t="s">
        <v>464</v>
      </c>
      <c r="AV424" s="6" t="s">
        <v>560</v>
      </c>
    </row>
    <row r="425" spans="1:48" x14ac:dyDescent="0.3">
      <c r="A425" s="4" t="s">
        <v>463</v>
      </c>
      <c r="B425" s="4" t="s">
        <v>9</v>
      </c>
      <c r="C425" s="4">
        <v>2</v>
      </c>
      <c r="D425" s="4">
        <v>0.16</v>
      </c>
      <c r="E425" s="7">
        <v>1</v>
      </c>
      <c r="F425" s="7">
        <v>2</v>
      </c>
      <c r="G425" s="6">
        <v>0.2</v>
      </c>
      <c r="H425" s="6">
        <v>0.05</v>
      </c>
      <c r="I425" s="6">
        <v>2</v>
      </c>
      <c r="J425" s="4" t="s">
        <v>70</v>
      </c>
      <c r="K425" s="4"/>
      <c r="L425" s="4" t="s">
        <v>264</v>
      </c>
      <c r="M425" s="4">
        <v>2.5</v>
      </c>
      <c r="N425" s="4">
        <v>0</v>
      </c>
      <c r="O425" s="4">
        <v>0.7</v>
      </c>
      <c r="P425" s="4"/>
      <c r="Q425" s="4"/>
      <c r="R425" s="4"/>
      <c r="S425" s="4"/>
      <c r="T425" s="4"/>
      <c r="U425" s="4" t="s">
        <v>35</v>
      </c>
      <c r="V425" s="4"/>
      <c r="W425" s="5"/>
      <c r="X425" s="8">
        <v>1.5E+20</v>
      </c>
      <c r="Y425" s="8">
        <v>1.5E+19</v>
      </c>
      <c r="Z425" s="4"/>
      <c r="AA425" s="4"/>
      <c r="AB425" s="4"/>
      <c r="AC425" s="4"/>
      <c r="AD425" s="4"/>
      <c r="AE425" s="4"/>
      <c r="AF425" s="4"/>
      <c r="AG425" s="4"/>
      <c r="AH425" s="8"/>
      <c r="AI425" s="8"/>
      <c r="AJ425" s="8"/>
      <c r="AK425" s="8">
        <v>0</v>
      </c>
      <c r="AL425" s="8"/>
      <c r="AM425" s="8"/>
      <c r="AN425" s="8"/>
      <c r="AO425" s="4" t="s">
        <v>8</v>
      </c>
      <c r="AP425" s="4">
        <v>7</v>
      </c>
      <c r="AQ425" s="8">
        <v>2.5E+20</v>
      </c>
      <c r="AR425" s="8">
        <v>0</v>
      </c>
      <c r="AS425" s="9">
        <f t="shared" si="122"/>
        <v>0</v>
      </c>
      <c r="AT425" s="6" t="e">
        <f t="shared" si="123"/>
        <v>#DIV/0!</v>
      </c>
      <c r="AU425" s="4" t="s">
        <v>466</v>
      </c>
      <c r="AV425" s="6" t="s">
        <v>560</v>
      </c>
    </row>
    <row r="426" spans="1:48" x14ac:dyDescent="0.3">
      <c r="A426" s="4" t="s">
        <v>463</v>
      </c>
      <c r="B426" s="4" t="s">
        <v>9</v>
      </c>
      <c r="C426" s="4">
        <v>2</v>
      </c>
      <c r="D426" s="4">
        <v>0.16</v>
      </c>
      <c r="E426" s="7">
        <v>1</v>
      </c>
      <c r="F426" s="7">
        <v>2</v>
      </c>
      <c r="G426" s="6">
        <v>0.2</v>
      </c>
      <c r="H426" s="6">
        <v>0.05</v>
      </c>
      <c r="I426" s="6">
        <v>2</v>
      </c>
      <c r="J426" s="4" t="s">
        <v>70</v>
      </c>
      <c r="K426" s="4"/>
      <c r="L426" s="4" t="s">
        <v>264</v>
      </c>
      <c r="M426" s="4">
        <v>2.5</v>
      </c>
      <c r="N426" s="4">
        <v>0</v>
      </c>
      <c r="O426" s="4">
        <v>0.7</v>
      </c>
      <c r="P426" s="4"/>
      <c r="Q426" s="4"/>
      <c r="R426" s="4"/>
      <c r="S426" s="4"/>
      <c r="T426" s="4"/>
      <c r="U426" s="4" t="s">
        <v>36</v>
      </c>
      <c r="V426" s="4"/>
      <c r="W426" s="5"/>
      <c r="X426" s="8">
        <v>1.5E+20</v>
      </c>
      <c r="Y426" s="8">
        <v>5E+19</v>
      </c>
      <c r="Z426" s="4"/>
      <c r="AA426" s="4"/>
      <c r="AB426" s="4"/>
      <c r="AC426" s="4"/>
      <c r="AD426" s="4"/>
      <c r="AE426" s="4"/>
      <c r="AF426" s="4"/>
      <c r="AG426" s="4"/>
      <c r="AH426" s="8"/>
      <c r="AI426" s="8"/>
      <c r="AJ426" s="8"/>
      <c r="AK426" s="8">
        <v>0</v>
      </c>
      <c r="AL426" s="8"/>
      <c r="AM426" s="8"/>
      <c r="AN426" s="8"/>
      <c r="AO426" s="4" t="s">
        <v>8</v>
      </c>
      <c r="AP426" s="4">
        <v>7</v>
      </c>
      <c r="AQ426" s="8">
        <v>5E+20</v>
      </c>
      <c r="AR426" s="8">
        <v>0</v>
      </c>
      <c r="AS426" s="9">
        <f t="shared" si="122"/>
        <v>0</v>
      </c>
      <c r="AT426" s="6" t="e">
        <f t="shared" si="123"/>
        <v>#DIV/0!</v>
      </c>
      <c r="AU426" s="4" t="s">
        <v>467</v>
      </c>
      <c r="AV426" s="6" t="s">
        <v>560</v>
      </c>
    </row>
    <row r="427" spans="1:48" x14ac:dyDescent="0.3">
      <c r="A427" s="4" t="s">
        <v>65</v>
      </c>
      <c r="B427" s="4" t="s">
        <v>9</v>
      </c>
      <c r="C427" s="4">
        <v>5.5</v>
      </c>
      <c r="D427" s="4">
        <v>0.55000000000000004</v>
      </c>
      <c r="E427" s="7">
        <v>1</v>
      </c>
      <c r="F427" s="7">
        <v>2</v>
      </c>
      <c r="G427" s="6">
        <v>0.25</v>
      </c>
      <c r="H427" s="6">
        <v>0.04</v>
      </c>
      <c r="I427" s="6">
        <v>5.4</v>
      </c>
      <c r="J427" s="4" t="s">
        <v>70</v>
      </c>
      <c r="K427" s="4"/>
      <c r="L427" s="4" t="s">
        <v>264</v>
      </c>
      <c r="M427" s="4">
        <v>2.5</v>
      </c>
      <c r="N427" s="4">
        <v>0</v>
      </c>
      <c r="O427" s="4">
        <v>4</v>
      </c>
      <c r="P427" s="4">
        <v>3.2</v>
      </c>
      <c r="Q427" s="4">
        <v>2.2999999999999998</v>
      </c>
      <c r="R427" s="4"/>
      <c r="S427" s="4"/>
      <c r="T427" s="4"/>
      <c r="U427" s="4"/>
      <c r="V427" s="4">
        <v>1.5</v>
      </c>
      <c r="W427" s="5"/>
      <c r="X427" s="8">
        <v>7E+19</v>
      </c>
      <c r="Y427" s="8">
        <v>2.5E+19</v>
      </c>
      <c r="Z427" s="4">
        <v>110</v>
      </c>
      <c r="AA427" s="4"/>
      <c r="AB427" s="4"/>
      <c r="AC427" s="4"/>
      <c r="AD427" s="4"/>
      <c r="AE427" s="4"/>
      <c r="AF427" s="4"/>
      <c r="AG427" s="4"/>
      <c r="AH427" s="8">
        <v>0.01</v>
      </c>
      <c r="AI427" s="8"/>
      <c r="AJ427" s="8"/>
      <c r="AK427" s="8">
        <v>0</v>
      </c>
      <c r="AL427" s="8"/>
      <c r="AM427" s="8"/>
      <c r="AN427" s="8"/>
      <c r="AO427" s="4" t="s">
        <v>16</v>
      </c>
      <c r="AP427" s="4">
        <v>10</v>
      </c>
      <c r="AQ427" s="8">
        <v>0</v>
      </c>
      <c r="AR427" s="8">
        <v>1E+20</v>
      </c>
      <c r="AS427" s="9">
        <f t="shared" si="122"/>
        <v>1E+21</v>
      </c>
      <c r="AT427" s="6">
        <f t="shared" si="123"/>
        <v>0</v>
      </c>
      <c r="AU427" s="4" t="s">
        <v>394</v>
      </c>
      <c r="AV427" s="6" t="s">
        <v>413</v>
      </c>
    </row>
    <row r="428" spans="1:48" x14ac:dyDescent="0.3">
      <c r="A428" s="4" t="s">
        <v>65</v>
      </c>
      <c r="B428" s="4" t="s">
        <v>9</v>
      </c>
      <c r="C428" s="4">
        <v>5.5</v>
      </c>
      <c r="D428" s="4">
        <v>0.55000000000000004</v>
      </c>
      <c r="E428" s="7">
        <v>1</v>
      </c>
      <c r="F428" s="7">
        <v>2</v>
      </c>
      <c r="G428" s="6">
        <v>0.25</v>
      </c>
      <c r="H428" s="6">
        <v>0.04</v>
      </c>
      <c r="I428" s="6">
        <v>5.4</v>
      </c>
      <c r="J428" s="4" t="s">
        <v>70</v>
      </c>
      <c r="K428" s="4"/>
      <c r="L428" s="4" t="s">
        <v>264</v>
      </c>
      <c r="M428" s="4">
        <v>2.5</v>
      </c>
      <c r="N428" s="4">
        <v>0</v>
      </c>
      <c r="O428" s="4">
        <v>4</v>
      </c>
      <c r="P428" s="4">
        <v>3.2</v>
      </c>
      <c r="Q428" s="4">
        <v>3</v>
      </c>
      <c r="R428" s="4"/>
      <c r="S428" s="4"/>
      <c r="T428" s="4"/>
      <c r="U428" s="4"/>
      <c r="V428" s="4">
        <v>2</v>
      </c>
      <c r="W428" s="5"/>
      <c r="X428" s="8">
        <v>7E+19</v>
      </c>
      <c r="Y428" s="8">
        <v>1.5E+19</v>
      </c>
      <c r="Z428" s="4">
        <v>75</v>
      </c>
      <c r="AA428" s="4"/>
      <c r="AB428" s="4"/>
      <c r="AC428" s="4"/>
      <c r="AD428" s="4"/>
      <c r="AE428" s="4"/>
      <c r="AF428" s="4"/>
      <c r="AG428" s="4"/>
      <c r="AH428" s="8">
        <v>0.08</v>
      </c>
      <c r="AI428" s="8"/>
      <c r="AJ428" s="8"/>
      <c r="AK428" s="8">
        <v>0</v>
      </c>
      <c r="AL428" s="8"/>
      <c r="AM428" s="8"/>
      <c r="AN428" s="8"/>
      <c r="AO428" s="4" t="s">
        <v>16</v>
      </c>
      <c r="AP428" s="4">
        <v>10</v>
      </c>
      <c r="AQ428" s="8">
        <v>0</v>
      </c>
      <c r="AR428" s="8">
        <v>2E+20</v>
      </c>
      <c r="AS428" s="9">
        <f t="shared" si="122"/>
        <v>2E+21</v>
      </c>
      <c r="AT428" s="6">
        <f t="shared" si="123"/>
        <v>0</v>
      </c>
      <c r="AU428" s="4" t="s">
        <v>66</v>
      </c>
      <c r="AV428" s="6" t="s">
        <v>413</v>
      </c>
    </row>
    <row r="429" spans="1:48" x14ac:dyDescent="0.3">
      <c r="A429" s="4" t="s">
        <v>65</v>
      </c>
      <c r="B429" s="4" t="s">
        <v>9</v>
      </c>
      <c r="C429" s="4">
        <v>5.5</v>
      </c>
      <c r="D429" s="4">
        <v>0.55000000000000004</v>
      </c>
      <c r="E429" s="7">
        <v>1</v>
      </c>
      <c r="F429" s="7">
        <v>2</v>
      </c>
      <c r="G429" s="6">
        <v>0.25</v>
      </c>
      <c r="H429" s="6">
        <v>0.04</v>
      </c>
      <c r="I429" s="6">
        <v>5.4</v>
      </c>
      <c r="J429" s="4" t="s">
        <v>70</v>
      </c>
      <c r="K429" s="4"/>
      <c r="L429" s="4" t="s">
        <v>264</v>
      </c>
      <c r="M429" s="4">
        <v>2.5</v>
      </c>
      <c r="N429" s="4">
        <v>0</v>
      </c>
      <c r="O429" s="4">
        <v>4</v>
      </c>
      <c r="P429" s="4">
        <v>3.2</v>
      </c>
      <c r="Q429" s="4">
        <v>3.8</v>
      </c>
      <c r="R429" s="4"/>
      <c r="S429" s="4"/>
      <c r="T429" s="4"/>
      <c r="U429" s="4"/>
      <c r="V429" s="4">
        <v>2.2000000000000002</v>
      </c>
      <c r="W429" s="5">
        <v>3.5999999999999997E-2</v>
      </c>
      <c r="X429" s="8">
        <v>7E+19</v>
      </c>
      <c r="Y429" s="8">
        <v>1E+19</v>
      </c>
      <c r="Z429" s="4">
        <v>55</v>
      </c>
      <c r="AA429" s="4"/>
      <c r="AB429" s="4"/>
      <c r="AC429" s="4"/>
      <c r="AD429" s="4"/>
      <c r="AE429" s="4"/>
      <c r="AF429" s="4"/>
      <c r="AG429" s="4"/>
      <c r="AH429" s="8">
        <v>0.06</v>
      </c>
      <c r="AI429" s="8"/>
      <c r="AJ429" s="8"/>
      <c r="AK429" s="8">
        <v>0</v>
      </c>
      <c r="AL429" s="8"/>
      <c r="AM429" s="8"/>
      <c r="AN429" s="8"/>
      <c r="AO429" s="4" t="s">
        <v>16</v>
      </c>
      <c r="AP429" s="4">
        <v>10</v>
      </c>
      <c r="AQ429" s="8">
        <v>0</v>
      </c>
      <c r="AR429" s="8">
        <v>3E+20</v>
      </c>
      <c r="AS429" s="9">
        <f t="shared" si="122"/>
        <v>3E+21</v>
      </c>
      <c r="AT429" s="6">
        <f t="shared" si="123"/>
        <v>0</v>
      </c>
      <c r="AU429" s="4" t="s">
        <v>67</v>
      </c>
      <c r="AV429" s="6" t="s">
        <v>413</v>
      </c>
    </row>
    <row r="430" spans="1:48" x14ac:dyDescent="0.3">
      <c r="A430" s="4" t="s">
        <v>65</v>
      </c>
      <c r="B430" s="4" t="s">
        <v>9</v>
      </c>
      <c r="C430" s="4">
        <v>5.5</v>
      </c>
      <c r="D430" s="4">
        <v>0.55000000000000004</v>
      </c>
      <c r="E430" s="7">
        <v>1</v>
      </c>
      <c r="F430" s="7">
        <v>2</v>
      </c>
      <c r="G430" s="6">
        <v>0.25</v>
      </c>
      <c r="H430" s="6">
        <v>0.04</v>
      </c>
      <c r="I430" s="6">
        <v>5.4</v>
      </c>
      <c r="J430" s="4" t="s">
        <v>70</v>
      </c>
      <c r="K430" s="4"/>
      <c r="L430" s="4" t="s">
        <v>264</v>
      </c>
      <c r="M430" s="4">
        <v>2.5</v>
      </c>
      <c r="N430" s="4">
        <v>0</v>
      </c>
      <c r="O430" s="4">
        <v>4.7</v>
      </c>
      <c r="P430" s="4">
        <v>3.5</v>
      </c>
      <c r="Q430" s="4">
        <v>2.2000000000000002</v>
      </c>
      <c r="R430" s="4"/>
      <c r="S430" s="4"/>
      <c r="T430" s="4"/>
      <c r="U430" s="4"/>
      <c r="V430" s="4">
        <v>1.5</v>
      </c>
      <c r="W430" s="5"/>
      <c r="X430" s="8">
        <v>9E+19</v>
      </c>
      <c r="Y430" s="8">
        <v>0</v>
      </c>
      <c r="Z430" s="4">
        <v>75</v>
      </c>
      <c r="AA430" s="4"/>
      <c r="AB430" s="4"/>
      <c r="AC430" s="4"/>
      <c r="AD430" s="4"/>
      <c r="AE430" s="4"/>
      <c r="AF430" s="4"/>
      <c r="AG430" s="4"/>
      <c r="AH430" s="8">
        <v>0.04</v>
      </c>
      <c r="AI430" s="8"/>
      <c r="AJ430" s="8"/>
      <c r="AK430" s="8">
        <v>0</v>
      </c>
      <c r="AL430" s="8"/>
      <c r="AM430" s="8"/>
      <c r="AN430" s="8"/>
      <c r="AO430" s="4" t="s">
        <v>8</v>
      </c>
      <c r="AP430" s="4">
        <v>7</v>
      </c>
      <c r="AQ430" s="8">
        <v>0</v>
      </c>
      <c r="AR430" s="8">
        <v>2E+20</v>
      </c>
      <c r="AS430" s="9">
        <f t="shared" si="122"/>
        <v>1.4E+21</v>
      </c>
      <c r="AT430" s="6">
        <f t="shared" si="123"/>
        <v>0</v>
      </c>
      <c r="AU430" s="4" t="s">
        <v>68</v>
      </c>
      <c r="AV430" s="6" t="s">
        <v>413</v>
      </c>
    </row>
    <row r="431" spans="1:48" x14ac:dyDescent="0.3">
      <c r="A431" s="4" t="s">
        <v>65</v>
      </c>
      <c r="B431" s="4" t="s">
        <v>9</v>
      </c>
      <c r="C431" s="4">
        <v>5.5</v>
      </c>
      <c r="D431" s="4">
        <v>0.55000000000000004</v>
      </c>
      <c r="E431" s="7">
        <v>1</v>
      </c>
      <c r="F431" s="7">
        <v>2</v>
      </c>
      <c r="G431" s="6">
        <v>0.25</v>
      </c>
      <c r="H431" s="6">
        <v>0.04</v>
      </c>
      <c r="I431" s="6">
        <v>5.4</v>
      </c>
      <c r="J431" s="4" t="s">
        <v>70</v>
      </c>
      <c r="K431" s="4"/>
      <c r="L431" s="4" t="s">
        <v>264</v>
      </c>
      <c r="M431" s="4">
        <v>2.5</v>
      </c>
      <c r="N431" s="4">
        <v>0</v>
      </c>
      <c r="O431" s="4">
        <v>4.7</v>
      </c>
      <c r="P431" s="4">
        <v>3.5</v>
      </c>
      <c r="Q431" s="4">
        <v>4.7</v>
      </c>
      <c r="R431" s="4"/>
      <c r="S431" s="4"/>
      <c r="T431" s="4"/>
      <c r="U431" s="4"/>
      <c r="V431" s="4">
        <v>2</v>
      </c>
      <c r="W431" s="5">
        <v>2.5000000000000001E-2</v>
      </c>
      <c r="X431" s="8">
        <v>9E+19</v>
      </c>
      <c r="Y431" s="8">
        <v>0</v>
      </c>
      <c r="Z431" s="4">
        <v>25</v>
      </c>
      <c r="AA431" s="4"/>
      <c r="AB431" s="4"/>
      <c r="AC431" s="4"/>
      <c r="AD431" s="4"/>
      <c r="AE431" s="4"/>
      <c r="AF431" s="4"/>
      <c r="AG431" s="4"/>
      <c r="AH431" s="8">
        <v>0.02</v>
      </c>
      <c r="AI431" s="8"/>
      <c r="AJ431" s="8"/>
      <c r="AK431" s="8">
        <v>0</v>
      </c>
      <c r="AL431" s="8"/>
      <c r="AM431" s="8"/>
      <c r="AN431" s="8"/>
      <c r="AO431" s="4" t="s">
        <v>8</v>
      </c>
      <c r="AP431" s="4">
        <v>7</v>
      </c>
      <c r="AQ431" s="8">
        <v>0</v>
      </c>
      <c r="AR431" s="8">
        <v>4E+20</v>
      </c>
      <c r="AS431" s="9">
        <f t="shared" si="122"/>
        <v>2.8E+21</v>
      </c>
      <c r="AT431" s="6">
        <f t="shared" si="123"/>
        <v>0</v>
      </c>
      <c r="AU431" s="4" t="s">
        <v>69</v>
      </c>
      <c r="AV431" s="6" t="s">
        <v>413</v>
      </c>
    </row>
    <row r="432" spans="1:48" x14ac:dyDescent="0.3">
      <c r="A432" s="4" t="s">
        <v>65</v>
      </c>
      <c r="B432" s="4" t="s">
        <v>9</v>
      </c>
      <c r="C432" s="4">
        <v>5.5</v>
      </c>
      <c r="D432" s="4">
        <v>0.55000000000000004</v>
      </c>
      <c r="E432" s="7">
        <v>1</v>
      </c>
      <c r="F432" s="7">
        <v>2</v>
      </c>
      <c r="G432" s="6">
        <v>0.25</v>
      </c>
      <c r="H432" s="6">
        <v>0.04</v>
      </c>
      <c r="I432" s="6">
        <v>5.4</v>
      </c>
      <c r="J432" s="4" t="s">
        <v>70</v>
      </c>
      <c r="K432" s="4"/>
      <c r="L432" s="4" t="s">
        <v>264</v>
      </c>
      <c r="M432" s="4">
        <v>2.5</v>
      </c>
      <c r="N432" s="4">
        <v>0</v>
      </c>
      <c r="O432" s="4">
        <v>2.9</v>
      </c>
      <c r="P432" s="4"/>
      <c r="Q432" s="4">
        <v>1.7</v>
      </c>
      <c r="R432" s="4"/>
      <c r="S432" s="4"/>
      <c r="T432" s="4"/>
      <c r="U432" s="4"/>
      <c r="V432" s="4"/>
      <c r="W432" s="5"/>
      <c r="X432" s="8">
        <v>1.8E+19</v>
      </c>
      <c r="Y432" s="8">
        <v>0</v>
      </c>
      <c r="Z432" s="4"/>
      <c r="AA432" s="4"/>
      <c r="AB432" s="4"/>
      <c r="AC432" s="4"/>
      <c r="AD432" s="4"/>
      <c r="AE432" s="4"/>
      <c r="AF432" s="4"/>
      <c r="AG432" s="4"/>
      <c r="AH432" s="8"/>
      <c r="AI432" s="8"/>
      <c r="AJ432" s="8"/>
      <c r="AK432" s="8">
        <v>0</v>
      </c>
      <c r="AL432" s="8"/>
      <c r="AM432" s="8"/>
      <c r="AN432" s="8"/>
      <c r="AO432" s="4" t="s">
        <v>16</v>
      </c>
      <c r="AP432" s="4">
        <v>10</v>
      </c>
      <c r="AQ432" s="8">
        <v>0</v>
      </c>
      <c r="AR432" s="8">
        <v>5E+19</v>
      </c>
      <c r="AS432" s="9">
        <f t="shared" si="122"/>
        <v>5E+20</v>
      </c>
      <c r="AT432" s="6">
        <f t="shared" si="123"/>
        <v>0</v>
      </c>
      <c r="AU432" s="4" t="s">
        <v>71</v>
      </c>
      <c r="AV432" s="6" t="s">
        <v>559</v>
      </c>
    </row>
    <row r="433" spans="1:48" x14ac:dyDescent="0.3">
      <c r="A433" s="4" t="s">
        <v>65</v>
      </c>
      <c r="B433" s="4" t="s">
        <v>9</v>
      </c>
      <c r="C433" s="4">
        <v>5.5</v>
      </c>
      <c r="D433" s="4">
        <v>0.55000000000000004</v>
      </c>
      <c r="E433" s="7">
        <v>1</v>
      </c>
      <c r="F433" s="7">
        <v>2</v>
      </c>
      <c r="G433" s="6">
        <v>0.25</v>
      </c>
      <c r="H433" s="6">
        <v>0.04</v>
      </c>
      <c r="I433" s="6">
        <v>5.4</v>
      </c>
      <c r="J433" s="4" t="s">
        <v>70</v>
      </c>
      <c r="K433" s="4"/>
      <c r="L433" s="4" t="s">
        <v>264</v>
      </c>
      <c r="M433" s="4">
        <v>2.5</v>
      </c>
      <c r="N433" s="4">
        <v>0</v>
      </c>
      <c r="O433" s="4">
        <v>2</v>
      </c>
      <c r="P433" s="4"/>
      <c r="Q433" s="4">
        <v>1.7</v>
      </c>
      <c r="R433" s="4"/>
      <c r="S433" s="4"/>
      <c r="T433" s="4"/>
      <c r="U433" s="4"/>
      <c r="V433" s="4"/>
      <c r="W433" s="5"/>
      <c r="X433" s="8">
        <v>1.6E+19</v>
      </c>
      <c r="Y433" s="8">
        <v>0</v>
      </c>
      <c r="Z433" s="4"/>
      <c r="AA433" s="4"/>
      <c r="AB433" s="4"/>
      <c r="AC433" s="4"/>
      <c r="AD433" s="4"/>
      <c r="AE433" s="4"/>
      <c r="AF433" s="4"/>
      <c r="AG433" s="4"/>
      <c r="AH433" s="8"/>
      <c r="AI433" s="8"/>
      <c r="AJ433" s="8"/>
      <c r="AK433" s="8">
        <v>0</v>
      </c>
      <c r="AL433" s="8"/>
      <c r="AM433" s="8"/>
      <c r="AN433" s="8"/>
      <c r="AO433" s="4" t="s">
        <v>8</v>
      </c>
      <c r="AP433" s="4">
        <v>7</v>
      </c>
      <c r="AQ433" s="8">
        <v>0</v>
      </c>
      <c r="AR433" s="8">
        <v>4E+20</v>
      </c>
      <c r="AS433" s="9">
        <f t="shared" si="122"/>
        <v>2.8E+21</v>
      </c>
      <c r="AT433" s="6">
        <f t="shared" si="123"/>
        <v>0</v>
      </c>
      <c r="AU433" s="4" t="s">
        <v>72</v>
      </c>
      <c r="AV433" s="6" t="s">
        <v>559</v>
      </c>
    </row>
    <row r="434" spans="1:48" x14ac:dyDescent="0.3">
      <c r="A434" s="4" t="s">
        <v>169</v>
      </c>
      <c r="B434" s="4" t="s">
        <v>9</v>
      </c>
      <c r="C434" s="4">
        <v>2.5</v>
      </c>
      <c r="D434" s="4">
        <v>0.5</v>
      </c>
      <c r="E434" s="7">
        <v>1.6</v>
      </c>
      <c r="F434" s="7">
        <v>1</v>
      </c>
      <c r="G434" s="7">
        <v>0.1</v>
      </c>
      <c r="H434" s="7">
        <v>0.05</v>
      </c>
      <c r="I434" s="7">
        <v>2.2000000000000002</v>
      </c>
      <c r="J434" s="4" t="s">
        <v>7</v>
      </c>
      <c r="K434" s="4"/>
      <c r="L434" s="4" t="s">
        <v>265</v>
      </c>
      <c r="M434" s="4">
        <v>3.7</v>
      </c>
      <c r="N434" s="4">
        <v>1</v>
      </c>
      <c r="O434" s="4">
        <v>4.2</v>
      </c>
      <c r="P434" s="4">
        <v>1.8</v>
      </c>
      <c r="Q434" s="4"/>
      <c r="R434" s="4"/>
      <c r="S434" s="4"/>
      <c r="T434" s="4"/>
      <c r="U434" s="4"/>
      <c r="V434" s="4"/>
      <c r="W434" s="5"/>
      <c r="X434" s="8">
        <v>0</v>
      </c>
      <c r="Y434" s="8">
        <v>1E+19</v>
      </c>
      <c r="Z434" s="4"/>
      <c r="AA434" s="4"/>
      <c r="AB434" s="4"/>
      <c r="AC434" s="4"/>
      <c r="AD434" s="4"/>
      <c r="AE434" s="4"/>
      <c r="AF434" s="4"/>
      <c r="AG434" s="4"/>
      <c r="AH434" s="4"/>
      <c r="AI434" s="4"/>
      <c r="AJ434" s="4"/>
      <c r="AK434" s="8">
        <v>0</v>
      </c>
      <c r="AL434" s="8" t="s">
        <v>9</v>
      </c>
      <c r="AM434" s="8"/>
      <c r="AN434" s="8"/>
      <c r="AO434" s="4" t="s">
        <v>8</v>
      </c>
      <c r="AP434" s="4">
        <v>7</v>
      </c>
      <c r="AQ434" s="8">
        <v>1.2E+20</v>
      </c>
      <c r="AR434" s="8">
        <v>8.73E+20</v>
      </c>
      <c r="AS434" s="9">
        <f t="shared" ref="AS434:AS458" si="124">AP434*AR434</f>
        <v>6.1110000000000003E+21</v>
      </c>
      <c r="AT434" s="6">
        <f t="shared" ref="AT434:AT458" si="125">AQ434/AS434</f>
        <v>1.9636720667648502E-2</v>
      </c>
      <c r="AU434" s="4" t="s">
        <v>519</v>
      </c>
      <c r="AV434" s="6" t="s">
        <v>529</v>
      </c>
    </row>
    <row r="435" spans="1:48" x14ac:dyDescent="0.3">
      <c r="A435" s="4" t="s">
        <v>169</v>
      </c>
      <c r="B435" s="4" t="s">
        <v>9</v>
      </c>
      <c r="C435" s="4">
        <v>2.5</v>
      </c>
      <c r="D435" s="4">
        <v>0.5</v>
      </c>
      <c r="E435" s="7">
        <v>1.6</v>
      </c>
      <c r="F435" s="7">
        <v>1</v>
      </c>
      <c r="G435" s="7">
        <v>0.1</v>
      </c>
      <c r="H435" s="7">
        <v>0.05</v>
      </c>
      <c r="I435" s="7">
        <v>2.2000000000000002</v>
      </c>
      <c r="J435" s="4" t="s">
        <v>7</v>
      </c>
      <c r="K435" s="4"/>
      <c r="L435" s="4" t="s">
        <v>265</v>
      </c>
      <c r="M435" s="4">
        <v>3.7</v>
      </c>
      <c r="N435" s="4">
        <v>0.5</v>
      </c>
      <c r="O435" s="4"/>
      <c r="P435" s="4"/>
      <c r="Q435" s="4"/>
      <c r="R435" s="4"/>
      <c r="S435" s="4"/>
      <c r="T435" s="4"/>
      <c r="U435" s="4" t="s">
        <v>35</v>
      </c>
      <c r="V435" s="4"/>
      <c r="W435" s="5"/>
      <c r="X435" s="8">
        <v>0</v>
      </c>
      <c r="Y435" s="8">
        <v>0</v>
      </c>
      <c r="Z435" s="4"/>
      <c r="AA435" s="4"/>
      <c r="AB435" s="4"/>
      <c r="AC435" s="4"/>
      <c r="AD435" s="4"/>
      <c r="AE435" s="4"/>
      <c r="AF435" s="4"/>
      <c r="AG435" s="4"/>
      <c r="AH435" s="4"/>
      <c r="AI435" s="4"/>
      <c r="AJ435" s="4"/>
      <c r="AK435" s="8">
        <v>0</v>
      </c>
      <c r="AL435" s="8"/>
      <c r="AM435" s="8"/>
      <c r="AN435" s="8"/>
      <c r="AO435" s="4" t="s">
        <v>8</v>
      </c>
      <c r="AP435" s="4">
        <v>7</v>
      </c>
      <c r="AQ435" s="8">
        <v>0</v>
      </c>
      <c r="AR435" s="8">
        <v>1.3E+20</v>
      </c>
      <c r="AS435" s="9">
        <f t="shared" si="124"/>
        <v>9.1E+20</v>
      </c>
      <c r="AT435" s="6">
        <f t="shared" si="125"/>
        <v>0</v>
      </c>
      <c r="AU435" s="4" t="s">
        <v>170</v>
      </c>
      <c r="AV435" s="6" t="s">
        <v>575</v>
      </c>
    </row>
    <row r="436" spans="1:48" x14ac:dyDescent="0.3">
      <c r="A436" s="4" t="s">
        <v>169</v>
      </c>
      <c r="B436" s="4" t="s">
        <v>12</v>
      </c>
      <c r="C436" s="4">
        <v>2.5</v>
      </c>
      <c r="D436" s="4">
        <v>0.4</v>
      </c>
      <c r="E436" s="7">
        <v>1.6</v>
      </c>
      <c r="F436" s="7">
        <v>1</v>
      </c>
      <c r="G436" s="7">
        <v>0.1</v>
      </c>
      <c r="H436" s="7">
        <v>0.05</v>
      </c>
      <c r="I436" s="7">
        <v>2.2000000000000002</v>
      </c>
      <c r="J436" s="4" t="s">
        <v>7</v>
      </c>
      <c r="K436" s="4"/>
      <c r="L436" s="4" t="s">
        <v>265</v>
      </c>
      <c r="M436" s="4">
        <v>3.6</v>
      </c>
      <c r="N436" s="4">
        <v>0.5</v>
      </c>
      <c r="O436" s="4">
        <v>0.76</v>
      </c>
      <c r="P436" s="4"/>
      <c r="Q436" s="4"/>
      <c r="R436" s="4"/>
      <c r="S436" s="4"/>
      <c r="T436" s="4"/>
      <c r="U436" s="4" t="s">
        <v>35</v>
      </c>
      <c r="V436" s="4"/>
      <c r="W436" s="5"/>
      <c r="X436" s="8">
        <v>0</v>
      </c>
      <c r="Y436" s="8">
        <v>2.55E+19</v>
      </c>
      <c r="Z436" s="4"/>
      <c r="AA436" s="4"/>
      <c r="AB436" s="4"/>
      <c r="AC436" s="4"/>
      <c r="AD436" s="4"/>
      <c r="AE436" s="4"/>
      <c r="AF436" s="4"/>
      <c r="AG436" s="4"/>
      <c r="AH436" s="4"/>
      <c r="AI436" s="4"/>
      <c r="AJ436" s="4"/>
      <c r="AK436" s="8">
        <v>0</v>
      </c>
      <c r="AL436" s="8" t="s">
        <v>9</v>
      </c>
      <c r="AM436" s="8"/>
      <c r="AN436" s="8"/>
      <c r="AO436" s="4"/>
      <c r="AP436" s="4"/>
      <c r="AQ436" s="8">
        <v>1E+20</v>
      </c>
      <c r="AR436" s="8">
        <v>0</v>
      </c>
      <c r="AS436" s="9">
        <f t="shared" si="124"/>
        <v>0</v>
      </c>
      <c r="AT436" s="6" t="e">
        <f t="shared" si="125"/>
        <v>#DIV/0!</v>
      </c>
      <c r="AU436" s="4" t="s">
        <v>175</v>
      </c>
      <c r="AV436" s="6" t="s">
        <v>518</v>
      </c>
    </row>
    <row r="437" spans="1:48" x14ac:dyDescent="0.3">
      <c r="A437" s="4" t="s">
        <v>169</v>
      </c>
      <c r="B437" s="4" t="s">
        <v>12</v>
      </c>
      <c r="C437" s="4">
        <v>2.5</v>
      </c>
      <c r="D437" s="4">
        <v>0.4</v>
      </c>
      <c r="E437" s="7">
        <v>1.6</v>
      </c>
      <c r="F437" s="7">
        <v>1</v>
      </c>
      <c r="G437" s="7">
        <v>0.1</v>
      </c>
      <c r="H437" s="7">
        <v>0.05</v>
      </c>
      <c r="I437" s="7">
        <v>2.2000000000000002</v>
      </c>
      <c r="J437" s="4" t="s">
        <v>7</v>
      </c>
      <c r="K437" s="4"/>
      <c r="L437" s="4" t="s">
        <v>265</v>
      </c>
      <c r="M437" s="4">
        <v>3.6</v>
      </c>
      <c r="N437" s="4">
        <v>0.5</v>
      </c>
      <c r="O437" s="4">
        <v>0.76</v>
      </c>
      <c r="P437" s="4"/>
      <c r="Q437" s="4"/>
      <c r="R437" s="4"/>
      <c r="S437" s="4"/>
      <c r="T437" s="4"/>
      <c r="U437" s="4" t="s">
        <v>35</v>
      </c>
      <c r="V437" s="4"/>
      <c r="W437" s="5"/>
      <c r="X437" s="8">
        <v>0</v>
      </c>
      <c r="Y437" s="8">
        <v>2.55E+19</v>
      </c>
      <c r="Z437" s="4"/>
      <c r="AA437" s="4"/>
      <c r="AB437" s="4"/>
      <c r="AC437" s="4"/>
      <c r="AD437" s="4"/>
      <c r="AE437" s="4"/>
      <c r="AF437" s="4"/>
      <c r="AG437" s="4"/>
      <c r="AH437" s="4"/>
      <c r="AI437" s="4"/>
      <c r="AJ437" s="4"/>
      <c r="AK437" s="8">
        <v>0</v>
      </c>
      <c r="AL437" s="8" t="s">
        <v>9</v>
      </c>
      <c r="AM437" s="8"/>
      <c r="AN437" s="8"/>
      <c r="AO437" s="4"/>
      <c r="AP437" s="4"/>
      <c r="AQ437" s="8">
        <v>1.1E+20</v>
      </c>
      <c r="AR437" s="8">
        <v>0</v>
      </c>
      <c r="AS437" s="9">
        <f t="shared" si="124"/>
        <v>0</v>
      </c>
      <c r="AT437" s="6" t="e">
        <f t="shared" si="125"/>
        <v>#DIV/0!</v>
      </c>
      <c r="AU437" s="4" t="s">
        <v>176</v>
      </c>
      <c r="AV437" s="6" t="s">
        <v>518</v>
      </c>
    </row>
    <row r="438" spans="1:48" x14ac:dyDescent="0.3">
      <c r="A438" s="4" t="s">
        <v>169</v>
      </c>
      <c r="B438" s="4" t="s">
        <v>12</v>
      </c>
      <c r="C438" s="4">
        <v>2.5</v>
      </c>
      <c r="D438" s="4">
        <v>0.4</v>
      </c>
      <c r="E438" s="7">
        <v>1.6</v>
      </c>
      <c r="F438" s="7">
        <v>1</v>
      </c>
      <c r="G438" s="7">
        <v>0.1</v>
      </c>
      <c r="H438" s="7">
        <v>0.05</v>
      </c>
      <c r="I438" s="7">
        <v>2.2000000000000002</v>
      </c>
      <c r="J438" s="4" t="s">
        <v>7</v>
      </c>
      <c r="K438" s="4"/>
      <c r="L438" s="4" t="s">
        <v>265</v>
      </c>
      <c r="M438" s="4">
        <v>3.6</v>
      </c>
      <c r="N438" s="4">
        <v>0.5</v>
      </c>
      <c r="O438" s="4">
        <v>0.76</v>
      </c>
      <c r="P438" s="4"/>
      <c r="Q438" s="4"/>
      <c r="R438" s="4"/>
      <c r="S438" s="4"/>
      <c r="T438" s="4"/>
      <c r="U438" s="4" t="s">
        <v>35</v>
      </c>
      <c r="V438" s="4"/>
      <c r="W438" s="5"/>
      <c r="X438" s="8">
        <v>0</v>
      </c>
      <c r="Y438" s="8">
        <v>2.4E+19</v>
      </c>
      <c r="Z438" s="4"/>
      <c r="AA438" s="4"/>
      <c r="AB438" s="4"/>
      <c r="AC438" s="4"/>
      <c r="AD438" s="4"/>
      <c r="AE438" s="4"/>
      <c r="AF438" s="4"/>
      <c r="AG438" s="4"/>
      <c r="AH438" s="4"/>
      <c r="AI438" s="4"/>
      <c r="AJ438" s="4"/>
      <c r="AK438" s="8">
        <v>0</v>
      </c>
      <c r="AL438" s="8" t="s">
        <v>9</v>
      </c>
      <c r="AM438" s="8"/>
      <c r="AN438" s="8"/>
      <c r="AO438" s="4"/>
      <c r="AP438" s="4"/>
      <c r="AQ438" s="8">
        <v>2.8E+20</v>
      </c>
      <c r="AR438" s="8">
        <v>0</v>
      </c>
      <c r="AS438" s="9">
        <f t="shared" si="124"/>
        <v>0</v>
      </c>
      <c r="AT438" s="6" t="e">
        <f t="shared" si="125"/>
        <v>#DIV/0!</v>
      </c>
      <c r="AU438" s="4" t="s">
        <v>177</v>
      </c>
      <c r="AV438" s="6" t="s">
        <v>518</v>
      </c>
    </row>
    <row r="439" spans="1:48" x14ac:dyDescent="0.3">
      <c r="A439" s="4" t="s">
        <v>169</v>
      </c>
      <c r="B439" s="4" t="s">
        <v>12</v>
      </c>
      <c r="C439" s="4">
        <v>2.5</v>
      </c>
      <c r="D439" s="4">
        <v>0.4</v>
      </c>
      <c r="E439" s="7">
        <v>1.6</v>
      </c>
      <c r="F439" s="7">
        <v>1</v>
      </c>
      <c r="G439" s="7">
        <v>0.1</v>
      </c>
      <c r="H439" s="7">
        <v>0.05</v>
      </c>
      <c r="I439" s="7">
        <v>2.2000000000000002</v>
      </c>
      <c r="J439" s="4" t="s">
        <v>7</v>
      </c>
      <c r="K439" s="4"/>
      <c r="L439" s="4" t="s">
        <v>265</v>
      </c>
      <c r="M439" s="4">
        <v>3.6</v>
      </c>
      <c r="N439" s="4">
        <v>0.5</v>
      </c>
      <c r="O439" s="4">
        <v>0.76</v>
      </c>
      <c r="P439" s="4"/>
      <c r="Q439" s="4"/>
      <c r="R439" s="4"/>
      <c r="S439" s="4"/>
      <c r="T439" s="4"/>
      <c r="U439" s="4" t="s">
        <v>35</v>
      </c>
      <c r="V439" s="4"/>
      <c r="W439" s="5"/>
      <c r="X439" s="8">
        <v>0</v>
      </c>
      <c r="Y439" s="8">
        <v>2.35E+19</v>
      </c>
      <c r="Z439" s="4"/>
      <c r="AA439" s="4"/>
      <c r="AB439" s="4"/>
      <c r="AC439" s="4"/>
      <c r="AD439" s="4"/>
      <c r="AE439" s="4"/>
      <c r="AF439" s="4"/>
      <c r="AG439" s="4"/>
      <c r="AH439" s="4"/>
      <c r="AI439" s="4"/>
      <c r="AJ439" s="4"/>
      <c r="AK439" s="8">
        <v>0</v>
      </c>
      <c r="AL439" s="8" t="s">
        <v>9</v>
      </c>
      <c r="AM439" s="8"/>
      <c r="AN439" s="8"/>
      <c r="AO439" s="4"/>
      <c r="AP439" s="4"/>
      <c r="AQ439" s="8">
        <v>3.5E+20</v>
      </c>
      <c r="AR439" s="8">
        <v>0</v>
      </c>
      <c r="AS439" s="9">
        <f t="shared" si="124"/>
        <v>0</v>
      </c>
      <c r="AT439" s="6" t="e">
        <f t="shared" si="125"/>
        <v>#DIV/0!</v>
      </c>
      <c r="AU439" s="4" t="s">
        <v>178</v>
      </c>
      <c r="AV439" s="6" t="s">
        <v>518</v>
      </c>
    </row>
    <row r="440" spans="1:48" x14ac:dyDescent="0.3">
      <c r="A440" s="4" t="s">
        <v>169</v>
      </c>
      <c r="B440" s="4" t="s">
        <v>12</v>
      </c>
      <c r="C440" s="4">
        <v>2.5</v>
      </c>
      <c r="D440" s="4">
        <v>0.4</v>
      </c>
      <c r="E440" s="7">
        <v>1.6</v>
      </c>
      <c r="F440" s="7">
        <v>1</v>
      </c>
      <c r="G440" s="7">
        <v>0.1</v>
      </c>
      <c r="H440" s="7">
        <v>0.05</v>
      </c>
      <c r="I440" s="7">
        <v>2.2000000000000002</v>
      </c>
      <c r="J440" s="4" t="s">
        <v>7</v>
      </c>
      <c r="K440" s="4"/>
      <c r="L440" s="4" t="s">
        <v>265</v>
      </c>
      <c r="M440" s="4">
        <v>3.6</v>
      </c>
      <c r="N440" s="4">
        <v>0.5</v>
      </c>
      <c r="O440" s="4">
        <v>0.76</v>
      </c>
      <c r="P440" s="4"/>
      <c r="Q440" s="4"/>
      <c r="R440" s="4"/>
      <c r="S440" s="4"/>
      <c r="T440" s="4"/>
      <c r="U440" s="4" t="s">
        <v>35</v>
      </c>
      <c r="V440" s="4"/>
      <c r="W440" s="5"/>
      <c r="X440" s="8">
        <v>0</v>
      </c>
      <c r="Y440" s="8">
        <v>2.25E+19</v>
      </c>
      <c r="Z440" s="4"/>
      <c r="AA440" s="4"/>
      <c r="AB440" s="4"/>
      <c r="AC440" s="4"/>
      <c r="AD440" s="4"/>
      <c r="AE440" s="4"/>
      <c r="AF440" s="4"/>
      <c r="AG440" s="4"/>
      <c r="AH440" s="4"/>
      <c r="AI440" s="4"/>
      <c r="AJ440" s="4"/>
      <c r="AK440" s="8">
        <v>0</v>
      </c>
      <c r="AL440" s="8" t="s">
        <v>9</v>
      </c>
      <c r="AM440" s="8"/>
      <c r="AN440" s="8"/>
      <c r="AO440" s="4"/>
      <c r="AP440" s="4"/>
      <c r="AQ440" s="8">
        <v>4.9E+20</v>
      </c>
      <c r="AR440" s="8">
        <v>0</v>
      </c>
      <c r="AS440" s="9">
        <f t="shared" si="124"/>
        <v>0</v>
      </c>
      <c r="AT440" s="6" t="e">
        <f t="shared" si="125"/>
        <v>#DIV/0!</v>
      </c>
      <c r="AU440" s="4" t="s">
        <v>179</v>
      </c>
      <c r="AV440" s="6" t="s">
        <v>518</v>
      </c>
    </row>
    <row r="441" spans="1:48" x14ac:dyDescent="0.3">
      <c r="A441" s="4" t="s">
        <v>169</v>
      </c>
      <c r="B441" s="4" t="s">
        <v>12</v>
      </c>
      <c r="C441" s="4">
        <v>2.5</v>
      </c>
      <c r="D441" s="4">
        <v>0.4</v>
      </c>
      <c r="E441" s="7">
        <v>1.6</v>
      </c>
      <c r="F441" s="7">
        <v>1</v>
      </c>
      <c r="G441" s="7">
        <v>0.1</v>
      </c>
      <c r="H441" s="7">
        <v>0.05</v>
      </c>
      <c r="I441" s="7">
        <v>2.2000000000000002</v>
      </c>
      <c r="J441" s="4" t="s">
        <v>7</v>
      </c>
      <c r="K441" s="4"/>
      <c r="L441" s="4" t="s">
        <v>265</v>
      </c>
      <c r="M441" s="4">
        <v>3.6</v>
      </c>
      <c r="N441" s="4">
        <v>0.5</v>
      </c>
      <c r="O441" s="4">
        <v>0.76</v>
      </c>
      <c r="P441" s="4"/>
      <c r="Q441" s="4"/>
      <c r="R441" s="4"/>
      <c r="S441" s="4"/>
      <c r="T441" s="4"/>
      <c r="U441" s="4" t="s">
        <v>35</v>
      </c>
      <c r="V441" s="4"/>
      <c r="W441" s="5"/>
      <c r="X441" s="8">
        <v>0</v>
      </c>
      <c r="Y441" s="8">
        <v>2.1E+19</v>
      </c>
      <c r="Z441" s="4"/>
      <c r="AA441" s="4"/>
      <c r="AB441" s="4"/>
      <c r="AC441" s="4"/>
      <c r="AD441" s="4"/>
      <c r="AE441" s="4"/>
      <c r="AF441" s="4"/>
      <c r="AG441" s="4"/>
      <c r="AH441" s="4"/>
      <c r="AI441" s="4"/>
      <c r="AJ441" s="4"/>
      <c r="AK441" s="8">
        <v>0</v>
      </c>
      <c r="AL441" s="8" t="s">
        <v>9</v>
      </c>
      <c r="AM441" s="8"/>
      <c r="AN441" s="8"/>
      <c r="AO441" s="4"/>
      <c r="AP441" s="4"/>
      <c r="AQ441" s="8">
        <v>7.6E+20</v>
      </c>
      <c r="AR441" s="8">
        <v>0</v>
      </c>
      <c r="AS441" s="9">
        <f t="shared" si="124"/>
        <v>0</v>
      </c>
      <c r="AT441" s="6" t="e">
        <f t="shared" si="125"/>
        <v>#DIV/0!</v>
      </c>
      <c r="AU441" s="4" t="s">
        <v>180</v>
      </c>
      <c r="AV441" s="6" t="s">
        <v>518</v>
      </c>
    </row>
    <row r="442" spans="1:48" x14ac:dyDescent="0.3">
      <c r="A442" s="4" t="s">
        <v>169</v>
      </c>
      <c r="B442" s="4" t="s">
        <v>12</v>
      </c>
      <c r="C442" s="4">
        <v>2.5</v>
      </c>
      <c r="D442" s="4">
        <v>0.4</v>
      </c>
      <c r="E442" s="7">
        <v>1.6</v>
      </c>
      <c r="F442" s="7">
        <v>1</v>
      </c>
      <c r="G442" s="7">
        <v>0.1</v>
      </c>
      <c r="H442" s="7">
        <v>0.05</v>
      </c>
      <c r="I442" s="7">
        <v>2.2000000000000002</v>
      </c>
      <c r="J442" s="4" t="s">
        <v>7</v>
      </c>
      <c r="K442" s="4"/>
      <c r="L442" s="4" t="s">
        <v>265</v>
      </c>
      <c r="M442" s="4">
        <v>3.6</v>
      </c>
      <c r="N442" s="4">
        <v>0.5</v>
      </c>
      <c r="O442" s="4">
        <v>0.76</v>
      </c>
      <c r="P442" s="4"/>
      <c r="Q442" s="4"/>
      <c r="R442" s="4"/>
      <c r="S442" s="4"/>
      <c r="T442" s="4"/>
      <c r="U442" s="4" t="s">
        <v>35</v>
      </c>
      <c r="V442" s="4"/>
      <c r="W442" s="5"/>
      <c r="X442" s="8">
        <v>0</v>
      </c>
      <c r="Y442" s="8">
        <v>3E+19</v>
      </c>
      <c r="Z442" s="4"/>
      <c r="AA442" s="4"/>
      <c r="AB442" s="4"/>
      <c r="AC442" s="4"/>
      <c r="AD442" s="4"/>
      <c r="AE442" s="4"/>
      <c r="AF442" s="4"/>
      <c r="AG442" s="4"/>
      <c r="AH442" s="4"/>
      <c r="AI442" s="4"/>
      <c r="AJ442" s="4"/>
      <c r="AK442" s="8">
        <v>0</v>
      </c>
      <c r="AL442" s="8"/>
      <c r="AM442" s="8"/>
      <c r="AN442" s="8"/>
      <c r="AO442" s="4"/>
      <c r="AP442" s="4"/>
      <c r="AQ442" s="8">
        <v>1.1E+20</v>
      </c>
      <c r="AR442" s="8">
        <v>0</v>
      </c>
      <c r="AS442" s="9">
        <f t="shared" si="124"/>
        <v>0</v>
      </c>
      <c r="AT442" s="6" t="e">
        <f t="shared" si="125"/>
        <v>#DIV/0!</v>
      </c>
      <c r="AU442" s="4" t="s">
        <v>181</v>
      </c>
      <c r="AV442" s="6" t="s">
        <v>518</v>
      </c>
    </row>
    <row r="443" spans="1:48" x14ac:dyDescent="0.3">
      <c r="A443" s="4" t="s">
        <v>169</v>
      </c>
      <c r="B443" s="4" t="s">
        <v>12</v>
      </c>
      <c r="C443" s="4">
        <v>2.5</v>
      </c>
      <c r="D443" s="4">
        <v>0.4</v>
      </c>
      <c r="E443" s="7">
        <v>1.6</v>
      </c>
      <c r="F443" s="7">
        <v>1</v>
      </c>
      <c r="G443" s="7">
        <v>0.1</v>
      </c>
      <c r="H443" s="7">
        <v>0.05</v>
      </c>
      <c r="I443" s="7">
        <v>2.2000000000000002</v>
      </c>
      <c r="J443" s="4" t="s">
        <v>7</v>
      </c>
      <c r="K443" s="4"/>
      <c r="L443" s="4" t="s">
        <v>265</v>
      </c>
      <c r="M443" s="4">
        <v>3.6</v>
      </c>
      <c r="N443" s="4">
        <v>0.5</v>
      </c>
      <c r="O443" s="4">
        <v>0.76</v>
      </c>
      <c r="P443" s="4"/>
      <c r="Q443" s="4"/>
      <c r="R443" s="4"/>
      <c r="S443" s="4"/>
      <c r="T443" s="4"/>
      <c r="U443" s="4" t="s">
        <v>35</v>
      </c>
      <c r="V443" s="4"/>
      <c r="W443" s="5"/>
      <c r="X443" s="8">
        <v>0</v>
      </c>
      <c r="Y443" s="8">
        <v>3E+19</v>
      </c>
      <c r="Z443" s="4"/>
      <c r="AA443" s="4"/>
      <c r="AB443" s="4"/>
      <c r="AC443" s="4"/>
      <c r="AD443" s="4"/>
      <c r="AE443" s="4"/>
      <c r="AF443" s="4"/>
      <c r="AG443" s="4"/>
      <c r="AH443" s="4"/>
      <c r="AI443" s="4"/>
      <c r="AJ443" s="4"/>
      <c r="AK443" s="8">
        <v>0</v>
      </c>
      <c r="AL443" s="8"/>
      <c r="AM443" s="8"/>
      <c r="AN443" s="8"/>
      <c r="AO443" s="4"/>
      <c r="AP443" s="4"/>
      <c r="AQ443" s="8">
        <v>1.3E+20</v>
      </c>
      <c r="AR443" s="8">
        <v>0</v>
      </c>
      <c r="AS443" s="9">
        <f t="shared" si="124"/>
        <v>0</v>
      </c>
      <c r="AT443" s="6" t="e">
        <f t="shared" si="125"/>
        <v>#DIV/0!</v>
      </c>
      <c r="AU443" s="4" t="s">
        <v>182</v>
      </c>
      <c r="AV443" s="6" t="s">
        <v>518</v>
      </c>
    </row>
    <row r="444" spans="1:48" x14ac:dyDescent="0.3">
      <c r="A444" s="4" t="s">
        <v>169</v>
      </c>
      <c r="B444" s="4" t="s">
        <v>12</v>
      </c>
      <c r="C444" s="4">
        <v>2.5</v>
      </c>
      <c r="D444" s="4">
        <v>0.4</v>
      </c>
      <c r="E444" s="7">
        <v>1.6</v>
      </c>
      <c r="F444" s="7">
        <v>1</v>
      </c>
      <c r="G444" s="7">
        <v>0.1</v>
      </c>
      <c r="H444" s="7">
        <v>0.05</v>
      </c>
      <c r="I444" s="7">
        <v>2.2000000000000002</v>
      </c>
      <c r="J444" s="4" t="s">
        <v>7</v>
      </c>
      <c r="K444" s="4"/>
      <c r="L444" s="4" t="s">
        <v>265</v>
      </c>
      <c r="M444" s="4">
        <v>3.6</v>
      </c>
      <c r="N444" s="4">
        <v>0.5</v>
      </c>
      <c r="O444" s="4">
        <v>0.76</v>
      </c>
      <c r="P444" s="4"/>
      <c r="Q444" s="4"/>
      <c r="R444" s="4"/>
      <c r="S444" s="4"/>
      <c r="T444" s="4"/>
      <c r="U444" s="4" t="s">
        <v>35</v>
      </c>
      <c r="V444" s="4"/>
      <c r="W444" s="5"/>
      <c r="X444" s="8">
        <v>0</v>
      </c>
      <c r="Y444" s="8">
        <v>3E+19</v>
      </c>
      <c r="Z444" s="4"/>
      <c r="AA444" s="4"/>
      <c r="AB444" s="4"/>
      <c r="AC444" s="4"/>
      <c r="AD444" s="4"/>
      <c r="AE444" s="4"/>
      <c r="AF444" s="4"/>
      <c r="AG444" s="4"/>
      <c r="AH444" s="4"/>
      <c r="AI444" s="4"/>
      <c r="AJ444" s="4"/>
      <c r="AK444" s="8">
        <v>0</v>
      </c>
      <c r="AL444" s="8"/>
      <c r="AM444" s="8"/>
      <c r="AN444" s="8"/>
      <c r="AO444" s="4"/>
      <c r="AP444" s="4"/>
      <c r="AQ444" s="8">
        <v>4.5E+20</v>
      </c>
      <c r="AR444" s="8">
        <v>0</v>
      </c>
      <c r="AS444" s="9">
        <f t="shared" si="124"/>
        <v>0</v>
      </c>
      <c r="AT444" s="6" t="e">
        <f t="shared" si="125"/>
        <v>#DIV/0!</v>
      </c>
      <c r="AU444" s="4" t="s">
        <v>183</v>
      </c>
      <c r="AV444" s="6" t="s">
        <v>518</v>
      </c>
    </row>
    <row r="445" spans="1:48" x14ac:dyDescent="0.3">
      <c r="A445" s="4" t="s">
        <v>169</v>
      </c>
      <c r="B445" s="4" t="s">
        <v>12</v>
      </c>
      <c r="C445" s="4">
        <v>2.5</v>
      </c>
      <c r="D445" s="4">
        <v>0.4</v>
      </c>
      <c r="E445" s="7">
        <v>1.6</v>
      </c>
      <c r="F445" s="7">
        <v>1</v>
      </c>
      <c r="G445" s="7">
        <v>0.1</v>
      </c>
      <c r="H445" s="7">
        <v>0.05</v>
      </c>
      <c r="I445" s="7">
        <v>2.2000000000000002</v>
      </c>
      <c r="J445" s="4" t="s">
        <v>7</v>
      </c>
      <c r="K445" s="4"/>
      <c r="L445" s="4" t="s">
        <v>265</v>
      </c>
      <c r="M445" s="4">
        <v>3.6</v>
      </c>
      <c r="N445" s="4">
        <v>0.5</v>
      </c>
      <c r="O445" s="4">
        <v>0.76</v>
      </c>
      <c r="P445" s="4"/>
      <c r="Q445" s="4"/>
      <c r="R445" s="4"/>
      <c r="S445" s="4"/>
      <c r="T445" s="4"/>
      <c r="U445" s="4" t="s">
        <v>35</v>
      </c>
      <c r="V445" s="4"/>
      <c r="W445" s="5"/>
      <c r="X445" s="8">
        <v>0</v>
      </c>
      <c r="Y445" s="8">
        <v>3E+19</v>
      </c>
      <c r="Z445" s="4"/>
      <c r="AA445" s="4"/>
      <c r="AB445" s="4"/>
      <c r="AC445" s="4"/>
      <c r="AD445" s="4"/>
      <c r="AE445" s="4"/>
      <c r="AF445" s="4"/>
      <c r="AG445" s="4"/>
      <c r="AH445" s="4"/>
      <c r="AI445" s="4"/>
      <c r="AJ445" s="4"/>
      <c r="AK445" s="8">
        <v>0</v>
      </c>
      <c r="AL445" s="8"/>
      <c r="AM445" s="8"/>
      <c r="AN445" s="8"/>
      <c r="AO445" s="4"/>
      <c r="AP445" s="4"/>
      <c r="AQ445" s="8">
        <v>5.2E+20</v>
      </c>
      <c r="AR445" s="8">
        <v>0</v>
      </c>
      <c r="AS445" s="9">
        <f t="shared" si="124"/>
        <v>0</v>
      </c>
      <c r="AT445" s="6" t="e">
        <f t="shared" si="125"/>
        <v>#DIV/0!</v>
      </c>
      <c r="AU445" s="4" t="s">
        <v>184</v>
      </c>
      <c r="AV445" s="6" t="s">
        <v>518</v>
      </c>
    </row>
    <row r="446" spans="1:48" x14ac:dyDescent="0.3">
      <c r="A446" s="4" t="s">
        <v>169</v>
      </c>
      <c r="B446" s="4" t="s">
        <v>12</v>
      </c>
      <c r="C446" s="4">
        <v>2.5</v>
      </c>
      <c r="D446" s="4">
        <v>0.4</v>
      </c>
      <c r="E446" s="7">
        <v>1.6</v>
      </c>
      <c r="F446" s="7">
        <v>1</v>
      </c>
      <c r="G446" s="7">
        <v>0.1</v>
      </c>
      <c r="H446" s="7">
        <v>0.05</v>
      </c>
      <c r="I446" s="7">
        <v>2.2000000000000002</v>
      </c>
      <c r="J446" s="4" t="s">
        <v>7</v>
      </c>
      <c r="K446" s="4"/>
      <c r="L446" s="4" t="s">
        <v>265</v>
      </c>
      <c r="M446" s="4">
        <v>3.6</v>
      </c>
      <c r="N446" s="4">
        <v>0.5</v>
      </c>
      <c r="O446" s="4">
        <v>0.76</v>
      </c>
      <c r="P446" s="4"/>
      <c r="Q446" s="4"/>
      <c r="R446" s="4"/>
      <c r="S446" s="4"/>
      <c r="T446" s="4"/>
      <c r="U446" s="4" t="s">
        <v>35</v>
      </c>
      <c r="V446" s="4"/>
      <c r="W446" s="5"/>
      <c r="X446" s="8">
        <v>0</v>
      </c>
      <c r="Y446" s="8">
        <v>3E+19</v>
      </c>
      <c r="Z446" s="4"/>
      <c r="AA446" s="4"/>
      <c r="AB446" s="4"/>
      <c r="AC446" s="4"/>
      <c r="AD446" s="4"/>
      <c r="AE446" s="4"/>
      <c r="AF446" s="4"/>
      <c r="AG446" s="4"/>
      <c r="AH446" s="4"/>
      <c r="AI446" s="4"/>
      <c r="AJ446" s="4"/>
      <c r="AK446" s="8">
        <v>0</v>
      </c>
      <c r="AL446" s="8"/>
      <c r="AM446" s="8"/>
      <c r="AN446" s="8"/>
      <c r="AO446" s="4"/>
      <c r="AP446" s="4"/>
      <c r="AQ446" s="8">
        <v>7.6E+20</v>
      </c>
      <c r="AR446" s="8">
        <v>0</v>
      </c>
      <c r="AS446" s="9">
        <f t="shared" si="124"/>
        <v>0</v>
      </c>
      <c r="AT446" s="6" t="e">
        <f t="shared" si="125"/>
        <v>#DIV/0!</v>
      </c>
      <c r="AU446" s="4" t="s">
        <v>185</v>
      </c>
      <c r="AV446" s="6" t="s">
        <v>518</v>
      </c>
    </row>
    <row r="447" spans="1:48" x14ac:dyDescent="0.3">
      <c r="A447" s="4" t="s">
        <v>169</v>
      </c>
      <c r="B447" s="4" t="s">
        <v>12</v>
      </c>
      <c r="C447" s="4">
        <v>2.5</v>
      </c>
      <c r="D447" s="4">
        <v>0.4</v>
      </c>
      <c r="E447" s="7">
        <v>1.6</v>
      </c>
      <c r="F447" s="7">
        <v>1</v>
      </c>
      <c r="G447" s="7">
        <v>0.1</v>
      </c>
      <c r="H447" s="7">
        <v>0.05</v>
      </c>
      <c r="I447" s="7">
        <v>2.2000000000000002</v>
      </c>
      <c r="J447" s="4" t="s">
        <v>7</v>
      </c>
      <c r="K447" s="4"/>
      <c r="L447" s="4" t="s">
        <v>265</v>
      </c>
      <c r="M447" s="4">
        <v>3.6</v>
      </c>
      <c r="N447" s="4">
        <v>0.5</v>
      </c>
      <c r="O447" s="4">
        <v>0.76</v>
      </c>
      <c r="P447" s="4"/>
      <c r="Q447" s="4"/>
      <c r="R447" s="4"/>
      <c r="S447" s="4"/>
      <c r="T447" s="4"/>
      <c r="U447" s="4" t="s">
        <v>35</v>
      </c>
      <c r="V447" s="4"/>
      <c r="W447" s="5"/>
      <c r="X447" s="8">
        <v>0</v>
      </c>
      <c r="Y447" s="8">
        <v>3E+19</v>
      </c>
      <c r="Z447" s="4"/>
      <c r="AA447" s="4"/>
      <c r="AB447" s="4"/>
      <c r="AC447" s="4"/>
      <c r="AD447" s="4"/>
      <c r="AE447" s="4"/>
      <c r="AF447" s="4"/>
      <c r="AG447" s="4"/>
      <c r="AH447" s="4"/>
      <c r="AI447" s="4"/>
      <c r="AJ447" s="4"/>
      <c r="AK447" s="8">
        <v>0</v>
      </c>
      <c r="AL447" s="8"/>
      <c r="AM447" s="8"/>
      <c r="AN447" s="8"/>
      <c r="AO447" s="4"/>
      <c r="AP447" s="4"/>
      <c r="AQ447" s="8">
        <v>1.3E+21</v>
      </c>
      <c r="AR447" s="8">
        <v>0</v>
      </c>
      <c r="AS447" s="9">
        <f t="shared" si="124"/>
        <v>0</v>
      </c>
      <c r="AT447" s="6" t="e">
        <f t="shared" si="125"/>
        <v>#DIV/0!</v>
      </c>
      <c r="AU447" s="4" t="s">
        <v>186</v>
      </c>
      <c r="AV447" s="6" t="s">
        <v>518</v>
      </c>
    </row>
    <row r="448" spans="1:48" x14ac:dyDescent="0.3">
      <c r="A448" s="4" t="s">
        <v>169</v>
      </c>
      <c r="B448" s="4" t="s">
        <v>9</v>
      </c>
      <c r="C448" s="4">
        <v>2.5</v>
      </c>
      <c r="D448" s="4">
        <v>0.4</v>
      </c>
      <c r="E448" s="7">
        <v>1.6</v>
      </c>
      <c r="F448" s="7">
        <v>1</v>
      </c>
      <c r="G448" s="7">
        <v>0.1</v>
      </c>
      <c r="H448" s="7">
        <v>0.05</v>
      </c>
      <c r="I448" s="7">
        <v>2.2000000000000002</v>
      </c>
      <c r="J448" s="4" t="s">
        <v>7</v>
      </c>
      <c r="K448" s="4"/>
      <c r="L448" s="4" t="s">
        <v>265</v>
      </c>
      <c r="M448" s="4">
        <v>3.6</v>
      </c>
      <c r="N448" s="4">
        <v>0.55000000000000004</v>
      </c>
      <c r="O448" s="4">
        <v>0.66300000000000003</v>
      </c>
      <c r="P448" s="4">
        <v>0.26300000000000001</v>
      </c>
      <c r="Q448" s="4">
        <v>0.55000000000000004</v>
      </c>
      <c r="R448" s="4"/>
      <c r="S448" s="4"/>
      <c r="T448" s="4"/>
      <c r="U448" s="4" t="s">
        <v>35</v>
      </c>
      <c r="V448" s="4"/>
      <c r="W448" s="5"/>
      <c r="X448" s="8">
        <v>0</v>
      </c>
      <c r="Y448" s="8">
        <v>2.47E+19</v>
      </c>
      <c r="Z448" s="4"/>
      <c r="AA448" s="4"/>
      <c r="AB448" s="4"/>
      <c r="AC448" s="4"/>
      <c r="AD448" s="4"/>
      <c r="AE448" s="4"/>
      <c r="AF448" s="4"/>
      <c r="AG448" s="4"/>
      <c r="AH448" s="4"/>
      <c r="AI448" s="4"/>
      <c r="AJ448" s="4"/>
      <c r="AK448" s="8">
        <v>0</v>
      </c>
      <c r="AL448" s="8"/>
      <c r="AM448" s="8"/>
      <c r="AN448" s="8"/>
      <c r="AO448" s="4"/>
      <c r="AP448" s="4"/>
      <c r="AQ448" s="8">
        <v>6E+20</v>
      </c>
      <c r="AR448" s="8">
        <v>0</v>
      </c>
      <c r="AS448" s="9">
        <f t="shared" si="124"/>
        <v>0</v>
      </c>
      <c r="AT448" s="6" t="e">
        <f t="shared" si="125"/>
        <v>#DIV/0!</v>
      </c>
      <c r="AU448" s="4" t="s">
        <v>187</v>
      </c>
      <c r="AV448" s="6" t="s">
        <v>517</v>
      </c>
    </row>
    <row r="449" spans="1:48" x14ac:dyDescent="0.3">
      <c r="A449" s="4" t="s">
        <v>169</v>
      </c>
      <c r="B449" s="4" t="s">
        <v>12</v>
      </c>
      <c r="C449" s="4">
        <v>2.5</v>
      </c>
      <c r="D449" s="4">
        <v>0.4</v>
      </c>
      <c r="E449" s="7">
        <v>1.6</v>
      </c>
      <c r="F449" s="7">
        <v>1</v>
      </c>
      <c r="G449" s="7">
        <v>0.1</v>
      </c>
      <c r="H449" s="7">
        <v>0.05</v>
      </c>
      <c r="I449" s="7">
        <v>2.2000000000000002</v>
      </c>
      <c r="J449" s="4" t="s">
        <v>7</v>
      </c>
      <c r="K449" s="4"/>
      <c r="L449" s="4" t="s">
        <v>265</v>
      </c>
      <c r="M449" s="4">
        <v>3.6</v>
      </c>
      <c r="N449" s="4">
        <v>0.55000000000000004</v>
      </c>
      <c r="O449" s="4"/>
      <c r="P449" s="4">
        <v>0.46</v>
      </c>
      <c r="Q449" s="4"/>
      <c r="R449" s="4"/>
      <c r="S449" s="4"/>
      <c r="T449" s="4"/>
      <c r="U449" s="4" t="s">
        <v>35</v>
      </c>
      <c r="V449" s="4"/>
      <c r="W449" s="5"/>
      <c r="X449" s="8">
        <v>0</v>
      </c>
      <c r="Y449" s="8">
        <v>2.3E+19</v>
      </c>
      <c r="Z449" s="4">
        <v>32</v>
      </c>
      <c r="AA449" s="4"/>
      <c r="AB449" s="4"/>
      <c r="AC449" s="4"/>
      <c r="AD449" s="4"/>
      <c r="AE449" s="4"/>
      <c r="AF449" s="4"/>
      <c r="AG449" s="4"/>
      <c r="AH449" s="4"/>
      <c r="AI449" s="4"/>
      <c r="AJ449" s="4"/>
      <c r="AK449" s="8">
        <v>0</v>
      </c>
      <c r="AL449" s="8" t="s">
        <v>9</v>
      </c>
      <c r="AM449" s="8"/>
      <c r="AN449" s="8"/>
      <c r="AO449" s="4"/>
      <c r="AP449" s="4"/>
      <c r="AQ449" s="8">
        <v>5E+20</v>
      </c>
      <c r="AR449" s="8">
        <v>0</v>
      </c>
      <c r="AS449" s="9">
        <f t="shared" si="124"/>
        <v>0</v>
      </c>
      <c r="AT449" s="6" t="e">
        <f t="shared" si="125"/>
        <v>#DIV/0!</v>
      </c>
      <c r="AU449" s="4" t="s">
        <v>188</v>
      </c>
      <c r="AV449" s="6" t="s">
        <v>517</v>
      </c>
    </row>
    <row r="450" spans="1:48" x14ac:dyDescent="0.3">
      <c r="A450" s="4" t="s">
        <v>169</v>
      </c>
      <c r="B450" s="4" t="s">
        <v>12</v>
      </c>
      <c r="C450" s="4">
        <v>2.5</v>
      </c>
      <c r="D450" s="4">
        <v>0.4</v>
      </c>
      <c r="E450" s="7">
        <v>1.6</v>
      </c>
      <c r="F450" s="7">
        <v>1</v>
      </c>
      <c r="G450" s="7">
        <v>0.1</v>
      </c>
      <c r="H450" s="7">
        <v>0.05</v>
      </c>
      <c r="I450" s="7">
        <v>2.2000000000000002</v>
      </c>
      <c r="J450" s="4" t="s">
        <v>7</v>
      </c>
      <c r="K450" s="4"/>
      <c r="L450" s="4" t="s">
        <v>265</v>
      </c>
      <c r="M450" s="4">
        <v>3.6</v>
      </c>
      <c r="N450" s="4">
        <v>0.55000000000000004</v>
      </c>
      <c r="O450" s="4"/>
      <c r="P450" s="4">
        <v>0.46</v>
      </c>
      <c r="Q450" s="4"/>
      <c r="R450" s="4"/>
      <c r="S450" s="4"/>
      <c r="T450" s="4"/>
      <c r="U450" s="4" t="s">
        <v>35</v>
      </c>
      <c r="V450" s="4"/>
      <c r="W450" s="5"/>
      <c r="X450" s="8">
        <v>0</v>
      </c>
      <c r="Y450" s="8">
        <v>3E+19</v>
      </c>
      <c r="Z450" s="4">
        <v>25</v>
      </c>
      <c r="AA450" s="4"/>
      <c r="AB450" s="4"/>
      <c r="AC450" s="4"/>
      <c r="AD450" s="4"/>
      <c r="AE450" s="4"/>
      <c r="AF450" s="4"/>
      <c r="AG450" s="4"/>
      <c r="AH450" s="4"/>
      <c r="AI450" s="4"/>
      <c r="AJ450" s="4"/>
      <c r="AK450" s="8">
        <v>0</v>
      </c>
      <c r="AL450" s="8"/>
      <c r="AM450" s="8"/>
      <c r="AN450" s="8"/>
      <c r="AO450" s="4"/>
      <c r="AP450" s="4"/>
      <c r="AQ450" s="8">
        <v>1E+21</v>
      </c>
      <c r="AR450" s="8">
        <v>0</v>
      </c>
      <c r="AS450" s="9">
        <f t="shared" si="124"/>
        <v>0</v>
      </c>
      <c r="AT450" s="6" t="e">
        <f t="shared" si="125"/>
        <v>#DIV/0!</v>
      </c>
      <c r="AU450" s="4" t="s">
        <v>189</v>
      </c>
      <c r="AV450" s="6" t="s">
        <v>517</v>
      </c>
    </row>
    <row r="451" spans="1:48" x14ac:dyDescent="0.3">
      <c r="A451" s="4" t="s">
        <v>169</v>
      </c>
      <c r="B451" s="4" t="s">
        <v>12</v>
      </c>
      <c r="C451" s="4">
        <v>2.5</v>
      </c>
      <c r="D451" s="4">
        <v>0.4</v>
      </c>
      <c r="E451" s="7">
        <v>1.6</v>
      </c>
      <c r="F451" s="7">
        <v>1</v>
      </c>
      <c r="G451" s="7">
        <v>0.1</v>
      </c>
      <c r="H451" s="7">
        <v>0.05</v>
      </c>
      <c r="I451" s="7">
        <v>2.2000000000000002</v>
      </c>
      <c r="J451" s="4" t="s">
        <v>7</v>
      </c>
      <c r="K451" s="4"/>
      <c r="L451" s="4" t="s">
        <v>265</v>
      </c>
      <c r="M451" s="4"/>
      <c r="N451" s="4"/>
      <c r="O451" s="4">
        <v>0.45</v>
      </c>
      <c r="P451" s="4"/>
      <c r="Q451" s="4"/>
      <c r="R451" s="4"/>
      <c r="S451" s="4"/>
      <c r="T451" s="4"/>
      <c r="U451" s="4" t="s">
        <v>35</v>
      </c>
      <c r="V451" s="4"/>
      <c r="W451" s="5"/>
      <c r="X451" s="8">
        <v>0</v>
      </c>
      <c r="Y451" s="8">
        <v>2.3E+19</v>
      </c>
      <c r="Z451" s="4"/>
      <c r="AA451" s="4"/>
      <c r="AB451" s="4"/>
      <c r="AC451" s="4"/>
      <c r="AD451" s="4"/>
      <c r="AE451" s="4"/>
      <c r="AF451" s="4"/>
      <c r="AG451" s="4"/>
      <c r="AH451" s="4"/>
      <c r="AI451" s="4"/>
      <c r="AJ451" s="4"/>
      <c r="AK451" s="8">
        <v>0</v>
      </c>
      <c r="AL451" s="8"/>
      <c r="AM451" s="8"/>
      <c r="AN451" s="8"/>
      <c r="AO451" s="4" t="s">
        <v>8</v>
      </c>
      <c r="AP451" s="4">
        <v>7</v>
      </c>
      <c r="AQ451" s="8">
        <v>5E+20</v>
      </c>
      <c r="AR451" s="8">
        <v>0</v>
      </c>
      <c r="AS451" s="9">
        <f t="shared" si="124"/>
        <v>0</v>
      </c>
      <c r="AT451" s="6" t="e">
        <f t="shared" si="125"/>
        <v>#DIV/0!</v>
      </c>
      <c r="AU451" s="4" t="s">
        <v>192</v>
      </c>
      <c r="AV451" s="6" t="s">
        <v>517</v>
      </c>
    </row>
    <row r="452" spans="1:48" x14ac:dyDescent="0.3">
      <c r="A452" s="4" t="s">
        <v>169</v>
      </c>
      <c r="B452" s="4" t="s">
        <v>12</v>
      </c>
      <c r="C452" s="4">
        <v>2.5</v>
      </c>
      <c r="D452" s="4">
        <v>0.4</v>
      </c>
      <c r="E452" s="7">
        <v>1.6</v>
      </c>
      <c r="F452" s="7">
        <v>1</v>
      </c>
      <c r="G452" s="7">
        <v>0.1</v>
      </c>
      <c r="H452" s="7">
        <v>0.05</v>
      </c>
      <c r="I452" s="7">
        <v>2.2000000000000002</v>
      </c>
      <c r="J452" s="4" t="s">
        <v>7</v>
      </c>
      <c r="K452" s="4"/>
      <c r="L452" s="4" t="s">
        <v>265</v>
      </c>
      <c r="M452" s="4"/>
      <c r="N452" s="4"/>
      <c r="O452" s="4">
        <v>0.7</v>
      </c>
      <c r="P452" s="4"/>
      <c r="Q452" s="4"/>
      <c r="R452" s="4"/>
      <c r="S452" s="4"/>
      <c r="T452" s="4"/>
      <c r="U452" s="4" t="s">
        <v>35</v>
      </c>
      <c r="V452" s="4"/>
      <c r="W452" s="5"/>
      <c r="X452" s="8">
        <v>0</v>
      </c>
      <c r="Y452" s="8">
        <v>3E+19</v>
      </c>
      <c r="Z452" s="4"/>
      <c r="AA452" s="4"/>
      <c r="AB452" s="4"/>
      <c r="AC452" s="4"/>
      <c r="AD452" s="4"/>
      <c r="AE452" s="4"/>
      <c r="AF452" s="4"/>
      <c r="AG452" s="4"/>
      <c r="AH452" s="4"/>
      <c r="AI452" s="4"/>
      <c r="AJ452" s="4"/>
      <c r="AK452" s="8">
        <v>0</v>
      </c>
      <c r="AL452" s="8"/>
      <c r="AM452" s="8"/>
      <c r="AN452" s="8"/>
      <c r="AO452" s="4" t="s">
        <v>8</v>
      </c>
      <c r="AP452" s="4">
        <v>7</v>
      </c>
      <c r="AQ452" s="8">
        <v>1.5E+21</v>
      </c>
      <c r="AR452" s="8">
        <v>0</v>
      </c>
      <c r="AS452" s="9">
        <f t="shared" si="124"/>
        <v>0</v>
      </c>
      <c r="AT452" s="6" t="e">
        <f t="shared" si="125"/>
        <v>#DIV/0!</v>
      </c>
      <c r="AU452" s="4" t="s">
        <v>442</v>
      </c>
      <c r="AV452" s="6" t="s">
        <v>517</v>
      </c>
    </row>
    <row r="453" spans="1:48" x14ac:dyDescent="0.3">
      <c r="A453" s="4" t="s">
        <v>169</v>
      </c>
      <c r="B453" s="4" t="s">
        <v>12</v>
      </c>
      <c r="C453" s="4">
        <v>2.5</v>
      </c>
      <c r="D453" s="4">
        <v>0.4</v>
      </c>
      <c r="E453" s="7">
        <v>1.6</v>
      </c>
      <c r="F453" s="7">
        <v>1</v>
      </c>
      <c r="G453" s="7">
        <v>0.1</v>
      </c>
      <c r="H453" s="7">
        <v>0.05</v>
      </c>
      <c r="I453" s="7">
        <v>2.2000000000000002</v>
      </c>
      <c r="J453" s="4" t="s">
        <v>7</v>
      </c>
      <c r="K453" s="4"/>
      <c r="L453" s="4" t="s">
        <v>265</v>
      </c>
      <c r="M453" s="4"/>
      <c r="N453" s="4"/>
      <c r="O453" s="4">
        <v>0.9</v>
      </c>
      <c r="P453" s="4"/>
      <c r="Q453" s="4"/>
      <c r="R453" s="4"/>
      <c r="S453" s="4"/>
      <c r="T453" s="4"/>
      <c r="U453" s="4" t="s">
        <v>35</v>
      </c>
      <c r="V453" s="4"/>
      <c r="W453" s="5"/>
      <c r="X453" s="8">
        <v>0</v>
      </c>
      <c r="Y453" s="8">
        <v>3.2E+19</v>
      </c>
      <c r="Z453" s="4"/>
      <c r="AA453" s="4"/>
      <c r="AB453" s="4"/>
      <c r="AC453" s="4"/>
      <c r="AD453" s="4"/>
      <c r="AE453" s="4"/>
      <c r="AF453" s="4"/>
      <c r="AG453" s="4"/>
      <c r="AH453" s="4"/>
      <c r="AI453" s="4"/>
      <c r="AJ453" s="4"/>
      <c r="AK453" s="8">
        <v>0</v>
      </c>
      <c r="AL453" s="8"/>
      <c r="AM453" s="8"/>
      <c r="AN453" s="8"/>
      <c r="AO453" s="4" t="s">
        <v>8</v>
      </c>
      <c r="AP453" s="4">
        <v>7</v>
      </c>
      <c r="AQ453" s="8">
        <v>1.5E+21</v>
      </c>
      <c r="AR453" s="8">
        <v>0</v>
      </c>
      <c r="AS453" s="9">
        <f t="shared" si="124"/>
        <v>0</v>
      </c>
      <c r="AT453" s="6" t="e">
        <f t="shared" si="125"/>
        <v>#DIV/0!</v>
      </c>
      <c r="AU453" s="4" t="s">
        <v>441</v>
      </c>
      <c r="AV453" s="6" t="s">
        <v>517</v>
      </c>
    </row>
    <row r="454" spans="1:48" x14ac:dyDescent="0.3">
      <c r="A454" s="4" t="s">
        <v>169</v>
      </c>
      <c r="B454" s="4" t="s">
        <v>12</v>
      </c>
      <c r="C454" s="4">
        <v>2.5</v>
      </c>
      <c r="D454" s="4">
        <v>0.4</v>
      </c>
      <c r="E454" s="7">
        <v>1.6</v>
      </c>
      <c r="F454" s="7">
        <v>1</v>
      </c>
      <c r="G454" s="7">
        <v>0.1</v>
      </c>
      <c r="H454" s="7">
        <v>0.05</v>
      </c>
      <c r="I454" s="7">
        <v>2.2000000000000002</v>
      </c>
      <c r="J454" s="4" t="s">
        <v>7</v>
      </c>
      <c r="K454" s="4"/>
      <c r="L454" s="4" t="s">
        <v>265</v>
      </c>
      <c r="M454" s="4"/>
      <c r="N454" s="4"/>
      <c r="O454" s="4">
        <v>0.21</v>
      </c>
      <c r="P454" s="4"/>
      <c r="Q454" s="4"/>
      <c r="R454" s="4"/>
      <c r="S454" s="4"/>
      <c r="T454" s="4"/>
      <c r="U454" s="4" t="s">
        <v>35</v>
      </c>
      <c r="V454" s="4"/>
      <c r="W454" s="5"/>
      <c r="X454" s="8">
        <v>0</v>
      </c>
      <c r="Y454" s="8">
        <v>2.35E+19</v>
      </c>
      <c r="Z454" s="4"/>
      <c r="AA454" s="4"/>
      <c r="AB454" s="4"/>
      <c r="AC454" s="4"/>
      <c r="AD454" s="4"/>
      <c r="AE454" s="4"/>
      <c r="AF454" s="4"/>
      <c r="AG454" s="4"/>
      <c r="AH454" s="4"/>
      <c r="AI454" s="4"/>
      <c r="AJ454" s="4"/>
      <c r="AK454" s="8">
        <v>0</v>
      </c>
      <c r="AL454" s="8"/>
      <c r="AM454" s="8"/>
      <c r="AN454" s="8"/>
      <c r="AO454" s="4" t="s">
        <v>8</v>
      </c>
      <c r="AP454" s="4">
        <v>7</v>
      </c>
      <c r="AQ454" s="8">
        <v>9E+20</v>
      </c>
      <c r="AR454" s="8">
        <v>0</v>
      </c>
      <c r="AS454" s="9">
        <f t="shared" si="124"/>
        <v>0</v>
      </c>
      <c r="AT454" s="6" t="e">
        <f t="shared" si="125"/>
        <v>#DIV/0!</v>
      </c>
      <c r="AU454" s="4" t="s">
        <v>193</v>
      </c>
      <c r="AV454" s="6" t="s">
        <v>517</v>
      </c>
    </row>
    <row r="455" spans="1:48" x14ac:dyDescent="0.3">
      <c r="A455" s="4" t="s">
        <v>169</v>
      </c>
      <c r="B455" s="4" t="s">
        <v>12</v>
      </c>
      <c r="C455" s="4">
        <v>2.5</v>
      </c>
      <c r="D455" s="4">
        <v>0.4</v>
      </c>
      <c r="E455" s="7">
        <v>1.6</v>
      </c>
      <c r="F455" s="7">
        <v>1</v>
      </c>
      <c r="G455" s="7">
        <v>0.1</v>
      </c>
      <c r="H455" s="7">
        <v>0.05</v>
      </c>
      <c r="I455" s="7">
        <v>2.2000000000000002</v>
      </c>
      <c r="J455" s="4" t="s">
        <v>7</v>
      </c>
      <c r="K455" s="4"/>
      <c r="L455" s="4" t="s">
        <v>265</v>
      </c>
      <c r="M455" s="4"/>
      <c r="N455" s="4"/>
      <c r="O455" s="4">
        <v>0.32</v>
      </c>
      <c r="P455" s="4"/>
      <c r="Q455" s="4"/>
      <c r="R455" s="4"/>
      <c r="S455" s="4"/>
      <c r="T455" s="4"/>
      <c r="U455" s="4" t="s">
        <v>35</v>
      </c>
      <c r="V455" s="4"/>
      <c r="W455" s="5"/>
      <c r="X455" s="8">
        <v>0</v>
      </c>
      <c r="Y455" s="8">
        <v>2.6E+19</v>
      </c>
      <c r="Z455" s="4"/>
      <c r="AA455" s="4"/>
      <c r="AB455" s="4"/>
      <c r="AC455" s="4"/>
      <c r="AD455" s="4"/>
      <c r="AE455" s="4"/>
      <c r="AF455" s="4"/>
      <c r="AG455" s="4"/>
      <c r="AH455" s="4"/>
      <c r="AI455" s="4"/>
      <c r="AJ455" s="4"/>
      <c r="AK455" s="8">
        <v>0</v>
      </c>
      <c r="AL455" s="8"/>
      <c r="AM455" s="8"/>
      <c r="AN455" s="8"/>
      <c r="AO455" s="4" t="s">
        <v>8</v>
      </c>
      <c r="AP455" s="4">
        <v>7</v>
      </c>
      <c r="AQ455" s="8">
        <v>1.35E+21</v>
      </c>
      <c r="AR455" s="8">
        <v>0</v>
      </c>
      <c r="AS455" s="9">
        <f t="shared" si="124"/>
        <v>0</v>
      </c>
      <c r="AT455" s="6" t="e">
        <f t="shared" si="125"/>
        <v>#DIV/0!</v>
      </c>
      <c r="AU455" s="4" t="s">
        <v>194</v>
      </c>
      <c r="AV455" s="6" t="s">
        <v>517</v>
      </c>
    </row>
    <row r="456" spans="1:48" x14ac:dyDescent="0.3">
      <c r="A456" s="4" t="s">
        <v>169</v>
      </c>
      <c r="B456" s="4" t="s">
        <v>12</v>
      </c>
      <c r="C456" s="4">
        <v>2.5</v>
      </c>
      <c r="D456" s="4">
        <v>0.4</v>
      </c>
      <c r="E456" s="7">
        <v>1.6</v>
      </c>
      <c r="F456" s="7">
        <v>1</v>
      </c>
      <c r="G456" s="7">
        <v>0.1</v>
      </c>
      <c r="H456" s="7">
        <v>0.05</v>
      </c>
      <c r="I456" s="7">
        <v>2.2000000000000002</v>
      </c>
      <c r="J456" s="4" t="s">
        <v>7</v>
      </c>
      <c r="K456" s="4"/>
      <c r="L456" s="4" t="s">
        <v>265</v>
      </c>
      <c r="M456" s="4"/>
      <c r="N456" s="4"/>
      <c r="O456" s="4">
        <v>0.42</v>
      </c>
      <c r="P456" s="4"/>
      <c r="Q456" s="4"/>
      <c r="R456" s="4"/>
      <c r="S456" s="4"/>
      <c r="T456" s="4"/>
      <c r="U456" s="4" t="s">
        <v>35</v>
      </c>
      <c r="V456" s="4"/>
      <c r="W456" s="5"/>
      <c r="X456" s="8">
        <v>0</v>
      </c>
      <c r="Y456" s="8">
        <v>2.55E+19</v>
      </c>
      <c r="Z456" s="4"/>
      <c r="AA456" s="4"/>
      <c r="AB456" s="4"/>
      <c r="AC456" s="4"/>
      <c r="AD456" s="4"/>
      <c r="AE456" s="4"/>
      <c r="AF456" s="4"/>
      <c r="AG456" s="4"/>
      <c r="AH456" s="4"/>
      <c r="AI456" s="4"/>
      <c r="AJ456" s="4"/>
      <c r="AK456" s="8">
        <v>0</v>
      </c>
      <c r="AL456" s="8"/>
      <c r="AM456" s="8"/>
      <c r="AN456" s="8"/>
      <c r="AO456" s="4" t="s">
        <v>8</v>
      </c>
      <c r="AP456" s="4">
        <v>7</v>
      </c>
      <c r="AQ456" s="8">
        <v>1.35E+21</v>
      </c>
      <c r="AR456" s="8">
        <v>4.5E+20</v>
      </c>
      <c r="AS456" s="9">
        <f t="shared" si="124"/>
        <v>3.15E+21</v>
      </c>
      <c r="AT456" s="6">
        <f t="shared" si="125"/>
        <v>0.42857142857142855</v>
      </c>
      <c r="AU456" s="4" t="s">
        <v>195</v>
      </c>
      <c r="AV456" s="6" t="s">
        <v>517</v>
      </c>
    </row>
    <row r="457" spans="1:48" x14ac:dyDescent="0.3">
      <c r="A457" s="4" t="s">
        <v>169</v>
      </c>
      <c r="B457" s="4" t="s">
        <v>12</v>
      </c>
      <c r="C457" s="4">
        <v>2.5</v>
      </c>
      <c r="D457" s="4">
        <v>0.4</v>
      </c>
      <c r="E457" s="7">
        <v>1.6</v>
      </c>
      <c r="F457" s="7">
        <v>1</v>
      </c>
      <c r="G457" s="7">
        <v>0.1</v>
      </c>
      <c r="H457" s="7">
        <v>0.05</v>
      </c>
      <c r="I457" s="7">
        <v>2.2000000000000002</v>
      </c>
      <c r="J457" s="4" t="s">
        <v>7</v>
      </c>
      <c r="K457" s="4"/>
      <c r="L457" s="4" t="s">
        <v>265</v>
      </c>
      <c r="M457" s="4">
        <v>3.6</v>
      </c>
      <c r="N457" s="4">
        <v>0.6</v>
      </c>
      <c r="O457" s="4">
        <v>0.66</v>
      </c>
      <c r="P457" s="4">
        <v>0.48</v>
      </c>
      <c r="Q457" s="4"/>
      <c r="R457" s="4"/>
      <c r="S457" s="4"/>
      <c r="T457" s="4"/>
      <c r="U457" s="4" t="s">
        <v>35</v>
      </c>
      <c r="V457" s="4"/>
      <c r="W457" s="5"/>
      <c r="X457" s="8">
        <v>0</v>
      </c>
      <c r="Y457" s="8">
        <v>2.47E+19</v>
      </c>
      <c r="Z457" s="4"/>
      <c r="AA457" s="4"/>
      <c r="AB457" s="4"/>
      <c r="AC457" s="4"/>
      <c r="AD457" s="4"/>
      <c r="AE457" s="4"/>
      <c r="AF457" s="4"/>
      <c r="AG457" s="4"/>
      <c r="AH457" s="4"/>
      <c r="AI457" s="4"/>
      <c r="AJ457" s="4"/>
      <c r="AK457" s="8">
        <v>0</v>
      </c>
      <c r="AL457" s="8" t="s">
        <v>9</v>
      </c>
      <c r="AM457" s="8"/>
      <c r="AN457" s="8"/>
      <c r="AO457" s="4"/>
      <c r="AP457" s="4"/>
      <c r="AQ457" s="8">
        <v>9.7E+20</v>
      </c>
      <c r="AR457" s="8">
        <v>0</v>
      </c>
      <c r="AS457" s="9">
        <f t="shared" si="124"/>
        <v>0</v>
      </c>
      <c r="AT457" s="6" t="e">
        <f t="shared" si="125"/>
        <v>#DIV/0!</v>
      </c>
      <c r="AU457" s="4" t="s">
        <v>196</v>
      </c>
      <c r="AV457" s="6" t="s">
        <v>516</v>
      </c>
    </row>
    <row r="458" spans="1:48" x14ac:dyDescent="0.3">
      <c r="A458" s="4" t="s">
        <v>169</v>
      </c>
      <c r="B458" s="4" t="s">
        <v>12</v>
      </c>
      <c r="C458" s="4">
        <v>2.5</v>
      </c>
      <c r="D458" s="4">
        <v>0.4</v>
      </c>
      <c r="E458" s="7">
        <v>1.6</v>
      </c>
      <c r="F458" s="7">
        <v>1</v>
      </c>
      <c r="G458" s="7">
        <v>0.1</v>
      </c>
      <c r="H458" s="7">
        <v>0.05</v>
      </c>
      <c r="I458" s="7">
        <v>2.2000000000000002</v>
      </c>
      <c r="J458" s="4" t="s">
        <v>7</v>
      </c>
      <c r="K458" s="4"/>
      <c r="L458" s="4" t="s">
        <v>265</v>
      </c>
      <c r="M458" s="4">
        <v>3.6</v>
      </c>
      <c r="N458" s="4">
        <v>0.6</v>
      </c>
      <c r="O458" s="4">
        <v>4.3</v>
      </c>
      <c r="P458" s="4"/>
      <c r="Q458" s="4"/>
      <c r="R458" s="4"/>
      <c r="S458" s="4"/>
      <c r="T458" s="4"/>
      <c r="U458" s="4" t="s">
        <v>35</v>
      </c>
      <c r="V458" s="4"/>
      <c r="W458" s="5"/>
      <c r="X458" s="8">
        <v>4E+19</v>
      </c>
      <c r="Y458" s="8">
        <v>1E+19</v>
      </c>
      <c r="Z458" s="4">
        <v>90</v>
      </c>
      <c r="AA458" s="4"/>
      <c r="AB458" s="4"/>
      <c r="AC458" s="4"/>
      <c r="AD458" s="4"/>
      <c r="AE458" s="4"/>
      <c r="AF458" s="4"/>
      <c r="AG458" s="4"/>
      <c r="AH458" s="4"/>
      <c r="AI458" s="4"/>
      <c r="AJ458" s="4"/>
      <c r="AK458" s="8">
        <v>0</v>
      </c>
      <c r="AL458" s="8"/>
      <c r="AM458" s="8"/>
      <c r="AN458" s="8"/>
      <c r="AO458" s="4" t="s">
        <v>8</v>
      </c>
      <c r="AP458" s="4">
        <v>7</v>
      </c>
      <c r="AQ458" s="8">
        <v>1.46E+20</v>
      </c>
      <c r="AR458" s="8">
        <v>7.5E+20</v>
      </c>
      <c r="AS458" s="9">
        <f t="shared" si="124"/>
        <v>5.2499999999999995E+21</v>
      </c>
      <c r="AT458" s="6">
        <f t="shared" si="125"/>
        <v>2.7809523809523812E-2</v>
      </c>
      <c r="AU458" s="4" t="s">
        <v>197</v>
      </c>
      <c r="AV458" s="6" t="s">
        <v>516</v>
      </c>
    </row>
  </sheetData>
  <phoneticPr fontId="1"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puff_data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Matteo Moscheni</dc:creator>
  <cp:lastModifiedBy>Matteo Moscheni</cp:lastModifiedBy>
  <dcterms:created xsi:type="dcterms:W3CDTF">2025-04-16T05:13:36Z</dcterms:created>
  <dcterms:modified xsi:type="dcterms:W3CDTF">2025-07-14T07:52:21Z</dcterms:modified>
</cp:coreProperties>
</file>