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autoCompressPictures="0"/>
  <mc:AlternateContent xmlns:mc="http://schemas.openxmlformats.org/markup-compatibility/2006">
    <mc:Choice Requires="x15">
      <x15ac:absPath xmlns:x15ac="http://schemas.microsoft.com/office/spreadsheetml/2010/11/ac" url="https://deakin365-my.sharepoint.com/personal/m_hadjikakou_deakin_edu_au/Documents/Michalis_Brett/Future_food_systems_review/Manuscript/Revision3/One_Earth_resubmission_folder/R2/Supplementary_data/"/>
    </mc:Choice>
  </mc:AlternateContent>
  <xr:revisionPtr revIDLastSave="1826" documentId="8_{4D1A679F-03A7-4402-A56D-615E1ABAA81E}" xr6:coauthVersionLast="47" xr6:coauthVersionMax="47" xr10:uidLastSave="{D2C5B9D2-744A-4BF7-B1FA-8BFB09FC4B61}"/>
  <bookViews>
    <workbookView xWindow="384" yWindow="384" windowWidth="30960" windowHeight="12204" tabRatio="602" xr2:uid="{00000000-000D-0000-FFFF-FFFF00000000}"/>
  </bookViews>
  <sheets>
    <sheet name="Cover Page" sheetId="12" r:id="rId1"/>
    <sheet name="T1 - Search strings" sheetId="6" r:id="rId2"/>
    <sheet name="T2 - Search history" sheetId="5" r:id="rId3"/>
    <sheet name="T3 - Article test list" sheetId="7" r:id="rId4"/>
    <sheet name="T4 - Full list of studies" sheetId="2" r:id="rId5"/>
    <sheet name="T5 - Elimination stage 1" sheetId="3" state="hidden" r:id="rId6"/>
    <sheet name="T6 - Elimination stage 2" sheetId="4" state="hidden" r:id="rId7"/>
    <sheet name="T7 - Elimination stage 3" sheetId="11" state="hidden" r:id="rId8"/>
    <sheet name="T8 - Grey literature" sheetId="9" state="hidden" r:id="rId9"/>
    <sheet name="T10 - Final selection" sheetId="1" state="hidden" r:id="rId10"/>
  </sheets>
  <definedNames>
    <definedName name="_xlnm._FilterDatabase" localSheetId="9" hidden="1">'T10 - Final selection'!$A$1:$AT$1</definedName>
    <definedName name="_xlnm._FilterDatabase" localSheetId="4" hidden="1">'T4 - Full list of studies'!$A$1:$S$1722</definedName>
    <definedName name="_xlnm._FilterDatabase" localSheetId="5" hidden="1">'T5 - Elimination stage 1'!$A$1:$L$1269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741" i="2" l="1"/>
  <c r="D1739" i="2"/>
  <c r="D1738" i="2"/>
  <c r="D1737" i="2"/>
  <c r="D1736" i="2"/>
  <c r="D1734" i="2"/>
  <c r="D1743" i="2" s="1"/>
  <c r="G1730" i="2"/>
  <c r="G1727" i="2"/>
  <c r="G1724" i="2"/>
  <c r="D1730" i="2"/>
  <c r="D1731" i="2"/>
  <c r="D1729" i="2"/>
  <c r="D1725" i="2"/>
  <c r="D1726" i="2"/>
  <c r="D1724" i="2"/>
  <c r="C1430" i="2"/>
  <c r="C1431" i="2" s="1"/>
  <c r="C1432" i="2" s="1"/>
  <c r="C1433" i="2" s="1"/>
  <c r="C1434" i="2" s="1"/>
  <c r="C1435" i="2" s="1"/>
  <c r="C1436" i="2" s="1"/>
  <c r="C1437" i="2" s="1"/>
  <c r="C1438" i="2" s="1"/>
  <c r="C1439" i="2" s="1"/>
  <c r="C1440" i="2" s="1"/>
  <c r="C1441" i="2" s="1"/>
  <c r="C1442" i="2" s="1"/>
  <c r="C1443" i="2" s="1"/>
  <c r="C1444" i="2" s="1"/>
  <c r="C1445" i="2" s="1"/>
  <c r="C1446" i="2" s="1"/>
  <c r="C1447" i="2" s="1"/>
  <c r="C1448" i="2" s="1"/>
  <c r="C1449" i="2" s="1"/>
  <c r="C1450" i="2" s="1"/>
  <c r="C1451" i="2" s="1"/>
  <c r="C1452" i="2" s="1"/>
  <c r="C1453" i="2" s="1"/>
  <c r="C1454" i="2" s="1"/>
  <c r="C1455" i="2" s="1"/>
  <c r="C1456" i="2" s="1"/>
  <c r="C1457" i="2" s="1"/>
  <c r="C1458" i="2" s="1"/>
  <c r="C1459" i="2" s="1"/>
  <c r="C1460" i="2" s="1"/>
  <c r="C1461" i="2" s="1"/>
  <c r="C1462" i="2" s="1"/>
  <c r="C1463" i="2" s="1"/>
  <c r="C1464" i="2" s="1"/>
  <c r="C1465" i="2" s="1"/>
  <c r="C1466" i="2" s="1"/>
  <c r="C1467" i="2" s="1"/>
  <c r="C1468" i="2" s="1"/>
  <c r="C1469" i="2" s="1"/>
  <c r="C1470" i="2" s="1"/>
  <c r="C1471" i="2" s="1"/>
  <c r="C1472" i="2" s="1"/>
  <c r="C1473" i="2" s="1"/>
  <c r="C1474" i="2" s="1"/>
  <c r="C1475" i="2" s="1"/>
  <c r="C1476" i="2" s="1"/>
  <c r="C1477" i="2" s="1"/>
  <c r="C1478" i="2" s="1"/>
  <c r="C1479" i="2" s="1"/>
  <c r="C1480" i="2" s="1"/>
  <c r="C1481" i="2" s="1"/>
  <c r="C1482" i="2" s="1"/>
  <c r="C1483" i="2" s="1"/>
  <c r="C1484" i="2" s="1"/>
  <c r="C1485" i="2" s="1"/>
  <c r="C1486" i="2" s="1"/>
  <c r="C1487" i="2" s="1"/>
  <c r="C1488" i="2" s="1"/>
  <c r="C1489" i="2" s="1"/>
  <c r="C1490" i="2" s="1"/>
  <c r="C1491" i="2" s="1"/>
  <c r="C1492" i="2" s="1"/>
  <c r="C1493" i="2" s="1"/>
  <c r="C1494" i="2" s="1"/>
  <c r="C1495" i="2" s="1"/>
  <c r="C1496" i="2" s="1"/>
  <c r="C1497" i="2" s="1"/>
  <c r="C1498" i="2" s="1"/>
  <c r="C1499" i="2" s="1"/>
  <c r="C1500" i="2" s="1"/>
  <c r="C1501" i="2" s="1"/>
  <c r="C1502" i="2" s="1"/>
  <c r="C1503" i="2" s="1"/>
  <c r="C1504" i="2" s="1"/>
  <c r="C1505" i="2" s="1"/>
  <c r="C1506" i="2" s="1"/>
  <c r="C1507" i="2" s="1"/>
  <c r="C1508" i="2" s="1"/>
  <c r="C1509" i="2" s="1"/>
  <c r="C1510" i="2" s="1"/>
  <c r="C1511" i="2" s="1"/>
  <c r="C1512" i="2" s="1"/>
  <c r="C1513" i="2" s="1"/>
  <c r="C1514" i="2" s="1"/>
  <c r="C1515" i="2" s="1"/>
  <c r="C1516" i="2" s="1"/>
  <c r="C1517" i="2" s="1"/>
  <c r="C1518" i="2" s="1"/>
  <c r="C1519" i="2" s="1"/>
  <c r="C1520" i="2" s="1"/>
  <c r="C1521" i="2" s="1"/>
  <c r="C1522" i="2" s="1"/>
  <c r="C1523" i="2" s="1"/>
  <c r="C1524" i="2" s="1"/>
  <c r="C1525" i="2" s="1"/>
  <c r="C1526" i="2" s="1"/>
  <c r="C1527" i="2" s="1"/>
  <c r="C1528" i="2" s="1"/>
  <c r="C1529" i="2" s="1"/>
  <c r="C1530" i="2" s="1"/>
  <c r="C1531" i="2" s="1"/>
  <c r="C1532" i="2" s="1"/>
  <c r="C1533" i="2" s="1"/>
  <c r="C1534" i="2" s="1"/>
  <c r="C1535" i="2" s="1"/>
  <c r="C1536" i="2" s="1"/>
  <c r="C1537" i="2" s="1"/>
  <c r="C1538" i="2" s="1"/>
  <c r="C1539" i="2" s="1"/>
  <c r="C1540" i="2" s="1"/>
  <c r="C1541" i="2" s="1"/>
  <c r="C1542" i="2" s="1"/>
  <c r="C1543" i="2" s="1"/>
  <c r="C1544" i="2" s="1"/>
  <c r="C1545" i="2" s="1"/>
  <c r="C1546" i="2" s="1"/>
  <c r="C1547" i="2" s="1"/>
  <c r="C1548" i="2" s="1"/>
  <c r="C1549" i="2" s="1"/>
  <c r="C1550" i="2" s="1"/>
  <c r="C1551" i="2" s="1"/>
  <c r="C1552" i="2" s="1"/>
  <c r="C1553" i="2" s="1"/>
  <c r="C1554" i="2" s="1"/>
  <c r="C1555" i="2" s="1"/>
  <c r="C1556" i="2" s="1"/>
  <c r="C1557" i="2" s="1"/>
  <c r="C1558" i="2" s="1"/>
  <c r="C1559" i="2" s="1"/>
  <c r="C1560" i="2" s="1"/>
  <c r="C1561" i="2" s="1"/>
  <c r="C1562" i="2" s="1"/>
  <c r="C1563" i="2" s="1"/>
  <c r="C1564" i="2" s="1"/>
  <c r="C1565" i="2" s="1"/>
  <c r="C1566" i="2" s="1"/>
  <c r="C1567" i="2" s="1"/>
  <c r="C1568" i="2" s="1"/>
  <c r="C1569" i="2" s="1"/>
  <c r="C1570" i="2" s="1"/>
  <c r="C1571" i="2" s="1"/>
  <c r="C1572" i="2" s="1"/>
  <c r="C1573" i="2" s="1"/>
  <c r="C1574" i="2" s="1"/>
  <c r="C1575" i="2" s="1"/>
  <c r="C1576" i="2" s="1"/>
  <c r="C1577" i="2" s="1"/>
  <c r="C1578" i="2" s="1"/>
  <c r="C1579" i="2" s="1"/>
  <c r="C1580" i="2" s="1"/>
  <c r="C1581" i="2" s="1"/>
  <c r="C1582" i="2" s="1"/>
  <c r="C1583" i="2" s="1"/>
  <c r="C1584" i="2" s="1"/>
  <c r="C1585" i="2" s="1"/>
  <c r="C1586" i="2" s="1"/>
  <c r="C1587" i="2" s="1"/>
  <c r="C1588" i="2" s="1"/>
  <c r="C1589" i="2" s="1"/>
  <c r="C1590" i="2" s="1"/>
  <c r="C1591" i="2" s="1"/>
  <c r="C1592" i="2" s="1"/>
  <c r="C1593" i="2" s="1"/>
  <c r="C1594" i="2" s="1"/>
  <c r="C1595" i="2" s="1"/>
  <c r="C1596" i="2" s="1"/>
  <c r="C1597" i="2" s="1"/>
  <c r="C1598" i="2" s="1"/>
  <c r="C1599" i="2" s="1"/>
  <c r="C1600" i="2" s="1"/>
  <c r="C1601" i="2" s="1"/>
  <c r="C1602" i="2" s="1"/>
  <c r="C1603" i="2" s="1"/>
  <c r="C1604" i="2" s="1"/>
  <c r="C1605" i="2" s="1"/>
  <c r="C1606" i="2" s="1"/>
  <c r="C1607" i="2" s="1"/>
  <c r="C1608" i="2" s="1"/>
  <c r="C1609" i="2" s="1"/>
  <c r="C1610" i="2" s="1"/>
  <c r="C1611" i="2" s="1"/>
  <c r="C1612" i="2" s="1"/>
  <c r="C1613" i="2" s="1"/>
  <c r="C1614" i="2" s="1"/>
  <c r="C1615" i="2" s="1"/>
  <c r="C1616" i="2" s="1"/>
  <c r="C1617" i="2" s="1"/>
  <c r="C1618" i="2" s="1"/>
  <c r="C1619" i="2" s="1"/>
  <c r="C1620" i="2" s="1"/>
  <c r="C1621" i="2" s="1"/>
  <c r="C1622" i="2" s="1"/>
  <c r="C1623" i="2" s="1"/>
  <c r="C1624" i="2" s="1"/>
  <c r="C1625" i="2" s="1"/>
  <c r="C1626" i="2" s="1"/>
  <c r="C1627" i="2" s="1"/>
  <c r="C1628" i="2" s="1"/>
  <c r="C1629" i="2" s="1"/>
  <c r="C1630" i="2" s="1"/>
  <c r="C1631" i="2" s="1"/>
  <c r="C1632" i="2" s="1"/>
  <c r="C1633" i="2" s="1"/>
  <c r="C1634" i="2" s="1"/>
  <c r="C1635" i="2" s="1"/>
  <c r="C1636" i="2" s="1"/>
  <c r="C1637" i="2" s="1"/>
  <c r="C1638" i="2" s="1"/>
  <c r="C1639" i="2" s="1"/>
  <c r="C1640" i="2" s="1"/>
  <c r="C1641" i="2" s="1"/>
  <c r="C1642" i="2" s="1"/>
  <c r="C1643" i="2" s="1"/>
  <c r="C1644" i="2" s="1"/>
  <c r="C1645" i="2" s="1"/>
  <c r="C1646" i="2" s="1"/>
  <c r="C1647" i="2" s="1"/>
  <c r="C1648" i="2" s="1"/>
  <c r="C1649" i="2" s="1"/>
  <c r="C1650" i="2" s="1"/>
  <c r="C1651" i="2" s="1"/>
  <c r="C1652" i="2" s="1"/>
  <c r="C1653" i="2" s="1"/>
  <c r="C1654" i="2" s="1"/>
  <c r="C1655" i="2" s="1"/>
  <c r="C1656" i="2" s="1"/>
  <c r="C1657" i="2" s="1"/>
  <c r="C1658" i="2" s="1"/>
  <c r="C1659" i="2" s="1"/>
  <c r="C1660" i="2" s="1"/>
  <c r="C1661" i="2" s="1"/>
  <c r="C1662" i="2" s="1"/>
  <c r="C1663" i="2" s="1"/>
  <c r="C1664" i="2" s="1"/>
  <c r="C1665" i="2" s="1"/>
  <c r="C1666" i="2" s="1"/>
  <c r="C1667" i="2" s="1"/>
  <c r="C1668" i="2" s="1"/>
  <c r="C1669" i="2" s="1"/>
  <c r="C1670" i="2" s="1"/>
  <c r="C1671" i="2" s="1"/>
  <c r="C1672" i="2" s="1"/>
  <c r="C1673" i="2" s="1"/>
  <c r="C1674" i="2" s="1"/>
  <c r="C1675" i="2" s="1"/>
  <c r="C1676" i="2" s="1"/>
  <c r="C1677" i="2" s="1"/>
  <c r="C1678" i="2" s="1"/>
  <c r="C1679" i="2" s="1"/>
  <c r="C1680" i="2" s="1"/>
  <c r="C1681" i="2" s="1"/>
  <c r="C1682" i="2" s="1"/>
  <c r="C1683" i="2" s="1"/>
  <c r="C1684" i="2" s="1"/>
  <c r="C1685" i="2" s="1"/>
  <c r="C1686" i="2" s="1"/>
  <c r="C1687" i="2" s="1"/>
  <c r="C1688" i="2" s="1"/>
  <c r="C1689" i="2" s="1"/>
  <c r="C1690" i="2" s="1"/>
  <c r="C1691" i="2" s="1"/>
  <c r="C1692" i="2" s="1"/>
  <c r="C1693" i="2" s="1"/>
  <c r="C1694" i="2" s="1"/>
  <c r="C1695" i="2" s="1"/>
  <c r="C1696" i="2" s="1"/>
  <c r="C1697" i="2" s="1"/>
  <c r="C1698" i="2" s="1"/>
  <c r="C1699" i="2" s="1"/>
  <c r="C1700" i="2" s="1"/>
  <c r="C1701" i="2" s="1"/>
  <c r="C1702" i="2" s="1"/>
  <c r="C1703" i="2" s="1"/>
  <c r="C1704" i="2" s="1"/>
  <c r="C1705" i="2" s="1"/>
  <c r="C1706" i="2" s="1"/>
  <c r="C1707" i="2" s="1"/>
  <c r="C1708" i="2" s="1"/>
  <c r="C1709" i="2" s="1"/>
  <c r="C1710" i="2" s="1"/>
  <c r="C1711" i="2" s="1"/>
  <c r="C1712" i="2" s="1"/>
  <c r="C1713" i="2" s="1"/>
  <c r="C1714" i="2" s="1"/>
  <c r="C1715" i="2" s="1"/>
  <c r="C1716" i="2" s="1"/>
  <c r="C1717" i="2" s="1"/>
  <c r="C1718" i="2" s="1"/>
  <c r="G13" i="5" l="1"/>
  <c r="A3" i="7"/>
  <c r="A4" i="7" s="1"/>
  <c r="A5" i="7" s="1"/>
  <c r="A6" i="7" s="1"/>
  <c r="A7" i="7" s="1"/>
  <c r="A8" i="7" s="1"/>
  <c r="A9" i="7" s="1"/>
  <c r="A10" i="7" s="1"/>
  <c r="A11" i="7" s="1"/>
  <c r="A12" i="7" s="1"/>
  <c r="A13" i="7" s="1"/>
  <c r="A14" i="7" s="1"/>
  <c r="A15" i="7" s="1"/>
  <c r="A16" i="7" s="1"/>
  <c r="A17" i="7" s="1"/>
  <c r="A18" i="7" s="1"/>
  <c r="A19" i="7" s="1"/>
  <c r="A20" i="7" s="1"/>
  <c r="A21" i="7" s="1"/>
  <c r="G1725" i="2" l="1"/>
  <c r="G1728" i="2" s="1"/>
  <c r="G1731" i="2" s="1"/>
  <c r="D1727" i="2"/>
  <c r="D173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Michalis Hadjikakou</author>
  </authors>
  <commentList>
    <comment ref="E4" authorId="0" shapeId="0" xr:uid="{A40D0476-57F6-470F-9D61-884D565BE352}">
      <text>
        <r>
          <rPr>
            <b/>
            <sz val="9"/>
            <color indexed="81"/>
            <rFont val="Tahoma"/>
            <family val="2"/>
          </rPr>
          <t>Michalis Hadjikakou:</t>
        </r>
        <r>
          <rPr>
            <sz val="9"/>
            <color indexed="81"/>
            <rFont val="Tahoma"/>
            <family val="2"/>
          </rPr>
          <t xml:space="preserve">
Added to the final search to further constrain the search results.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148289E-64F2-4452-937D-D7B549EE0A91}" keepAlive="1" name="Query - Food_system_scenarios_review_Updated_search_December_2024" description="Connection to the 'Food_system_scenarios_review_Updated_search_December_2024' query in the workbook." type="5" refreshedVersion="8" background="1" saveData="1">
    <dbPr connection="Provider=Microsoft.Mashup.OleDb.1;Data Source=$Workbook$;Location=Food_system_scenarios_review_Updated_search_December_2024;Extended Properties=&quot;&quot;" command="SELECT * FROM [Food_system_scenarios_review_Updated_search_December_2024]"/>
  </connection>
  <connection id="2" xr16:uid="{8A75096A-BBA4-43A0-A549-03D332A00198}" keepAlive="1" name="Query - Food_system_scenarios_review_Updated_search_December_2024 (2)" description="Connection to the 'Food_system_scenarios_review_Updated_search_December_2024 (2)' query in the workbook." type="5" refreshedVersion="8" background="1" saveData="1">
    <dbPr connection="Provider=Microsoft.Mashup.OleDb.1;Data Source=$Workbook$;Location=&quot;Food_system_scenarios_review_Updated_search_December_2024 (2)&quot;;Extended Properties=&quot;&quot;" command="SELECT * FROM [Food_system_scenarios_review_Updated_search_December_2024 (2)]"/>
  </connection>
</connections>
</file>

<file path=xl/sharedStrings.xml><?xml version="1.0" encoding="utf-8"?>
<sst xmlns="http://schemas.openxmlformats.org/spreadsheetml/2006/main" count="26153" uniqueCount="8030">
  <si>
    <t>correspondence to: m.hadjikakou@deakin.edu.au</t>
  </si>
  <si>
    <t>Contents</t>
  </si>
  <si>
    <t xml:space="preserve">T1: </t>
  </si>
  <si>
    <t>Systematic literature search strings</t>
  </si>
  <si>
    <t xml:space="preserve">T2: </t>
  </si>
  <si>
    <t>Search history</t>
  </si>
  <si>
    <t xml:space="preserve">T3: </t>
  </si>
  <si>
    <t>Article test list</t>
  </si>
  <si>
    <t xml:space="preserve">T4: </t>
  </si>
  <si>
    <t>Review topic</t>
  </si>
  <si>
    <t>Concept 1 - Food system</t>
  </si>
  <si>
    <t>Concept 2 - Scenario/future aspect</t>
  </si>
  <si>
    <t>Concept 3 - Environmental impacts/indicators</t>
  </si>
  <si>
    <t>Concept 4 - Global or regional</t>
  </si>
  <si>
    <t>Limiters</t>
  </si>
  <si>
    <t>Study publication date</t>
  </si>
  <si>
    <t>Environmental implications of global food scenarios</t>
  </si>
  <si>
    <t>ti(food OR "agricultur*" OR "diet*" OR "feed*" OR "fish*" OR "aquaculture" OR "livestock" OR "meat*" OR "crop*")</t>
  </si>
  <si>
    <t>ti("future" OR "project*" OR "scenario*" OR "outlook*" OR "forecast*" OR "trend" OR "demand*" OR "trajector*" OR "2050" OR "2100" OR "2025" OR "2030" OR "2035" OR "2040" OR "2045")</t>
  </si>
  <si>
    <t>ti("environment*" OR "sustainab*" OR "footprint*" OR impact* OR "resource*" OR "water" OR "land*" OR "nitrogen" OR "N" OR "phosphorus" OR "P" OR "carbon" OR "greenhouse gas" OR "soil" OR "bio*" OR "ecolog*" OR "ocean*" OR "marine" OR "climat*" OR "ozone" OR "planetary boundar*")</t>
  </si>
  <si>
    <t>ab("glob*" OR "international*" OR "region*" OR "planet*" OR "human*" OR "world")</t>
  </si>
  <si>
    <t>only peer-reviewed publications, all = all fields, ab = abstract only, ti = title only, only original peer-reviewed articles and reviews</t>
  </si>
  <si>
    <t>On or after 1 January 2000</t>
  </si>
  <si>
    <t>Brief explanation/justification</t>
  </si>
  <si>
    <t>All elements of food production</t>
  </si>
  <si>
    <t>All possible future horizons often specified in titles and the idea of prediction</t>
  </si>
  <si>
    <t>Most commonly used environmental indicators which also relate to the planetary boundaries</t>
  </si>
  <si>
    <t>Only global/regional studies. Any studies with country or region name in title have been eliminated (not possible in ProQuest or ScienceDirect)</t>
  </si>
  <si>
    <t>These are used to limit the number of hits</t>
  </si>
  <si>
    <t xml:space="preserve">provides a good baseline because of SRES and other influential publications </t>
  </si>
  <si>
    <t>See also Table S1</t>
  </si>
  <si>
    <t>Date</t>
  </si>
  <si>
    <t xml:space="preserve">Database </t>
  </si>
  <si>
    <t>Concepts</t>
  </si>
  <si>
    <t>Full search string</t>
  </si>
  <si>
    <t>Comments</t>
  </si>
  <si>
    <t>Results appraisal</t>
  </si>
  <si>
    <t># of results</t>
  </si>
  <si>
    <t>Action</t>
  </si>
  <si>
    <t>Test-list percentage retrieval</t>
  </si>
  <si>
    <t>Additional comments on restrictions</t>
  </si>
  <si>
    <t>ProQuest - Natural Science Collection</t>
  </si>
  <si>
    <t>1 AND 2 AND 3 AND 4</t>
  </si>
  <si>
    <t>all("Food system" OR "food production") AND all("future" OR "projection*" OR "scenario*" OR "assessment") AND all("environment*" OR "sustainab*" OR "footprint*") AND all("global" OR "world" OR "international") AND all("calculat*" OR "model*" OR "quantif*" OR "quantitat*") AND peer(yes) AND pd(&gt;20100101)</t>
  </si>
  <si>
    <t>Only after 2010, only peer-reviewed publications, all = all fields, ab = abstract only, ti = title only</t>
  </si>
  <si>
    <t>Small number of results - need to add more conditions to include more studies</t>
  </si>
  <si>
    <t>Exported as .xls to test against test list</t>
  </si>
  <si>
    <t>No restrictions other than publication year</t>
  </si>
  <si>
    <t>(all("Food system" OR "food production" OR "agricultural output" OR "human diet*" OR "food demand" OR "food consumption") AND all("future" OR "project*" OR "scenario*" OR "outlook" OR "forecast" OR "trend*") AND all("environment* imp*" OR "sustainab*" OR "footprint*" OR "environment* consequences") AND ab("global" OR "world" OR "international") NOT ti("national" OR "local" OR "country") AND pd(&gt;20100101)) AND peer(yes) AND pd(&gt;20100101)</t>
  </si>
  <si>
    <t>More comprehensive results list</t>
  </si>
  <si>
    <t>First 600 restuls exported as .xls to test against test list</t>
  </si>
  <si>
    <t>Restrictions added to exclude national-level country-specific studies</t>
  </si>
  <si>
    <t>(ti("future" OR "project*" OR "scenario*" OR "outlook*" OR "forecast*" OR "trend" OR "2050" OR "2100" OR "2025" OR "2030") AND peer(yes)) AND (ab("environment*" OR "sustainab*" OR "footprint*" OR impact* OR resource OR water OR land OR nitrogen OR phosphorus OR carbon OR "greenhouse gas" OR soil OR biodiversity OR ecolog*) AND peer(yes)) AND (ti(food OR "agricultur*" OR "diet*" OR "feed*") AND peer(yes)) AND (ab(global OR international OR regional OR world) AND peer(yes)) AND pd(&gt;20000101)</t>
  </si>
  <si>
    <t>Only after 2000, only peer-reviewed publications, all = all fields, ab = abstract only, ti = title only</t>
  </si>
  <si>
    <t>Extended time period to 2000,  and more conditions specified to capture different environmental impacts and time periods. Stricter specifications for title, abstract to limit total number of results</t>
  </si>
  <si>
    <t>Country conditions removed</t>
  </si>
  <si>
    <t>((ab("future" OR "project*" OR "scenario*" OR "outlook*" OR "forecast*" OR "trend" OR "trajector*" OR "2050" OR "2100" OR "2025" OR "2030" OR "2035" OR "2040" OR "2045" OR "demand*") AND peer(yes)) AND (ab("environment*" OR "sustainab*" OR "footprint*" OR impact* OR "resource*" OR "water" OR "land*" OR "nitrogen" OR "N" OR "phosphorus" OR "P" OR "carbon" OR "greenhouse gas" OR "soil" OR "bio*" OR "ecolog*" OR "ocean*" OR "marine" OR "climat*" OR "ozone" OR "planetary boundar*") AND peer(yes)) AND (ti("food" OR "agricultur*" OR "diet*" OR "feed*" OR "fish*" OR "aquaculture" OR "livestock" OR "meat*" OR "crop*") AND peer(yes)) AND (ab("glob*" OR "international*" OR "region*" OR "world" OR "planet*" OR "human*") AND peer(yes))) AND peer(yes)</t>
  </si>
  <si>
    <t>Expanded the search to abstract for concepts 1 and 2</t>
  </si>
  <si>
    <t>(ti("food" OR "agricultur*" OR "diet*" OR "feed*" OR "fish*" OR "aquaculture" OR "livestock" OR "meat*" OR "crop*") AND peer(yes) AND pd(&gt;20000101)) AND (ti("future" OR "project*" OR "scenario*" OR "outlook*" OR "forecast*" OR "trend" OR "2050" OR "2100" OR "2025" OR "2030" OR "2035" OR "2040" OR "2045") AND peer(yes) AND pd(&gt;20000101)) AND (ti("environment*" OR "sustainab*" OR "footprint*" OR impact* OR "resource*" OR "water" OR "land*" OR "nitrogen" OR "N" OR "phosphorus" OR "P" OR "carbon" OR "greenhouse gas" OR "soil" OR "bio*" OR "ecolog*" OR "ocean*" OR "marine" OR "climat*" OR "atmosphe*") AND peer(yes) AND pd(&gt;20000101)) AND (ab("glob*" OR "international*" OR "region*" OR "world" OR "planet*" OR "human*") AND peer(yes) AND pd(&gt;20000101))</t>
  </si>
  <si>
    <t>Added more search strings (e.g dates, environmental impacts etc)</t>
  </si>
  <si>
    <t>((ti("future" OR "project*" OR "scenario*" OR "outlook*" OR "forecast*" OR "trend" OR "trajector*" OR "2050" OR "2100" OR "2025" OR "2030" OR "2035" OR "2040" OR "2045" OR "demand*") AND peer(yes)) AND (ti("environment*" OR "sustainab*" OR "footprint*" OR impact* OR "resource*" OR "water" OR "land*" OR "nitrogen" OR "N" OR "phosphorus" OR "P" OR "carbon" OR "greenhouse gas" OR "soil" OR "bio*" OR "ecolog*" OR "ocean*" OR "marine" OR "climat*" OR "ozone" OR "planetary boundar*") AND peer(yes)) AND (ti("food" OR "agricultur*" OR "diet*" OR "feed*" OR "fish*" OR "aquaculture" OR "livestock" OR "meat*" OR "crop*") AND peer(yes)) AND (ab("glob*" OR "international*" OR "region*" OR "world" OR "planet*" OR "human*") AND peer(yes))) AND peer(yes)</t>
  </si>
  <si>
    <t>Further refinements to allow finding as many articles in list - removed 'climate change' from search string and added ozone to ensure all planetary boundaries were included</t>
  </si>
  <si>
    <t>((ti("future" OR "project*" OR "scenario*" OR "outlook*" OR "forecast*" OR "trend" OR "trajector*" OR "2050" OR "2100" OR "2025" OR "2030" OR "2035" OR "2040" OR "2045" OR "demand*") AND peer(yes)) AND (ti("environment*" OR "sustainab*" OR "footprint*" OR impact* OR "resource*" OR "water" OR "land*" OR "nitrogen" OR "N" OR "phosphorus" OR "P" OR "carbon" OR "greenhouse gas" OR "soil" OR "bio*" OR "ecolog*" OR "ocean*" OR "marine" OR "atmosphe*" OR "ozone" OR "planetary boundar*") AND peer(yes)) AND (ti("food" OR "agricultur*" OR "diet*" OR "feed*" OR "fish*" OR "aquaculture" OR "livestock" OR "meat*" OR "crop*") AND peer(yes)) AND (ab("glob*" OR "international*" OR "region*" OR "world" OR "planet*" OR "human*") AND peer(yes))) AND peer(yes) AND pd(&gt;20000101)</t>
  </si>
  <si>
    <t>Good hit percentage - over half of the articles found</t>
  </si>
  <si>
    <t>Exported first 700</t>
  </si>
  <si>
    <t>Science Direct - All Sciences</t>
  </si>
  <si>
    <t>(pub-date &gt; 1999 and (TITLE(food OR "agricultur*" OR "diet*" OR "feed*" OR "fish*" OR "aquaculture" OR "livestock" OR "meat*" OR "crop*")) and (TITLE("future" OR "project*" OR "scenario*" OR "outlook*" OR "forecast*" OR "trend" OR "demand*" OR "trajector*" OR "2050" OR "2100" OR "2025" OR "2030" OR "2035" OR "2040" OR "2045"))) AND (pub-date &gt; 1999 and (TITLE("environm*" OR "sustainab*" OR "footprint*" OR impact* OR "resource*" OR "water" OR "land*" OR "nitrogen" OR "N" OR "phosphorus" OR "P" OR "carbon" OR "greenhouse gas" OR "climate" OR "biodivers*" OR "ecolog*" OR "ocean*" OR "atmospher*" OR "ozone")) and (TITLE-ABSTR-KEY("glob*" OR "international*" OR "region*" OR "planet*" OR "human*" OR "world")))</t>
  </si>
  <si>
    <t>Exported to Endnote</t>
  </si>
  <si>
    <t>Scopus</t>
  </si>
  <si>
    <t>1 AND 2 AND 3 AND 4 + Country name elimination</t>
  </si>
  <si>
    <t>( TITLE ( food  OR  "agricultur*"  OR  "diet*"  OR  "feed*"  OR  "fish*"  OR  "aquaculture"  OR  "livestock"  OR  "meat*"  OR  "crop*" )  AND  TITLE ( "future"  OR  "project*"  OR  "scenario*"  OR  "outlook*"  OR  "forecast*"  OR  "trend"  OR  "demand*"  OR  "trajector*"  OR  "2050"  OR  "2100"  OR  "2025"  OR  "2030"  OR  "2035"  OR  "2040"  OR  "2045" )  AND  TITLE ( "environment*"  OR  "sustainab*"  OR  "footprint*"  OR  impact*  OR  "resource*"  OR  "water"  OR  "land*"  OR  "nitrogen"  OR  "N"  OR  "phosphorus"  OR  "P"  OR  "carbon"  OR  "greenhouse gas"  OR  "soil"  OR  "bio*"  OR  "ecolog*"  OR  "ocean*"  OR  "marine"  OR  "atmospher*"  OR  "ozone" )  AND  ABS ( "glob*"  OR  "international*"  OR  "region*"  OR  "world"  OR  "planet*"  OR  "human*" )  AND NOT  TITLE ( "Chin*"  OR  "USA"  OR  "US"  OR  "United States"  OR  "Europe*"  OR  "Mediterr*"  OR  "UK"  OR  "United Kingdom"  OR  "Ind*"  OR  "Braz*"  OR  "Afric*"  OR  "Asia*"  OR  "Americ*"  OR  "Middle East*"  OR  "Austr*"  OR  "Jap*"  OR  "Nig*"  OR  "Russ*"  OR  "Bang*"  OR  "Canad*"  OR  "Germa*" ) )  AND  DOCTYPE ( ar  OR  re )  AND  PUBYEAR  &gt;  1999 </t>
  </si>
  <si>
    <t>Limited to peer-reviewed articles and reviews</t>
  </si>
  <si>
    <t>Web of Science - Core Collection</t>
  </si>
  <si>
    <t>(((TITLE:((((((((food OR "agricultur*") OR "diet*") OR "feed*") OR "fish*") OR "aquaculture") OR "livestock") OR "meat*") OR "crop*") AND TITLE:(((((((((((((("future" OR "project*") OR "scenario*") OR "outlook*") OR "forecast*") OR "trend") OR "demand*") OR "trajector*") OR "2050") OR "2100") OR "2025") OR "2030") OR "2035") OR "2040") OR "2015")) AND TITLE:(((((((((((((((((((("environment*" OR "sustainab*") OR "footprint*") OR impact*) OR "resource*") OR "water") OR "land*") OR "nitrogen") OR "N") OR "phosphorus") OR "P") OR "carbon") OR "greenhouse gas") OR "soil") OR "bio*") OR "ecolog*") OR "ocean*") OR "marine") OR "climat*") OR "ozone") OR "planetary boundar*")) AND (TOPIC: ((((("glob*" OR "international*") OR "region*") OR "planet*") OR "human*") OR "world") NOT TITLE: ((((((((((((((((((((((("Chin*" OR "USA") OR "US") OR "United States") OR "Europe*") OR "Mediterr*") OR "UK") OR "United Kingdom") OR "Ind*") OR "Braz*") OR "Afric*") OR "Asia*") OR "Americ*") OR "Middle East*") OR "Austr*") OR "Jap*") OR "Nig*") OR "Russ*") OR "Bang*") OR "Canad*") OR "Germa*") OR "Pak*") OR "Thai*") OR "Malay*")))</t>
  </si>
  <si>
    <t>Very high hit percentage</t>
  </si>
  <si>
    <t>Combined database</t>
  </si>
  <si>
    <t>1 AND 2 AND 3 AND 4 + Country name elimination (where appropriate) + ScienceDirect (All Sciences) + Scopus</t>
  </si>
  <si>
    <t>Combined from final 4 searches</t>
  </si>
  <si>
    <t>Maximum possible hits since the titles of the remaining studies would require many more thousands of results to retrieve</t>
  </si>
  <si>
    <t>Number</t>
  </si>
  <si>
    <t>Year</t>
  </si>
  <si>
    <t>Title</t>
  </si>
  <si>
    <t>Authors</t>
  </si>
  <si>
    <t>Journal</t>
  </si>
  <si>
    <t>Volume</t>
  </si>
  <si>
    <t>Issue</t>
  </si>
  <si>
    <t>Pages</t>
  </si>
  <si>
    <t>DOI</t>
  </si>
  <si>
    <t>Forecasting Agriculturally Driven Global Environmental Change</t>
  </si>
  <si>
    <t>D. Tilman, J. Fargione, B. Wolff, C. D'Antonio, A. Dobson, R. Howarth, D. Schindler, W. H. Schlesinger, D. Simberloff and D. Swackhamer</t>
  </si>
  <si>
    <t>Science</t>
  </si>
  <si>
    <t>281-284</t>
  </si>
  <si>
    <t>10.1126/science.1057544</t>
  </si>
  <si>
    <t>Forecasting potential global environmental costs of livestock production 2000-2050</t>
  </si>
  <si>
    <t>N. Pelletier and P. Tyedmers</t>
  </si>
  <si>
    <t>Proceedings of the National Academy of Sciences of the United States of America</t>
  </si>
  <si>
    <t>18371-18374</t>
  </si>
  <si>
    <t>10.1073/pnas.1004659107</t>
  </si>
  <si>
    <t>How much land is needed for global food production under scenarios of dietary changes and livestock productivity increases in 2030?</t>
  </si>
  <si>
    <t>S. Wirsenius, C. Azar and G. Berndes</t>
  </si>
  <si>
    <t>Agricultural Systems</t>
  </si>
  <si>
    <t>621-638</t>
  </si>
  <si>
    <t>http://dx.doi.org/10.1016/j.agsy.2010.07.005</t>
  </si>
  <si>
    <t>Projected water consumption in future global agriculture: Scenarios and related impacts</t>
  </si>
  <si>
    <t>S. Pfister, P. Bayer, A. Koehler and S. Hellweg</t>
  </si>
  <si>
    <t>Science of The Total Environment</t>
  </si>
  <si>
    <t>4206-4216</t>
  </si>
  <si>
    <t>http://dx.doi.org/10.1016/j.scitotenv.2011.07.019</t>
  </si>
  <si>
    <t>Global food demand and the sustainable intensification of agriculture</t>
  </si>
  <si>
    <t>D. Tilman, C. Balzer, J. Hill and B. L. Befort</t>
  </si>
  <si>
    <t>Proceedings of the National Academy of Sciences</t>
  </si>
  <si>
    <t>20260-20264</t>
  </si>
  <si>
    <t>10.1073/pnas.1116437108</t>
  </si>
  <si>
    <t>Dependency of global primary bioenergy crop potentials in 2050 on food systems, yields, biodiversity conservation and political stability</t>
  </si>
  <si>
    <t>K. H. Erb, H. Haberl and C. Plutzar</t>
  </si>
  <si>
    <t>Energy Policy</t>
  </si>
  <si>
    <t>260-269</t>
  </si>
  <si>
    <t>10.1016/j.enpol.2012.04.066</t>
  </si>
  <si>
    <t>Blue water scarcity and the economic impacts of future agricultural trade and demand</t>
  </si>
  <si>
    <t>C. Schmitz, H. Lotze-Campen, D. Gerten, J. P. Dietrich, B. Bodirsky, A. Biewald and A. Popp</t>
  </si>
  <si>
    <t>Water Resources Research</t>
  </si>
  <si>
    <t>3601-3617</t>
  </si>
  <si>
    <t>10.1002/wrcr.20188</t>
  </si>
  <si>
    <t>Importance of food-demand management for climate mitigation</t>
  </si>
  <si>
    <t>B. Bajzelj, K. S. Richards, J. M. Allwood, P. Smith, J. S. Dennis, E. Curmi and C. A. Gilligan</t>
  </si>
  <si>
    <t>Nature Climate Change</t>
  </si>
  <si>
    <t>924-929</t>
  </si>
  <si>
    <t>http://dx.doi.org/10.1038/nclimate2353</t>
  </si>
  <si>
    <t>Reactive nitrogen requirements to feed the world in 2050 and potential to mitigate nitrogen pollution</t>
  </si>
  <si>
    <t>B. L. Bodirsky, A. Popp, H. Lotze-Campen, J. P. Dietrich, S. Rolinski, I. Weindl, C. Schmitz, C. Müller, M. Bonsch, F. Humpenöder, A. Biewald and M. Stevanovic</t>
  </si>
  <si>
    <t>Nature Communications</t>
  </si>
  <si>
    <t>10.1038/ncomms4858</t>
  </si>
  <si>
    <t>The future of food — Scenarios and the effect on natural resource use in agriculture in 2050</t>
  </si>
  <si>
    <t>I. Y. R. Odegard and E. van der Voet</t>
  </si>
  <si>
    <t>Ecological Economics</t>
  </si>
  <si>
    <t>51-59</t>
  </si>
  <si>
    <t>Land-use change trajectories up to 2050: insights from a global agro-economic model comparison</t>
  </si>
  <si>
    <t>C. Schmitz, H. van Meijl, P. Kyle, G. C. Nelson, S. Fujimori, A. Gurgel, P. Havlik, E. Heyhoe, D. M. d'Croz, A. Popp, R. Sands, A. Tabeau, D. van der Mensbrugghe, M. von Lampe, M. Wise, E. Blanc, T. Hasegawa, A. Kavallari and H. Valin</t>
  </si>
  <si>
    <t>Agricultural Economics</t>
  </si>
  <si>
    <t>69-84</t>
  </si>
  <si>
    <t>10.1111/agec.12090</t>
  </si>
  <si>
    <t>Feeding Nine Billion People Sustainably: Conserving Land and Water through Shifting Diets and Changes in Technologies</t>
  </si>
  <si>
    <t>N. P. Springer and F. Duchin</t>
  </si>
  <si>
    <t>Environmental Science and Technology</t>
  </si>
  <si>
    <t>4444-4451</t>
  </si>
  <si>
    <t>10.1021/es4051988</t>
  </si>
  <si>
    <t>Global diets link environmental sustainability and human health</t>
  </si>
  <si>
    <t>D. Tilman and M. Clark</t>
  </si>
  <si>
    <t>Nature</t>
  </si>
  <si>
    <t>518-522</t>
  </si>
  <si>
    <t>10.1038/nature13959</t>
  </si>
  <si>
    <t>A vast range of opportunities for feeding the world in 2050: trade-off between diet, N contamination and international trade</t>
  </si>
  <si>
    <t>G. Billen, L. Lassaletta and J. Garnier</t>
  </si>
  <si>
    <t>Environmental Research Letters</t>
  </si>
  <si>
    <t>Impacts of feeding less food-competing feedstuffs to livestock on global food system sustainability</t>
  </si>
  <si>
    <t>C. Schader, A. Muller, N. E.-H. Scialabba, J. Hecht, A. Isensee, K.-H. Erb, P. Smith, H. P. S. Makkar, P. Klocke, F. Leiber, P. Schwegler, M. Stolze and U. Niggli</t>
  </si>
  <si>
    <t>Journal of The Royal Society Interface</t>
  </si>
  <si>
    <t>10.1098/rsif.2015.0891</t>
  </si>
  <si>
    <t>Decoupling of greenhouse gas emissions from global agricultural production: 1970-2050.</t>
  </si>
  <si>
    <t>E. H. Bennetzen, P. Smith and J. R. Porter</t>
  </si>
  <si>
    <t>Global Change Biology</t>
  </si>
  <si>
    <t>763-781</t>
  </si>
  <si>
    <t>10.1111/gcb.13120</t>
  </si>
  <si>
    <t>Water saving potentials and possible trade-offs for future food and energy supply</t>
  </si>
  <si>
    <t>K. Damerau, A. G. Patt and O. P. R. van Vliet</t>
  </si>
  <si>
    <t>Global Environmental Change</t>
  </si>
  <si>
    <t>15-25</t>
  </si>
  <si>
    <t>10.1016/j.gloenvcha.2016.03.014</t>
  </si>
  <si>
    <t>Meeting future food demand with current agricultural resources</t>
  </si>
  <si>
    <t>K. F. Davis, J. A. Gephart, K. A. Emery, A. M. Leach, J. N. Galloway and P. D'Odorico</t>
  </si>
  <si>
    <t>125-132</t>
  </si>
  <si>
    <t>http://dx.doi.org/10.1016/j.gloenvcha.2016.05.004</t>
  </si>
  <si>
    <t>Nitrogen use in the global food system: past trends and future trajectories of agronomic performance, pollution, trade, and dietary demand</t>
  </si>
  <si>
    <t>L. Lassaletta, G. Billen, J. Garnier, L. Bouwman, E. Velazquez, N. D. Mueller and J. S. Gerber</t>
  </si>
  <si>
    <t>Greedy or needy? Land use and climate impacts of food in 2050 under different livestock futures</t>
  </si>
  <si>
    <t>E. Röös, B. Bajželj, P. Smith, M. Patel, D. Little and T. Garnett</t>
  </si>
  <si>
    <t>https://doi.org/10.1016/j.gloenvcha.2017.09.001</t>
  </si>
  <si>
    <t>Source</t>
  </si>
  <si>
    <t>Search Code</t>
  </si>
  <si>
    <t>Status</t>
  </si>
  <si>
    <t>Elimination Stage</t>
  </si>
  <si>
    <t>Type</t>
  </si>
  <si>
    <t>Journal/Series Title/Book Title/Conference Name/Institution</t>
  </si>
  <si>
    <t>Publisher/Conference Location</t>
  </si>
  <si>
    <t>DOI/URL</t>
  </si>
  <si>
    <t>Editor/Series Editor</t>
  </si>
  <si>
    <t>Elimination reason</t>
  </si>
  <si>
    <t>Systematic search</t>
  </si>
  <si>
    <t>Selected</t>
  </si>
  <si>
    <t>N/A</t>
  </si>
  <si>
    <t>10.1016/j.gloenvcha.2016.05.004</t>
  </si>
  <si>
    <t>Nitrogen use in the global food system: Past trends and future trajectories of agronomic performance, pollution, trade, and dietary demand</t>
  </si>
  <si>
    <t>10.1088/1748-9326/11/9/095007</t>
  </si>
  <si>
    <t>10.1038/nclimate2353</t>
  </si>
  <si>
    <t>Report</t>
  </si>
  <si>
    <t>World agriculture towards 2030/2050: the 2012 revision</t>
  </si>
  <si>
    <t>N. Alexandratos and J. Bruinsma</t>
  </si>
  <si>
    <t>United Nations Food and Agriculture Organization</t>
  </si>
  <si>
    <t>Decoupling of greenhouse gas emissions from global agricultural production: 1970-2050</t>
  </si>
  <si>
    <t>N2O emissions from the global agricultural nitrogen cycle - current state and future scenarios</t>
  </si>
  <si>
    <t>B. L. Bodirsky, A. Popp, I. Weindl, J. P. Dietrich, S. Rolinski, L. Scheiffele, C. Schmitz and H. Lotze-Campen</t>
  </si>
  <si>
    <t>Biogeosciences</t>
  </si>
  <si>
    <t>4169-4197</t>
  </si>
  <si>
    <t>10.5194/bg-9-4169-2012</t>
  </si>
  <si>
    <t>Exploring global changes in nitrogen and phosphorus cycles in agriculture induced by livestock production over the 1900-2050 period</t>
  </si>
  <si>
    <t>L. Bouwman, K. K. Goldewijk, K. W. Van Der Hoek, A. H. W. Beusen, D. P. Van Vuuren, J. Willems, M. C. Rufino and E. Stehfest</t>
  </si>
  <si>
    <t>20882-20887</t>
  </si>
  <si>
    <t>http://dx.doi.org/10.1073/pnas.1012878108</t>
  </si>
  <si>
    <t>Satisfying future water demands for agriculture</t>
  </si>
  <si>
    <t>C. de Fraiture and D. Wichelns</t>
  </si>
  <si>
    <t>Agricultural Water Management</t>
  </si>
  <si>
    <t>502-511</t>
  </si>
  <si>
    <t>10.1016/j.agwat.2009.08.008</t>
  </si>
  <si>
    <t>The implications of allocation scenarios for global phosphorus flow from agriculture and wastewater</t>
  </si>
  <si>
    <t>C. M. Lwin, M. Murakami and S. Hashimoto</t>
  </si>
  <si>
    <t>Resources, Conservation and Recycling</t>
  </si>
  <si>
    <t>94-105</t>
  </si>
  <si>
    <t>10.1016/j.resconrec.2017.01.017</t>
  </si>
  <si>
    <t>10.1016/j.ecolecon.2013.10.005</t>
  </si>
  <si>
    <t>Science of the Total Environment</t>
  </si>
  <si>
    <t>10.1016/j.scitotenv.2011.07.019</t>
  </si>
  <si>
    <t>Can our global food system meet food demand within planetary boundaries?</t>
  </si>
  <si>
    <t>J. G. Conijn, P. S. Bindraban, J. J. Schröder and R. E. E. Jongschaap</t>
  </si>
  <si>
    <t>Agriculture, Ecosystems &amp; Environment</t>
  </si>
  <si>
    <t>244-256</t>
  </si>
  <si>
    <t>10.1016/j.agee.2017.06.001</t>
  </si>
  <si>
    <t>Analysis and valuation of the health and climate change cobenefits of dietary change</t>
  </si>
  <si>
    <t>M. Springmann, H. C. J. Godfray, M. Rayner and P. Scarborough</t>
  </si>
  <si>
    <t>4146-4151</t>
  </si>
  <si>
    <t>10.1073/pnas.1523119113</t>
  </si>
  <si>
    <t>1-12</t>
  </si>
  <si>
    <t>10.1016/j.gloenvcha.2017.09.001</t>
  </si>
  <si>
    <t>Journal alert/co-author recommendation</t>
  </si>
  <si>
    <t>Land use options for staying within the Planetary Boundaries - Synergies and trade-offs between global and local sustainability goals</t>
  </si>
  <si>
    <t>V. Heck, H. Hoff, S. Wirsenius, C. Meyer and H. Kreft</t>
  </si>
  <si>
    <t>73-84</t>
  </si>
  <si>
    <t>10.1016/j.gloenvcha.2018.02.004</t>
  </si>
  <si>
    <t>Assessing future reactive nitrogen inputs into global croplands based on the shared socioeconomic pathways</t>
  </si>
  <si>
    <t>J. M. Mogollón, L. Lassaletta, A. Beusen, H. Van Grinsven, H. Westhoek, and L.F.L. Bouwman</t>
  </si>
  <si>
    <t>1-9</t>
  </si>
  <si>
    <t>10.1088/1748-9326/aab212</t>
  </si>
  <si>
    <t>Future agricultural phosphorus demand according to the shared socioeconomic pathways</t>
  </si>
  <si>
    <t>J.M. Mogollón, A.H.W. Beusen, H.J.M. van Grinsven, H. Westhoek, H. and A.F. Bouwman</t>
  </si>
  <si>
    <t>149-163</t>
  </si>
  <si>
    <t>10.1016/j.gloenvcha.2018.03.007</t>
  </si>
  <si>
    <t>Future carbon dioxide removal via biomass energy constrained by agricultural efficiency and dietary trends</t>
  </si>
  <si>
    <t>T. W. R. Powell and T. M. Lenton</t>
  </si>
  <si>
    <t>Energy and Environmental Science</t>
  </si>
  <si>
    <t>8116-8133</t>
  </si>
  <si>
    <t>10.1039/c2ee21592f</t>
  </si>
  <si>
    <t>Strategies for feeding the world more sustainably with organic agriculture</t>
  </si>
  <si>
    <t xml:space="preserve">Muller, A., Schader, C., El-Hage Scialabba, N., Brüggemann, J., Isensee, A., Erb, K.-H., Smith, P., Klocke, P., Leiber, F., Stolze, M. and Niggli, U. </t>
  </si>
  <si>
    <t>1-13</t>
  </si>
  <si>
    <t>10.1038/s41467-017-01410-w</t>
  </si>
  <si>
    <t>Reference scanning</t>
  </si>
  <si>
    <t>Climate benefits of changing diet</t>
  </si>
  <si>
    <t>E. Stehfest, L. Bouwman, D. P. van Vuuren, M. G. J. den Elzen, B. Eickhout and P. Kabat</t>
  </si>
  <si>
    <t>Climatic Change</t>
  </si>
  <si>
    <t>83-102</t>
  </si>
  <si>
    <t>10.1007/s10584-008-9534-6</t>
  </si>
  <si>
    <t>Roos et al. (2017)</t>
  </si>
  <si>
    <t>The role of diet in phosphorus demand</t>
  </si>
  <si>
    <t>G. S. Metson, E. M. Bennett and J. J. Elser</t>
  </si>
  <si>
    <t>1-10</t>
  </si>
  <si>
    <t>10.1088/1748-9326/7/4/044043</t>
  </si>
  <si>
    <t>Food consumption, diet shifts and associated non-CO2 greenhouse gases from agricultural production</t>
  </si>
  <si>
    <t>A. Popp, H. Lotze-Campen and B. Bodirsky</t>
  </si>
  <si>
    <t>451-462</t>
  </si>
  <si>
    <t>10.1016/j.gloenvcha.2010.02.001</t>
  </si>
  <si>
    <t>Agricultural productivity and greenhouse gas emissions: trade-offs or synergies between mitigation and food security?</t>
  </si>
  <si>
    <t>H. Valin, P. Havlík, A. Mosnier, M. Herrero, E. Schmid and M. Obersteiner</t>
  </si>
  <si>
    <t>10.1088/1748-9326/8/3/035019</t>
  </si>
  <si>
    <t>Bajzelj et al. (2014)</t>
  </si>
  <si>
    <t>Book chapter</t>
  </si>
  <si>
    <t>Land Use in 2050</t>
  </si>
  <si>
    <t>T. Ronzon</t>
  </si>
  <si>
    <t>Agrimonde</t>
  </si>
  <si>
    <t>Springer Netherlands</t>
  </si>
  <si>
    <t>73-99</t>
  </si>
  <si>
    <t>10.1007/978-94-017-8745-1_6</t>
  </si>
  <si>
    <t>S. Paillard, S. Treyer and B. Dorin</t>
  </si>
  <si>
    <t>Embodied Greenhouse Gas Emissions in Diets</t>
  </si>
  <si>
    <t xml:space="preserve">Pradhan, P., Reusser, D.E. and Kropp, J.P. </t>
  </si>
  <si>
    <t>PLOS ONE</t>
  </si>
  <si>
    <t>1-8</t>
  </si>
  <si>
    <t>10.1371/journal.pone.0062228</t>
  </si>
  <si>
    <t>Closing Yield Gaps: How Sustainable Can We Be?</t>
  </si>
  <si>
    <t>Pradhan et al. (2015)</t>
  </si>
  <si>
    <t>P. Pradhan, G. Fischer, H. van Velthuizen, D. E. Reusser and J. P. Kropp</t>
  </si>
  <si>
    <t>e0129487</t>
  </si>
  <si>
    <t>10.1371/journal.pone.0129487</t>
  </si>
  <si>
    <t>Agriculture at a Crossroads: Global Report</t>
  </si>
  <si>
    <t>B. D. McIntyre, H. R. Herren, J. Wakhungu and R. T. Watson</t>
  </si>
  <si>
    <t>International Assessment of Agricultural Knowledge, Science and Technology for Development (IAASTD)</t>
  </si>
  <si>
    <t>Island Press</t>
  </si>
  <si>
    <t>The role of nitrogen in sustaining food production and estimating future nitrogen fertilizer needs to meet food demand</t>
  </si>
  <si>
    <t>Wood, S., Henao, J., Rosegrant, M.</t>
  </si>
  <si>
    <t>Agriculture and the nitrogen cycle</t>
  </si>
  <si>
    <t>Roads from Rio+20: Pathways to achieve global sustainability goals by 2050</t>
  </si>
  <si>
    <t>D. van Vuuren, M. Kok, S. vander Esch, M. Jeuken, P. Lucas, A.G. Prins, R. Alkemade, M. van denBerg, F. Biermann, N. vander Grijp, H. Hilderink, T. Kram,C. Melamed, P. Pattberg, A. Scott, E. Stehfest, B. deVries, D. te Velde and S. Wiggins</t>
  </si>
  <si>
    <t>PBL Netherlands Environmental Assesssment Agency (PBL)</t>
  </si>
  <si>
    <t>Negative global phosphorus budgets challenge sustainable intensification of grasslands</t>
  </si>
  <si>
    <t>Sattari et al. (2016)</t>
  </si>
  <si>
    <t>Human alteration of the global nitrogen and phosphorus soil balances for the period 1970-2049</t>
  </si>
  <si>
    <t>Bouwman, A.F., Beusen, A.H.W., Billen, G.</t>
  </si>
  <si>
    <t>Global Biogeochemical Cycles</t>
  </si>
  <si>
    <t>1-16</t>
  </si>
  <si>
    <t>10.1029/2009GB003576</t>
  </si>
  <si>
    <t>Mogollon et al. (2018)</t>
  </si>
  <si>
    <t>Ecosystems and Human Well-Being: Synthesis</t>
  </si>
  <si>
    <t>W. V. Reid, H. A. Mooney, A. Cropper, D. Capistrano, S. R. Carpenter, K. Chopra, _x000D_P. Dasgupta, T. Dietz, A. K. Duraiappah, R. Hassan, R. Kasperson, R. Leemans, _x000D_R. M. May, A.J. McMichael, P. Pingali, C. Samper, R. Scholes, R. T. Watson, _x000D_A.H. Zakri, Z. Shidong, N. J. Ash, E. Bennett, P. Kumar, M. J. Lee, C. Raudsepp-Hearne,_x000D_ H. Simons, J. Thonell, and M. B. Zurek</t>
  </si>
  <si>
    <t>Millennium Ecosystem Assessment</t>
  </si>
  <si>
    <t>Agrimonde-Terra: Foresight land use and food security in 2050</t>
  </si>
  <si>
    <t>C. Le Mouël, E. Marajo-Petitzon, P. Dumas, S. Manceron, A. Forslund and O. Mora</t>
  </si>
  <si>
    <t>INRA/CIRAD</t>
  </si>
  <si>
    <t>Land-use futures in the shared socio-economic pathways</t>
  </si>
  <si>
    <t>A. Popp, K. Calvin, S. Fujimori, P. Havlik, F. Humpenöder, E. Stehfest, B. L. Bodirsky, J. P. Dietrich, J. C. Doelmann, M. Gusti, T. Hasegawa, P. Kyle, M. Obersteiner, A. Tabeau, K. Takahashi, H. Valin, S. Waldhoff, I. Weindl, M. Wise, E. Kriegler, H. Lotze-Campen, O. Fricko, K. Riahi and D. P. v. Vuuren</t>
  </si>
  <si>
    <t>331-345</t>
  </si>
  <si>
    <t>10.1016/j.gloenvcha.2016.10.002</t>
  </si>
  <si>
    <t>The Global Land Outlook, first edition</t>
  </si>
  <si>
    <t>S. van der Esch, B. ten Brink, E. Stehfest, M. Bakkenes, A. Sewell, A. Bouwman, J. Meijer, H. Westhoek and M. van den Berg</t>
  </si>
  <si>
    <t>United Nations Convention to Combat Desertification</t>
  </si>
  <si>
    <t>Water footprint scenarios for 2050: A global analysis</t>
  </si>
  <si>
    <t>A. E. Ercin and A. Y. Hoekstra</t>
  </si>
  <si>
    <t>Environment International</t>
  </si>
  <si>
    <t>71-82</t>
  </si>
  <si>
    <t>10.1016/j.envint.2013.11.019</t>
  </si>
  <si>
    <t>Exploring SSP land-use dynamics using the IMAGE model: Regional and gridded scenarios of land-use change and land-based climate change mitigation</t>
  </si>
  <si>
    <t>Doelman, J.C., Stehfest, E., Tabeau, A., van Meijl, H., Lassaletta, L., Gernaat, J.E.H.J., Hermans, K., Harmsen, M., Daioglou, V., Biemans, H., van der Sluis, S., van Vuuren, D.P.</t>
  </si>
  <si>
    <t>119-135</t>
  </si>
  <si>
    <t>10.1016/j.gloenvcha.2017.11.014</t>
  </si>
  <si>
    <t>Phosphorus demand for the 1970–2100 period: A scenario analysis of resource depletion</t>
  </si>
  <si>
    <t>Van Vuuren. D.P., Bouwman, A.F., Beusen, A.H.W.</t>
  </si>
  <si>
    <t>428-439</t>
  </si>
  <si>
    <t>10.1016/j.gloenvcha.2010.04.004</t>
  </si>
  <si>
    <t>Conijn et al. (2018)</t>
  </si>
  <si>
    <t>Long-term global water projections using six socioeconomic scenarios in an integrated assessment modeling framework</t>
  </si>
  <si>
    <t>Hejazi, M., Edmonds, J., Clarke, L., Kyle, P., Davies, E., Chaturvedi, V., Wise, M., Patel, P., Eom, J., Calvin, K., Moss, R., Kim, S</t>
  </si>
  <si>
    <t>Technological Forecasting &amp; Social Change</t>
  </si>
  <si>
    <t>205-226</t>
  </si>
  <si>
    <t>10.1016/j.techfore.2013.05.006</t>
  </si>
  <si>
    <t>Water Sector Assumptions for the Shared Socioeconomic Pathways in an Integrated Modeling Framework</t>
  </si>
  <si>
    <t>Graham et al. (2018)</t>
  </si>
  <si>
    <t>Water Sector Assumptions for the Shared Socioeconomic Pathways in an Integrated Modeling framework</t>
  </si>
  <si>
    <t>Graham, N.T., Davies, E.G.R., Hejazi, M.I., Calvin, K., Kim, S.H., Helinski, L., Miralles‐Wilhelm, F.R., Clarke, L., Kyle, P., Patel, P., Wise, M.A., Vernon, C.R.</t>
  </si>
  <si>
    <t>6423-6440</t>
  </si>
  <si>
    <t>10.1029/2018WR023452</t>
  </si>
  <si>
    <t>Options for keeping the food system within environmental limits</t>
  </si>
  <si>
    <t>Springmann, M., Clark, M., Mason-D’Croz, D., Wiebe, K., Bodirsky, B.L., Lassaletta, L., de Vries, W., Vermeulen, S.J., Herrero, M., Carlson, K.M., Jonell, M., Troell, M., DeClerck, F., Gordon, L.J., Zurayk, L., Scarborough, P., Rayner, M., Loken, B., Fanzo, J., Godfray, H.C.J., Tilman, D., Rockström, J., Willett, W.</t>
  </si>
  <si>
    <t>519-527</t>
  </si>
  <si>
    <t>10.1038/s41586-018-0594-0</t>
  </si>
  <si>
    <t>Food in the Anthropocene: the EAT-Lancet Commission on healthy diets from sustainable food systems</t>
  </si>
  <si>
    <t>Willett, W., Rockström, J., Loken, B., Springmann, M., Lang, T., Vermeulen, S., Garnett, T., Tilman, D., DeClerck, F., Wood, A., Jonell, M., Clark, M., Gordon, L.J., Fanzo, J., Hawkes, C., Zurayk, R., Rivera, J.A., De Vries, W., Sibanda, L.M., Afshin, A., Chaudhary, A., Herrero, M., Agustina, R., Branca, F., Lartey, A., Fan, S., Crona, B., Fox, E., Bignet, V., Troell, M., Lindahl, T., Singh, S., Cornell, S.E., Reddy, K.S., Narain, S., Nishtar,, S., Murray, C.J.L.</t>
  </si>
  <si>
    <t>Lancet</t>
  </si>
  <si>
    <t>447-492</t>
  </si>
  <si>
    <t>10.1016/S0140-6736(18)31788-4</t>
  </si>
  <si>
    <t>An attainable global vision for conservation and human well- being</t>
  </si>
  <si>
    <t>Tallis, H.M., Hawthorne, P.L., Polasky, S., Reid, J., Beck, W.M., Brauman, K., Bielicki, J.M., Binder, S., Burgess, M.G., Cassidy, E., Clark, M., Fargione, J., Game, E.T., Gerber, J., Isbell, F., Kiesecker, J., McDonald, R., Metian, M., Molnar, J.L., Mueller, N.D., O'Connell, C., Ovando, D., Troell, M., Boucher, T.M., McPeek, B.</t>
  </si>
  <si>
    <t>Frontiers in Ecology and the Environment</t>
  </si>
  <si>
    <t>563-570</t>
  </si>
  <si>
    <t>10.1002/fee.1965</t>
  </si>
  <si>
    <t>Livestock production and the water challenge of future food supply: Implications of agricultural management and dietary choices</t>
  </si>
  <si>
    <t>I. Weindl, B. L. Bodirsky, S. Rolinski, A. Biewald, H. Lotze-Campen, C. Müller, J. P. Dietrich, F. Humpenöder, M. Stevanović, S. Schaphoff and A. Popp</t>
  </si>
  <si>
    <t>121-132</t>
  </si>
  <si>
    <t>10.1016/j.gloenvcha.2017.09.010</t>
  </si>
  <si>
    <t>Livestock and human use of land: Productivity trends and dietary choices as drivers of future land and carbon dynamics</t>
  </si>
  <si>
    <t>Weindl, I., Popp, A., Bodirsky, B.L.. Rolinski, S., Lotze-Campen, H., Biewald, A., Humpenöder, F., Dietrich, J.P., Stevanović, M.</t>
  </si>
  <si>
    <t>Global and Planetary Change</t>
  </si>
  <si>
    <t>https://doi.org/10.1016/j.gloplacha.2017.10.002</t>
  </si>
  <si>
    <t>When too much isn't enough: Does current food production meet global nutritional needs?</t>
  </si>
  <si>
    <t>Bahadur K.C., Dias, G.M., Veeramani, A., Swanton, C.J., Fraser, D., Steinke, D., Lee, E., Wittman, H., Farber, J.M., Dunfield, K., McCann, K., Anand, M., Campbell, M., Rooney,N., Raine, N.E., Van Acker, R., Hanner, R., Pascoal, S., Sharif, S., Benton, T.G., Fraser., E.D.G.,</t>
  </si>
  <si>
    <t>10.1371/journal.pone.0205683</t>
  </si>
  <si>
    <t>Creating a sustainable food future: a menu of solutions to sustainably feed more than 9 billion people by 2050</t>
  </si>
  <si>
    <t xml:space="preserve">Searchinger, T., Waite, R., Hanson, C., Ranganathan, J. 2019 </t>
  </si>
  <si>
    <t>World Resources Institute</t>
  </si>
  <si>
    <t>Mitigation Strategies for Greenhouse Gas Emissions from Agriculture and Land-Use Change: Consequences for Food Prices</t>
  </si>
  <si>
    <t>Stevanović, M, Popp, A, Bodirsky, BL, Humpenöder, F., Müller, C, Weindl, I, Dietrich, JP, Lotze-Campen, H, Kreidenweis, U, Rolinski, S, Biewald, A, Wang, X</t>
  </si>
  <si>
    <t>365-374</t>
  </si>
  <si>
    <t>10.1021/acs.est.6b04291</t>
  </si>
  <si>
    <t>The future of food and agriculture – Alternative pathways to 2050</t>
  </si>
  <si>
    <t>FAO (2018)</t>
  </si>
  <si>
    <t>Food &amp; Agriculture Organisation of the United Nations (FAO)</t>
  </si>
  <si>
    <t>FAO</t>
  </si>
  <si>
    <t>Managing nitrogen for sustainable development.</t>
  </si>
  <si>
    <t>Zhang, X., Davidson, E.A., Mauzerall, D.L., Searchinger, T.D., Dumas, P., Shen, Y.</t>
  </si>
  <si>
    <t>10.1038/nature15743</t>
  </si>
  <si>
    <t>Growing Better: Ten Critical Transitions to Transform Food and Land Use</t>
  </si>
  <si>
    <t>Pharo, P., Oppenheim, J., Pinfield, M., Ruggeri Laderchi, C. and Benson, S.</t>
  </si>
  <si>
    <t>Food and Land Use Coalition (FOLU)</t>
  </si>
  <si>
    <t>Food Systems in a Zero-Deforestation World: Dietary Change Is More Important than Intensification for Climate Targets in 2050</t>
  </si>
  <si>
    <t>M. C. Theurl, C. Lauk, G. Kalt, A. Mayer, K. Kaltenegger, T._x000D_G. Morais, R.F.M. Teixeira, T. Domingos, W. Winiwarter, K Erb,_x000D_ H Haberl.</t>
  </si>
  <si>
    <t>10.1016/j.scitotenv.2020.139353</t>
  </si>
  <si>
    <t>Global food system emissions could preclude achieving the 1.5° and 2°C climate change targets</t>
  </si>
  <si>
    <t>M. A. Clark, N. G. G. D, K. Colgan, S. K. Thakrar, D. Tilman, _x000D_J. Lynch, I. L. Azevedo and J. D. Hill</t>
  </si>
  <si>
    <t>705-708</t>
  </si>
  <si>
    <t>10.1126/science.aba7357</t>
  </si>
  <si>
    <t>Reconciling regional nitrogen boundaries with_x000D_global food security</t>
  </si>
  <si>
    <t>J. Chang, P. Havlík, D. Leclère, W. de Vries, H. Valin,_x000D_ A. Deppermann, T. Hasegawa and M. Obersteiner</t>
  </si>
  <si>
    <t>Nature Food</t>
  </si>
  <si>
    <t>700-711</t>
  </si>
  <si>
    <t>10.1038/s43016-021-00366-x</t>
  </si>
  <si>
    <t>Exploring river nitrogen and phosphorus loading and export to global coastal waters in the Shared Socio-economic pathways</t>
  </si>
  <si>
    <t>A.H.W. Beusen, J.C. Doelman, L.P.H. Van Beek, P.J.T.M. Van Puijenbroek, J.M. Mogollon, H.J.M. Van Grinsven, E. Stehfest, D.P. Van Vuuren and A.F. Bouwman</t>
  </si>
  <si>
    <t>10.1016/j.gloenvcha.2021.102426</t>
  </si>
  <si>
    <t>Eliminated</t>
  </si>
  <si>
    <t>Future in use of petroleum and gas feedstock for production of carbon materials</t>
  </si>
  <si>
    <t>Khimiya i Tekhnologiya Topliv i Masel</t>
  </si>
  <si>
    <t>44-48</t>
  </si>
  <si>
    <t>Not related to environmental impact - genetic diversity, biofuels, food safety and health</t>
  </si>
  <si>
    <t>Making agriculture more sustainable: Trends and challenges</t>
  </si>
  <si>
    <t>Industry and Environment</t>
  </si>
  <si>
    <t>20-23</t>
  </si>
  <si>
    <t>No future projections</t>
  </si>
  <si>
    <t>Scientists unite in a call for action as global food demand threatens to outstrip world water supply</t>
  </si>
  <si>
    <t>International Water and Irrigation</t>
  </si>
  <si>
    <t>05/00513 Governance in Ukrainian forestry: trends, impacts and remedies: Nijnik, M. and Oskam, A. International Journal of Agricultural Resources, Governance and Ecology, 2004, 3, (1/2), 116–133</t>
  </si>
  <si>
    <t>Fuel and Energy Abstracts</t>
  </si>
  <si>
    <t>https://doi.org/10.1016/S0140-6701(05)80514-4</t>
  </si>
  <si>
    <t>Study scope not global</t>
  </si>
  <si>
    <t>'Food vs fuel' debate impacts biofuels outlook regionally</t>
  </si>
  <si>
    <t>Hydrocarbon Processing</t>
  </si>
  <si>
    <t>23-+</t>
  </si>
  <si>
    <t>Rethinking Agricultural Policy Regimes: Food Security, Climate Change and the Future Resilience of Global Agriculture</t>
  </si>
  <si>
    <t>R. Almas and H. Campbell</t>
  </si>
  <si>
    <t>2nd International Conference on Food and Environment: The Quest for a Sustainable Future, FENV 2013</t>
  </si>
  <si>
    <t>WIT Transactions on Ecology and the Environment</t>
  </si>
  <si>
    <t>Scenarios of livestock – related greenhouse gas emissions in Austria</t>
  </si>
  <si>
    <t>Journal of integrative environmental sciences.</t>
  </si>
  <si>
    <t>sup1</t>
  </si>
  <si>
    <t>107-119</t>
  </si>
  <si>
    <t>Environmental implications of using âunderutilised agricultural landâ for future bioenergy crop production</t>
  </si>
  <si>
    <t>Agricultural systems.</t>
  </si>
  <si>
    <t>180-195</t>
  </si>
  <si>
    <t>Marine Fish Parasitology in South Africa: History of Discovery and Future Direction</t>
  </si>
  <si>
    <t>African zoology.</t>
  </si>
  <si>
    <t>79-92</t>
  </si>
  <si>
    <t>Ecosystem services and economic development in Austrian agricultural landscapes â" The impact of policy and climate change scenarios on trade-offs and synergies</t>
  </si>
  <si>
    <t>Ecological economics.</t>
  </si>
  <si>
    <t>161-174</t>
  </si>
  <si>
    <t>Human Milk in Feeding Premature Infants: From Tradition to Bioengineering Proceedings of a Consensus Development Conference-EXPO 2015 Milan, Italy, May 15-16 FOREWORD</t>
  </si>
  <si>
    <t>Journal of Pediatric Gastroenterology and Nutrition</t>
  </si>
  <si>
    <t>Future land use threats to range‐restricted fish species in the United States</t>
  </si>
  <si>
    <t>Diversity &amp; distributions.</t>
  </si>
  <si>
    <t>663-671</t>
  </si>
  <si>
    <t>Market-driven-technology-push initiative: the application of controlled environment agriculture production system for mango-on-demand</t>
  </si>
  <si>
    <t>Acta horticulturae.</t>
  </si>
  <si>
    <t>297-302</t>
  </si>
  <si>
    <t>Prospective Agrimonde-Terra What lands for the global food safety in 2050?</t>
  </si>
  <si>
    <t>Ocl-Oilseeds and Fats Crops and Lipids</t>
  </si>
  <si>
    <t>Spatiotemporal analysis of projected impacts of climate change on the major C3 and C4 crop yield under representative concentration pathway 4.5: Insight from the coasts of Tamil Nadu, South India</t>
  </si>
  <si>
    <t>R. A, D. Praveen, J. R, R. D and P. K</t>
  </si>
  <si>
    <t>PloS one</t>
  </si>
  <si>
    <t>http://dx.doi.org/10.1371/journal.pone.0180706</t>
  </si>
  <si>
    <t>Chapter 7 - Modeling Agricultural Suitability Along Soil Transects Under Current Conditions and Improved Scenario of Soil Factors</t>
  </si>
  <si>
    <t>S. K. Abd-Elmabod, A. Jordán, L. Fleskens, J. D. Phillips, M. Muñoz-Rojas, M. van der Ploeg, M. Anaya-Romero, S. El-Ashry and D. de la Rosa</t>
  </si>
  <si>
    <t>Soil Mapping and Process Modeling for Sustainable Land Use Management</t>
  </si>
  <si>
    <t>Elsevier</t>
  </si>
  <si>
    <t>193-219</t>
  </si>
  <si>
    <t>https://doi.org/10.1016/B978-0-12-805200-6.00007-4</t>
  </si>
  <si>
    <t>The impacts of global climatic change on reference crop evapotranspiration, irrigation water demands, soil salinity, and desertification in Arabian peninsula</t>
  </si>
  <si>
    <t>W. A. Abderrahman and I. M. Al-Harazin</t>
  </si>
  <si>
    <t>Desertification in the Third Millennium</t>
  </si>
  <si>
    <t>A. S. Alsharhan, W. W. Wood, A. S. Goudie, A. Fowler and E. M. Abdellatif</t>
  </si>
  <si>
    <t>Forecasting Wet Land Rice Production for Food Security</t>
  </si>
  <si>
    <t>M. Abdollahian and L. Lasmini</t>
  </si>
  <si>
    <t>Proceedings of the 2013 10th International Conference on Information Technology: New Generations</t>
  </si>
  <si>
    <t>602-607</t>
  </si>
  <si>
    <t>10.1109/itng.2013.92</t>
  </si>
  <si>
    <t>Indicator-based monitoring and forecasting water deficit and surplus in agriculture in Poland</t>
  </si>
  <si>
    <t>L. abdzki and B. Bk</t>
  </si>
  <si>
    <t>Annals of Warsaw University of Life Sciences, Land Reclamation</t>
  </si>
  <si>
    <t>355-369</t>
  </si>
  <si>
    <t>http://dx.doi.org/10.1515/sggw-2015-0037</t>
  </si>
  <si>
    <t>Current status of livestock production in the Nordic countries and future challenges with a changing climate and human population growth</t>
  </si>
  <si>
    <t>B. A. Aby, J. Kantanen, L. Aass and T. Meuwissen</t>
  </si>
  <si>
    <t>Acta Agriculturae Scandinavica Section a-Animal Science</t>
  </si>
  <si>
    <t>73-97</t>
  </si>
  <si>
    <t>10.1080/09064702.2014.950321</t>
  </si>
  <si>
    <t>Journal alert</t>
  </si>
  <si>
    <t>Sustainable food systems for future cities: The potential of urban agriculture</t>
  </si>
  <si>
    <t>K. Ackerman, M. Conard, P. Culligan, R. Plunz, M. P. Sutto and L. Whittinghill</t>
  </si>
  <si>
    <t>Economic and Social Review</t>
  </si>
  <si>
    <t>189-206</t>
  </si>
  <si>
    <t>Forecast for the U.S. Regulatory Climate: A Gathering Storm of Enforcement, Regulation, and Legislation for Foods-A Summary of the Recent AACC International Hot Topic Session</t>
  </si>
  <si>
    <t>J. F. Adams, C. L. Sanders, M. C. Olewnik, S. Roller and B. B. Hedolph</t>
  </si>
  <si>
    <t>Cereal Foods World</t>
  </si>
  <si>
    <t>268-276</t>
  </si>
  <si>
    <t>10.1094/cfw-55-6-0268</t>
  </si>
  <si>
    <t>Booming world carbon black demand but price rises fail to keep pace with rising gas &amp;amp; feedstock costs</t>
  </si>
  <si>
    <t>R. Adams</t>
  </si>
  <si>
    <t>Focus on Pigments</t>
  </si>
  <si>
    <t>https://doi.org/10.1016/S0969-6210(07)70065-6</t>
  </si>
  <si>
    <t>Climate change and rice yields in diverse agro-environments of India. II. Effects of uncertainties in scenarios and crop models on impact assessment</t>
  </si>
  <si>
    <t>P. K. Aggarwal and R. K. Mall</t>
  </si>
  <si>
    <t>331-343</t>
  </si>
  <si>
    <t>http://dx.doi.org/10.1023/A:1013714506779</t>
  </si>
  <si>
    <t>Simulating future climate change impacts on seed cotton yield in the Texas High Plains using the CSM-CROPGRO-Cotton model</t>
  </si>
  <si>
    <t>P. Adhikari, S. Ale, J. P. Bordovsky, K. R. Thorp, N. R. Modala, N. Rajan and E. M. Barnes</t>
  </si>
  <si>
    <t>317-330</t>
  </si>
  <si>
    <t>10.1016/j.agwat.2015.10.011</t>
  </si>
  <si>
    <t>Modeling the determinants of the social impacts of agricultural development projects</t>
  </si>
  <si>
    <t>M. Ahmadvand, E. Karami and M. T. Iman</t>
  </si>
  <si>
    <t>Environmental Impact Assessment Review</t>
  </si>
  <si>
    <t>10.1016/j.eiar.2010.06.004</t>
  </si>
  <si>
    <t>Projecting regional climate and cropland changes using a linked biogeophysical-socioeconomic modeling framework: 2. Transient dynamics</t>
  </si>
  <si>
    <t>K. F. Ahmed, G. L. Wang, L. Z. You, R. Anyah, C. R. Zhang and A. Burnicki</t>
  </si>
  <si>
    <t>Journal of Advances in Modeling Earth Systems</t>
  </si>
  <si>
    <t>377-388</t>
  </si>
  <si>
    <t>10.1002/2016ms000721</t>
  </si>
  <si>
    <t>Agriculture and Trade Opportunities for Tanzania: Past Volatility and Future Climate Change</t>
  </si>
  <si>
    <t>S. A. Ahmed, N. S. Diffenbaugh, T. W. Hertel and W. J. Martin</t>
  </si>
  <si>
    <t>Review of Development Economics</t>
  </si>
  <si>
    <t>429-447</t>
  </si>
  <si>
    <t>10.1111/j.1467-9361.2012.00672.x</t>
  </si>
  <si>
    <t>Potential impact of climate and socioeconomic changes on future agricultural land use in West Africa</t>
  </si>
  <si>
    <t>K. F. Ahmed, G. Wang, L. You and M. Yu</t>
  </si>
  <si>
    <t>Earth System Dynamics</t>
  </si>
  <si>
    <t>151-165</t>
  </si>
  <si>
    <t>http://dx.doi.org/10.5194/esd-7-151-2016</t>
  </si>
  <si>
    <t>Trends in Salmonella enterica serotypes isolated from human, food, animal, and environment in Tunisia, 1994–2004</t>
  </si>
  <si>
    <t>R. B. Aissa, N. Al-Gallas, H. Troudi, N. Belhadj and A. Belhadj</t>
  </si>
  <si>
    <t>Journal of Infection</t>
  </si>
  <si>
    <t>324-339</t>
  </si>
  <si>
    <t>https://doi.org/10.1016/j.jinf.2007.06.007</t>
  </si>
  <si>
    <t>Climate change impacts: Prioritizing mechanism and needs for future Malaysian agriculture</t>
  </si>
  <si>
    <t>A. Q. Al-Amin, W. L. Filho, M. A. Kabir, M. N. Azam, A. H. Jaafar and F. Kari</t>
  </si>
  <si>
    <t>International Journal of Physical Sciences</t>
  </si>
  <si>
    <t>1742-1748</t>
  </si>
  <si>
    <t>Targets for crop biotechnology in a future high-CO2 and high-O-3 world</t>
  </si>
  <si>
    <t>E. A. Ainsworth, A. Rogers and A. D. B. Leakey</t>
  </si>
  <si>
    <t>Plant Physiology</t>
  </si>
  <si>
    <t>13-19</t>
  </si>
  <si>
    <t>10.1104/pp.108.117101</t>
  </si>
  <si>
    <t>Combining projected changes in species richness and composition reveals climate change impacts on coastal Mediterranean fish assemblages</t>
  </si>
  <si>
    <t>C. Albouy, F. Guilhaumon, M. B. Araújo, D. Mouillot and F. Leprieur</t>
  </si>
  <si>
    <t>Global change biology</t>
  </si>
  <si>
    <t>2995-3003</t>
  </si>
  <si>
    <t>http://dx.doi.org/10.1111/j.1365-2486.2012.02772.x</t>
  </si>
  <si>
    <t>Trends in global approvals of biotech crops (1992-2014)</t>
  </si>
  <si>
    <t>R. R. Aldemita, I. M. Reaño, R. O. Solis and R. A. Hautea</t>
  </si>
  <si>
    <t>GM crops &amp; food</t>
  </si>
  <si>
    <t>150-166</t>
  </si>
  <si>
    <t>10.1080/21645698.2015.1056972</t>
  </si>
  <si>
    <t>Trends in scientific research on climate change in agriculture and forestry subject areas (2005–2014)</t>
  </si>
  <si>
    <t>R. Aleixandre-Benavent, J. L. Aleixandre-Tudó, L. Castelló-Cogollos and J. L. Aleixandre</t>
  </si>
  <si>
    <t>Journal of Cleaner Production</t>
  </si>
  <si>
    <t>406-418</t>
  </si>
  <si>
    <t>https://doi.org/10.1016/j.jclepro.2017.01.112</t>
  </si>
  <si>
    <t>Environmental processes and climate impacts on agiculture</t>
  </si>
  <si>
    <t>Increasing Livestock Water Productivity under Rain Fed Mixed Crop/Livestock Farming Scenarios of Sub-Saharan Africa: A Review</t>
  </si>
  <si>
    <t>M. Alemayehu, T. Amede, M. Boehme and K. J. Peters</t>
  </si>
  <si>
    <t>Journal of Sustainable Development</t>
  </si>
  <si>
    <t>FishMed: traits, phylogeny, current and projected species distribution of Mediterranean fishes, and environmental data</t>
  </si>
  <si>
    <t>C. Albouy, F. B. R. Lasram, L. Velez, F. Guilhaumon, C. N. Meynard, S. Boyer, L. Benestan, N. Mouquet, E. Douzery, R. Aznar, M. Troussellier, S. Somot, F. Leprieur, F. Le Loc'h and D. Mouillot</t>
  </si>
  <si>
    <t>Ecology</t>
  </si>
  <si>
    <t>Monitoring of agricultural area trend in Tabuk region – Saudi Arabia using Landsat TM and SPOT data</t>
  </si>
  <si>
    <t>K. M. Al-Harbi</t>
  </si>
  <si>
    <t>The Egyptian Journal of Remote Sensing and Space Science</t>
  </si>
  <si>
    <t>37-42</t>
  </si>
  <si>
    <t>https://doi.org/10.1016/j.ejrs.2010.07.005</t>
  </si>
  <si>
    <t>Decision analysis to minimize agricultural groundwater demand and salt water intrusion using treated wastewater</t>
  </si>
  <si>
    <t>A. Al-Juaidi, U. Kim and J. J. Kaluarachchi</t>
  </si>
  <si>
    <t>Gq10: Groundwater Quality Management in a Rapidly Changing World</t>
  </si>
  <si>
    <t>387-+</t>
  </si>
  <si>
    <t>M. Schirmer, E. Hoehn and T. Vogt</t>
  </si>
  <si>
    <t>UNCCD (2017)</t>
  </si>
  <si>
    <t>Projecting impacts of global climate change on the US forest and agriculture sectors and carbon budgets</t>
  </si>
  <si>
    <t>R. J. Alig, D. M. Adams and B. A. McCarl</t>
  </si>
  <si>
    <t>Forest Ecology and Management</t>
  </si>
  <si>
    <t>1–2</t>
  </si>
  <si>
    <t>https://doi.org/10.1016/S0378-1127(02)00290-6</t>
  </si>
  <si>
    <t>Landscape as a tool for a sustainable crop and livestock husbandry project and as a consequence from it</t>
  </si>
  <si>
    <t>R. Ambroise and M. Toublanc</t>
  </si>
  <si>
    <t>Fourrages</t>
  </si>
  <si>
    <t>189-197</t>
  </si>
  <si>
    <t>Simulated CSM-CROPGRO-cotton yield under projected future climate by SimCLIM for southern Punjab, Pakistan</t>
  </si>
  <si>
    <t>A. Amin, W. Nasim, M. Mubeen, A. Ahmad, M. Nadeem, P. Urich, S. Fahad, S. Ahmad, A. Wajid, F. Tabassum, H. M. Hammad, S. R. Sultana, S. Anwar, S. K. Baloch, A. Wahid, C. J. Wilkerson and G. Hoogenboom</t>
  </si>
  <si>
    <t>https://doi.org/10.1016/j.agsy.2017.05.010</t>
  </si>
  <si>
    <t>Targeting Climate Forecasts for Agricultural Applications in Sub-Saharan Africa: Situating Farmers in User-Space</t>
  </si>
  <si>
    <t>A. Amissah-Arthur</t>
  </si>
  <si>
    <t>73-92</t>
  </si>
  <si>
    <t>Modeling impact of climate change on water resources and agriculture demand in the Volta Basin and other basin systems in Ghana</t>
  </si>
  <si>
    <t>B. A. Amisigo, A. McCluskey and R. Swanson</t>
  </si>
  <si>
    <t>Sustainability (Switzerland)</t>
  </si>
  <si>
    <t>6957-6975</t>
  </si>
  <si>
    <t>10.3390/su7066957</t>
  </si>
  <si>
    <t>Food Consumption and its Impact on Cardiovascular Disease: Importance of Solutions Focused on the Globalized Food System: A Report From the Workshop Convened by the World Heart Federation (vol 66, pg 1590, 2015)</t>
  </si>
  <si>
    <t>S. S. Anand, C. Hawkes, R. J. de Souza, A. Mente, M. Dehghan, R. Nugent, M. A. Zulyniak, T. Weis, A. M. Bernstein, R. M. Krauss, D. Kromhout, D. J. A. Jenkins, V. Malik, M. A. Martinez-Gonzalez, D. Mozaffarian, S. Yusuf, W. C. Willett and B. M. Popkin</t>
  </si>
  <si>
    <t>Journal of the American College of Cardiology</t>
  </si>
  <si>
    <t>1948-1948</t>
  </si>
  <si>
    <t>10.1016/j.jacc.2015.09.052</t>
  </si>
  <si>
    <t>CROP BIODIVERSITY CONSERVATION: HOPES FOR FUTURE FOOD SECURITY AND SUSTAINABILITY IN AGRICULTURE</t>
  </si>
  <si>
    <t>A. Anandan, G. Sangeetha and S. Thirugnanakumar</t>
  </si>
  <si>
    <t>Stable Food Production &amp; Sustainable Agriculture: A Challenge Ahead in 21st Century</t>
  </si>
  <si>
    <t>R. S. Sengar and A. K. Sharma</t>
  </si>
  <si>
    <t>THE NEED FOR RECALCULATION OF THE IRRIGATION REGIME ELEMENTS ON AGRICULTURAL CROPS IN TECUCIULUI PLAIN, IN THE CONTEXT OF CLIMATE CHANGE SCENARIOS</t>
  </si>
  <si>
    <t>I. Andrei, N. O. Alina, N. Dan and Sgem</t>
  </si>
  <si>
    <t>Geoconference on Ecology, Economics, Education and Legislation, Sgem 2013, Vol I</t>
  </si>
  <si>
    <t>1053-+</t>
  </si>
  <si>
    <t>Soil C balances in Swedish agricultural soils 1990-2004, with preliminary projections</t>
  </si>
  <si>
    <t>O. Andrén, T. Kätterer, T. Karlsson and J. Eriksson</t>
  </si>
  <si>
    <t>Nutrient Cycling in Agroecosystems</t>
  </si>
  <si>
    <t>129-144</t>
  </si>
  <si>
    <t>10.1007/s10705-008-9177-z</t>
  </si>
  <si>
    <t>Agriculture and land use: Demand for and supply of agricultural commodities, characteristics of the farming and food industries, and implications for land use in the UK</t>
  </si>
  <si>
    <t>A. Angus, P. J. Burgess, J. Morris and J. Lingard</t>
  </si>
  <si>
    <t>Land Use Policy</t>
  </si>
  <si>
    <t>26, Supplement 1</t>
  </si>
  <si>
    <t>S230-S242</t>
  </si>
  <si>
    <t>https://doi.org/10.1016/j.landusepol.2009.09.020</t>
  </si>
  <si>
    <t>SPC Pacific-Asia Marine Fish Mariculture Technical Workshop: Farming Marine Fishes for our Future</t>
  </si>
  <si>
    <t>Anonymous</t>
  </si>
  <si>
    <t>Lettre d'information sur les peches. Secretariat general de la Communaute du Pacifique</t>
  </si>
  <si>
    <t>16-19</t>
  </si>
  <si>
    <t>Peer review report 1 On “Projections of climate change impacts on potential C4 crop productivity over tropical regions”</t>
  </si>
  <si>
    <t>Agricultural and Forest Meteorology</t>
  </si>
  <si>
    <t>201, Supplement 1</t>
  </si>
  <si>
    <t>https://doi.org/10.1016/j.agrformet.2015.07.044</t>
  </si>
  <si>
    <t>Weindl et al. (2017)</t>
  </si>
  <si>
    <t>Peer review report 2 on “Water Availability and Agricultural Demand: An assessment framework using global datasets in a data scarce catchment, Rokel-Seli River, Sierra Leone”</t>
  </si>
  <si>
    <t>Journal of Hydrology: Regional Studies</t>
  </si>
  <si>
    <t>9, Supplement 1</t>
  </si>
  <si>
    <t>187-188</t>
  </si>
  <si>
    <t>https://doi.org/10.1016/j.ejrh.2016.12.060</t>
  </si>
  <si>
    <t>Project launched to improve food production and soil fertility in Africa</t>
  </si>
  <si>
    <t>Appropriate Technology</t>
  </si>
  <si>
    <t>Application of magnetic molecularly imprinted polymer as a versatile and highly selective tool in food and environmental analysis: Recent developments and trends</t>
  </si>
  <si>
    <t>S. Ansari</t>
  </si>
  <si>
    <t>TrAC Trends in Analytical Chemistry</t>
  </si>
  <si>
    <t>89-106</t>
  </si>
  <si>
    <t>https://doi.org/10.1016/j.trac.2017.03.001</t>
  </si>
  <si>
    <t>Building a Sustainable Future for Animal Agriculture: An Environmental Virtue Ethic of Care Approach within the Philosophy of Technology</t>
  </si>
  <si>
    <t>R. Anthony</t>
  </si>
  <si>
    <t>Journal of Agricultural and Environmental Ethics</t>
  </si>
  <si>
    <t>123-144</t>
  </si>
  <si>
    <t>10.1007/s10806-010-9285-z</t>
  </si>
  <si>
    <t>New parsimonious simulation methods and tools to assess future food and environmental security of farm populations</t>
  </si>
  <si>
    <t>J. M. Antle, J. J. Stoorvogel and R. O. Valdivia</t>
  </si>
  <si>
    <t>Philosophical Transactions of the Royal Society B: Biological Sciences</t>
  </si>
  <si>
    <t>10.1098/rstb.2012.0280</t>
  </si>
  <si>
    <t>Linking weather generators and crop models for assessment of climate forecast outcomes</t>
  </si>
  <si>
    <t>S. Apipattanavis, F. Bert, G. Podestá and B. Rajagopalan</t>
  </si>
  <si>
    <t>166-174</t>
  </si>
  <si>
    <t>https://doi.org/10.1016/j.agrformet.2009.09.012</t>
  </si>
  <si>
    <t>Future UK land use policy and the risk of infectious disease in humans, livestock and wild animals</t>
  </si>
  <si>
    <t>N. Arinaminpathy, A. R. McLean and H. C. J. Godfray</t>
  </si>
  <si>
    <t>S124-S133</t>
  </si>
  <si>
    <t>https://doi.org/10.1016/j.landusepol.2009.08.026</t>
  </si>
  <si>
    <t>Medium-run projections for greenhouse gas emissions arising from agriculture: The case of milk production in Estonia</t>
  </si>
  <si>
    <t>J. Ariva, A. H. Viira, R. Põldaru and J. Roots</t>
  </si>
  <si>
    <t>Agricultural and Food Science</t>
  </si>
  <si>
    <t>300-312</t>
  </si>
  <si>
    <t>Recommendations for the future of recreational fisheries to prepare the social-ecological system to cope with change</t>
  </si>
  <si>
    <t>R. Arlinghaus, S. J. Cooke, S. G. Sutton, A. J. Danylchuk, W. Potts, K. M. F. de Freire, J. Alós, E. T. da Silva, I. G. Cowx and R. van Anrooy</t>
  </si>
  <si>
    <t>Fisheries Management and Ecology</t>
  </si>
  <si>
    <t>177-186</t>
  </si>
  <si>
    <t>10.1111/fme.12191</t>
  </si>
  <si>
    <t>Impact of the Agricultural Research Service watershed assessment studies on the Conservation Effects Assessment Project Cropland National Assessment</t>
  </si>
  <si>
    <t>J. G. Arnold, R. D. Harmel, M.-V. V. Johnson, R. Bingner, T. C. Strickland, M. Walbridge, C. Santhi, M. DiLuzio and X. Wang</t>
  </si>
  <si>
    <t>Journal of soil and water conservation.</t>
  </si>
  <si>
    <t>137A-144A</t>
  </si>
  <si>
    <t>Modeling climate feedbacks to electricity demand: The case of China</t>
  </si>
  <si>
    <t>M. O. Asadoorian, R. S. Eckaus and C. A. Schlosser</t>
  </si>
  <si>
    <t>Energy Economics</t>
  </si>
  <si>
    <t>1577-1602</t>
  </si>
  <si>
    <t>https://doi.org/10.1016/j.eneco.2007.02.003</t>
  </si>
  <si>
    <t>Future marine ecosystem drivers, biodiversity, and fisheries maximum catch potential in Pacific Island countries and territories under climate change</t>
  </si>
  <si>
    <t>R. G. Asch, W. W. L. Cheung and G. Reygondeau</t>
  </si>
  <si>
    <t>Marine Policy</t>
  </si>
  <si>
    <t>https://doi.org/10.1016/j.marpol.2017.08.015</t>
  </si>
  <si>
    <t>Constraints and opportunities in applying seasonal climate forecasts in agriculture</t>
  </si>
  <si>
    <t>A. Ash, P. McIntosh, B. Cullen, P. Carberry and M. S. Smith</t>
  </si>
  <si>
    <t>Australian Journal of Agricultural Research</t>
  </si>
  <si>
    <t>952-965</t>
  </si>
  <si>
    <t>10.1071/ar06188</t>
  </si>
  <si>
    <t>Ozone - a significant threat to future world food production?</t>
  </si>
  <si>
    <t>M. Ashmore, S. Toet and L. Emberson</t>
  </si>
  <si>
    <t>New Phytologist</t>
  </si>
  <si>
    <t>201-204</t>
  </si>
  <si>
    <t>10.1111/j.1469-8137.2006.01709.x</t>
  </si>
  <si>
    <t>Risk analysis of water demand for agricultural crops under climate change</t>
  </si>
  <si>
    <t>P. S. Ashofteh, O. B. Haddad and M. A. Mariño</t>
  </si>
  <si>
    <t>Journal of Hydrologic Engineering</t>
  </si>
  <si>
    <t>10.1061/(ASCE)HE.1943-5584.0001053</t>
  </si>
  <si>
    <t>Environmental impact assessment of regional switchgrass feedstock production comparing nitrogen input scenarios and legume-intercropping systems</t>
  </si>
  <si>
    <t>A. J. Ashworth, A. M. Taylor, D. L. Reed, F. L. Allen, P. D. Keyser and D. D. Tyler</t>
  </si>
  <si>
    <t>C</t>
  </si>
  <si>
    <t>227-234</t>
  </si>
  <si>
    <t>10.1016/j.jclepro.2014.10.002</t>
  </si>
  <si>
    <t>Impacts of near-future cultivation of biofuel feedstocks on atmospheric composition and local air quality</t>
  </si>
  <si>
    <t>K. Ashworth, G. Folberth, C. N. Hewitt and O. Wild</t>
  </si>
  <si>
    <t>Atmospheric Chemistry and Physics</t>
  </si>
  <si>
    <t>919-939</t>
  </si>
  <si>
    <t>10.5194/acp-12-919-2012</t>
  </si>
  <si>
    <t>Is a 10-day rainfall forecast of value in dry-land wheat cropping?</t>
  </si>
  <si>
    <t>S. Asseng, P. C. McIntosh, G. Thomas, E. E. Ebert and N. Khimashia</t>
  </si>
  <si>
    <t>170-176</t>
  </si>
  <si>
    <t>10.1016/j.agrformet.2015.10.012</t>
  </si>
  <si>
    <t>Climate change and agricultural productivity in Brazil: future perspectives</t>
  </si>
  <si>
    <t>J. Assuncao and F. Chein</t>
  </si>
  <si>
    <t>Environment and Development Economics</t>
  </si>
  <si>
    <t>581-602</t>
  </si>
  <si>
    <t>http://dx.doi.org/10.1017/S1355770X1600005X</t>
  </si>
  <si>
    <t>The impact of future socio-economic and climate changes on agricultural land use and the wider environment in East Anglia and North West England using a metamodel system</t>
  </si>
  <si>
    <t>E. Audsley, K. R. Pearn, P. A. Harrison and P. M. Berry</t>
  </si>
  <si>
    <t>57-88</t>
  </si>
  <si>
    <t>10.1007/s10584-008-9450-9</t>
  </si>
  <si>
    <t>What can scenario modelling tell us about future European scale agricultural land use, and what not?</t>
  </si>
  <si>
    <t>E. Audsley, K. R. Pearn, C. Simota, G. Cojocaru, E. Koutsidou, M. D. A. Rounsevell, M. Trnka and V. Alexandrov</t>
  </si>
  <si>
    <t>Environmental Science &amp; Policy</t>
  </si>
  <si>
    <t>148-162</t>
  </si>
  <si>
    <t>https://doi.org/10.1016/j.envsci.2005.11.008</t>
  </si>
  <si>
    <t>Interactively modelling land profitability to estimate European agricultural and forest land use under future scenarios of climate, socio-economics and adaptation</t>
  </si>
  <si>
    <t>E. Audsley, M. Trnka, S. Sabaté, J. Maspons, A. Sanchez, D. Sandars, J. Balek and K. Pearn</t>
  </si>
  <si>
    <t>215-227</t>
  </si>
  <si>
    <t>http://dx.doi.org/10.1007/s10584-014-1164-6</t>
  </si>
  <si>
    <t>Global crop yield reductions due to surface ozone exposure: 2. Year 2030 potential crop production losses and economic damage under two scenarios of O3 pollution</t>
  </si>
  <si>
    <t>S. Avnery, D. L. Mauzerall, J. Liu and L. W. Horowitz</t>
  </si>
  <si>
    <t>Atmospheric Environment</t>
  </si>
  <si>
    <t>2297-2309</t>
  </si>
  <si>
    <t>10.1016/j.atmosenv.2011.01.002</t>
  </si>
  <si>
    <t>A Critical View on the Role of NGOs in Systemic Capacity Building: Insights from Projects for Promoting Access to Water and Self-sufficiency in Food Production in Northern Ghana</t>
  </si>
  <si>
    <t>P. Awekeya and R. Bardy</t>
  </si>
  <si>
    <t>Journal of Organisational Transformation and Social Change</t>
  </si>
  <si>
    <t>78-97</t>
  </si>
  <si>
    <t>10.1080/14779633.2017.1291143</t>
  </si>
  <si>
    <t>Dynamical-statistical projections of the climate change impact on agricultural production in Benin by means of a cross-validated linear model combined with Bayesian statistics</t>
  </si>
  <si>
    <t>O. H. R. Awoye, F. Pollinger, E. K. Agbossou and H. Paeth</t>
  </si>
  <si>
    <t>234-235</t>
  </si>
  <si>
    <t>80-94</t>
  </si>
  <si>
    <t>10.1016/j.agrformet.2016.12.010</t>
  </si>
  <si>
    <t>Effective microbial compost - An alternative nitrogen source to crops under climate change scenario</t>
  </si>
  <si>
    <t>D. N. Babu, P. P. Prasadini, T. Ramesh and J. V. N. S. Prasad</t>
  </si>
  <si>
    <t>Ecology, Environment and Conservation</t>
  </si>
  <si>
    <t>S435-S438</t>
  </si>
  <si>
    <t>Examining agricultural land-use/cover change options in rural Northern Ghana: A participatory scenario exploration exercise approach</t>
  </si>
  <si>
    <t>B. K. Badmos, G. B. Villamor, S. K. Agodzo, S. N. Odai and S. S. Guug</t>
  </si>
  <si>
    <t>International Journal of Interdisciplinary Environmental Studies</t>
  </si>
  <si>
    <t>15-35</t>
  </si>
  <si>
    <t>Early Trajectories of Spontaneous Vegetation Recovery after Intensive Agricultural Land Use</t>
  </si>
  <si>
    <t>L. Baeten, D. Velghe, M. Vanhellemont, P. De Frenne, M. Hermy and K. Verheyen</t>
  </si>
  <si>
    <t>Restoration Ecology</t>
  </si>
  <si>
    <t>SUPPL. 2</t>
  </si>
  <si>
    <t>379-386</t>
  </si>
  <si>
    <t>10.1111/j.1526-100X.2009.00627.x</t>
  </si>
  <si>
    <t>Changes in phosphorus use and losses in the food chain of China during 1950-2010 and forecasts for 2030</t>
  </si>
  <si>
    <t>Z. Bai, L. Ma, W. Ma, W. Qin, G. L. Velthof, O. Oenema and F. Zhang</t>
  </si>
  <si>
    <t>361-372</t>
  </si>
  <si>
    <t>http://dx.doi.org/10.1007/s10705-015-9737-y</t>
  </si>
  <si>
    <t>Potential predictability of crop yield using an ensemble climate forecast by a regional circulation model</t>
  </si>
  <si>
    <t>G. A. Baigorria, J. W. Jones and J. J. O’Brien</t>
  </si>
  <si>
    <t>8–9</t>
  </si>
  <si>
    <t>1353-1361</t>
  </si>
  <si>
    <t>https://doi.org/10.1016/j.agrformet.2008.04.002</t>
  </si>
  <si>
    <t>Agricultural and forest productivity for modelling policy scenarios: Evaluating approaches for New Zealand greenhouse gas mitigation</t>
  </si>
  <si>
    <t>W. T. Baisden</t>
  </si>
  <si>
    <t>Journal of the Royal Society of New Zealand</t>
  </si>
  <si>
    <t>10.1080/03014223.2006.9517795</t>
  </si>
  <si>
    <t>The role of climate normals in crop specific weather forecasts</t>
  </si>
  <si>
    <t>K. M. Baker, J. Williams, T. L. Lake and W. W. Kirk</t>
  </si>
  <si>
    <t>Efita/Wcca '11</t>
  </si>
  <si>
    <t>E. Gelb and K. Charvat</t>
  </si>
  <si>
    <t>Exploring the efficiency of bias corrections of regional climate model output for the assessment of future crop yields in Europe</t>
  </si>
  <si>
    <t>A. M. Bakker, J. J. Bessembinder, A. J. de Wit, B. J. van den Hurk and S. B. Hoek</t>
  </si>
  <si>
    <t>Regional Environmental Change</t>
  </si>
  <si>
    <t>865-877</t>
  </si>
  <si>
    <t>http://dx.doi.org/10.1007/s10113-013-0557-9</t>
  </si>
  <si>
    <t>The marine ecosystem off Peru: What are the secrets of its fishery productivity and what might its future hold?</t>
  </si>
  <si>
    <t>A. Bakun and S. J. Weeks</t>
  </si>
  <si>
    <t>Progress in Oceanography</t>
  </si>
  <si>
    <t>290-299</t>
  </si>
  <si>
    <t>10.1016/j.pocean.2008.10.027</t>
  </si>
  <si>
    <t>THE FUTURE OF ORGANIC AGRICULTURE WORLDWIDE AND SIGNIFICANCE OF LONG-TERM PLANNING OF NATURAL RESOURCES FOR ECOLOGICAL AGRICULTURE IN THE IGNEADA AND ITS SURROUNDINGS</t>
  </si>
  <si>
    <t>U. Bal and H. H. Tok</t>
  </si>
  <si>
    <t>Journal of Environmental Protection and Ecology</t>
  </si>
  <si>
    <t>456-464</t>
  </si>
  <si>
    <t>Soils and climate change: potential impacts on carbon stocks and greenhouse gas emissions, and future research for Australian agriculture</t>
  </si>
  <si>
    <t>J. A. Baldock, I. Wheeler, N. McKenzie and A. McBrateny</t>
  </si>
  <si>
    <t>Crop &amp; pasture science.</t>
  </si>
  <si>
    <t>269-283</t>
  </si>
  <si>
    <t>ECONOMICAL ASPECTS WATER RESOURCES MANAGEMENT AND APPROPRIATE PATTERN FOR AGRICULTURAL WATER DEMAND MANAGEMENT IN IRAN</t>
  </si>
  <si>
    <t>M. Barahimi, I. Normatov, A. Kalantar and Sgem</t>
  </si>
  <si>
    <t>12th International Multidisciplinary Scientific Geoconference, Sgem 2012, Vol. Iii</t>
  </si>
  <si>
    <t>641-648</t>
  </si>
  <si>
    <t>Forecasting fish biomasses, densities, productions, and bioaccumulation potentials of mid-atlantic wadeable streams</t>
  </si>
  <si>
    <t>M. C. Barber, B. Rashleigh and M. J. Cyterski</t>
  </si>
  <si>
    <t>Integrated Environmental Assessment and Management</t>
  </si>
  <si>
    <t>146-159</t>
  </si>
  <si>
    <t>10.1002/ieam.1644</t>
  </si>
  <si>
    <t>Challenges for crop production and management from pathogen biodiversity and diseases under current and future climate scenarios – Case study with oilseed Brassicas</t>
  </si>
  <si>
    <t>M. J. Barbetti, S. S. Banga and P. A. Salisbury</t>
  </si>
  <si>
    <t>Field Crops Research</t>
  </si>
  <si>
    <t>225-240</t>
  </si>
  <si>
    <t>https://doi.org/10.1016/j.fcr.2011.11.021</t>
  </si>
  <si>
    <t>Future challenges and perspectives for applying microbial biotechnology in sustainable agriculture based on a better understanding of plant-microbiome interactions</t>
  </si>
  <si>
    <t>J. M. Barea</t>
  </si>
  <si>
    <t>Journal of Soil Science and Plant Nutrition</t>
  </si>
  <si>
    <t>261-282</t>
  </si>
  <si>
    <t>Soil nutrient management in Haiti, pre-Columbus to the present day: Lessons for future agricultural interventions</t>
  </si>
  <si>
    <t>R. N. Bargout and M. N. Raizada</t>
  </si>
  <si>
    <t>Agriculture and Food Security</t>
  </si>
  <si>
    <t>10.1186/2048-7010-2-11</t>
  </si>
  <si>
    <t>Campus Sustainable Food Projects: Critique and Engagement</t>
  </si>
  <si>
    <t>P. F. Barlett</t>
  </si>
  <si>
    <t>American Anthropologist</t>
  </si>
  <si>
    <t>101-115</t>
  </si>
  <si>
    <t>10.1111/j.1548-1433.2010.01309.x</t>
  </si>
  <si>
    <t>The total economic value of small-scale fisheries with a characterization of post-landing trends: An application in Madagascar with global relevance</t>
  </si>
  <si>
    <t>M. Barnes-Mauthe, K. L. L. Oleson and B. Zafindrasilivonona</t>
  </si>
  <si>
    <t>Fisheries Research</t>
  </si>
  <si>
    <t>175-185</t>
  </si>
  <si>
    <t>10.1016/j.fishres.2013.05.011</t>
  </si>
  <si>
    <t>Putting the heritage value of agricultural landscapes to work for a sustainable future</t>
  </si>
  <si>
    <t>B. Barrett and N. Mitchell</t>
  </si>
  <si>
    <t>Landscape Journal</t>
  </si>
  <si>
    <t>255-269</t>
  </si>
  <si>
    <t>10.3368/lj.35.2.255</t>
  </si>
  <si>
    <t>The impact of different energy policy options on feedstock price and land demand for maize silage: The case of biogas in Lombardy</t>
  </si>
  <si>
    <t>A. Bartoli, D. Cavicchioli, D. Kremmydas, S. Rozakis and A. Olper</t>
  </si>
  <si>
    <t>351-363</t>
  </si>
  <si>
    <t>10.1016/j.enpol.2016.06.018</t>
  </si>
  <si>
    <t>The impact of water and agriculture policy scenarios on irrigated farming systems in Italy: An analysis based on farm level multi-attribute linear programming models</t>
  </si>
  <si>
    <t>F. Bartolini, G. M. Bazzani, V. Gallerani, M. Raggi and D. Viaggi</t>
  </si>
  <si>
    <t>90-114</t>
  </si>
  <si>
    <t>10.1016/j.agsy.2006.04.006</t>
  </si>
  <si>
    <t>Forecasting fish stock dynamics under climate change: Baltic herring (Clupea harengus) as a case study</t>
  </si>
  <si>
    <t>V. Bartolino, P. Margonski, M. Lindegren, H. W. Linderholm, M. Cardinale, D. Rayner, H. Wennhage and M. Casini</t>
  </si>
  <si>
    <t>Fisheries oceanography.</t>
  </si>
  <si>
    <t>258-269</t>
  </si>
  <si>
    <t>The political ecology of Chilean salmon aquaculture, 1982–2010: A trajectory from economic development to global sustainability</t>
  </si>
  <si>
    <t>J. R. Barton and A. Fløysand</t>
  </si>
  <si>
    <t>739-752</t>
  </si>
  <si>
    <t>https://doi.org/10.1016/j.gloenvcha.2010.04.001</t>
  </si>
  <si>
    <t>Designing resources in agricultural services projects</t>
  </si>
  <si>
    <t>J. Bartoška and T. Šubrt</t>
  </si>
  <si>
    <t>Scientia Agriculturae Bohemica</t>
  </si>
  <si>
    <t>248-255</t>
  </si>
  <si>
    <t>10.7160/sab.2013.440409</t>
  </si>
  <si>
    <t>PROPER UTILIZATION OF SOIL STRUCTURE FOR CROPS TODAY AND CONSERVATION FOR FUTURE GENERATIONS</t>
  </si>
  <si>
    <t>J. Barwicki, S. Gach and S. Ivanovs</t>
  </si>
  <si>
    <t>11th International Scientific Conference on Engineering for Rural Development, Vol 11</t>
  </si>
  <si>
    <t>L. Malinovska and V. Osadcuks</t>
  </si>
  <si>
    <t>The future of agriculture over the Ogallala Aquifer: Solutions to grow crops more efficiently with limited water</t>
  </si>
  <si>
    <t>B. Basso, A. D. Kendall and D. W. Hyndman</t>
  </si>
  <si>
    <t>Earth's Future</t>
  </si>
  <si>
    <t>39-41</t>
  </si>
  <si>
    <t>http://dx.doi.org/10.1002/2013EF000107</t>
  </si>
  <si>
    <t>Closing the phosphorus loop in England: The spatio-temporal balance of phosphorus capture from manure versus crop demand for fertiliser</t>
  </si>
  <si>
    <t>A. Bateman, D. Van Der Horst, D. Boardman, A. Kansal and C. Carliell-Marquet</t>
  </si>
  <si>
    <t>1146-1153</t>
  </si>
  <si>
    <t>10.1016/j.resconrec.2011.07.004</t>
  </si>
  <si>
    <t>Soil carbon stocks of Jordan and projected changes upon improved management of croplands</t>
  </si>
  <si>
    <t>N. H. Batjes</t>
  </si>
  <si>
    <t>Geoderma</t>
  </si>
  <si>
    <t>361-371</t>
  </si>
  <si>
    <t>10.1016/j.geoderma.2005.05.013</t>
  </si>
  <si>
    <t>The future of biologics: Applications for food allergy</t>
  </si>
  <si>
    <t>R. N. Bauer, M. Manohar, A. M. Singh, D. C. Jay and K. C. Nadeau</t>
  </si>
  <si>
    <t>Journal of Allergy and Clinical Immunology</t>
  </si>
  <si>
    <t>312-323</t>
  </si>
  <si>
    <t>https://doi.org/10.1016/j.jaci.2014.12.1908</t>
  </si>
  <si>
    <t>Assessing the trends and effects of environmental parameters on the behaviour of mercury in the lower atmosphere over cropped landover four seasons</t>
  </si>
  <si>
    <t>A. P. Baya and B. Van Heyst</t>
  </si>
  <si>
    <t>8617-8628</t>
  </si>
  <si>
    <t>10.5194/acp-10-8617-2010</t>
  </si>
  <si>
    <t>The Role of Climate in the Past, Present, and Future of Pacific Salmon Fisheries off the West Coast of Canada</t>
  </si>
  <si>
    <t>R. J. Beamish and D. J. Noakes</t>
  </si>
  <si>
    <t>American Fisheries Society, 5410 Grosvenor Ln. Ste. 110 Bethesda MD 20814-2199 USA</t>
  </si>
  <si>
    <t>N. A. McGinn</t>
  </si>
  <si>
    <t>Water–food–energy nexus with changing agricultural scenarios in India during recent decades</t>
  </si>
  <si>
    <t>B. Beas, S. Ghosh, A. S. Sahana, A. Pathak and M. Sekhar</t>
  </si>
  <si>
    <t>Hydrology and Earth System Sciences</t>
  </si>
  <si>
    <t>3041-3060</t>
  </si>
  <si>
    <t>http://dx.doi.org/10.5194/hess-21-3041-2017</t>
  </si>
  <si>
    <t>The impacts of agricultural policy scenarios on development of remote rural areas - The case study of the Bruntál Ostrava districts</t>
  </si>
  <si>
    <t>Z. Bednaříková and T. Doucha</t>
  </si>
  <si>
    <t>161-168</t>
  </si>
  <si>
    <t>Simulation of soil nitrogen, nitrous oxide emissions and mitigation scenarios at 3 European cropland sites using the ECOSSE model</t>
  </si>
  <si>
    <t>M. J. Bell, E. Jones, J. Smith, P. Smith, J. Yeluripati, J. Augustin, R. Juszczak, J. Olejnik and M. Sommer</t>
  </si>
  <si>
    <t>Nutrient cycling in agroecosystems.</t>
  </si>
  <si>
    <t>161-181</t>
  </si>
  <si>
    <t>Impact of Lifestyle and Dietary Habits on Hypovitaminosis D in Type 1 Diabetes Mellitus and Healthy Children from Qatar, a Sun-Rich Country (Retracted article. See vol. 67, pg. 133, 2015)</t>
  </si>
  <si>
    <t>A. Bener, A. Alsaied, M. Al-Ali, A. S. Hassan, B. Basha, A. Al-Kubaisi, A. Abraham, M. Mian, G. Guiter and I. Tewfik</t>
  </si>
  <si>
    <t>Annals of Nutrition and Metabolism</t>
  </si>
  <si>
    <t>215-222</t>
  </si>
  <si>
    <t>10.1159/000184439</t>
  </si>
  <si>
    <t>The sustainability of arid agriculture: Trends and challenges</t>
  </si>
  <si>
    <t>A. Ben-Gal, A. Tal and N. Tel-Zur</t>
  </si>
  <si>
    <t>Annals of Arid Zone</t>
  </si>
  <si>
    <t>227-257</t>
  </si>
  <si>
    <t>Agricultural production and greenhouse gas emissions from world regions—The major trends over 40 years</t>
  </si>
  <si>
    <t>43-55</t>
  </si>
  <si>
    <t>https://doi.org/10.1016/j.gloenvcha.2015.12.004</t>
  </si>
  <si>
    <t>Food security and climate in the 21st century: Blue water, green water and soils the invention of the future: Foresight and science fiction</t>
  </si>
  <si>
    <t>G. Benoit</t>
  </si>
  <si>
    <t>Futuribles: Analyse et Prospective</t>
  </si>
  <si>
    <t>Biodiversity and the Future of Fisheries Science</t>
  </si>
  <si>
    <t>A. J. Benson</t>
  </si>
  <si>
    <t>Future of Fisheries Science in North America</t>
  </si>
  <si>
    <t>10.1007/978-1-4020-9210-7_3</t>
  </si>
  <si>
    <t>R. J. Beamish and B. J. Rothschild</t>
  </si>
  <si>
    <t>Projections of climate change impacts on potential C4 crop productivity over tropical regions</t>
  </si>
  <si>
    <t>A. Berg, N. De Noblet-Ducoudré, B. Sultan, M. Lengaigne and M. Guimberteau</t>
  </si>
  <si>
    <t>89-102</t>
  </si>
  <si>
    <t>10.1016/j.agrformet.2011.12.003</t>
  </si>
  <si>
    <t>Uncertain soil moisture feedbacks in model projections of Sahel precipitation</t>
  </si>
  <si>
    <t>A. Berg, B. R. Lintner, K. Findell and A. Giannini</t>
  </si>
  <si>
    <t>Geophysical Research Letters</t>
  </si>
  <si>
    <t>6124-6133</t>
  </si>
  <si>
    <t>10.1002/2017GL073851</t>
  </si>
  <si>
    <t>Evaluating the impact of policy options on agricultural landscapes: An alternative-futures approach</t>
  </si>
  <si>
    <t>P. A. Berger and J. P. Bolte</t>
  </si>
  <si>
    <t>Ecological Applications</t>
  </si>
  <si>
    <t>342-354</t>
  </si>
  <si>
    <t>Aquatic biomass (algae) as a future feed stock for bio-refineries: A review on cultivation, processing and products</t>
  </si>
  <si>
    <t>B. Bharathiraja, M. Chakravarthy, R. Ranjith Kumar, D. Yogendran, D. Yuvaraj, J. Jayamuthunagai, R. Praveen Kumar and S. Palani</t>
  </si>
  <si>
    <t>Renewable and Sustainable Energy Reviews</t>
  </si>
  <si>
    <t>635-653</t>
  </si>
  <si>
    <t>10.1016/j.rser.2015.03.047</t>
  </si>
  <si>
    <t>Climate trends and impacts on crop production in the Koshi River basin of Nepal</t>
  </si>
  <si>
    <t>D. Bhatt, S. Maskey, M. S. Babel, S. Uhlenbrook and K. C. Prasad</t>
  </si>
  <si>
    <t>1291-1301</t>
  </si>
  <si>
    <t>10.1007/s10113-013-0576-6</t>
  </si>
  <si>
    <t>Empirical research on comprehensive plan of land consolidation project based on agricultural landscape theory</t>
  </si>
  <si>
    <t>Z. Bian, Q. Wang, M. Yu, X. Dong, F. Sun, C. Han and F. Qian</t>
  </si>
  <si>
    <t>Nongye Gongcheng Xuebao/Transactions of the Chinese Society of Agricultural Engineering</t>
  </si>
  <si>
    <t>95-100</t>
  </si>
  <si>
    <t>The role of laboratory, glasshouse and field scale experiments in understanding the interactions between genetically modified crops and soil ecosystems: A review of the ECOGEN project</t>
  </si>
  <si>
    <t>A. N. E. Birch, B. S. Griffiths, S. Caul, J. Thompson, L. H. Heckmann, P. H. Krogh and J. Cortet</t>
  </si>
  <si>
    <t>Pedobiologia</t>
  </si>
  <si>
    <t>251-260</t>
  </si>
  <si>
    <t>10.1016/j.pedobi.2007.04.008</t>
  </si>
  <si>
    <t>Crops that feed the world 8: Potato: Are the trends of increased global production sustainable?</t>
  </si>
  <si>
    <t>P. R. J. Birch, G. Bryan, B. Fenton, E. M. Gilroy, I. Hein, J. T. Jones, A. Prashar, M. A. Taylor, L. Torrance and I. K. Toth</t>
  </si>
  <si>
    <t>Food Security</t>
  </si>
  <si>
    <t>477-508</t>
  </si>
  <si>
    <t>10.1007/s12571-012-0220-1</t>
  </si>
  <si>
    <t>Farmer Demand for Agricultural Biodiversity in Hungary's Transition Economy: A Choice Experiment Approach</t>
  </si>
  <si>
    <t>E. Birol, A. Kontoleon and M. Smale</t>
  </si>
  <si>
    <t>Valuing Crop Biodiversity: On-Farm Genetic Resources and Economic Change</t>
  </si>
  <si>
    <t>32-47</t>
  </si>
  <si>
    <t>Anticipating potential biodiversity conflicts for future biofuel crops in South Africa: incorporating spatial filters with species distribution models</t>
  </si>
  <si>
    <t>R. Blanchard, P. J. O'Farrell and D. M. Richardson</t>
  </si>
  <si>
    <t>GCB Bioenergy</t>
  </si>
  <si>
    <t>273-287</t>
  </si>
  <si>
    <t>http://dx.doi.org/10.1111/gcbb.12129</t>
  </si>
  <si>
    <t>Present and future of folate biofortification of crop plants</t>
  </si>
  <si>
    <t>D. Blancquaert, H. De Steur, X. Gellynck and D. Van Der Straeten</t>
  </si>
  <si>
    <t>Journal of Experimental Botany</t>
  </si>
  <si>
    <t>895-906</t>
  </si>
  <si>
    <t>10.1093/jxb/ert483</t>
  </si>
  <si>
    <t>Re-Assessing resource dependency and criticality. Linking future food and water stress with global resource supply vulnerabilities for foresight analysis</t>
  </si>
  <si>
    <t>R. Bleischwitz, C. M. Johnson and M. G. Dozler</t>
  </si>
  <si>
    <t>European Journal of Futures Research</t>
  </si>
  <si>
    <t>10.1007/s40309-013-0034-1</t>
  </si>
  <si>
    <t>How will future climate change and land-use change affect rates of erosion on agricultural land?</t>
  </si>
  <si>
    <t>J. Boardman and D. T. Favis-Mortlock</t>
  </si>
  <si>
    <t>Soil Erosion Research for the 21st Century, Proceedings</t>
  </si>
  <si>
    <t>J. C. Ascough and D. C. Flanagan</t>
  </si>
  <si>
    <t>Impact of climate change scenarios on crop yield and water footprint of maize in the Po valley of Italy</t>
  </si>
  <si>
    <t>D. Bocchiola, E. Nana and A. Soncini</t>
  </si>
  <si>
    <t>50-61</t>
  </si>
  <si>
    <t>10.1016/j.agwat.2012.10.009</t>
  </si>
  <si>
    <t>The Application of AMSR-E Soil Moisture for Improved Global Agricultural Assessment and Forecasting</t>
  </si>
  <si>
    <t>J. Bolten, W. Crow, X. Zhan, T. Jackson, C. Reynolds, B. Doom and Ieee</t>
  </si>
  <si>
    <t>2006 Ieee International Geoscience and Remote Sensing Symposium, Vols 1-8</t>
  </si>
  <si>
    <t>2032-+</t>
  </si>
  <si>
    <t>10.1109/igarss.2006.526</t>
  </si>
  <si>
    <t>The role of soil series in quantitative land evaluation when expressing effects of climate change and crop breeding on future land use</t>
  </si>
  <si>
    <t>A. Bonfante and J. Bouma</t>
  </si>
  <si>
    <t>259-260</t>
  </si>
  <si>
    <t>187-195</t>
  </si>
  <si>
    <t>10.1016/j.geoderma.2015.06.010</t>
  </si>
  <si>
    <t>The economic impact of agricultural projects in a petroleum-exporting country: The case of palm oil in the Republic of Congo</t>
  </si>
  <si>
    <t>A. Bonfiglio and R. Esposti</t>
  </si>
  <si>
    <t>International Development Planning Review</t>
  </si>
  <si>
    <t>133-154</t>
  </si>
  <si>
    <t>10.3828/idpr.2014.10</t>
  </si>
  <si>
    <t>From 'genetic resources' to 'crop genetic diversity'. The construction and trajectory of a global public problem</t>
  </si>
  <si>
    <t>C. Bonneuil and M. Fenzi</t>
  </si>
  <si>
    <t>Revue d'Anthropologie des Connaissances</t>
  </si>
  <si>
    <t>206-233</t>
  </si>
  <si>
    <t>Nitrate transport modeling to evaluate source water protection scenarios for a municipal well in an agricultural area</t>
  </si>
  <si>
    <t>A. Bonton, A. Rouleau, C. Bouchard and M. J. Rodriguez</t>
  </si>
  <si>
    <t>429-439</t>
  </si>
  <si>
    <t>10.1016/j.agsy.2011.02.001</t>
  </si>
  <si>
    <t>Trends and spatial variation in water and land footprints of meat and milk production systems in Kenya</t>
  </si>
  <si>
    <t>C. K. Bosire, J. O. Ogutu, M. Y. Said, M. S. Krol, J. D. Leeuw and A. Y. Hoekstra</t>
  </si>
  <si>
    <t>Agriculture, Ecosystems and Environment</t>
  </si>
  <si>
    <t>36-47</t>
  </si>
  <si>
    <t>10.1016/j.agee.2015.02.015</t>
  </si>
  <si>
    <t>Modeling the effects of crop patterns and management scenarios on N and P loads to surface water and groundwater in a semi-humid catchment (West Africa)</t>
  </si>
  <si>
    <t>A. Y. Bossa, B. Diekkrüger, S. Giertz, G. Steup, L. O. Sintondji, E. K. Agbossou and C. Hiepe</t>
  </si>
  <si>
    <t>20-37</t>
  </si>
  <si>
    <t>https://doi.org/10.1016/j.agwat.2012.08.011</t>
  </si>
  <si>
    <t>Long-term trends of climate change and its impact on crop growing season on Montreal island</t>
  </si>
  <si>
    <t>E. Bouchard and Z. Qi</t>
  </si>
  <si>
    <t>Journal of Water and Climate Change</t>
  </si>
  <si>
    <t>78-88</t>
  </si>
  <si>
    <t>10.2166/wcc.2016.139</t>
  </si>
  <si>
    <t>Status of periurban agriculture in Setif (Algeria): Land reserve or urban project?</t>
  </si>
  <si>
    <t>A. Boudjenouia, A. Fleury and A. Tacherif</t>
  </si>
  <si>
    <t>Cahiers Agricultures</t>
  </si>
  <si>
    <t>221-226</t>
  </si>
  <si>
    <t>Global implications of biomass and biofuel use in Germany – Recent trends and future scenarios for domestic and foreign agricultural land use and resulting GHG emissions</t>
  </si>
  <si>
    <t>S. Bringezu, H. Schütz, K. Arnold, F. Merten, S. Kabasci, P. Borelbach, C. Michels, G. A. Reinhardt and N. Rettenmaier</t>
  </si>
  <si>
    <t>17, Supplement 1</t>
  </si>
  <si>
    <t>S57-S68</t>
  </si>
  <si>
    <t>https://doi.org/10.1016/j.jclepro.2009.03.007</t>
  </si>
  <si>
    <t>Farming with future: Implementation of sustainable agriculture through a network of stakeholders</t>
  </si>
  <si>
    <t>H. Brinks and S. de Kool</t>
  </si>
  <si>
    <t>Changing European Farming Systems for a Better Future: New Visions for Rural Areas</t>
  </si>
  <si>
    <t>H. Langeveld and N. Roling</t>
  </si>
  <si>
    <t>The Ethiopia food crisis--uses and limits of climate forecasts</t>
  </si>
  <si>
    <t>K. Broad and S. Agrawala</t>
  </si>
  <si>
    <t>Science (Washington)</t>
  </si>
  <si>
    <t>1693-1694</t>
  </si>
  <si>
    <t>Effective and equitable dissemination of seasonal-to-interannual climate forecasts: Policy implications from the Peruvian fishery during El Nino 1997-98</t>
  </si>
  <si>
    <t>K. Broad, A. S. P. Pfaff and M. H. Glantz</t>
  </si>
  <si>
    <t>415-438</t>
  </si>
  <si>
    <t>10.1023/a:1016164706290</t>
  </si>
  <si>
    <t>Climate change scenarios experiments predict a future reduction in small pelagic fish recruitment in the Humboldt Current system</t>
  </si>
  <si>
    <t>T. Brochier, V. Echevin, J. Tam, A. Chaigneau, K. Goubanova and A. Bertrand</t>
  </si>
  <si>
    <t>1841-1853</t>
  </si>
  <si>
    <t>http://dx.doi.org/10.1111/gcb.12184</t>
  </si>
  <si>
    <t>A survey of disease impact and awareness in pond aquaculture in Bangladesh, the fisheries training and extension project. Phase 2</t>
  </si>
  <si>
    <t>D. Brown and A. Brooks</t>
  </si>
  <si>
    <t>J. R. Arthur, M. J. Phillips, R. P. Subasinghe, M. B. Reantaso and I. H. MacRae</t>
  </si>
  <si>
    <t>The rhizosheath – a potential trait for future agricultural sustainability occurs in orders throughout the angiosperms</t>
  </si>
  <si>
    <t>L. K. Brown, T. S. George, K. Neugebauer and P. J. White</t>
  </si>
  <si>
    <t>Plant and Soil</t>
  </si>
  <si>
    <t>115-128</t>
  </si>
  <si>
    <t>10.1007/s11104-017-3220-2</t>
  </si>
  <si>
    <t>Coupled Downscaled Climate Models and Ecophysiological Metrics Forecast Habitat Compression for an Endangered Estuarine Fish</t>
  </si>
  <si>
    <t>L. R. Brown, L. M. Komoroske, R. W. Wagner, T. Morgan-King, J. T. May, R. E. Connon and N. A. Fangue</t>
  </si>
  <si>
    <t>http://dx.doi.org/10.1371/journal.pone.0146724</t>
  </si>
  <si>
    <t>A climate trend analysis of Ethiopia: examining subseasonal climate impacts on crops and pasture conditions</t>
  </si>
  <si>
    <t>M. E. Brown, C. Funk, D. Pedreros, D. Korecha, M. Lemma, J. Rowland, E. Williams and J. Verdin</t>
  </si>
  <si>
    <t>169-182</t>
  </si>
  <si>
    <t>10.1007/s10584-017-1948-6</t>
  </si>
  <si>
    <t>Optimization and assessment of agricultural water-sharing scenarios under multiple socioeconomic objectives</t>
  </si>
  <si>
    <t>K. Brumbelow and A. Georgakakos</t>
  </si>
  <si>
    <t>Journal of Water Resources Planning and Management</t>
  </si>
  <si>
    <t>264-274</t>
  </si>
  <si>
    <t>10.1061/(ASCE)0733-9496(2007)133:3(264)</t>
  </si>
  <si>
    <t>Agricultural phosphorus balance trends in Ontario, Michigan and Ohio</t>
  </si>
  <si>
    <t>T. W. Bruulsema, R. W. Mullen, I. P. O'Halloran and D. D. Warncke</t>
  </si>
  <si>
    <t>Canadian Journal of Soil Science</t>
  </si>
  <si>
    <t>437-442</t>
  </si>
  <si>
    <t>10.4141/cjss10002</t>
  </si>
  <si>
    <t>Land use efficiency: Anticipating future demand for land-sector greenhouse gas emissions abatement and managing trade-offs with agriculture, water, and biodiversity</t>
  </si>
  <si>
    <t>B. A. Bryan, N. D. Crossman, M. Nolan, J. Li, J. Navarro and J. D. Connor</t>
  </si>
  <si>
    <t>4098-4114</t>
  </si>
  <si>
    <t>10.1111/gcb.13020</t>
  </si>
  <si>
    <t>Improving forecasting for the development of agricultural land use in the region</t>
  </si>
  <si>
    <t>V. G. Bryzhko and A. A. Pshenichnikov</t>
  </si>
  <si>
    <t>Middle East Journal of Scientific Research</t>
  </si>
  <si>
    <t>420-425</t>
  </si>
  <si>
    <t>10.5829/idosi.mejsr.2013.13.3.2882</t>
  </si>
  <si>
    <t>Researching the Ecological Food Supply and Demand in the Sea-shore Region of Lithuania</t>
  </si>
  <si>
    <t>A. Buciene, L. Rindokiene and A. Lithuanian Univ</t>
  </si>
  <si>
    <t>Rural Development 2009, Proceedings, Vol 4, Book 1, Proceedings</t>
  </si>
  <si>
    <t>167-171</t>
  </si>
  <si>
    <t>MULTI-SITE TIME-TREND ANALYSIS OF SOIL FERTILITY MANAGEMENT EFFECTS ON CROP PRODUCTION IN SUB-SAHARAN WEST AFRICA</t>
  </si>
  <si>
    <t>A. Buerkert, H. P. Piepho and A. Bationo</t>
  </si>
  <si>
    <t>Experimental Agriculture</t>
  </si>
  <si>
    <t>163-183</t>
  </si>
  <si>
    <t>Biofiltering of aquaculture effluents by halophytic plants: Basic principles, current uses and future perspectives</t>
  </si>
  <si>
    <t>A. Buhmann and J. Papenbrock</t>
  </si>
  <si>
    <t>Environmental and Experimental Botany</t>
  </si>
  <si>
    <t>122-133</t>
  </si>
  <si>
    <t>10.1016/j.envexpbot.2012.07.005</t>
  </si>
  <si>
    <t>Environment-physiology, diet quality and energy balance: the influence of early life nutrition on future energy balance</t>
  </si>
  <si>
    <t>G. C. Burdge and K. A. Lillycrop</t>
  </si>
  <si>
    <t>Physiology &amp; behavior</t>
  </si>
  <si>
    <t>119-122</t>
  </si>
  <si>
    <t>10.1016/j.physbeh.2013.12.007</t>
  </si>
  <si>
    <t>Trajectories of change: Riparian vegetation and soil conditions following livestock removal and replanting</t>
  </si>
  <si>
    <t>B. Burger, P. Reich and T. R. Cavagnaro</t>
  </si>
  <si>
    <t>Austral Ecology</t>
  </si>
  <si>
    <t>980-987</t>
  </si>
  <si>
    <t>10.1111/j.1442-9993.2010.02112.x</t>
  </si>
  <si>
    <t>The Role of the American Fisheries Society in Fostering Aquatic Resource Stewardship: Past Successes, Future Opportunities</t>
  </si>
  <si>
    <t>C. V. Burger and M. E. Barnes</t>
  </si>
  <si>
    <t>Agricultural technology and land use futures: The UK case</t>
  </si>
  <si>
    <t>P. J. Burgess and J. Morris</t>
  </si>
  <si>
    <t>S222-S229</t>
  </si>
  <si>
    <t>https://doi.org/10.1016/j.landusepol.2009.08.029</t>
  </si>
  <si>
    <t>Shifts in African crop climates by 2050, and the implications for crop improvement and genetic resources conservation</t>
  </si>
  <si>
    <t>M. B. Burke, D. B. Lobell and L. Guarino</t>
  </si>
  <si>
    <t>317-325</t>
  </si>
  <si>
    <t>https://doi.org/10.1016/j.gloenvcha.2009.04.003</t>
  </si>
  <si>
    <t>The FOOD project: Interacting with distributed intelligence in the kitchen environment</t>
  </si>
  <si>
    <t>L. Burzagli, L. Di Fonzo, P. L. Emiliani, L. Boffi, J. Bak, C. Arvidsson, D. Kristaly, L. Arteconi, G. Matrella, I. De Munari and P. Ciampolini</t>
  </si>
  <si>
    <t>Alternate Journal</t>
  </si>
  <si>
    <t>8515 LNCS</t>
  </si>
  <si>
    <t>463-474</t>
  </si>
  <si>
    <t>10.1007/978-3-319-07446-7_45</t>
  </si>
  <si>
    <t>Future European agricultural landscapes—What can we learn from existing quantitative land use scenario studies?</t>
  </si>
  <si>
    <t>G. Busch</t>
  </si>
  <si>
    <t>121-140</t>
  </si>
  <si>
    <t>https://doi.org/10.1016/j.agee.2005.11.007</t>
  </si>
  <si>
    <t>Future European agricultural landscapes; What can we learn from existing quantitative land use scenario studies?</t>
  </si>
  <si>
    <t>http://dx.doi.org/10.1016/j.agee.2005.11.007</t>
  </si>
  <si>
    <t>Alternative future growth scenarios for Utah's Wasatch Front: assessing the impacts of development on the loss of prime agricultural lands</t>
  </si>
  <si>
    <t>G. Busch, R. J. Lilieholm, R. E. Toth and T. C. Edwards</t>
  </si>
  <si>
    <t>Ecosystems and Sustainable Development V</t>
  </si>
  <si>
    <t>247-256</t>
  </si>
  <si>
    <t>E. Tiezzi, C. A. Brebbia, S. E. Jorgensen and D. A. Gomar</t>
  </si>
  <si>
    <t>American policy conflict in the greenhouse: Divergent trends in federal, regional, state, and local green energy and climate change policy</t>
  </si>
  <si>
    <t>J. Byrne, K. Hughes, W. Rickerson and L. Kurdgelashvili</t>
  </si>
  <si>
    <t>4555-4573</t>
  </si>
  <si>
    <t>https://doi.org/10.1016/j.enpol.2007.02.028</t>
  </si>
  <si>
    <t>Characterizing phosphorus forms in cropland soils with solution 31P-NMR: past studies and future research needs</t>
  </si>
  <si>
    <t>B. J. Cade-Menun</t>
  </si>
  <si>
    <t>Chemical and Biological Technologies in Agriculture</t>
  </si>
  <si>
    <t>10.1186/s40538-017-0098-4</t>
  </si>
  <si>
    <t>Statistical modeling and forecasting of fruit crop phenology under climate change</t>
  </si>
  <si>
    <t>S. Cai, J. V. Zidek, N. K. Newlands and D. Neilsen</t>
  </si>
  <si>
    <t>Environmetrics</t>
  </si>
  <si>
    <t>621-629</t>
  </si>
  <si>
    <t>http://dx.doi.org/10.1002/env.2304</t>
  </si>
  <si>
    <t>Balancing agricultural and environmental water needs in China: alternative scenarios and policy options</t>
  </si>
  <si>
    <t>X. Cai and C. Ringler</t>
  </si>
  <si>
    <t>Water Policy</t>
  </si>
  <si>
    <t>S1</t>
  </si>
  <si>
    <t>95-108</t>
  </si>
  <si>
    <t>http://dx.doi.org/10.2166/wp.2007.047</t>
  </si>
  <si>
    <t>Optional water development strategies for the Yellow River Basin: Balancing agricultural and ecological water demands</t>
  </si>
  <si>
    <t>X. Cai and M. W. Rosegrant</t>
  </si>
  <si>
    <t>W08S041-W08S0411</t>
  </si>
  <si>
    <t>10.1029/2003WR002488</t>
  </si>
  <si>
    <t>INVESTIGATION OF THE ADAPTATION POTENTIAL OF WINTER WHEAT CROP TO FUTURE CLIMATIC CONDITIONS IN NORTHWEST OF TURKEY</t>
  </si>
  <si>
    <t>B. Caldag, L. Saylan, N. Akatas, F. Bakanogullari and E. Ozgur</t>
  </si>
  <si>
    <t>Fresenius Environmental Bulletin</t>
  </si>
  <si>
    <t>29-37</t>
  </si>
  <si>
    <t>Adapting wheat sowing dates to projected climate change in the Australian subtropics: analysis of crop water use and yield</t>
  </si>
  <si>
    <t>D. Cammarano, B. Basso, L. Stefanova and P. Grace</t>
  </si>
  <si>
    <t>Crop &amp; Pasture Science</t>
  </si>
  <si>
    <t>974-986</t>
  </si>
  <si>
    <t>http://dx.doi.org/10.1071/CP11324</t>
  </si>
  <si>
    <t>The social practice of sustainable agriculture under audit discipline: Initial insights from the argos project in new zealand</t>
  </si>
  <si>
    <t>H. Campbell, C. Rosin, L. Hunt and J. Fairweather</t>
  </si>
  <si>
    <t>Journal of Rural Studies</t>
  </si>
  <si>
    <t>129-141</t>
  </si>
  <si>
    <t>10.1016/j.jrurstud.2011.08.003</t>
  </si>
  <si>
    <t>Impact of China's Grain for Green Project on the landscape of vulnerable arid and semi-arid agricultural regions: a case study in northern Shaanxi Province</t>
  </si>
  <si>
    <t>S. Cao, L. Chen and X. Yu</t>
  </si>
  <si>
    <t>Journal of Applied Ecology</t>
  </si>
  <si>
    <t>536-543</t>
  </si>
  <si>
    <t>http://dx.doi.org/10.1111/j.1365-2664.2008.01605.x</t>
  </si>
  <si>
    <t>Crop yield as a bioclimatic index of El Niño impact in Europe: Crop forecast implications</t>
  </si>
  <si>
    <t>M. Capa-Morocho, B. Rodríguez-Fonseca and M. Ruiz-Ramos</t>
  </si>
  <si>
    <t>198–199</t>
  </si>
  <si>
    <t>42-52</t>
  </si>
  <si>
    <t>https://doi.org/10.1016/j.agrformet.2014.07.012</t>
  </si>
  <si>
    <t>Food Chain Evaluator, a tool for analyzing the impacts and designing scenarios for the institutional catering in Lombardy (Italy)</t>
  </si>
  <si>
    <t>P. Caputo, M. Clementi, C. Ducoli, S. Corsi and G. Scudo</t>
  </si>
  <si>
    <t>140, Part 2</t>
  </si>
  <si>
    <t>1014-1026</t>
  </si>
  <si>
    <t>https://doi.org/10.1016/j.jclepro.2016.06.084</t>
  </si>
  <si>
    <t>Functional consequences of realistic extinction scenarios in Amazonian soil food webs</t>
  </si>
  <si>
    <t>R. E. Cárdenas, D. A. Donoso, A. Argoti and O. Dangles</t>
  </si>
  <si>
    <t>Ecosphere</t>
  </si>
  <si>
    <t>10.1002/ecs2.1692</t>
  </si>
  <si>
    <t>Trends in food production and consumption: Swedish experiences from environmental and cultural impacts</t>
  </si>
  <si>
    <t>A. Carlsson-Kanyama and A. L. Lindén</t>
  </si>
  <si>
    <t>International Journal of Sustainable Development</t>
  </si>
  <si>
    <t>392-406</t>
  </si>
  <si>
    <t>Global and regional trends in greenhouse gas emissions from livestock</t>
  </si>
  <si>
    <t>D. Caro, S. J. Davis, S. Bastianoni and K. Caldeira</t>
  </si>
  <si>
    <t>10.1007/s10584-014-1197-x</t>
  </si>
  <si>
    <t>Agricultural Impacts: Multi-Model Yield Projections</t>
  </si>
  <si>
    <t>T. R. Carter</t>
  </si>
  <si>
    <t>784-786</t>
  </si>
  <si>
    <t>10.1038/nclimate1995</t>
  </si>
  <si>
    <t>Trophic relationships in deep-water decapods of Le Danois bank (Cantabrian Sea, NE Atlantic): Trends related with depth and seasonal changes in food quality and availability</t>
  </si>
  <si>
    <t>J. E. Cartes, C. Huguet, S. Parra and F. Sanchez</t>
  </si>
  <si>
    <t>Deep-Sea Research Part I: Oceanographic Research Papers</t>
  </si>
  <si>
    <t>1091-1110</t>
  </si>
  <si>
    <t>10.1016/j.dsr.2007.04.012</t>
  </si>
  <si>
    <t>Putting flow-ecology relationships into practice: A decision-support system to assess fish community response towater-management scenarios</t>
  </si>
  <si>
    <t>J. Cartwright, C. Caldwell, S. Nebiker and R. Knight</t>
  </si>
  <si>
    <t>Water (Switzerland)</t>
  </si>
  <si>
    <t>10.3390/w9030196</t>
  </si>
  <si>
    <t>Assessing crop water demand by remote sensing and GIS for the Pontina Plain, Central Italy</t>
  </si>
  <si>
    <t>R. Casa, M. Rossi, G. Sappa and A. Trotta</t>
  </si>
  <si>
    <t>Water Resources Management</t>
  </si>
  <si>
    <t>1685-1712</t>
  </si>
  <si>
    <t>10.1007/s11269-008-9347-4</t>
  </si>
  <si>
    <t>New Trends in Food Choice: What Impact on Sustainability of Rural Areas?</t>
  </si>
  <si>
    <t>L. Casini, C. Contini, C. Romano and G. Scozzafava</t>
  </si>
  <si>
    <t>Agriculture and Agricultural Science Procedia</t>
  </si>
  <si>
    <t>141-147</t>
  </si>
  <si>
    <t>https://doi.org/10.1016/j.aaspro.2016.02.019</t>
  </si>
  <si>
    <t>Environmental Footprints and Scenario Analysis for Assessing the Impacts of the Agri-Food Industry on a Regional Economy: A Case Study in Spain</t>
  </si>
  <si>
    <t>I. Cazcarro, R. Duarte, J. Sanchez-Choliz, C. Sarasa and A. Serrano</t>
  </si>
  <si>
    <t>Journal of Industrial Ecology</t>
  </si>
  <si>
    <t>618-627</t>
  </si>
  <si>
    <t>http://dx.doi.org/10.1111/jiec.12209</t>
  </si>
  <si>
    <t>Investigating syndromes of agricultural land degradation through past trajectories and future scenarios</t>
  </si>
  <si>
    <t>T. Ceccarelli, S. Bajocco, L. Salvati and L. Perini</t>
  </si>
  <si>
    <t>Soil Science and Plant Nutrition</t>
  </si>
  <si>
    <t>60-70</t>
  </si>
  <si>
    <t>10.1080/00380768.2013.843438</t>
  </si>
  <si>
    <t>Trends in greenhouse gas emissions from consumption and production of animal food products - Implications for long-Term climate targets</t>
  </si>
  <si>
    <t>C. Cederberg, F. Hedenus, S. Wirsenius and U. Sonesson</t>
  </si>
  <si>
    <t>Animal</t>
  </si>
  <si>
    <t>330-340</t>
  </si>
  <si>
    <t>10.1017/S1751731112001498</t>
  </si>
  <si>
    <t>Engineering overview of the University of New Hampshire's open ocean aquaculture project</t>
  </si>
  <si>
    <t>B. Celikkol, J. DeCew, K. Baldwin, S. Boduch, M. Chambers, D. W. Fredriksson, J. Irish, O. Patursson, G. Rice, M. R. Swift, I. Tsukrov, C. A. Turmelle and Ieee</t>
  </si>
  <si>
    <t>Oceans 2006, Vols 1-4</t>
  </si>
  <si>
    <t>592-+</t>
  </si>
  <si>
    <t>Proteomics of Important Food Crops in the Asia Oceania Region: Current Status and Future Perspectives</t>
  </si>
  <si>
    <t>S. Chakraborty, G. H. Salekdeh, P. Yang, S. H. Woo, C. F. Chin, C. Gehring, P. A. Haynes, M. Mirzaei and S. Komatsu</t>
  </si>
  <si>
    <t>Journal of proteome research</t>
  </si>
  <si>
    <t>2723-2744</t>
  </si>
  <si>
    <t>http://dx.doi.org/10.1021/acs.jproteome.5b00211</t>
  </si>
  <si>
    <t>Towards the development of adaptation options using climate and crop yield forecasting at seasonal to multi-decadal timescales</t>
  </si>
  <si>
    <t>A. Challinor</t>
  </si>
  <si>
    <t>453-465</t>
  </si>
  <si>
    <t>10.1016/j.envsci.2008.09.008</t>
  </si>
  <si>
    <t>Temporal trends of mercury and organohalogen contaminants in great blue heron eggs from the St. Lawrence River, Québec, Canada, 1991–2011, and relationships with tracers of feeding ecology</t>
  </si>
  <si>
    <t>L. Champoux and M. Boily</t>
  </si>
  <si>
    <t>1270-1285</t>
  </si>
  <si>
    <t>https://doi.org/10.1016/j.scitotenv.2017.07.223</t>
  </si>
  <si>
    <t>Quantifying the water-energy-food nexus: Current status and trends</t>
  </si>
  <si>
    <t>Y. Chang, G. Li, Y. Yao, L. Zhang and C. Yu</t>
  </si>
  <si>
    <t>Energies</t>
  </si>
  <si>
    <t>10.3390/en9020065</t>
  </si>
  <si>
    <t>Chapter 4 - Food Safety Assessment of Current and Future Plant Biotechnology Products A2 - Thomas, John A</t>
  </si>
  <si>
    <t>B. M. Chassy</t>
  </si>
  <si>
    <t>Biotechnology and Safety Assessment (Third Edition)</t>
  </si>
  <si>
    <t>Academic Press</t>
  </si>
  <si>
    <t>87-115</t>
  </si>
  <si>
    <t>https://doi.org/10.1016/B978-012688721-1/50005-2</t>
  </si>
  <si>
    <t>R. L. Fuchs</t>
  </si>
  <si>
    <t>Fifteen years of change in the food environment in a rural Mexican community: the Maycoba project</t>
  </si>
  <si>
    <t>L. S. Chaudhari, R. C. Begay and L. O. Schulz</t>
  </si>
  <si>
    <t>Rural and remote health</t>
  </si>
  <si>
    <t>Participatory scenarios as a tool to link science and policy on food security under climate change in East Africa</t>
  </si>
  <si>
    <t>M. Chaudhury, J. Vervoort, P. Kristjanson, P. Ericksen and A. Ainslie</t>
  </si>
  <si>
    <t>389-398</t>
  </si>
  <si>
    <t>http://dx.doi.org/10.1007/s10113-012-0350-1</t>
  </si>
  <si>
    <t>Scenario development for estimating potential climate change impacts on crop production in the North China Plain</t>
  </si>
  <si>
    <t>C. Chen, A. M. Greene, A. W. Robertson, W. E. Baethgen and D. Eamus</t>
  </si>
  <si>
    <t>International Journal of Climatology</t>
  </si>
  <si>
    <t>3124-3140</t>
  </si>
  <si>
    <t>http://dx.doi.org/10.1002/joc.3648</t>
  </si>
  <si>
    <t>Trends in trawl-targeted species landings off northern Taiwan and effects of fishing and environmental factors</t>
  </si>
  <si>
    <t>C. S. Chen and B. W. Lee</t>
  </si>
  <si>
    <t>Fisheries Science</t>
  </si>
  <si>
    <t>163-176</t>
  </si>
  <si>
    <t>10.1007/s12562-013-0601-1</t>
  </si>
  <si>
    <t>Phosphorus release from agriculture to surface waters: past, present and future in China</t>
  </si>
  <si>
    <t>M. Chen and J. Chen</t>
  </si>
  <si>
    <t>Water Science and Technology</t>
  </si>
  <si>
    <t>1355-1361</t>
  </si>
  <si>
    <t>http://dx.doi.org/10.2166/wst.2008.256</t>
  </si>
  <si>
    <t>China’s agricultural nitrogen flows in 2011: Environmental assessment and management scenarios</t>
  </si>
  <si>
    <t>M. Chen, F. Sun and J. Shindo</t>
  </si>
  <si>
    <t>https://doi.org/10.1016/j.resconrec.2016.03.026</t>
  </si>
  <si>
    <t>Projected regime shift in Arctic cloud and water vapor feedbacks</t>
  </si>
  <si>
    <t>Y. Chen, J. R. Miller, J. A. Francis and G. L. Russell</t>
  </si>
  <si>
    <t>10.1088/1748-9326/6/4/044007</t>
  </si>
  <si>
    <t>Depleting Fish Resources, Declining Fishing Communities, and the State Revitalization Project in Korea</t>
  </si>
  <si>
    <t>S. M. Cheong</t>
  </si>
  <si>
    <t>Environmental Management</t>
  </si>
  <si>
    <t>382-390</t>
  </si>
  <si>
    <t>10.1007/s00267-003-0074-6</t>
  </si>
  <si>
    <t>Integrating ecophysiology and plankton dynamics into projected maximum fisheries catch potential under climate change in the Northeast Atlantic</t>
  </si>
  <si>
    <t>W. W. L. Cheung, J. Dunne, J. L. Sarmiento and D. Pauly</t>
  </si>
  <si>
    <t>Ices Journal of Marine Science</t>
  </si>
  <si>
    <t>1008-1018</t>
  </si>
  <si>
    <t>10.1093/icesjms/fsr012</t>
  </si>
  <si>
    <t>Structural uncertainty in projecting global fisheries catches under climate change</t>
  </si>
  <si>
    <t>W. W. L. Cheung, M. C. Jones, G. Reygondeau, C. A. Stock, V. W. Y. Lam and T. L. Frölicher</t>
  </si>
  <si>
    <t>Ecological Modelling</t>
  </si>
  <si>
    <t>57-66</t>
  </si>
  <si>
    <t>https://doi.org/10.1016/j.ecolmodel.2015.12.018</t>
  </si>
  <si>
    <t>Biologically based methods for pest management in agriculture under changing climates: Challenges and future directions</t>
  </si>
  <si>
    <t>F. Chidawanyika, P. Mudavanhu and C. Nyamukondiwa</t>
  </si>
  <si>
    <t>Insects</t>
  </si>
  <si>
    <t>1171-1189</t>
  </si>
  <si>
    <t>10.3390/insects3041171</t>
  </si>
  <si>
    <t>Effects of changes in Italian bioenergy promotion schemes for agricultural biogas projects: Insights from a regional optimization model</t>
  </si>
  <si>
    <t>D. Chinese, P. Patrizio and G. Nardin</t>
  </si>
  <si>
    <t>189-205</t>
  </si>
  <si>
    <t>10.1016/j.enpol.2014.09.014</t>
  </si>
  <si>
    <t>Evaluation of the Integrated Canadian Crop Yield Forecaster (ICCYF) model for in-season prediction of crop yield across the Canadian agricultural landscape</t>
  </si>
  <si>
    <t>A. Chipanshi, Y. Zhang, L. Kouadio, N. Newlands, A. Davidson, H. Hill, R. Warren, B. Qian, B. Daneshfar, F. Bedard and G. Reichert</t>
  </si>
  <si>
    <t>137-150</t>
  </si>
  <si>
    <t>https://doi.org/10.1016/j.agrformet.2015.03.007</t>
  </si>
  <si>
    <t>Mercury in the tissues of fresh water fishes and its bioaccumulation trends</t>
  </si>
  <si>
    <t>S. Chitra and K. Jayaprakash</t>
  </si>
  <si>
    <t>Pollution Research</t>
  </si>
  <si>
    <t>397-399</t>
  </si>
  <si>
    <t>Climate changes and trends in phenology of fruit trees and field crops in Germany, 1961–2000</t>
  </si>
  <si>
    <t>F.-M. Chmielewski, A. Müller and E. Bruns</t>
  </si>
  <si>
    <t>69-78</t>
  </si>
  <si>
    <t>https://doi.org/10.1016/S0168-1923(03)00161-8</t>
  </si>
  <si>
    <t>Climate Change Impacts on Agricultural Drought with Consideration of Uncertainty in CMIP5 Scenarios</t>
  </si>
  <si>
    <t>J. Cho, G. Ko, K. Kim and C. Oh</t>
  </si>
  <si>
    <t>Irrigation and Drainage</t>
  </si>
  <si>
    <t>S2</t>
  </si>
  <si>
    <t>http://dx.doi.org/10.1002/ird.2035</t>
  </si>
  <si>
    <t>Potential effects of perfect seasonal climate forecasting on agricultural markets, welfare and land use: A case study of Spain</t>
  </si>
  <si>
    <t>H. S. Choi, U. A. Schneider, L. Rasche, J. Cui, E. Schmid and H. Held</t>
  </si>
  <si>
    <t>177-189</t>
  </si>
  <si>
    <t>10.1016/j.agsy.2014.10.007</t>
  </si>
  <si>
    <t>Impact evaluation of a fisheries development project</t>
  </si>
  <si>
    <t>J. Chu, T. M. Garlock, P. Sayon, F. Asche and J. L. Anderson</t>
  </si>
  <si>
    <t>141-149</t>
  </si>
  <si>
    <t>https://doi.org/10.1016/j.marpol.2017.08.024</t>
  </si>
  <si>
    <t>Agro-Ecology and Food Sovereignty Movements in Chile: Sociospatial Practices for Alternative Peasant Futures</t>
  </si>
  <si>
    <t>B. Cid Aguayo and A. Latta</t>
  </si>
  <si>
    <t>Annals of the Association of American Geographers</t>
  </si>
  <si>
    <t>397-406</t>
  </si>
  <si>
    <t>10.1080/00045608.2014.985626</t>
  </si>
  <si>
    <t>Participatory geographic information systems for agricultural water management scenario development: A Tanzanian case study</t>
  </si>
  <si>
    <t>S. Cinderby, A. D. Bruin, B. Mbilinyi, V. Kongo and J. Barron</t>
  </si>
  <si>
    <t>Physics and Chemistry of the Earth</t>
  </si>
  <si>
    <t>14-15</t>
  </si>
  <si>
    <t>1093-1102</t>
  </si>
  <si>
    <t>10.1016/j.pce.2011.07.039</t>
  </si>
  <si>
    <t>Plastid biotechnology for crop production: Present status and future perspectives</t>
  </si>
  <si>
    <t>J. L. Clarke and H. Daniell</t>
  </si>
  <si>
    <t>Plant Molecular Biology</t>
  </si>
  <si>
    <t>211-220</t>
  </si>
  <si>
    <t>10.1007/s11103-011-9767-z</t>
  </si>
  <si>
    <t>A Modelling Solution for Developing and Evaluating Agricultural Land-Use Scenarios in Water Scarcity Contexts</t>
  </si>
  <si>
    <t>L. Clavel, M. H. Charron, O. Therond and D. Leenhardt</t>
  </si>
  <si>
    <t>2625-2641</t>
  </si>
  <si>
    <t>10.1007/s11269-012-0037-x</t>
  </si>
  <si>
    <t>Cropping Systems to Improve Soil Biodiversity and Ecosystem Services: The Outlook and Lines of Research</t>
  </si>
  <si>
    <t>C. Clermont-Dauphin, E. Blanchart, G. Loranger-Merciris and J. M. Meynard</t>
  </si>
  <si>
    <t>Sustainable Agriculture Reviews 14: Agroecology and Global Change</t>
  </si>
  <si>
    <t>10.1007/978-3-319-06016-3_5</t>
  </si>
  <si>
    <t>H. OzierLafontaine and M. LesueurJannoyer</t>
  </si>
  <si>
    <t>The once and future georgic: Agricultural practice, environmental knowledge, and the place for an ethic of experience</t>
  </si>
  <si>
    <t>B. R. Cohen</t>
  </si>
  <si>
    <t>Agriculture and Human Values</t>
  </si>
  <si>
    <t>153-165</t>
  </si>
  <si>
    <t>10.1007/s10460-008-9172-7</t>
  </si>
  <si>
    <t>Global demand for fish outstrips supplies - Overpopulation and overfishing will strain markets and the environment</t>
  </si>
  <si>
    <t>C. Coles</t>
  </si>
  <si>
    <t>Futurist</t>
  </si>
  <si>
    <t>Trends in biomarkers, biotic indices, and fish population size revealed contrasting long-term effects of recycled water on the ecological status of a Mediterranean river</t>
  </si>
  <si>
    <t>N. Colin, A. Maceda-Veiga, M. Monroy, M. Ortega-Ribera, M. Llorente and A. de Sostoa</t>
  </si>
  <si>
    <t>Ecotoxicology and Environmental Safety</t>
  </si>
  <si>
    <t>340-348</t>
  </si>
  <si>
    <t>https://doi.org/10.1016/j.ecoenv.2017.07.048</t>
  </si>
  <si>
    <t>Recovery of sewage sludge on agricultural land in lombardy: Current issues and regulatory scenarios</t>
  </si>
  <si>
    <t>M. C. Collivignarelli, A. Abbà, S. Padovani, M. Frascarolo, D. Sciunnach, M. Turconi and M. Orlando</t>
  </si>
  <si>
    <t>Environmental Engineering and Management Journal</t>
  </si>
  <si>
    <t>1477-1486</t>
  </si>
  <si>
    <t>Ambitious environmental and economic goals for the future of agriculture are unequally achieved by innovative cropping systems</t>
  </si>
  <si>
    <t>C. Colnenne-David, G. Grandeau, M. H. Jeuffroy and T. Dore</t>
  </si>
  <si>
    <t>114-128</t>
  </si>
  <si>
    <t>10.1016/j.fcr.2017.05.009</t>
  </si>
  <si>
    <t>The degradation of soil resources, what future for agriculture and the environment?</t>
  </si>
  <si>
    <t>C. Colombo, G. Palumbo and A. Belliggiano</t>
  </si>
  <si>
    <t>Italian Journal of Agronomy</t>
  </si>
  <si>
    <t>10.4081/ija.2011.6.s2.e1</t>
  </si>
  <si>
    <t>Bio-plastics in the context of competing demands on agricultural land in 2050</t>
  </si>
  <si>
    <t>J. A. Colwill, E. I. Wright, S. Rahimifard and A. J. Clegg</t>
  </si>
  <si>
    <t>International Journal of Sustainable Engineering</t>
  </si>
  <si>
    <t>10.1080/19397038.2011.602439</t>
  </si>
  <si>
    <t>Patterns and trends in nitrogen use and nitrogen recovery efficiency in world agriculture</t>
  </si>
  <si>
    <t>R. T. Conant, A. B. Berdanier and P. R. Grace</t>
  </si>
  <si>
    <t>558-566</t>
  </si>
  <si>
    <t>10.1002/gbc.20053</t>
  </si>
  <si>
    <t>Toward a food secure future: Ensuring food security for sustainable human development in Sub-Saharan Africa</t>
  </si>
  <si>
    <t>P. Conceição, S. Levine, M. Lipton and A. Warren-Rodríguez</t>
  </si>
  <si>
    <t>Food Policy</t>
  </si>
  <si>
    <t>https://doi.org/10.1016/j.foodpol.2016.02.003</t>
  </si>
  <si>
    <t>Managing soil natural capital: An effective strategy for mitigating future agricultural risks?</t>
  </si>
  <si>
    <t>R. G. Cong, K. Hedlund, H. Andersson and M. Brady</t>
  </si>
  <si>
    <t>30-39</t>
  </si>
  <si>
    <t>10.1016/j.agsy.2014.05.003</t>
  </si>
  <si>
    <t>Forecasting model for Pea seed-borne mosaic virus epidemics in field pea crops in a Mediterranean-type environment</t>
  </si>
  <si>
    <t>B. S. Congdon, B. A. Coutts, R. A. C. Jones and M. Renton</t>
  </si>
  <si>
    <t>Virus Research</t>
  </si>
  <si>
    <t>https://doi.org/10.1016/j.virusres.2017.05.018</t>
  </si>
  <si>
    <t>Irrigation to meet growing food demand with climate change, salinity and water trade</t>
  </si>
  <si>
    <t>J. Connor, K. Schwabe and D. King</t>
  </si>
  <si>
    <t>43-52</t>
  </si>
  <si>
    <t>10.2495/SI080051</t>
  </si>
  <si>
    <t>On the sustainability of inland fisheries: Finding a future for the forgotten</t>
  </si>
  <si>
    <t>S. J. Cooke, E. H. Allison, T. D. Beard, Jr., R. Arlinghaus, A. H. Arthington, D. M. Bartley, I. G. Cowx, C. Fuentevilla, N. J. Leonard, K. Lorenzen, A. J. Lynch, V. M. Nguyen, S. J. Youn, W. W. Taylor and R. L. Welcomme</t>
  </si>
  <si>
    <t>Ambio</t>
  </si>
  <si>
    <t>753-764</t>
  </si>
  <si>
    <t>10.1007/s13280-016-0787-4</t>
  </si>
  <si>
    <t>Adapting nonprofit resources to new social demands: The food banks in Spain</t>
  </si>
  <si>
    <t>J. Coque and P. L. González-Torre</t>
  </si>
  <si>
    <t>10.3390/su9040643</t>
  </si>
  <si>
    <t>Global phosphorus scarcity: A food secure future?</t>
  </si>
  <si>
    <t>D. Cordell</t>
  </si>
  <si>
    <t>Journal of Nutrition &amp; Intermediary Metabolism</t>
  </si>
  <si>
    <t>61-62</t>
  </si>
  <si>
    <t>https://doi.org/10.1016/j.jnim.2017.04.005</t>
  </si>
  <si>
    <t>Life's bottleneck: Sustaining the world's phosphorus for a food secure future</t>
  </si>
  <si>
    <t>D. Cordell and S. White</t>
  </si>
  <si>
    <t>161-188</t>
  </si>
  <si>
    <t>10.1146/annurev-environ-010213-113300</t>
  </si>
  <si>
    <t>Effects of near-future ocean acidification, fishing, and marine protection on a temperate coastal ecosystem</t>
  </si>
  <si>
    <t>C. E. Cornwall and T. D. Eddy</t>
  </si>
  <si>
    <t>Conservation Biology</t>
  </si>
  <si>
    <t>207-215</t>
  </si>
  <si>
    <t>10.1111/cobi.12394</t>
  </si>
  <si>
    <t>The emerging use of mycosterols in food industry along with the current trend of extended use of bioactive phytosterols</t>
  </si>
  <si>
    <t>R. C. G. Corrêa, R. M. Peralta, A. Bracht and I. C. F. R. Ferreira</t>
  </si>
  <si>
    <t>Trends in Food Science &amp; Technology</t>
  </si>
  <si>
    <t>19-35</t>
  </si>
  <si>
    <t>https://doi.org/10.1016/j.tifs.2017.06.012</t>
  </si>
  <si>
    <t>Vegetation-atmosphere-soil nutrient feedbacks in the Amazon for different deforestation scenarios</t>
  </si>
  <si>
    <t>M. H. Costa, G. F. Pires and M. C. A. Senna</t>
  </si>
  <si>
    <t>Journal of Geophysical Research Atmospheres</t>
  </si>
  <si>
    <t>10.1029/2008JDO10401</t>
  </si>
  <si>
    <t>Refrigeration and cold chain serving the global food industry and creating a better future: two key IIR challenges for improved health and environment</t>
  </si>
  <si>
    <t>D. Coulomb</t>
  </si>
  <si>
    <t>413-417</t>
  </si>
  <si>
    <t>https://doi.org/10.1016/j.tifs.2008.03.006</t>
  </si>
  <si>
    <t>Biofloc technology in aquaculture: Beneficial effects and future challenges</t>
  </si>
  <si>
    <t>R. Crab, T. Defoirdt, P. Bossier and W. Verstraete</t>
  </si>
  <si>
    <t>Aquaculture</t>
  </si>
  <si>
    <t>356-357</t>
  </si>
  <si>
    <t>351-356</t>
  </si>
  <si>
    <t>10.1016/j.aquaculture.2012.04.046</t>
  </si>
  <si>
    <t>Lactobacillus paracasei subsp. paracasei F19: Survival, ecology and safety in the human intestinal tract - A survey of feeding studies within the PROBDEMO project</t>
  </si>
  <si>
    <t>R. Crittenden, M. Saarela, O. Mättö, A. C. Ouwehand, S. Salminen, L. Pelto, E. E. Vaughan, W. M. De Vos, A. Von Wright, R. Fondén and T. Mattila-Sandholm</t>
  </si>
  <si>
    <t>Microbial Ecology in Health and Disease</t>
  </si>
  <si>
    <t>SUPPL. 3</t>
  </si>
  <si>
    <t>22-26</t>
  </si>
  <si>
    <t>10.1080/089106002760003314</t>
  </si>
  <si>
    <t>Conservation biology applied to fish: The example of a project for rehabilitating the marble trout (Salmo marmoratus) in Slovenia</t>
  </si>
  <si>
    <t>A. Crivelli, G. Poizat, P. Berrebi, D. Jesensek and J. F. Rubin</t>
  </si>
  <si>
    <t>Cybium</t>
  </si>
  <si>
    <t>211-230</t>
  </si>
  <si>
    <t>Vulnerabilities and fisheries impacts: the uncertain future of manta and devil rays</t>
  </si>
  <si>
    <t>D. A. Croll, H. Dewar, N. K. Dulvy, D. Fernando, M. P. Francis, F. Galván-Magaña, M. Hall, S. Heinrichs, A. Marshall, D. McCauley, K. M. Newton, G. Notarbartolo-Di-Sciara, M. O'Malley, J. O'Sullivan, M. Poortvliet, M. Roman, G. Stevens, B. R. Tershy and W. T. White</t>
  </si>
  <si>
    <t>Aquatic Conservation: Marine and Freshwater Ecosystems</t>
  </si>
  <si>
    <t>562-575</t>
  </si>
  <si>
    <t>10.1002/aqc.2591</t>
  </si>
  <si>
    <t>Fishery-seal interactions in Irish waters: Current perspectives and future research priorities</t>
  </si>
  <si>
    <t>M. Cronin, M. Jessopp, J. Houle and D. Reid</t>
  </si>
  <si>
    <t>120-130</t>
  </si>
  <si>
    <t>10.1016/j.marpol.2013.08.015</t>
  </si>
  <si>
    <t>Management of Southern Ocean fisheries: Global forces and future sustainability</t>
  </si>
  <si>
    <t>J. P. Croxall and S. Nicol</t>
  </si>
  <si>
    <t>Antarctic Science</t>
  </si>
  <si>
    <t>569-584</t>
  </si>
  <si>
    <t>10.1017/S0954102004002330</t>
  </si>
  <si>
    <t>Genetic markers in marine fisheries: Types, tasks and trends</t>
  </si>
  <si>
    <t>J. Cuéllar-Pinzón, P. Presa, S. J. Hawkins and A. Pita</t>
  </si>
  <si>
    <t>194-205</t>
  </si>
  <si>
    <t>10.1016/j.fishres.2015.10.019</t>
  </si>
  <si>
    <t>Are existing global scenarios consistent with ecological feedbacks?</t>
  </si>
  <si>
    <t>G. S. Cumming, J. Alcamo, O. Sala, R. Swart, E. M. Bennett and M. Zurek</t>
  </si>
  <si>
    <t>Ecosystems</t>
  </si>
  <si>
    <t>143-152</t>
  </si>
  <si>
    <t>10.1007/s10021-004-0075-1</t>
  </si>
  <si>
    <t>Sensitivity of Crop Water Need to 2071-95 Projected Temperature and Precipitation Changes in Jamaica</t>
  </si>
  <si>
    <t>S. Curtis, D. W. Gamble and J. Popke</t>
  </si>
  <si>
    <t>Earth Interactions</t>
  </si>
  <si>
    <t>10.1175/ei-d-14-0001.1</t>
  </si>
  <si>
    <t>A decision tool for sustainable agricultural policies: The case of water saving scenarios for Apulia Region (Southern Italy)</t>
  </si>
  <si>
    <t>A. Daccache, D. D'Agostino, N. Lamaddalena and D. El Chami</t>
  </si>
  <si>
    <t>126-142</t>
  </si>
  <si>
    <t>10.2166/wp.2015.050</t>
  </si>
  <si>
    <t>MADE: Preliminary information on a new EC project to propose measures to mitigate adverse impacts of open ocean fisheries targeting large pelagic fish</t>
  </si>
  <si>
    <t>L. Dagorn, J. Robinson, P. Bach, J. L. Deneubourg, G. Moreno, A. Di Natale, G. Tserpes, P. Travassos, L. Dufosse, M. Taquet, J. J. Robin, B. Valettini, P. Afonso and C. Koutsikopoulos</t>
  </si>
  <si>
    <t>Collective volume of scientific papers. International Commission for the Conservation of Atlantic Tunas/Recueil de documents scientifiques. Commission internationale pour la conservation des thonides de l'Atlantique/Coleccion de documentos cientificos. Comision Internacional para la Conservacion del Atun Atlantico</t>
  </si>
  <si>
    <t>2518-2533</t>
  </si>
  <si>
    <t>Policies for agricultural nitrogen management-trends, challenges and prospects for improved efficiency in Denmark</t>
  </si>
  <si>
    <t>T. Dalgaard, B. Hansen, B. Hasler, O. Hertel, N. J. Hutchings, B. H. Jacobsen, L. S. Jensen, B. Kronvang, J. E. Olesen, J. K. Schjørring, I. S. Kristensen, M. Graversgaard, M. Termansen and H. Vejre</t>
  </si>
  <si>
    <t>10.1088/1748-9326/9/11/115002</t>
  </si>
  <si>
    <t>Agricultural Research in the Field of Fruit Growing in South Tyrol: Evolution and Outlook</t>
  </si>
  <si>
    <t>J. Dalla Via and H. Mantinger</t>
  </si>
  <si>
    <t>Erwerbs-Obstbau</t>
  </si>
  <si>
    <t>83-115</t>
  </si>
  <si>
    <t>10.1007/s10341-012-0171-x</t>
  </si>
  <si>
    <t>Integrating biophysical and socio-economic factors for land-use and land-cover change projection in agricultural economic regions</t>
  </si>
  <si>
    <t>A. N. Dang and A. Kawasaki</t>
  </si>
  <si>
    <t>https://doi.org/10.1016/j.ecolmodel.2016.11.004</t>
  </si>
  <si>
    <t>A Review on Genetic Resources, Diversity and Agronomy of African Yam Bean (Sphenostylis stenocarpa (Hochst. Ex A. Rich.) Harms): A Potential Future Food Crop</t>
  </si>
  <si>
    <t>A. B. Daniel and O. N. Celestina</t>
  </si>
  <si>
    <t>Sustainable Agriculture Research</t>
  </si>
  <si>
    <t>Climatic impacts of land-use change due to crop yield increases and a universal carbon tax from a scenario model</t>
  </si>
  <si>
    <t>T. Davies-Barnard, P. J. Valdes, J. S. Singarayer and C. D. Jones</t>
  </si>
  <si>
    <t>Journal of Climate</t>
  </si>
  <si>
    <t>1413-1424</t>
  </si>
  <si>
    <t>10.1175/JCLI-D-13-00154.s1</t>
  </si>
  <si>
    <t>Sustaining food self-sufficiency of a nation: The case of Sri Lankan rice production and related water and fertilizer demands</t>
  </si>
  <si>
    <t>K. F. Davis, J. A. Gephart and T. Gunda</t>
  </si>
  <si>
    <t>302-312</t>
  </si>
  <si>
    <t>10.1007/s13280-015-0720-2</t>
  </si>
  <si>
    <t>Stability analysis of combined project of fish, broiler and ducks: Dynamical system in imprecise environment</t>
  </si>
  <si>
    <t>A. De, K. Maity and M. Maiti</t>
  </si>
  <si>
    <t>International Journal of Biomathematics</t>
  </si>
  <si>
    <t>10.1142/S1793524515500679</t>
  </si>
  <si>
    <t>Compensation of wetland losses: Feedbacks from the airport project at Notre-Dame-des- Landes (France)</t>
  </si>
  <si>
    <t>V. De Billy, J. Tournebize, G. Barnaud, M. Benoît, F. Birgand, J. Garnier, B. Lesaffre, C. Lévêque, G. De Marsily, S. Muller, A. Musy and D. Zimmer</t>
  </si>
  <si>
    <t>Natures Sciences Societes</t>
  </si>
  <si>
    <t>27-41</t>
  </si>
  <si>
    <t>10.1051/nss/2015008</t>
  </si>
  <si>
    <t>MEXCARIBEFOODS—A Region of Food Resources With a Future</t>
  </si>
  <si>
    <t>M. M. de Chávez, A. Chávez, C. Calvo and J. A. Ledesma</t>
  </si>
  <si>
    <t>Journal of Food Composition and Analysis</t>
  </si>
  <si>
    <t>699-703</t>
  </si>
  <si>
    <t>https://doi.org/10.1006/jfca.1999.0875</t>
  </si>
  <si>
    <t>Nitrous oxide emissions from agricultural soils in New Zealand-a review of current knowledge and directions for future research</t>
  </si>
  <si>
    <t>C. A. M. De Klein, R. R. Sherlock, K. C. Cameron and T. J. van der Weerden</t>
  </si>
  <si>
    <t>543-574</t>
  </si>
  <si>
    <t>10.1080/03014223.2001.9517667</t>
  </si>
  <si>
    <t>Sixty billion gallons by 2030: Economic and agricultural impacts of ethanol and biodiesel expansion</t>
  </si>
  <si>
    <t>D. G. De La Torre Ugarte, B. C. English and K. Jensen</t>
  </si>
  <si>
    <t>American Journal of Agricultural Economics</t>
  </si>
  <si>
    <t>1290-1295</t>
  </si>
  <si>
    <t>10.1111/j.1467-8276.2007.01099.x</t>
  </si>
  <si>
    <t>Forecasting climate change impacts and evaluation of adaptation options for maize cropping in the hilly terrain of Himalayas: Sikkim, India</t>
  </si>
  <si>
    <t>P. Deb, S. Shrestha and M. S. Babel</t>
  </si>
  <si>
    <t>Theoretical and applied climatology.</t>
  </si>
  <si>
    <t>649-667</t>
  </si>
  <si>
    <t>How to fit agricultural demand to resource availability facing drought and irrigation water shortage?</t>
  </si>
  <si>
    <t>P. Debaeke and J. P. Amigues</t>
  </si>
  <si>
    <t>Houille Blanche</t>
  </si>
  <si>
    <t>74-81</t>
  </si>
  <si>
    <t>10.1051/lhb:2008031</t>
  </si>
  <si>
    <t>Changes in Agricultural Land Use Affecting Future Soil Redistribution Patterns: A Case Study in Southern Tuscany (Italy)</t>
  </si>
  <si>
    <t>M. Debolini, J. M. Schoorl, A. Temme, M. Galli and E. Bonari</t>
  </si>
  <si>
    <t>Land Degradation and Development</t>
  </si>
  <si>
    <t>574-586</t>
  </si>
  <si>
    <t>10.1002/ldr.2217</t>
  </si>
  <si>
    <t>Local land-atmosphere feedbacks limit irrigation demand</t>
  </si>
  <si>
    <t>M. Decker, S. Ma and A. Pitman</t>
  </si>
  <si>
    <t>10.1088/1748-9326/aa65a6</t>
  </si>
  <si>
    <t>Modeling GHG Emissions and Carbon Changes in Agricultural and Forest Systems to Guide Mitigation and Adaptation: Synthesis and Future Needs</t>
  </si>
  <si>
    <t>S. J. Del Grosso, L. R. Ahuja and W. J. Parton</t>
  </si>
  <si>
    <t>Synthesis and Modeling of Greenhouse Gas Emissions and Carbon Storage in Agricultural and Forest Systems to Guide Mitigation and Adaptation</t>
  </si>
  <si>
    <t>305-317</t>
  </si>
  <si>
    <t>10.2134/advagricsystmodel6.2013.0008</t>
  </si>
  <si>
    <t>S. J. DelGrosso, L. R. Ahuja and W. J. Parton</t>
  </si>
  <si>
    <t>World Fisheries and Climate Trend</t>
  </si>
  <si>
    <t>A. L. Delgado and M. C. L. Abbate</t>
  </si>
  <si>
    <t>Marine Ecology in a Changing World</t>
  </si>
  <si>
    <t>A. H. Arias and M. C. Menendez</t>
  </si>
  <si>
    <t>Trends of fish and elasmobranch landings in Italy: Associated management implications</t>
  </si>
  <si>
    <t>A. Dellapa, D. G. Kimmel and S. Cl</t>
  </si>
  <si>
    <t>ICES Journal of Marine Science</t>
  </si>
  <si>
    <t>1045-1052</t>
  </si>
  <si>
    <t>10.1093/icesjms/fss067</t>
  </si>
  <si>
    <t>An integrated analysis of urbanization-triggered cropland loss trajectory and implications for sustainable land management</t>
  </si>
  <si>
    <t>J. S. Deng, L. F. Qiu, K. Wang, H. Yang and Y. Y. Shi</t>
  </si>
  <si>
    <t>Cities</t>
  </si>
  <si>
    <t>127-137</t>
  </si>
  <si>
    <t>10.1016/j.cities.2010.09.005</t>
  </si>
  <si>
    <t>Potential impacts of future ocean acidification on marine ecosystems and fisheries: Current knowledge and recommendations for future research</t>
  </si>
  <si>
    <t>K. Denman, J. R. Christian, N. Steiner, H. O. Pörtner and Y. Nojiri</t>
  </si>
  <si>
    <t>1019-1029</t>
  </si>
  <si>
    <t>10.1093/icesjms/fsr074</t>
  </si>
  <si>
    <t>Linkages between the energy and agricultural sectors: insights from European Union greenhouse gas mitigation scenarios</t>
  </si>
  <si>
    <t>A. Deppermann, M. Blesl, O. Boysen, H. Grethe and D. Bruchof</t>
  </si>
  <si>
    <t>Mitigation and adaptation strategies for global change.</t>
  </si>
  <si>
    <t>743-759</t>
  </si>
  <si>
    <t>The trends and future of biotechnology crops for insect pest control</t>
  </si>
  <si>
    <t>S. M. DeVilliers and D. A. Hoisington</t>
  </si>
  <si>
    <t>African Journal of Biotechnology</t>
  </si>
  <si>
    <t>4677-4681</t>
  </si>
  <si>
    <t>Peri-urban agriculture as key driver to sustainability. A planning project in an Alpine city</t>
  </si>
  <si>
    <t>C. Diamantini</t>
  </si>
  <si>
    <t>City, Territory and Architecture</t>
  </si>
  <si>
    <t>http://dx.doi.org/10.1186/s40410-016-0044-y</t>
  </si>
  <si>
    <t>Advancing the climate data driven crop-modeling studies in the dry areas of Northern Syria and Lebanon: An important first step for assessing impact of future climate</t>
  </si>
  <si>
    <t>P. N. Dixit and R. Telleria</t>
  </si>
  <si>
    <t>10.1016/j.scitotenv.2015.01.001</t>
  </si>
  <si>
    <t>Income-based projections of water footprint of food consumption in Uzbekistan</t>
  </si>
  <si>
    <t>N. Djanibekov, K. Frohberg and U. Djanibekov</t>
  </si>
  <si>
    <t>130-142</t>
  </si>
  <si>
    <t>10.1016/j.gloplacha.2013.08.015</t>
  </si>
  <si>
    <t>Environmental impacts of the meat chain – Current status and future perspectives</t>
  </si>
  <si>
    <t>I. Djekic and I. Tomasevic</t>
  </si>
  <si>
    <t>94-102</t>
  </si>
  <si>
    <t>https://doi.org/10.1016/j.tifs.2016.06.001</t>
  </si>
  <si>
    <t>Sustainable Marine Ecosystem: a new tool for an aquaculture project</t>
  </si>
  <si>
    <t>M. Doimi</t>
  </si>
  <si>
    <t>Musee Oceanographique, Monaco (Monaco)</t>
  </si>
  <si>
    <t>N. Ounais and D. Theron</t>
  </si>
  <si>
    <t>Impacts of projected climate change on productivity and nitrogen leaching of crop rotations in arable and pig farming systems in Denmark</t>
  </si>
  <si>
    <t>J. Doltra, M. LÆgdsmand and J. E. Olesen</t>
  </si>
  <si>
    <t>Journal of Agricultural Science</t>
  </si>
  <si>
    <t>75-92</t>
  </si>
  <si>
    <t>10.1017/S0021859612000846</t>
  </si>
  <si>
    <t>Future requirements for agricultural management software</t>
  </si>
  <si>
    <t>R. Doluschitz</t>
  </si>
  <si>
    <t>139-153+203</t>
  </si>
  <si>
    <t>A community electrification project: Combination of microgrids and household systems fed by wind, PV or micro-hydro energies according to micro-scale resource evaluation and social constraints</t>
  </si>
  <si>
    <t>B. Domenech, L. Ferrer-Martí, P. Lillo, R. Pastor and J. Chiroque</t>
  </si>
  <si>
    <t>Energy for Sustainable Development</t>
  </si>
  <si>
    <t>275-285</t>
  </si>
  <si>
    <t>https://doi.org/10.1016/j.esd.2014.09.007</t>
  </si>
  <si>
    <t>Dietary intake of polychlorinated dibenzo-p-dioxins and dibenzofurans (PCDD/Fs) by a population living in the vicinity of a hazardous waste incinerator. Assessment of the temporal trend</t>
  </si>
  <si>
    <t>J. L. Domingo, G. Perelló, M. Nadal and M. Schuhmacher</t>
  </si>
  <si>
    <t>22-30</t>
  </si>
  <si>
    <t>https://doi.org/10.1016/j.envint.2012.09.005</t>
  </si>
  <si>
    <t>Introduction to the special focus issue on the impact of diet on gut microbiota composition and function and future opportunities for nutritional modulation of the gut microbiome to improve human health</t>
  </si>
  <si>
    <t>S. M. Donovan</t>
  </si>
  <si>
    <t>Gut microbes</t>
  </si>
  <si>
    <t>75-81</t>
  </si>
  <si>
    <t>http://dx.doi.org/10.1080/19490976.2017.1299309</t>
  </si>
  <si>
    <t>Estimation of future crop water requirements for 2020 and 2050, using CROPWAT</t>
  </si>
  <si>
    <t>R. Doria, C. A. Madramootoo, B. B. Mehdi and Ieee</t>
  </si>
  <si>
    <t>2006 Ieee Eic Climate Change Conference, Vols 1 and 2</t>
  </si>
  <si>
    <t>Impacts of climate projections on water balance and implications on olive crop in Minas Gerais</t>
  </si>
  <si>
    <t>D. F. dos Santos, F. B. Martins and R. R. Torres</t>
  </si>
  <si>
    <t>Revista Brasileira De Engenharia Agricola E Ambiental</t>
  </si>
  <si>
    <t>77-82</t>
  </si>
  <si>
    <t>10.1590/1807-1929/agriambi.v21n2p77-82</t>
  </si>
  <si>
    <t>Methicillin-resistant food-related Staphylococcus aureus: a review of current knowledge and biofilm formation for future studies and applications</t>
  </si>
  <si>
    <t>A. I. Doulgeraki, P. Di Ciccio, A. Ianieri and G. J. E. Nychas</t>
  </si>
  <si>
    <t>Research in Microbiology</t>
  </si>
  <si>
    <t>10.1016/j.resmic.2016.08.001</t>
  </si>
  <si>
    <t>Relationship between irrigation water demand and yield of selected crops in Germany between 1902 and 2010: a modeling study</t>
  </si>
  <si>
    <t>K. Drastig, J. Libra, S. Kraatz and H. Koch</t>
  </si>
  <si>
    <t>Environmental Earth Sciences</t>
  </si>
  <si>
    <t>http://dx.doi.org/10.1007/s12665-016-6235-8</t>
  </si>
  <si>
    <t>Irrigation water demand of selected agricultural crops in Germany between 1902 and 2010</t>
  </si>
  <si>
    <t>K. Drastig, A. Prochnow, J. Libra, H. Koch and S. Rolinski</t>
  </si>
  <si>
    <t>569–570</t>
  </si>
  <si>
    <t>1299-1314</t>
  </si>
  <si>
    <t>https://doi.org/10.1016/j.scitotenv.2016.06.206</t>
  </si>
  <si>
    <t>WHAT DO WE KNOW ABOUT THE FEED-THE-FUTURE INITIATIVE'S PROGRESS TOWARD NUTRITION GOALS? RESULTS OF A GLOBAL LANDSCAPE ANALYSIS</t>
  </si>
  <si>
    <t>L. Du, A. Buchsbaum, A. Klein and A. Narayan</t>
  </si>
  <si>
    <t>936-936</t>
  </si>
  <si>
    <t>Leveraging agriculture for nutrition impact through the feed the future initiative</t>
  </si>
  <si>
    <t>L. Du, V. Pinga, A. Klein and H. Danton</t>
  </si>
  <si>
    <t>10.1016/bs.afnr.2014.11.001</t>
  </si>
  <si>
    <t>Chapter One - Leveraging Agriculture for Nutrition Impact through the Feed the Future Initiative</t>
  </si>
  <si>
    <t>Advances in Food and Nutrition Research</t>
  </si>
  <si>
    <t>Volume 74</t>
  </si>
  <si>
    <t>https://doi.org/10.1016/bs.afnr.2014.11.001</t>
  </si>
  <si>
    <t>H. Jeyakumar</t>
  </si>
  <si>
    <t>The public benefits agenda in power sector reform[1]</t>
  </si>
  <si>
    <t>N. K. Dubash</t>
  </si>
  <si>
    <t>https://doi.org/10.1016/S0973-0826(08)60265-3</t>
  </si>
  <si>
    <t>The social and environmental challenges faced by goat and small livestock local activities: Present contribution of research–development and stakes for the future</t>
  </si>
  <si>
    <t>J.-P. Dubeuf</t>
  </si>
  <si>
    <t>Small Ruminant Research</t>
  </si>
  <si>
    <t>1–3</t>
  </si>
  <si>
    <t>https://doi.org/10.1016/j.smallrumres.2011.03.008</t>
  </si>
  <si>
    <t>Sustainable consumption of food - A framework for analyzing scenarios about changes in diets</t>
  </si>
  <si>
    <t>F. Duchin</t>
  </si>
  <si>
    <t>99-114</t>
  </si>
  <si>
    <t>10.1162/1088198054084707</t>
  </si>
  <si>
    <t>Food security or economic profitability? Projecting the effects of climate and socioeconomic changes on global skipjack tuna fisheries under three management strategies</t>
  </si>
  <si>
    <t>S. Dueri, P. Guillotreau, R. Jiménez-Toribio, R. Oliveros-Ramos, L. Bopp and O. Maury</t>
  </si>
  <si>
    <t>https://doi.org/10.1016/j.gloenvcha.2016.08.003</t>
  </si>
  <si>
    <t>On the magnitude of positive feedback between future climate change and the carbon cycle</t>
  </si>
  <si>
    <t>J. L. Dufresne, L. Fairhead, H. Le Treut, M. Berthelot, L. Bopp, P. Ciais, P. Friedlingstein and P. Monfray</t>
  </si>
  <si>
    <t>43-1 - 43-4</t>
  </si>
  <si>
    <t>Sustainable agriculture: Possible trajectories from mutualistic symbiosis and plant neodomestication</t>
  </si>
  <si>
    <t>M. Duhamel and P. Vandenkoornhuyse</t>
  </si>
  <si>
    <t>Trends in Plant Science</t>
  </si>
  <si>
    <t>597-600</t>
  </si>
  <si>
    <t>10.1016/j.tplants.2013.08.010</t>
  </si>
  <si>
    <t>A dataset of future daily weather data for crop modelling over Europe derived from climate change scenarios</t>
  </si>
  <si>
    <t>G. Duveiller, M. Donatelli, D. Fumagalli, A. Zucchini, R. Nelson and B. Baruth</t>
  </si>
  <si>
    <t>Theoretical and Applied Climatology</t>
  </si>
  <si>
    <t>573-585</t>
  </si>
  <si>
    <t>http://dx.doi.org/10.1007/s00704-015-1650-4</t>
  </si>
  <si>
    <t>Comparison of agricultural impacts of climate change calculated from high and low resolution climate change scenarios: Part II. Accounting for adaptation and CO2 direct effects</t>
  </si>
  <si>
    <t>W. E. Easterling, L. O. Mearns, C. J. Hays and D. Marx</t>
  </si>
  <si>
    <t>173-197</t>
  </si>
  <si>
    <t>10.1023/A:1012267900745</t>
  </si>
  <si>
    <t>From feeding the locals to selling the locale: Adapting local sustainable food projects in Niagara to neocommunitarianism and neoliberalism</t>
  </si>
  <si>
    <t>E. Eaton</t>
  </si>
  <si>
    <t>Geoforum</t>
  </si>
  <si>
    <t>994-1006</t>
  </si>
  <si>
    <t>10.1016/j.geoforum.2007.10.017</t>
  </si>
  <si>
    <t>A comparison of the dietary arsenic exposures from ingestion of contaminated soil and hyperaccumulating pteris ferns used in a residential phytoremediation project</t>
  </si>
  <si>
    <t>S. Ebbs, S. Hatfield, V. Nagarajan and M. Blaylock</t>
  </si>
  <si>
    <t>International Journal of Phytoremediation</t>
  </si>
  <si>
    <t>10.1080/15226510902861784</t>
  </si>
  <si>
    <t>Applying Fishers' Ecological Knowledge to Construct Past and Future Lobster Stocks in the Juan Fernandez Archipelago, Chile</t>
  </si>
  <si>
    <t>T. D. Eddy, J. P. A. Gardner and A. Pérez-Matus</t>
  </si>
  <si>
    <t>PLoS ONE</t>
  </si>
  <si>
    <t>10.1371/journal.pone.0013670</t>
  </si>
  <si>
    <t>Future impact of food safety issues on animal production and trade: implications for research</t>
  </si>
  <si>
    <t>J. Edgar</t>
  </si>
  <si>
    <t>Australian Journal of Experimental Agriculture</t>
  </si>
  <si>
    <t>1073-1078</t>
  </si>
  <si>
    <t>10.1071/ea03222</t>
  </si>
  <si>
    <t>Application of ANN-Based Streamflow Forecasting Model for Agricultural Water Management in the Awash River Basin, Ethiopia</t>
  </si>
  <si>
    <t>D. C. Edossa and M. S. Babel</t>
  </si>
  <si>
    <t>1759-1773</t>
  </si>
  <si>
    <t>10.1007/s11269-010-9773-y</t>
  </si>
  <si>
    <t>Using climate and a minimum set of local characteristics to predict the future distributions of freshwater fish in Ontario, Canada, at the lake-scale</t>
  </si>
  <si>
    <t>B. A. Edwards, F. M. Southee and J. L. McDermid</t>
  </si>
  <si>
    <t>Global Ecology and Conservation</t>
  </si>
  <si>
    <t>71-84</t>
  </si>
  <si>
    <t>https://doi.org/10.1016/j.gecco.2016.08.006</t>
  </si>
  <si>
    <t>Bioenergy supply and environmental impacts on cropland: Insights from multi-market forecasts in a great lakes subregional bioeconomic model</t>
  </si>
  <si>
    <t>A. Egbendewe-Mondzozo, S. M. Swinton, S. Kang, W. M. Post, J. C. Binfield and W. Thompson</t>
  </si>
  <si>
    <t>Applied Economic Perspectives and Policy</t>
  </si>
  <si>
    <t>602-618</t>
  </si>
  <si>
    <t>10.1093/aepp/ppu044</t>
  </si>
  <si>
    <t>Big intediciplinary to address climate change abd agriculture: Lessons from three USDA Coordinated Agricultural Projects</t>
  </si>
  <si>
    <t>S. D. Eigenbrode, L. W. Morton and T. A. Martin</t>
  </si>
  <si>
    <t>Journal of Soil and Water Conservation</t>
  </si>
  <si>
    <t>Future strategies for a dynamic agriculture in french-speaking Switzerland</t>
  </si>
  <si>
    <t>B. Eiselen and M. Pidoux</t>
  </si>
  <si>
    <t>Agrarforschung Schweiz</t>
  </si>
  <si>
    <t>102-107</t>
  </si>
  <si>
    <t>Integrating the impact of wheat fungal diseases in the Belgian crop yield forecasting system (B-CYFS)</t>
  </si>
  <si>
    <t>M. El Jarroudi, L. Kouadio, M. Bertrand, Y. Curnel, F. Giraud, P. Delfosse, L. Hoffmann, R. Oger and B. Tychon</t>
  </si>
  <si>
    <t>European Journal of Agronomy</t>
  </si>
  <si>
    <t>10.1016/j.eja.2012.02.003</t>
  </si>
  <si>
    <t>Crop model validation and sensitivity to climate change scenarios</t>
  </si>
  <si>
    <t>M. El Maayar and O. Sonnentag</t>
  </si>
  <si>
    <t>Climate Research</t>
  </si>
  <si>
    <t>47-59</t>
  </si>
  <si>
    <t>10.3354/cr00791</t>
  </si>
  <si>
    <t>Modeling regional crop yield and irrigation demand using SMAP type of soil moisture data</t>
  </si>
  <si>
    <t>H. El Sharif, J. Wang and A. P. Georgakakos</t>
  </si>
  <si>
    <t>Journal of Hydrometeorology</t>
  </si>
  <si>
    <t>904-916</t>
  </si>
  <si>
    <t>10.1175/JHM-D-14-0034.1</t>
  </si>
  <si>
    <t>Conservation of an inauspicious endangered freshwater fish, Murray hardyhead (Craterocephalus fluviatilis), during drought and competing water demands in the Murray-Darling Basin, Australia</t>
  </si>
  <si>
    <t>I. M. Ellis, D. Stoessel, M. P. Hammer, S. D. Wedderburn, L. Suitor and A. Hall</t>
  </si>
  <si>
    <t>Marine &amp; Freshwater Research</t>
  </si>
  <si>
    <t>792-806</t>
  </si>
  <si>
    <t>http://dx.doi.org/10.1071/MF12252</t>
  </si>
  <si>
    <t>Lessons from two high CO2 worlds – future oceans and intensive aquaculture</t>
  </si>
  <si>
    <t>R. P. Ellis, M. A. Urbina and R. W. Wilson</t>
  </si>
  <si>
    <t>2141-2148</t>
  </si>
  <si>
    <t>10.1111/gcb.13515</t>
  </si>
  <si>
    <t>Remote sensing and GIS for estimation of irrigation crop water demand</t>
  </si>
  <si>
    <t>I. A. El-Magd and T. Tanton</t>
  </si>
  <si>
    <t>International Journal of Remote Sensing</t>
  </si>
  <si>
    <t>2359-2370</t>
  </si>
  <si>
    <t>10.1080/0143116042000298261</t>
  </si>
  <si>
    <t>Assessing the impact of AOGCMs uncertainty on the risk of agricultural water demand caused by climate change</t>
  </si>
  <si>
    <t>A. Elmahdi, N. Shahkarami, S. Morid and A. R. M. Bavani</t>
  </si>
  <si>
    <t>18th World Imacs Congress and Modsim09 International Congress on Modelling and Simulation: Interfacing Modelling and Simulation with Mathematical and Computational Sciences</t>
  </si>
  <si>
    <t>3921-3927</t>
  </si>
  <si>
    <t>Comparison of biomass feedstock supply and demand in Northeast Italy</t>
  </si>
  <si>
    <t>B. Emer, S. Grigolato, D. Lubello and R. Cavalli</t>
  </si>
  <si>
    <t>Biomass and Bioenergy</t>
  </si>
  <si>
    <t>3309-3317</t>
  </si>
  <si>
    <t>10.1016/j.biombioe.2010.09.005</t>
  </si>
  <si>
    <t>Soil quality through the cultivation of perennial bioenergy crops by example of Silphium perfoliatum - an innovative agro-ecosystem in future</t>
  </si>
  <si>
    <t>C. Emmerling</t>
  </si>
  <si>
    <t>Journal fur Kulturpflanzen</t>
  </si>
  <si>
    <t>399-406</t>
  </si>
  <si>
    <t>10.1399/JFK.2016.12.10</t>
  </si>
  <si>
    <t>Pohnpei, FSM case study in a global health project documents its local food resources and successfully promotes local food for health</t>
  </si>
  <si>
    <t>L. Englberger, H. V. Kuhnlein, A. Lorens, P. Pedrus, K. Albert, J. Currie, M. Pretrick, R. Jim and L. Kaufer</t>
  </si>
  <si>
    <t>Pacific health dialog</t>
  </si>
  <si>
    <t>129-136</t>
  </si>
  <si>
    <t>Life cycle assessment of flexibly fed biogas processes for an improved demand-oriented biogas supply</t>
  </si>
  <si>
    <t>F. C. Ertem, J. Martínez-Blanco, M. Finkbeiner, P. Neubauer and S. Junne</t>
  </si>
  <si>
    <t>Bioresource Technology</t>
  </si>
  <si>
    <t>536-544</t>
  </si>
  <si>
    <t>https://doi.org/10.1016/j.biortech.2016.07.123</t>
  </si>
  <si>
    <t>Relationship between the estimated supply of surface water resources and the demand of crop water in a basin in the south of the pampean region</t>
  </si>
  <si>
    <t>M. E. Esposito, S. N. Fernandez, M. E. Sequeira and J. D. Paoloni</t>
  </si>
  <si>
    <t>Ciencias Agronomicas</t>
  </si>
  <si>
    <t>Using changes in agricultural utility to quantify future climate-induced risk to conservation</t>
  </si>
  <si>
    <t>L. D. Estes, L.-L. Paroz, B. A. Bradley, J. M. H. Green, D. G. Hole, S. Holness, G. Ziv, M. G. Oppenheimer and D. S. Wilcove</t>
  </si>
  <si>
    <t>Conservation biology : the journal of the Society for Conservation Biology</t>
  </si>
  <si>
    <t>427-437</t>
  </si>
  <si>
    <t>http://dx.doi.org/10.1111/cobi.12205</t>
  </si>
  <si>
    <t>FUTURE BIOFUELS AND DRIVING CONCEPTS FOR AGRICULTURAL TRACTORS</t>
  </si>
  <si>
    <t>J. Ettl, K. Thuneke, E. Remmele, P. Emberger and B. Widmann</t>
  </si>
  <si>
    <t>Papers of the 22nd European Biomass Conference: Setting the Course for a Biobased Economy</t>
  </si>
  <si>
    <t>1198-1203</t>
  </si>
  <si>
    <t>Model based scenario studies to optimize the regional nitrogen balance and reduce leaching of nitrate and sulfate of an agriculturally used water catchment</t>
  </si>
  <si>
    <t>F. Eulenstein, A. Werner, M. Willms, R. Juszczak, S. L. Schlindwein, B. H. Chojnicki and J. Olejnik</t>
  </si>
  <si>
    <t>33-49</t>
  </si>
  <si>
    <t>10.1007/s10705-008-9167-1</t>
  </si>
  <si>
    <t>Changes in vegetation in northern Alaska under scenarios of climate change, 2003-2100: implications for climate feedbacks</t>
  </si>
  <si>
    <t>E. S. Euskirchen, A. D. McGuire, F. S. Chapin, S. Yi and C. C. Thompson</t>
  </si>
  <si>
    <t>Ecological applications : a publication of the Ecological Society of America</t>
  </si>
  <si>
    <t>1022-1043</t>
  </si>
  <si>
    <t>Changing global climate: Historical carbon and nitrogen budgets and projected responses of Ohio's cropland ecosystems</t>
  </si>
  <si>
    <t>F. Evrendilek and M. K. Wali</t>
  </si>
  <si>
    <t>381-392</t>
  </si>
  <si>
    <t>Future scenarios of European agricultural land use: I. Estimating changes in crop productivity</t>
  </si>
  <si>
    <t>F. Ewert, M. D. A. Rounsevell, I. Reginster, M. J. Metzger and R. Leemans</t>
  </si>
  <si>
    <t>2–3</t>
  </si>
  <si>
    <t>101-116</t>
  </si>
  <si>
    <t>https://doi.org/10.1016/j.agee.2004.12.003</t>
  </si>
  <si>
    <t>Climate and management interaction cause diverse crop phenology trends</t>
  </si>
  <si>
    <t>E. Eyshi Rezaei, S. Siebert and F. Ewert</t>
  </si>
  <si>
    <t>55-70</t>
  </si>
  <si>
    <t>https://doi.org/10.1016/j.agrformet.2016.11.003</t>
  </si>
  <si>
    <t>Trait stacking for biotech crops: an essential consideration for agbiotech development projects for building trust</t>
  </si>
  <si>
    <t>O. C. Ezezika, N. Saleh and A. S. Daar</t>
  </si>
  <si>
    <t>Agriculture and food security.</t>
  </si>
  <si>
    <t>Crambe abyssinica: An almost unknown crop with a promissory future to produce biodiesel in Argentina</t>
  </si>
  <si>
    <t>S. L. Falasca, N. Flores, M. C. Lamas, S. M. Carballo and A. Anschau</t>
  </si>
  <si>
    <t>International Journal of Hydrogen Energy</t>
  </si>
  <si>
    <t>5808-5812</t>
  </si>
  <si>
    <t>10.1016/j.ijhydene.2010.02.095</t>
  </si>
  <si>
    <t>Simulation of thermal/dissolved oxygen habitat for fishes in lakes under different climate scenarios: Part 2. Cold-water fish in the contiguous US</t>
  </si>
  <si>
    <t>X. Fang, H. G. Stefan, J. G. Eaton, J. H. McCormick and S. R. Alam</t>
  </si>
  <si>
    <t>39-54</t>
  </si>
  <si>
    <t>https://doi.org/10.1016/S0304-3800(03)00285-0</t>
  </si>
  <si>
    <t>Water demand, crop coefficient and uncoupling factor of cowpea in the Eastern Amazon</t>
  </si>
  <si>
    <t>V. D. S. Farias, M. J. A. de Lima, H. G. G. C. Nunes, D. P. Sousa and P. J. O. P. de Souza</t>
  </si>
  <si>
    <t>Revista Caatinga</t>
  </si>
  <si>
    <t>190-200</t>
  </si>
  <si>
    <t>Fish communities on the world's warmest reefs: what can they tell us about the effects of climate change in the future?</t>
  </si>
  <si>
    <t>D. A. Feary, J. A. Burt, A. G. Bauman, P. Usseglio, P. F. Sale and G. H. Cavalcante</t>
  </si>
  <si>
    <t>Journal of fish biology</t>
  </si>
  <si>
    <t>1931-1947</t>
  </si>
  <si>
    <t>http://dx.doi.org/10.1111/j.1095-8649.2010.02777.x</t>
  </si>
  <si>
    <t>Analysis of GPS trajectories to assess spatio-temporal differences in grazing patterns and land use preferences of domestic livestock in southwestern Madagascar</t>
  </si>
  <si>
    <t>T. Feldt and E. Schlecht</t>
  </si>
  <si>
    <t>Pastoralism</t>
  </si>
  <si>
    <t>10.1186/s13570-016-0052-2</t>
  </si>
  <si>
    <t>Monitoring Cropland Dynamics of the Yellow River Delta based on Multi-Temporal Landsat Imagery over 1986 to 2015</t>
  </si>
  <si>
    <t>Q. L. Feng, J. H. Gong, J. T. Liu and Y. Li</t>
  </si>
  <si>
    <t>Sustainability</t>
  </si>
  <si>
    <t>14834-14858</t>
  </si>
  <si>
    <t>10.3390/su71114834</t>
  </si>
  <si>
    <t>Assessing the impacts of current and future concentrations of surface ozone on crop yield with meta-analysis</t>
  </si>
  <si>
    <t>Z. Feng and K. Kobayashi</t>
  </si>
  <si>
    <t>1510-1519</t>
  </si>
  <si>
    <t>10.1016/j.atmosenv.2008.11.033</t>
  </si>
  <si>
    <t>Developing the prototype AndaLAND for agriculture soil and water assessment in climate change scenarios</t>
  </si>
  <si>
    <t>M. Fernández-Boyano, D. Tabernero-Pérez, S. Alonso-Herrero, J. M. Pérez-Álvarez, F. J. Blanco-Velázquez, M. Anaya-Romero and J. E. Fernández-Luque</t>
  </si>
  <si>
    <t>Spanish Journal of Soil Science</t>
  </si>
  <si>
    <t>21-36</t>
  </si>
  <si>
    <t>10.3232/SJSS.2016.V6.N1.03</t>
  </si>
  <si>
    <t>New trends for a classical enzyme: Papain, a biotechnological success story in the food industry</t>
  </si>
  <si>
    <t>J. Fernández-Lucas, D. Castañeda and D. Hormigo</t>
  </si>
  <si>
    <t>91-101</t>
  </si>
  <si>
    <t>https://doi.org/10.1016/j.tifs.2017.08.017</t>
  </si>
  <si>
    <t>Intrageneric variation in antipredator responses of coral reef fishes affected by ocean acidification: Implications for climate change projections on marine communities</t>
  </si>
  <si>
    <t>M. C. O. Ferrari, D. L. Dixson, P. L. Munday, M. I. McCormick, M. G. Meekan, A. Sih and D. P. Chivers</t>
  </si>
  <si>
    <t>2980-2986</t>
  </si>
  <si>
    <t>10.1111/j.1365-2486.2011.02439.x</t>
  </si>
  <si>
    <t>Climatic trends and impact of climate change on agriculture in an arid Andean valley</t>
  </si>
  <si>
    <t>M. Fiebig-Wittmaack, O. Astudillo, E. Wheaton, V. Wittrock, C. Perez and A. Ibacache</t>
  </si>
  <si>
    <t>819-833</t>
  </si>
  <si>
    <t>10.1007/s10584-011-0200-z</t>
  </si>
  <si>
    <t>The future of evapotranspiration: Global requirements for ecosystem functioning, carbon and climate feedbacks, agricultural management, and water resources</t>
  </si>
  <si>
    <t>J. B. Fisher, F. Melton, E. Middleton, C. Hain, M. Anderson, R. Allen, M. F. McCabe, S. Hook, D. Baldocchi, P. A. Townsend, A. Kilic, K. Tu, D. D. Miralles, J. Perret, J.-P. Lagouarde, D. Waliser, A. J. Purdy, A. French, D. Schimel, J. S. Famiglietti, G. Stephens and E. F. Wood</t>
  </si>
  <si>
    <t>2618-2626</t>
  </si>
  <si>
    <t>http://dx.doi.org/10.1002/2016WR020175</t>
  </si>
  <si>
    <t>The role of Latin America's land and water resources for global food security: environmental trade-offs of future food production pathways</t>
  </si>
  <si>
    <t>I. Flachsbarth, B. Willaarts, H. Xie, G. Pitois, N. D. Mueller, C. Ringler and A. Garrido</t>
  </si>
  <si>
    <t>http://dx.doi.org/10.1371/journal.pone.0116733</t>
  </si>
  <si>
    <t>Performance of a tri-trophic food web under different climate change scenarios</t>
  </si>
  <si>
    <t>S. Flores-Mejia, V. Fournier and C. Cloutier</t>
  </si>
  <si>
    <t>Food Webs</t>
  </si>
  <si>
    <t>https://doi.org/10.1016/j.fooweb.2017.05.001</t>
  </si>
  <si>
    <t>Simulating crop yield losses in Switzerland for historical and present Tambora climate scenarios</t>
  </si>
  <si>
    <t>S. Fluckiger, S. Bronnimann, A. Holzkamper, J. Fuhrer, D. Kramer, C. Pfister and C. Rohr</t>
  </si>
  <si>
    <t>10.1088/1748-9326/aa7246</t>
  </si>
  <si>
    <t>Chapter 29 - Beyond Mitigation: Adaptation of Agricultural Strategies to Overcome Projected Climate Change</t>
  </si>
  <si>
    <t>R. F. Follett</t>
  </si>
  <si>
    <t>Managing Agricultural Greenhouse Gases</t>
  </si>
  <si>
    <t>505-523</t>
  </si>
  <si>
    <t>https://doi.org/10.1016/B978-0-12-386897-8.00029-2</t>
  </si>
  <si>
    <t>Determining the effect of drying time on phosphorus solubilization from three agricultural soils under climate change scenarios</t>
  </si>
  <si>
    <t>K. J. Forber, M. C. Ockenden, C. Wearing, M. J. Hollaway, P. D. Falloon, R. Kahana, M. L. Villamizar, J. G. Zhou, P. J. A. Withers, K. J. Beven, A. L. Collins, R. Evans, K. M. Hiscock, C. J. A. Macleod and P. M. Haygarth</t>
  </si>
  <si>
    <t>Journal of Environmental Quality</t>
  </si>
  <si>
    <t>1131-1136</t>
  </si>
  <si>
    <t>10.2134/jeq2017.04.0144</t>
  </si>
  <si>
    <t>Fishing management scenarios to rebuild exploited resources and ecosystems of the Northern-Central Adriatic (Mediterranean Sea)</t>
  </si>
  <si>
    <t>N. Fouzai, M. Coll, I. Palomera, A. Santojanni, E. Arneri and V. Christensen</t>
  </si>
  <si>
    <t>Journal of Marine Systems</t>
  </si>
  <si>
    <t>102–104</t>
  </si>
  <si>
    <t>39-51</t>
  </si>
  <si>
    <t>https://doi.org/10.1016/j.jmarsys.2012.05.003</t>
  </si>
  <si>
    <t>Crop Diversity: Neolithic Foundations for Agriculture's Future Adaptation to Climate Change</t>
  </si>
  <si>
    <t>C. Fowler</t>
  </si>
  <si>
    <t>498-501</t>
  </si>
  <si>
    <t>Biotech rice: Current developments and future detection challenges in food and feed chain</t>
  </si>
  <si>
    <t>M. A. Fraiture, N. H. C. Roosens, I. Taverniers, M. De Loose, D. Deforce and P. Herman</t>
  </si>
  <si>
    <t>Trends in Food Science and Technology</t>
  </si>
  <si>
    <t>66-79</t>
  </si>
  <si>
    <t>10.1016/j.tifs.2016.03.011</t>
  </si>
  <si>
    <t>Developing capacity for agricultural water management: Current practice and future directions</t>
  </si>
  <si>
    <t>T. Franks, C. Garcés-Restrepo and F. Putuhena</t>
  </si>
  <si>
    <t>255-267</t>
  </si>
  <si>
    <t>10.1002/ird.433</t>
  </si>
  <si>
    <t>Crop Productivity &amp; Sustainability--Shaping the Future. Proceedings of 2nd International Crop Science Congress</t>
  </si>
  <si>
    <t>J. R. Frederick</t>
  </si>
  <si>
    <t>Crop Science</t>
  </si>
  <si>
    <t>Conjectures on future climate effects on marine ecosystems dominated by small pelagic fish</t>
  </si>
  <si>
    <t>P. Freon, F. Werner and F. P. Chavez</t>
  </si>
  <si>
    <t>Climate Change and Small Pelagic Fish</t>
  </si>
  <si>
    <t>312-343</t>
  </si>
  <si>
    <t>Protecting Future Sustenance Amid Impending Climate Change: The Influence of Erosion on Crop Yields</t>
  </si>
  <si>
    <t>V. Freudenberg, A. N. Papanicolaou, B. Abban, C. Giannopoulos, C. Wilson and S. Ghaneeizad</t>
  </si>
  <si>
    <t>World Environmental and Water Resources Congress 2017: Groundwater, Sustainability, and Hydro-Climate/Climate Change</t>
  </si>
  <si>
    <t>652-660</t>
  </si>
  <si>
    <t>Carbon cycle feedbacks and future climate change</t>
  </si>
  <si>
    <t>P. Friedlingstein</t>
  </si>
  <si>
    <t>Philosophical Transactions of the Royal Society A: Mathematical, Physical and Engineering Sciences</t>
  </si>
  <si>
    <t>10.1098/rsta.2014.0421</t>
  </si>
  <si>
    <t>Uncertainties in CMIP5 climate projections due to carbon cycle feedbacks</t>
  </si>
  <si>
    <t>P. Friedlingstein, M. Meinshausen, V. K. Arora, C. D. Jones, A. Anav, S. K. Liddicoat and R. Knutti</t>
  </si>
  <si>
    <t>511-526</t>
  </si>
  <si>
    <t>10.1175/JCLI-D-12-00579.1</t>
  </si>
  <si>
    <t>Analysis of agricultural droughts in Yunnan using water demand and supply ratio and storage coefficient</t>
  </si>
  <si>
    <t>H. Fu and X. L. Yang</t>
  </si>
  <si>
    <t>Shuili Xuebao/Journal of Hydraulic Engineering</t>
  </si>
  <si>
    <t>991-996 and 1003</t>
  </si>
  <si>
    <t>10.13243/j.cnki.slxb.2014.08.013</t>
  </si>
  <si>
    <t>Ozone risk for crops and pastures in present and future climates</t>
  </si>
  <si>
    <t>J. Fuhrer</t>
  </si>
  <si>
    <t>Naturwissenschaften</t>
  </si>
  <si>
    <t>173-194</t>
  </si>
  <si>
    <t>10.1007/s00114-008-0468-7</t>
  </si>
  <si>
    <t>Demand and Supply of Water for Agriculture: Influence of Topography and Climate in Pre-Alpine, Mesoscale Catchments</t>
  </si>
  <si>
    <t>J. Fuhrer and K. Jasper</t>
  </si>
  <si>
    <t>Natural Resources</t>
  </si>
  <si>
    <t>Implications of climate change scenarios for agriculture in alpine regions — A case study in the Swiss Rhone catchment</t>
  </si>
  <si>
    <t>J. Fuhrer, P. Smith and A. Gobiet</t>
  </si>
  <si>
    <t>1232-1241</t>
  </si>
  <si>
    <t>https://doi.org/10.1016/j.scitotenv.2013.06.038</t>
  </si>
  <si>
    <t>Agro-environmental lessons from the 'sustainable highland agriculture in South-East Asia' (SHASEA) project</t>
  </si>
  <si>
    <t>M. A. Fullen, C. A. Booth, M. Panomtaranichagul, M. Subedi and L. Yong Mei</t>
  </si>
  <si>
    <t>Journal of Environmental Engineering and Landscape Management</t>
  </si>
  <si>
    <t>101-113</t>
  </si>
  <si>
    <t>http://dx.doi.org/10.3846/16486897.2011.557476</t>
  </si>
  <si>
    <t>Economic Impacts of Climate Change on Global Food Supply and Demand</t>
  </si>
  <si>
    <t>J. Furuya, S. Kobayashi and S. D. Meyer</t>
  </si>
  <si>
    <t>Climate Change and Food Security in South Asia</t>
  </si>
  <si>
    <t>10.1007/978-90-481-9516-9_22</t>
  </si>
  <si>
    <t>R. Lal, M. V. K. Sivakumar, S. M. A. Faiz, A. Rahman and K. R. Islam</t>
  </si>
  <si>
    <t>Fisheries in a warming ocean: trends in fish catches in the large marine ecosystems of the world</t>
  </si>
  <si>
    <t>R. Gamito, M. J. Costa and H. N. Cabral</t>
  </si>
  <si>
    <t>57-65</t>
  </si>
  <si>
    <t>10.1007/s10113-014-0615-y</t>
  </si>
  <si>
    <t>Projected changes in the tropical Pacific Ocean of importance to tuna fisheries</t>
  </si>
  <si>
    <t>A. Ganachaud, A. Sen Gupta, J. N. Brown, K. Evans, C. Maes, L. C. Muir and F. S. Graham</t>
  </si>
  <si>
    <t>163-179</t>
  </si>
  <si>
    <t>10.1007/s10584-012-0631-1</t>
  </si>
  <si>
    <t>Sustainable Nutrient Management in Chinese Agriculture: Challenges and Perspective1</t>
  </si>
  <si>
    <t>C. Gao, B. Sun and T.-L. Zhang</t>
  </si>
  <si>
    <t>Pedosphere</t>
  </si>
  <si>
    <t>253-263</t>
  </si>
  <si>
    <t>https://doi.org/10.1016/S1002-0160(06)60051-9</t>
  </si>
  <si>
    <t>Liver conversion of docosahexaenoic and arachidonic acids from their 18-carbon precursors in rats on a DHA-free but alpha-LNA-containing n-3 PUFA adequate diet (Retracted article. See vol. 1851, pg. 238, 2015)</t>
  </si>
  <si>
    <t>F. Gao, H. W. Kim, M. Igarashi, D. Kiesewetter, L. Chang, K. Z. Ma and S. I. Rapoport</t>
  </si>
  <si>
    <t>Biochimica Et Biophysica Acta-Molecular and Cell Biology of Lipids</t>
  </si>
  <si>
    <t>484-489</t>
  </si>
  <si>
    <t>10.1016/j.bbalip.2011.05.008</t>
  </si>
  <si>
    <t>A regional database management system—the fisheries resource information system and tools (FiRST): Its design, utility and future directions</t>
  </si>
  <si>
    <t>L. R. Garces, G. T. Silvestre, I. Stobutzki, F. C. Gayanilo Jr, F. Valdez, M. Saupi, T. Boonvanich, M. Roongratri, P. Thouc, Purwanto, I. Haroon, K. N. Kurup, M. Srinath, H. A. B. Rodrigo, M. D. Santos, F. S. B. Torres Jr, M. K. Tan and D. Pauly</t>
  </si>
  <si>
    <t>119-129</t>
  </si>
  <si>
    <t>https://doi.org/10.1016/j.fishres.2006.02.003</t>
  </si>
  <si>
    <t>Multi-Stage Adaptive Robust Optimization over Bioconversion Product and Process Networks with Uncertain Feedstock Price and Biofuel Demand</t>
  </si>
  <si>
    <t>D. J. Garcia, J. Gong and F. Q. You</t>
  </si>
  <si>
    <t>26th European Symposium on Computer Aided Process Engineering</t>
  </si>
  <si>
    <t>38A</t>
  </si>
  <si>
    <t>217-222</t>
  </si>
  <si>
    <t>10.1016/b978-0-444-63428-3.50041-2</t>
  </si>
  <si>
    <t>Z. Kravanja and M. Bogataj</t>
  </si>
  <si>
    <t>Gloom and doom? The future of marine capture fisheries</t>
  </si>
  <si>
    <t>S. M. Garcia and R. J. R. Grainger</t>
  </si>
  <si>
    <t>21-46</t>
  </si>
  <si>
    <t>10.1098/rstb.2004.1580</t>
  </si>
  <si>
    <t>Greenhouse gas emissions from enteric fermentation of livestock in Bolivia: values for 1990-2000 and future projections</t>
  </si>
  <si>
    <t>E. Garcia-Apaza, O. Paz and I. Arana</t>
  </si>
  <si>
    <t>255-259</t>
  </si>
  <si>
    <t>10.1071/ea07247</t>
  </si>
  <si>
    <t>Advances in Nutrigenomics research: Novel and future analytical approaches to investigate the biological activity of natural compounds and food functions</t>
  </si>
  <si>
    <t>V. García-Cañas, C. Simó, C. León and A. Cifuentes</t>
  </si>
  <si>
    <t>Journal of Pharmaceutical and Biomedical Analysis</t>
  </si>
  <si>
    <t>290-304</t>
  </si>
  <si>
    <t>10.1016/j.jpba.2009.04.019</t>
  </si>
  <si>
    <t>Three perspectives on sustainable food security: Efficiency, demand restraint, food system transformation. What role for life cycle assessment?</t>
  </si>
  <si>
    <t>T. Garnett</t>
  </si>
  <si>
    <t>10.1016/j.jclepro.2013.07.045</t>
  </si>
  <si>
    <t>Reconnecting crop and cattle farming to reduce nitrogen losses to river water of an intensive agricultural catchment (Seine basin, France): Past, present and future</t>
  </si>
  <si>
    <t>J. Garnier, J. Anglade, M. Benoit, G. Billen, T. Puech, A. Ramarson, P. Passy, M. Silvestre, L. Lassaletta, J. M. Trommenschlager, C. Schott and G. Tallec</t>
  </si>
  <si>
    <t>Environmental Science and Policy</t>
  </si>
  <si>
    <t>76-90</t>
  </si>
  <si>
    <t>10.1016/j.envsci.2016.04.019</t>
  </si>
  <si>
    <t>Consequential effects of increased biofuel demand in Spain: Global crop area and CO2 emissions from indirect land use change</t>
  </si>
  <si>
    <t>D. Garraín, C. de la Rúa and Y. Lechón</t>
  </si>
  <si>
    <t>187-197</t>
  </si>
  <si>
    <t>https://doi.org/10.1016/j.biombioe.2015.12.009</t>
  </si>
  <si>
    <t>Marine aquaculture and environment quality as perceived by Spanish consumers. The case of shellfish demand</t>
  </si>
  <si>
    <t>M. D. Garza-Gil, M. X. Vázquez-Rodríguez and M. M. Varela-Lafuente</t>
  </si>
  <si>
    <t>10.1016/j.marpol.2016.09.011</t>
  </si>
  <si>
    <t>LCA of poplar bioenergy system compared with Brassica carinata energy crop and natural gas in regional scenario</t>
  </si>
  <si>
    <t>C. M. Gasol, X. Gabarrell, A. Anton, M. Rigola, J. Carrasco, P. Ciria and J. Rieradevall</t>
  </si>
  <si>
    <t>10.1016/j.biombioe.2008.04.020</t>
  </si>
  <si>
    <t>Convection-Climate Feedbacks in the ECHAM5 General Circulation Model: Evaluation of Cirrus Cloud Life Cycles with ISCCP Satellite Data from a Lagrangian Trajectory Perspective</t>
  </si>
  <si>
    <t>S. Gehlot and J. Quaas</t>
  </si>
  <si>
    <t>5241-5259</t>
  </si>
  <si>
    <t>10.1175/jcli-d-11-00345.1</t>
  </si>
  <si>
    <t>Future prospects for aquatic insects as human food resources</t>
  </si>
  <si>
    <t>M. Genkai-Kato, Y. Minami and M. Inoue</t>
  </si>
  <si>
    <t>Japanese Journal of Ecology</t>
  </si>
  <si>
    <t>77-85</t>
  </si>
  <si>
    <t>Sustainable livestock buildings - a challenge for the future of organic farming</t>
  </si>
  <si>
    <t>H. Georg and T. Ashour</t>
  </si>
  <si>
    <t>Tackling the Future Challenges of Organic Animal Husbandry</t>
  </si>
  <si>
    <t>257-261</t>
  </si>
  <si>
    <t>G. Rahmann and D. Godinho</t>
  </si>
  <si>
    <t>Climate change impacts and adaptation options for the Greek agriculture in 2021–2050: A monetary assessment</t>
  </si>
  <si>
    <t>E. Georgopoulou, S. Mirasgedis, Y. Sarafidis, M. Vitaliotou, D. P. Lalas, I. Theloudis, K. D. Giannoulaki, D. Dimopoulos and V. Zavras</t>
  </si>
  <si>
    <t>Climate Risk Management</t>
  </si>
  <si>
    <t>164-182</t>
  </si>
  <si>
    <t>https://doi.org/10.1016/j.crm.2017.02.002</t>
  </si>
  <si>
    <t>Positive effect of climate change on cotton in 2050 by CO2 enrichment and conservation agriculture in Cameroon</t>
  </si>
  <si>
    <t>E. Gérardeaux, C. Guiziou, K. Naudin, B. Sultan, P. Oettli and O. Palaï</t>
  </si>
  <si>
    <t>Agronomy for Sustainable Development</t>
  </si>
  <si>
    <t>485-495</t>
  </si>
  <si>
    <t>http://dx.doi.org/10.1007/s13593-012-0119-4</t>
  </si>
  <si>
    <t>Land use change and nitrogen feedbacks constrain the trajectory of the land carbon sink</t>
  </si>
  <si>
    <t>S. Gerber, L. O. Hedin, S. G. Keel, S. W. Pacala and E. Shevliakova</t>
  </si>
  <si>
    <t>5218-5222</t>
  </si>
  <si>
    <t>10.1002/grl.50957</t>
  </si>
  <si>
    <t>An integrated and optimal joint scheduling of energy resources to feed electrical, thermal and potable water demands in remote area</t>
  </si>
  <si>
    <t>R. Ghaffarpour, B. Mozafari and A. M. Ranjbar</t>
  </si>
  <si>
    <t>Iranian Journal of Electrical and Electronic Engineering</t>
  </si>
  <si>
    <t>281-291</t>
  </si>
  <si>
    <t>Optimal allocation of water from a single purpose reservoir to an irrigation project with pre-determined multiple cropping patterns</t>
  </si>
  <si>
    <t>B. Ghahraman and A. R. Sepaskhah</t>
  </si>
  <si>
    <t>Irrigation Science</t>
  </si>
  <si>
    <t>10.1007/s002710100040</t>
  </si>
  <si>
    <t>Future Strategies for the Development of Biotechnology-Enhanced Functional Foods and Their Contribution to Human Nutrition</t>
  </si>
  <si>
    <t>D. K. Ghosh, F. C. Lau and D. Bagchi</t>
  </si>
  <si>
    <t>Biotechnology in Functional Foods and Nutraceuticals</t>
  </si>
  <si>
    <t>545-547</t>
  </si>
  <si>
    <t>10.1201/9781420087123-c30</t>
  </si>
  <si>
    <t>Uruguayan fisheries under an increasingly globalized scenario: Long-term landings and bioeconomic trends</t>
  </si>
  <si>
    <t>I. Gianelli and O. Defeo</t>
  </si>
  <si>
    <t>53-60</t>
  </si>
  <si>
    <t>10.1016/j.fishres.2017.02.002</t>
  </si>
  <si>
    <t>The future of scattered trees in agricultural landscapes</t>
  </si>
  <si>
    <t>P. Gibbons, D. B. Lindenmayer, J. Fischer, A. D. Manning, A. Weinberg, J. Seddon, P. Ryan and G. Barrett</t>
  </si>
  <si>
    <t>1309-1319</t>
  </si>
  <si>
    <t>10.1111/j.1523-1739.2008.00997.x</t>
  </si>
  <si>
    <t>Livestock Genetic Resources: Preserving Genetic Adaptations for Future Use</t>
  </si>
  <si>
    <t>J. P. Gibson</t>
  </si>
  <si>
    <t>Adaptation and Fitness in Animal Populations</t>
  </si>
  <si>
    <t>10.1007/978-1-4020-9005-9_15</t>
  </si>
  <si>
    <t>J. VanderWerf, H. U. Graser, R. Frankham and C. Gondro</t>
  </si>
  <si>
    <t>Domestic Plants, Climate and Human Diet in Transitions: Stable Isotopes Trends in the Late Holocene Southern Andes</t>
  </si>
  <si>
    <t>A. Gil</t>
  </si>
  <si>
    <t>Quaternary International</t>
  </si>
  <si>
    <t>279–280</t>
  </si>
  <si>
    <t>https://doi.org/10.1016/j.quaint.2012.08.217</t>
  </si>
  <si>
    <t>Thermal requirement of wheat crop in different agroclimatic regions of Punjab under climate change scenarios</t>
  </si>
  <si>
    <t>K. K. Gill, R. Babuta, N. Kaur, P. Kaur and S. S. Sandhu</t>
  </si>
  <si>
    <t>Mausam</t>
  </si>
  <si>
    <t>417-424</t>
  </si>
  <si>
    <t>Crops for a future climate</t>
  </si>
  <si>
    <t>R. Gleadow, A. Johnson and M. Tausz</t>
  </si>
  <si>
    <t>Functional Plant Biology</t>
  </si>
  <si>
    <t>iii-vi</t>
  </si>
  <si>
    <t>http://dx.doi.org/10.1071/FPv40n2_FO</t>
  </si>
  <si>
    <t>Optimal combinable and dedicated energy crop scenarios for marginal land</t>
  </si>
  <si>
    <t>N. J. Glithero, P. Wilson and S. J. Ramsden</t>
  </si>
  <si>
    <t>Applied Energy</t>
  </si>
  <si>
    <t>82-91</t>
  </si>
  <si>
    <t>10.1016/j.apenergy.2015.01.119</t>
  </si>
  <si>
    <t>Evaluating the utility of dynamical downscaling in agricultural impacts projections</t>
  </si>
  <si>
    <t>M. Glotter, J. Elliott, D. McInerney, N. Best, I. Foster and E. J. Moyer</t>
  </si>
  <si>
    <t>8776-8781</t>
  </si>
  <si>
    <t>10.1073/pnas.1314787111</t>
  </si>
  <si>
    <t>Life-cycle assessment of local feedstock supply scenarios to compare candidate biomass sources</t>
  </si>
  <si>
    <t>C. Godard, J. Boissy and B. Gabrielle</t>
  </si>
  <si>
    <t>16-29</t>
  </si>
  <si>
    <t>10.1111/j.1757-1707.2012.01187.x</t>
  </si>
  <si>
    <t>Comparing 20th Century Trends in U.S. and Global Agricultural Water and Land Use</t>
  </si>
  <si>
    <t>I. M. Goklany</t>
  </si>
  <si>
    <t>Water International</t>
  </si>
  <si>
    <t>321-329</t>
  </si>
  <si>
    <t>10.1080/02508060208687012</t>
  </si>
  <si>
    <t>Sustainable supply chain management in “Base of the Pyramid” food projects—A path to triple bottom line approaches for multinationals?</t>
  </si>
  <si>
    <t>S. Gold, R. Hahn and S. Seuring</t>
  </si>
  <si>
    <t>International Business Review</t>
  </si>
  <si>
    <t>784-799</t>
  </si>
  <si>
    <t>https://doi.org/10.1016/j.ibusrev.2012.12.006</t>
  </si>
  <si>
    <t>Levels and trends of polychlorinated dibenzo-p-dioxins/furans (PCDD/Fs) and dioxin-like polychlorinated biphenyls (PCBs) in Spanish commercial fish and shellfish products, 1995-2003</t>
  </si>
  <si>
    <t>B. Gómara, L. R. Bordajandi, M. A. Fernández, L. Herrero, E. Abad, M. Abalos, J. Rivera and M. J. González</t>
  </si>
  <si>
    <t>Journal of Agricultural and Food Chemistry</t>
  </si>
  <si>
    <t>8406-8413</t>
  </si>
  <si>
    <t>10.1021/jf050835z</t>
  </si>
  <si>
    <t>Present and future environmental impact of poplar cultivation in the Po Valley (Italy) under different crop management systems</t>
  </si>
  <si>
    <t>S. González-García, J. Bacenetti, R. J. Murphy and M. Fiala</t>
  </si>
  <si>
    <t>56-66</t>
  </si>
  <si>
    <t>10.1016/j.jclepro.2011.12.020</t>
  </si>
  <si>
    <t>Decadal trends in the Antarctic sea ice extent ultimately controlled by ice-ocean feedback</t>
  </si>
  <si>
    <t>H. Goosse and V. Zunz</t>
  </si>
  <si>
    <t>Cryosphere</t>
  </si>
  <si>
    <t>453-470</t>
  </si>
  <si>
    <t>10.5194/tc-8-453-2014</t>
  </si>
  <si>
    <t>Water Conservation, Competition and Quality in Western Irrigated Agriculture: An overview of the W-190 regional research project, 1994-99</t>
  </si>
  <si>
    <t>C. Gopalakrishnan</t>
  </si>
  <si>
    <t>International Journal of Water Resources Development</t>
  </si>
  <si>
    <t>177-185</t>
  </si>
  <si>
    <t>A comparative study of the feed forward back propagation (FFBP) and layer recurrent (LR) neural network model for forecasting ground level ozone concentration</t>
  </si>
  <si>
    <t>A. K. Gorai and G. Mitra</t>
  </si>
  <si>
    <t>Air Quality, Atmosphere and Health</t>
  </si>
  <si>
    <t>213-223</t>
  </si>
  <si>
    <t>10.1007/s11869-016-0417-0</t>
  </si>
  <si>
    <t>Global change in ocean circulation from satellite sea surface temperature records: Implications for the future of coral reefs, fisheries, and climate change</t>
  </si>
  <si>
    <t>T. J. Goreau, R. L. Hayes, Ieee and Ieee</t>
  </si>
  <si>
    <t>Oceans 2003 Mts/Ieee: Celebrating the Past...Teaming toward the Future</t>
  </si>
  <si>
    <t>Regional patterns of sea surface temperature rise: Implications for global ocean circulation change and the future of coral reefs and fisheries</t>
  </si>
  <si>
    <t>T. J. Goreau, R. L. Hayes and D. McAlllister</t>
  </si>
  <si>
    <t>World Resource Review</t>
  </si>
  <si>
    <t>350-370</t>
  </si>
  <si>
    <t>Crop water demand under climate change scenarios for western Rajasthan</t>
  </si>
  <si>
    <t>R. K. Goyal, A. Saxena, P. C. Moharana and C. B. Pandey</t>
  </si>
  <si>
    <t>89-94</t>
  </si>
  <si>
    <t>Simulating dry matter yield of two cropping systems with the simulation model HERMES to evaluate impact of future climate change</t>
  </si>
  <si>
    <t>R. Graß, B. Thies, K. C. Kersebaum and M. Wachendorf</t>
  </si>
  <si>
    <t>10.1016/j.eja.2015.06.005</t>
  </si>
  <si>
    <t>Coping with Urban &amp; Agriculture Water Demand Uncertainty in Water Management Plan Design: The Interest of Participatory Scenario Analysis</t>
  </si>
  <si>
    <t>N. Graveline, B. Aunay, J. L. Fusillier and J. D. Rinaudo</t>
  </si>
  <si>
    <t>3075-3093</t>
  </si>
  <si>
    <t>10.1007/s11269-014-0656-5</t>
  </si>
  <si>
    <t>“And in the end my street will not be the same”.2 The art project 2–3 Streets and its link to (un)sustainability, creative urban development and modernization3</t>
  </si>
  <si>
    <t>A. Grigoleit, J. Hahn and D. Brocchi</t>
  </si>
  <si>
    <t>City, Culture and Society</t>
  </si>
  <si>
    <t>173-185</t>
  </si>
  <si>
    <t>https://doi.org/10.1016/j.ccs.2013.05.002</t>
  </si>
  <si>
    <t>Hummus and the Organic Food Trend in Israel: Cosmopolitanizing a National Dish</t>
  </si>
  <si>
    <t>R. Grosglik</t>
  </si>
  <si>
    <t>Ethnologie Francaise</t>
  </si>
  <si>
    <t>257-267</t>
  </si>
  <si>
    <t>10.3917/ethn.152.0257</t>
  </si>
  <si>
    <t>Seasonal water demand in Benin's agriculture</t>
  </si>
  <si>
    <t>I. Gruber, J. Kloos and M. Schopp</t>
  </si>
  <si>
    <t>Journal of Environmental Management</t>
  </si>
  <si>
    <t>196-205</t>
  </si>
  <si>
    <t>10.1016/j.jenvman.2007.08.011</t>
  </si>
  <si>
    <t>Scenarios for Australian agricultural production and land use to 2050</t>
  </si>
  <si>
    <t>M. J. Grundy, B. A. Bryan, M. Nolan, M. Battaglia, S. Hatfield-Dodds, J. D. Connor and B. A. Keating</t>
  </si>
  <si>
    <t>70-83</t>
  </si>
  <si>
    <t>https://doi.org/10.1016/j.agsy.2015.11.008</t>
  </si>
  <si>
    <t>Impact of seasonal forecast use on agricultural income in a system with varying crop costs and returns: an empirically-grounded simulation</t>
  </si>
  <si>
    <t>T. Gunda, J. T. Bazuin, J. Nay and K. L. Yeung</t>
  </si>
  <si>
    <t>10.1088/1748-9326/aa5ef7</t>
  </si>
  <si>
    <t>Determining the effect of the land consolidation project on the cropland ecosystem based on the ecological flow method</t>
  </si>
  <si>
    <t>B. B. Guo, X. B. Jin, Y. N. Lin, X. H. Yang and Y. K. Zhou</t>
  </si>
  <si>
    <t>Shengtai Xuebao/ Acta Ecologica Sinica</t>
  </si>
  <si>
    <t>7669-7681</t>
  </si>
  <si>
    <t>10.5846/stxb201405110964</t>
  </si>
  <si>
    <t>Effects of adjusting cropping systems on utilization efficiency of climatic resources in Northeast China under future climate scenarios</t>
  </si>
  <si>
    <t>J. Guo, J. Zhao, Y. Xu, Z. Chu, J. Mu and Q. Zhao</t>
  </si>
  <si>
    <t>Physics and Chemistry of the Earth, Parts A/B/C</t>
  </si>
  <si>
    <t>87–88</t>
  </si>
  <si>
    <t>87-96</t>
  </si>
  <si>
    <t>https://doi.org/10.1016/j.pce.2015.07.012</t>
  </si>
  <si>
    <t>[Ecological agriculture: future of agriculture for Chinese material medica]</t>
  </si>
  <si>
    <t>L.-P. Guo, T.-L. Wang, W.-Z. Yang, L.-Y. Zhou, N.-F. Chen, B.-X. Han and L.-Q. Huang</t>
  </si>
  <si>
    <t>Zhongguo Zhong yao za zhi = Zhongguo zhongyao zazhi = China journal of Chinese materia medica</t>
  </si>
  <si>
    <t>231-238</t>
  </si>
  <si>
    <t>http://dx.doi.org/10.19540/j.cnki.cjcmm.20161222.012</t>
  </si>
  <si>
    <t>[Ecological agriculture: future of Good Agriculture Practice of Chinese materia medica]</t>
  </si>
  <si>
    <t>L.-p. Guo, L.-y. Zhou, G. Mo, S. Wang and L.-q. Huang</t>
  </si>
  <si>
    <t>3360-3366</t>
  </si>
  <si>
    <t>The environmental profile of bioethanol produced from current and potential future poplar feedstocks in the EU</t>
  </si>
  <si>
    <t>M. Guo, J. Littlewood, J. Joyce and R. Murphy</t>
  </si>
  <si>
    <t>Green Chemistry</t>
  </si>
  <si>
    <t>4680-4695</t>
  </si>
  <si>
    <t>10.1039/c4gc01124d</t>
  </si>
  <si>
    <t>The Transformation of Agricultural Development towards a Sustainable Future from an Evolutionary View on the Chinese Loess Plateau: A Case Study of Fuxian County</t>
  </si>
  <si>
    <t>Y. Guo, Y. Liu, Q. Wen and Y. Li</t>
  </si>
  <si>
    <t>3644-3668</t>
  </si>
  <si>
    <t>http://dx.doi.org/10.3390/su6063644</t>
  </si>
  <si>
    <t>Agricultural water supply/demand changes under projected future climate change in the arid region of northwestern China</t>
  </si>
  <si>
    <t>Y. Guo and Y. Shen</t>
  </si>
  <si>
    <t>Journal of Hydrology</t>
  </si>
  <si>
    <t>257-273</t>
  </si>
  <si>
    <t>https://doi.org/10.1016/j.jhydrol.2016.06.033</t>
  </si>
  <si>
    <t>Finger millet: A “certain” crop for an “uncertain” future and a solution to food insecurity and hidden hunger under stressful environments</t>
  </si>
  <si>
    <t>S. M. Gupta, S. Arora, N. Mirza, A. Pande, C. Lata, S. Puranik, J. Kumar and A. Kumar</t>
  </si>
  <si>
    <t>Frontiers in Plant Science</t>
  </si>
  <si>
    <t>10.3389/fpls.2017.00643</t>
  </si>
  <si>
    <t>Climate adaptation imperatives: Global sustainability trends and eco-efficiency metrics in four major crops - canola, cotton, maize, and soybeans</t>
  </si>
  <si>
    <t>D. I. Gustafson, M. Collins, J. Fry, S. Smith, M. Matlock, D. Zilberman, J. Shryock, M. Doane and N. Ramsey</t>
  </si>
  <si>
    <t>International Journal of Agricultural Sustainability</t>
  </si>
  <si>
    <t>146-163</t>
  </si>
  <si>
    <t>10.1080/14735903.2013.846017</t>
  </si>
  <si>
    <t>Agricultural land use changes – a scenario-based sustainability impact assessment for Brandenburg, Germany</t>
  </si>
  <si>
    <t>C. Gutzler, K. Helming, D. Balla, R. Dannowski, D. Deumlich, M. Glemnitz, A. Knierim, W. Mirschel, C. Nendel, C. Paul, S. Sieber, U. Stachow, A. Starick, R. Wieland, A. Wurbs and P. Zander</t>
  </si>
  <si>
    <t>Ecological Indicators</t>
  </si>
  <si>
    <t>505-517</t>
  </si>
  <si>
    <t>https://doi.org/10.1016/j.ecolind.2014.09.004</t>
  </si>
  <si>
    <t>Future Approaches of Food Security, Sustainable Development, Environment and Resource Management and Risk Reduction</t>
  </si>
  <si>
    <t>U. Habiba, M. A. Abedin and R. Shaw</t>
  </si>
  <si>
    <t>Food Security and Risk Reduction in Bangladesh</t>
  </si>
  <si>
    <t>255-273</t>
  </si>
  <si>
    <t>10.1007/978-4-431-55411-0_14</t>
  </si>
  <si>
    <t>U. Habiba, M. A. Abedin, A. W. R. Hassan and R. Shaw</t>
  </si>
  <si>
    <t>CHANGES IN AGRICULTURAL WATER DEMANDS FOR WESTERN ROMANIA</t>
  </si>
  <si>
    <t>R. Halbac-Cotoara-Zamfir</t>
  </si>
  <si>
    <t>Aktualni Zadaci Mehanizacije Poljoprivrede</t>
  </si>
  <si>
    <t>35-45</t>
  </si>
  <si>
    <t>S. Kosutic</t>
  </si>
  <si>
    <t>Reducing current and future risks: Using climate change scenarios to test an agricultural conservation framework</t>
  </si>
  <si>
    <t>K. R. Hall, M. E. Herbert, S. P. Sowa, S. Mysorekar, S. A. Woznicki, P. A. Nejadhashemi and L. Wang</t>
  </si>
  <si>
    <t>Journal of Great Lakes Research</t>
  </si>
  <si>
    <t>59-68</t>
  </si>
  <si>
    <t>https://doi.org/10.1016/j.jglr.2016.11.005</t>
  </si>
  <si>
    <t>Fishers' knowledge identifies environmental changes and fish abundance trends in impounded tropical rivers</t>
  </si>
  <si>
    <t>G. Hallwass, P. F. Lopes, A. A. Juras and R. A. M. Silvano</t>
  </si>
  <si>
    <t>392-407</t>
  </si>
  <si>
    <t>10.1890/12-0429.1</t>
  </si>
  <si>
    <t>Behavioral and environmental influences on fishing rewards and the outcomes of alternative management scenarios for large tropical rivers</t>
  </si>
  <si>
    <t>G. Hallwass, P. F. M. Lopes, A. A. Juras and R. A. M. Silvano</t>
  </si>
  <si>
    <t>274-282</t>
  </si>
  <si>
    <t>https://doi.org/10.1016/j.jenvman.2013.05.037</t>
  </si>
  <si>
    <t>Potential impact of the Clean Development Mechanism on the future of tree crops</t>
  </si>
  <si>
    <t>O. Hamel and J. M. Eschbach</t>
  </si>
  <si>
    <t>Ocl-Oleagineux Corps Gras Lipides</t>
  </si>
  <si>
    <t>599-610</t>
  </si>
  <si>
    <t>FARMING AN UNCERTAIN CLIMATE FUTURE: WHAT COP 15 MEANS FOR AGRICULTURE</t>
  </si>
  <si>
    <t>N. D. Hamilton</t>
  </si>
  <si>
    <t>University of Illinois Law Review</t>
  </si>
  <si>
    <t>341-359</t>
  </si>
  <si>
    <t>Applying seasonal climate forecasts in agricultural and natural ecosystems - A synthesis</t>
  </si>
  <si>
    <t>G. Hammer</t>
  </si>
  <si>
    <t>Applications of Seasonal Climate Forecasting in Agricultural and Natural Ecosystems: The Australian Experience</t>
  </si>
  <si>
    <t>G. L. Hammer, N. Nicholls and C. Mitchell</t>
  </si>
  <si>
    <t>Food Spoilage, Storage, and Transport: Implications for a Sustainable Future</t>
  </si>
  <si>
    <t>S. T. Hammond, J. H. Brown, J. R. Burger, T. P. Flanagan, T. S. Fristoe, N. Mercado-Silva, J. C. Nekola and J. G. Okie</t>
  </si>
  <si>
    <t>BioScience</t>
  </si>
  <si>
    <t>758-768</t>
  </si>
  <si>
    <t>10.1093/biosci/biv081</t>
  </si>
  <si>
    <t>Projected shifts in fish species dominance in Wisconsin lakes under climate change</t>
  </si>
  <si>
    <t>G. J. A. Hansen, J. S. Read, J. F. Hansen and L. A. Winslow</t>
  </si>
  <si>
    <t>1463-1476</t>
  </si>
  <si>
    <t>http://dx.doi.org/10.1111/gcb.13462</t>
  </si>
  <si>
    <t>Translating climate forecasts into agricultural terms: advances and challenges</t>
  </si>
  <si>
    <t>J. W. Hansen, A. Challinor, A. Ines, T. Wheeler and V. Moron</t>
  </si>
  <si>
    <t>10.3354/cr033027</t>
  </si>
  <si>
    <t>Linking dynamic seasonal climate forecasts with crop simulation for maize yield prediction in semi-arid Kenya</t>
  </si>
  <si>
    <t>J. W. Hansen and M. Indeje</t>
  </si>
  <si>
    <t>143-157</t>
  </si>
  <si>
    <t>https://doi.org/10.1016/j.agrformet.2004.02.006</t>
  </si>
  <si>
    <t>REVIEW OF SEASONAL CLIMATE FORECASTING FOR AGRICULTURE IN SUB-SAHARAN AFRICA</t>
  </si>
  <si>
    <t>J. W. Hansen, S. J. Mason, L. Sun and A. Tall</t>
  </si>
  <si>
    <t>205-240</t>
  </si>
  <si>
    <t>http://dx.doi.org/10.1017/S0014479710000876</t>
  </si>
  <si>
    <t>What does undergraduate enrollment in soil and crop sciences mean for the future of agronomy?</t>
  </si>
  <si>
    <t>N. Hansen, S. Ward, R. Khosla, J. Fenwick and B. Moore</t>
  </si>
  <si>
    <t>Probabilistic estimation of future emissions of isoprene and surface oxidant chemistry associated with land-use change in response to growing food needs</t>
  </si>
  <si>
    <t>C. J. Hardacre, P. I. Palmer, K. Baumanns, M. Rounsevell and D. Murray-Rust</t>
  </si>
  <si>
    <t>5451-5472</t>
  </si>
  <si>
    <t>10.5194/acp-13-5451-2013</t>
  </si>
  <si>
    <t>Fish meal: Historical uses, production trends and future outlook for sustainable supplies</t>
  </si>
  <si>
    <t>R. W. Hardy and A. G. J. Tacon</t>
  </si>
  <si>
    <t>Responsible Marine Aquaculture</t>
  </si>
  <si>
    <t>10.1079/9780851996042.0311</t>
  </si>
  <si>
    <t>R. R. Stickney and J. P. McVey</t>
  </si>
  <si>
    <t>The future of fisheries oceanography lies in the pursuit of multiple hypotheses</t>
  </si>
  <si>
    <t>J. A. Hare</t>
  </si>
  <si>
    <t>2343-2356</t>
  </si>
  <si>
    <t>10.1093/icesjms/fsu018</t>
  </si>
  <si>
    <t>The evolution of modern agriculture and its future with biotechnology</t>
  </si>
  <si>
    <t>S. K. Harlander</t>
  </si>
  <si>
    <t>Journal of the American College of Nutrition</t>
  </si>
  <si>
    <t>161S-165S</t>
  </si>
  <si>
    <t>10.1080/07315724.2002.10719260</t>
  </si>
  <si>
    <t>Climate-vegetation-fire interactions and feedbacks: trivial detail or major barrier to projecting the future of the Earth system?</t>
  </si>
  <si>
    <t>R. M. B. Harris, T. A. Remenyi, G. J. Williamson, N. L. Bindoff and D. M. J. S. Bowman</t>
  </si>
  <si>
    <t>Wiley Interdisciplinary Reviews: Climate Change</t>
  </si>
  <si>
    <t>910-931</t>
  </si>
  <si>
    <t>http://dx.doi.org/10.1002/wcc.428</t>
  </si>
  <si>
    <t>Horizontal Trends in Larval Fish Diversity and Abundance Along an Ocean-Estuarine Gradient on the Northern KwaZulu-Natal Coast, South Africa</t>
  </si>
  <si>
    <t>S. A. Harris, D. P. Cyrus and L. E. Beckley</t>
  </si>
  <si>
    <t>Estuarine, Coastal and Shelf Science</t>
  </si>
  <si>
    <t>221-235</t>
  </si>
  <si>
    <t>https://doi.org/10.1006/ecss.2001.0803</t>
  </si>
  <si>
    <t>Selections from the Agritechnica 2011/Tractors and agricultural machines: Trends in agricultural machines and tractors. Observations on the occasion of the Agritechnica 2011</t>
  </si>
  <si>
    <t>K. Hartmann, D. Jünemann, S. Kemper, M. Robert, L. Roos, J. Schattenberg and J. Untch</t>
  </si>
  <si>
    <t>Olhydraulik und Pneumatik</t>
  </si>
  <si>
    <t>33-37</t>
  </si>
  <si>
    <t>Chapter 5 - Fast and Slow Feedbacks in Future Climates</t>
  </si>
  <si>
    <t>D. Harvey</t>
  </si>
  <si>
    <t>The Future of the World's Climate (Second Edition)</t>
  </si>
  <si>
    <t>99-139</t>
  </si>
  <si>
    <t>https://doi.org/10.1016/B978-0-12-386917-3.00005-1</t>
  </si>
  <si>
    <t>Forecasting fine-scale changes in the food-web structure of coastal marine communities under climate change</t>
  </si>
  <si>
    <t>T. Hattab, F. Leprieur, F. Ben Rais Lasram, D. Gravel, F. L. Loc'h and C. Albouy</t>
  </si>
  <si>
    <t>Ecography</t>
  </si>
  <si>
    <t>1227-1237</t>
  </si>
  <si>
    <t>10.1111/ecog.01937</t>
  </si>
  <si>
    <t>Impacts of global change on water-related sectors and society in a trans- boundary central European river basin - Part 1: project framework and impacts on agriculture</t>
  </si>
  <si>
    <t>F. F. Hattermann, H. Goemann, T. Conradt, M. Kaltofen, P. Kreins and F. Wechsung</t>
  </si>
  <si>
    <t>Advances in Geosciences</t>
  </si>
  <si>
    <t>85-92</t>
  </si>
  <si>
    <t>The CFRAMP Project: A decade of contribution to sustainable development and management of fisheries in the Caribbean</t>
  </si>
  <si>
    <t>M. O. Haughton</t>
  </si>
  <si>
    <t>Proceedings of the Fifty-Fifth Annual Gulf and Caribbean Fisheries Institute</t>
  </si>
  <si>
    <t>R. L. Creswell</t>
  </si>
  <si>
    <t>Calibration and bias correction of climate projections for crop modelling: An idealised case study over Europe</t>
  </si>
  <si>
    <t>E. Hawkins, T. M. Osborne, C. K. Ho and A. J. Challinor</t>
  </si>
  <si>
    <t>19-31</t>
  </si>
  <si>
    <t>https://doi.org/10.1016/j.agrformet.2012.04.007</t>
  </si>
  <si>
    <t>Influence of scenario uncertainty in agricultural inputs on life cycle greenhouse gas emissions from agricultural production systems: the case of chemical fertilizers in Japan</t>
  </si>
  <si>
    <t>K. Hayashi, N. Makino, K. Shobatake and S. Hokazono</t>
  </si>
  <si>
    <t>109-115</t>
  </si>
  <si>
    <t>https://doi.org/10.1016/j.jclepro.2013.11.051</t>
  </si>
  <si>
    <t>Declining trend of carbon in Finnish cropland soils in 1974-2009</t>
  </si>
  <si>
    <t>J. Heikkinen, E. Ketoja, V. Nuutinen and K. Regina</t>
  </si>
  <si>
    <t>1456-1469</t>
  </si>
  <si>
    <t>10.1111/gcb.12137</t>
  </si>
  <si>
    <t>Indonesian aquaculture futures – Evaluating environmental and socioeconomic potentials and limitations</t>
  </si>
  <si>
    <t>P. J. G. Henriksson, N. Tran, C. V. Mohan, C. Y. Chan, U. P. Rodriguez, S. Suri, L. D. Mateos, N. B. P. Utomo, S. Hall and M. J. Phillips</t>
  </si>
  <si>
    <t>1482-1490</t>
  </si>
  <si>
    <t>https://doi.org/10.1016/j.jclepro.2017.06.133</t>
  </si>
  <si>
    <t>An interactive multi-scale integrated assessment of future regional water availability for agricultural irrigation in East Anglia and North West England</t>
  </si>
  <si>
    <t>C. Henriques, I. P. Holman, E. Audsley and K. Pearn</t>
  </si>
  <si>
    <t>89-111</t>
  </si>
  <si>
    <t>10.1007/s10584-008-9459-0</t>
  </si>
  <si>
    <t>Beyond trend analysis: How a modified breakpoint analysis enhances knowledge of agricultural production after Zimbabwe's fast track land reform</t>
  </si>
  <si>
    <t>K. Hentze, F. Thonfeld and G. Menz</t>
  </si>
  <si>
    <t>International Journal of Applied Earth Observation and Geoinformation</t>
  </si>
  <si>
    <t>78-87</t>
  </si>
  <si>
    <t>https://doi.org/10.1016/j.jag.2017.05.007</t>
  </si>
  <si>
    <t>Projecting cold-water fish habitat in lakes of the glacial lakes region under changing land use and climate regimes</t>
  </si>
  <si>
    <t>W. R. Herb, L. B. Johnson, P. C. Jacobson and H. G. Stefan</t>
  </si>
  <si>
    <t>Canadian Journal of Fisheries and Aquatic Sciences</t>
  </si>
  <si>
    <t>1334-1348</t>
  </si>
  <si>
    <t>10.1139/cjfas-2013-0535</t>
  </si>
  <si>
    <t>Exploring the future of European crop production in a liberalised market, with specific consideration of climate change and the regional competitiveness</t>
  </si>
  <si>
    <t>C. M. L. Hermans, I. R. Geijzendorffer, F. Ewert, M. J. Metzger, P. H. Vereijken, G. B. Woltjer and A. Verhagen</t>
  </si>
  <si>
    <t>2177-2187</t>
  </si>
  <si>
    <t>https://doi.org/10.1016/j.ecolmodel.2010.03.021</t>
  </si>
  <si>
    <t>The poverty implications of climate-induced crop yield changes by 2030</t>
  </si>
  <si>
    <t>T. W. Hertel, M. B. Burke and D. B. Lobell</t>
  </si>
  <si>
    <t>577-585</t>
  </si>
  <si>
    <t>https://doi.org/10.1016/j.gloenvcha.2010.07.001</t>
  </si>
  <si>
    <t>Global market integration increases likelihood that a future African Green Revolution could increase crop land use and CO^sub 2^ emissions</t>
  </si>
  <si>
    <t>T. W. Hertel, N. Ramankutty and U. L. C. Baldos</t>
  </si>
  <si>
    <t>Biofuels and World Agricultural Markets: Outlook for 2020 and 2050</t>
  </si>
  <si>
    <t>G. Herve, F. Agneta and D. Yves</t>
  </si>
  <si>
    <t>Economic Effects of Biofuel Production</t>
  </si>
  <si>
    <t>129-162</t>
  </si>
  <si>
    <t>The impact of healthier dietary scenarios on the global blue water scarcity footprint of food consumption in the UK</t>
  </si>
  <si>
    <t>T. Hess, U. Andersson, C. Mena and A. Williams</t>
  </si>
  <si>
    <t>https://doi.org/10.1016/j.foodpol.2014.10.013</t>
  </si>
  <si>
    <t>Ethnopharmacology, food production, nutrition and biodiversity conservation: Towards a sustainable future for indigenous peoples</t>
  </si>
  <si>
    <t>V. H. Heywood</t>
  </si>
  <si>
    <t>Journal of Ethnopharmacology</t>
  </si>
  <si>
    <t>https://doi.org/10.1016/j.jep.2011.05.027</t>
  </si>
  <si>
    <t>Trends in productivity of crops, fallow and rangelands in Southwest Niger: Impact of land use, management and variable rainfall</t>
  </si>
  <si>
    <t>P. Hiernaux, A. Ayantunde, A. Kalilou, E. Mougin, B. Gérard, F. Baup, M. Grippa and B. Djaby</t>
  </si>
  <si>
    <t>65-77</t>
  </si>
  <si>
    <t>https://doi.org/10.1016/j.jhydrol.2009.01.032</t>
  </si>
  <si>
    <t>Effect of plant fill ratio on water temperature in constructed wetlands1</t>
  </si>
  <si>
    <t>D. T. Hill and J. D. Payton</t>
  </si>
  <si>
    <t>283-289</t>
  </si>
  <si>
    <t>https://doi.org/10.1016/S0960-8524(99)90071-8</t>
  </si>
  <si>
    <t>Local Environmental Investments and Sustainable Development: the Evaluation of Environmental Projects in Scotland Supported by the European Agriculture Guidance and Guarantee Fund</t>
  </si>
  <si>
    <t>G. W. Hill and J. R. Crabtree</t>
  </si>
  <si>
    <t>Local Environment</t>
  </si>
  <si>
    <t>Possible future trade-offs between agriculture, energy production, and biodiversity conservation in North Dakota</t>
  </si>
  <si>
    <t>M. J. Hill and R. Olson</t>
  </si>
  <si>
    <t>311-328</t>
  </si>
  <si>
    <t>10.1007/s10113-012-0339-9</t>
  </si>
  <si>
    <t>Long-term agricultural land-use trends in nebraska, 1866-2007</t>
  </si>
  <si>
    <t>T. L. Hiller, L. A. Powell, T. D. McCoy and J. J. Lusk</t>
  </si>
  <si>
    <t>Great Plains Research</t>
  </si>
  <si>
    <t>225-237</t>
  </si>
  <si>
    <t>60 Years of coral reef fish ecology: Past, present, future</t>
  </si>
  <si>
    <t>M. A. Hixon</t>
  </si>
  <si>
    <t>Bulletin of Marine Science</t>
  </si>
  <si>
    <t>727-765</t>
  </si>
  <si>
    <t>10.5343/bms.2010.1055</t>
  </si>
  <si>
    <t>Water balance, drought stress and yields for rainfed field crop rotations under present and future conditions in the Czech Republic</t>
  </si>
  <si>
    <t>P. Hlavinka, K. C. Kersebaum, M. Dubrovský, M. Fischer, E. Pohanková, J. Balek, Z. Žalud and M. Trnka</t>
  </si>
  <si>
    <t>175-192</t>
  </si>
  <si>
    <t>10.3354/cr01339</t>
  </si>
  <si>
    <t>America's water: Agricultural water demands and the response of groundwater</t>
  </si>
  <si>
    <t>M. Ho, V. Parthasarathy, E. Etienne, T. A. Russo, N. Devineni and U. Lall</t>
  </si>
  <si>
    <t>7546-7555</t>
  </si>
  <si>
    <t>http://dx.doi.org/10.1002/2016GL069797</t>
  </si>
  <si>
    <t>Paper Presented at International Workshop on Increasing Wheat Yield Potential, CIMMYT, Obregon, Mexico, 20-24 March 2006. Conservation agriculture: What is it and why is it important for future sustainable food production?</t>
  </si>
  <si>
    <t>P. R. Hobbs</t>
  </si>
  <si>
    <t>Seasonal forecasting for decision support in marine fisheries and aquaculture</t>
  </si>
  <si>
    <t>A. J. Hobday, C. M. Spillman, J. Paige Eveson and J. R. Hartog</t>
  </si>
  <si>
    <t>Fisheries Oceanography</t>
  </si>
  <si>
    <t>45-56</t>
  </si>
  <si>
    <t>10.1111/fog.12083</t>
  </si>
  <si>
    <t>Nutritional Ecology and Diachronic Trends in Paleolithic Diet and Health</t>
  </si>
  <si>
    <t>B. Hockett and J. Haws</t>
  </si>
  <si>
    <t>Evolutionary Anthropology</t>
  </si>
  <si>
    <t>211-216</t>
  </si>
  <si>
    <t>10.1002/evan.10116</t>
  </si>
  <si>
    <t>Statistically designed survey of polychlorinated dibenzo-p-dioxins, polychlorinated dibenzofurans, and co-planar polychlorinated biphenyls in U. S. meat and poultry, 2002-2003: Results, trends, and implications</t>
  </si>
  <si>
    <t>M. K. Hoffman, J. Huwe, C. L. Deyrup, M. Lorentzsen, R. Zaylskie, N. R. Clinch, P. Saunders and W. R. Sutton</t>
  </si>
  <si>
    <t>5340-5346</t>
  </si>
  <si>
    <t>10.1021/es0608848</t>
  </si>
  <si>
    <t>Sealing, whaling and krill fishing in the Southern Ocean: past and possible future effects on catch regulations</t>
  </si>
  <si>
    <t>R. J. Hofman</t>
  </si>
  <si>
    <t>Polar Record</t>
  </si>
  <si>
    <t>88-99</t>
  </si>
  <si>
    <t>http://dx.doi.org/10.1017/S0032247416000644</t>
  </si>
  <si>
    <t>Long-term yield trends of insect-pollinated crops vary regionally and are linked to neonicotinoid use, landscape complexity, and availability of pollinators</t>
  </si>
  <si>
    <t>H. M. T. Hokkanen, I. Menzler-Hokkanen and M. Keva</t>
  </si>
  <si>
    <t>Arthropod-Plant Interactions</t>
  </si>
  <si>
    <t>449-461</t>
  </si>
  <si>
    <t>10.1007/s11829-017-9527-3</t>
  </si>
  <si>
    <t>Climate and Fisheries: The Past, The Future, and The Need for Coalescence</t>
  </si>
  <si>
    <t>A. B. Hollowed and K. M. Bailey</t>
  </si>
  <si>
    <t>597-619</t>
  </si>
  <si>
    <t>10.1007/978-1-4020-9210-7_30</t>
  </si>
  <si>
    <t>Projected impacts of climate change on marine fish and fisheries</t>
  </si>
  <si>
    <t>A. B. Hollowed, M. Barange, R. J. Beamish, K. Brander, K. Cochrane, K. Drinkwater, M. G. G. Foreman, J. A. Hare, J. Holt, S. I. Ito, S. Kim, J. R. King, H. Loeng, B. R. Mackenzie, F. J. Mueter, T. A. Okey, M. A. Peck, V. I. Radchenko, J. C. Rice, M. J. Schirripa, A. Yatsu and Y. Yamanaka</t>
  </si>
  <si>
    <t>1023-1037</t>
  </si>
  <si>
    <t>10.1093/icesjms/fst081</t>
  </si>
  <si>
    <t>A framework for modelling fish and shellfish responses to future climate change</t>
  </si>
  <si>
    <t>A. B. Hollowed, N. A. Bond, T. K. Wilderbuer, W. T. Stockhausen, Z. A'Mar, R. J. Beamish, J. E. Overland and M. J. Schirripa</t>
  </si>
  <si>
    <t>1584-1594</t>
  </si>
  <si>
    <t>http://dx.doi.org/10.1093/icesjms/fsp057</t>
  </si>
  <si>
    <t>Projecting climate change impacts on grain maize based on three different crop model approaches</t>
  </si>
  <si>
    <t>A. Holzkämper, P. Calanca, M. Honti and J. Fuhrer</t>
  </si>
  <si>
    <t>214-215</t>
  </si>
  <si>
    <t>219-230</t>
  </si>
  <si>
    <t>10.1016/j.agrformet.2015.08.263</t>
  </si>
  <si>
    <t>An ecological basis for future fish habitat restoration efforts in the Huron-Erie Corridor</t>
  </si>
  <si>
    <t>D. W. Hondorp, E. F. Roseman and B. A. Manny</t>
  </si>
  <si>
    <t>SUPPL.2</t>
  </si>
  <si>
    <t>23-30</t>
  </si>
  <si>
    <t>10.1016/j.jglr.2013.12.007</t>
  </si>
  <si>
    <t>Projected irrigation requirements for upland crops using soil moisture model under climate change in South Korea</t>
  </si>
  <si>
    <t>E. M. Hong, W. H. Nam, J. Y. Choi and Y. A. Pachepsky</t>
  </si>
  <si>
    <t>163-180</t>
  </si>
  <si>
    <t>10.1016/j.agwat.2015.12.003</t>
  </si>
  <si>
    <t>Exploration of regional and global cost–supply curves of biomass energy from short-rotation crops at abandoned cropland and rest land under four IPCC SRES land-use scenarios</t>
  </si>
  <si>
    <t>M. Hoogwijk, A. Faaij, B. de Vries and W. Turkenburg</t>
  </si>
  <si>
    <t>26-43</t>
  </si>
  <si>
    <t>https://doi.org/10.1016/j.biombioe.2008.04.005</t>
  </si>
  <si>
    <t>Effects of hunting, fishing and climate change on the Hudson Bay marine ecosystem: II. Ecosystem model future projections</t>
  </si>
  <si>
    <t>C. Hoover, T. Pitcher and V. Christensen</t>
  </si>
  <si>
    <t>143-156</t>
  </si>
  <si>
    <t>10.1016/j.ecolmodel.2013.01.010</t>
  </si>
  <si>
    <t>Reaching is better when you get what you want: Realtime feedback of intended reaching trajectory despite an unstable Environment</t>
  </si>
  <si>
    <t>J. Horowitz, T. Madhavan, C. Massie and J. Patton</t>
  </si>
  <si>
    <t>Frontiers in Behavioral Neuroscience</t>
  </si>
  <si>
    <t>10.3389/fnbeh.2015.00365</t>
  </si>
  <si>
    <t>Meta-modelling of the impacts of regional cropping system scenarios for phoma stem canker control</t>
  </si>
  <si>
    <t>L. Hossard, V. Souchere, E. Pelzer, X. Pinochet and M. H. Jeuffroy</t>
  </si>
  <si>
    <t>10.1016/j.eja.2015.04.006</t>
  </si>
  <si>
    <t>Contribution of Atmospheric Nitrogen Compounds to N Deposition in a Broadleaf Forest of Southern China1</t>
  </si>
  <si>
    <t>Z.-Y. Hu, C.-K. Xu, L.-N. Zhou, B.-H. Sun, Y.-Q. He, J. Zhou and Z.-H. Cao</t>
  </si>
  <si>
    <t>360-365</t>
  </si>
  <si>
    <t>https://doi.org/10.1016/S1002-0160(07)60043-5</t>
  </si>
  <si>
    <t>The value of in-stream water temperature forecasts for fisheries management</t>
  </si>
  <si>
    <t>B. Huang, C. Langpap and R. M. Adams</t>
  </si>
  <si>
    <t>Contemporary Economic Policy</t>
  </si>
  <si>
    <t>247-261</t>
  </si>
  <si>
    <t>10.1111/j.1465-7287.2011.00261.x</t>
  </si>
  <si>
    <t>Cropping Pattern Modifications Change Water Resource Demands in the Beijing Metropolitan Area</t>
  </si>
  <si>
    <t>J. Huang, B. G. Ridoutt, C. C. Xu, H. L. Zhang and F. Chen</t>
  </si>
  <si>
    <t>Journal of Integrative Agriculture</t>
  </si>
  <si>
    <t>1914-1923</t>
  </si>
  <si>
    <t>10.1016/S2095-3119(12)60197-X</t>
  </si>
  <si>
    <t>Impact of Intensive Irrigation Activities on River Discharge Under Agricultural Scenarios in the Semi-Arid Aksu River Basin, Northwest China</t>
  </si>
  <si>
    <t>S. Huang, V. Krysanova, J. Zhai and B. Su</t>
  </si>
  <si>
    <t>945-959</t>
  </si>
  <si>
    <t>http://dx.doi.org/10.1007/s11269-014-0853-2</t>
  </si>
  <si>
    <t>An estimate of greenhouse gas (N₂O and CO₂) mitigation potential under various scenarios of nitrogen use efficiency in Chinese croplands</t>
  </si>
  <si>
    <t>Y. Huang and Y. Tang</t>
  </si>
  <si>
    <t>Global change biology.</t>
  </si>
  <si>
    <t>2958-2970</t>
  </si>
  <si>
    <t>Valuation of agricultural land-use scenarios with choice experiments: A political market share approach</t>
  </si>
  <si>
    <t>R. Huber, M. Hunziker and B. Lehmann</t>
  </si>
  <si>
    <t>Journal of Environmental Planning and Management</t>
  </si>
  <si>
    <t>93-113</t>
  </si>
  <si>
    <t>10.1080/09640568.2010.502761</t>
  </si>
  <si>
    <t>Sustainable agriculture and forestry in mountain regions: The "mountland" project</t>
  </si>
  <si>
    <t>R. Huber, A. Walz and A. Rigling</t>
  </si>
  <si>
    <t>Schweizerische Zeitschrift fur Forstwesen</t>
  </si>
  <si>
    <t>464-468</t>
  </si>
  <si>
    <t>10.3188/szf.2012.0464</t>
  </si>
  <si>
    <t>The impact of extensive planting of Miscanthus as an energy crop on future CO2 atmospheric concentrations</t>
  </si>
  <si>
    <t>J. K. Hughes, A. J. Lloyd, C. Huntingford, J. W. Finch and R. J. Harding</t>
  </si>
  <si>
    <t>Global Change Biology Bioenergy</t>
  </si>
  <si>
    <t>79-88</t>
  </si>
  <si>
    <t>10.1111/j.1757-1707.2010.01042.x</t>
  </si>
  <si>
    <t>Trends in the abundance of marine fishes</t>
  </si>
  <si>
    <t>J. A. Hutchings, C. Minto, D. Ricard, J. K. Baum and O. P. Jensen</t>
  </si>
  <si>
    <t>1205-1210</t>
  </si>
  <si>
    <t>10.1139/F10-081</t>
  </si>
  <si>
    <t>Genencor and the biobased economy of the future: An international biotechnology company's perspective on biomass and agriculture</t>
  </si>
  <si>
    <t>J. Huttner</t>
  </si>
  <si>
    <t>International Sugar Journal</t>
  </si>
  <si>
    <t>178-181</t>
  </si>
  <si>
    <t>Communicative farm-specific diagnosis of potential simultaneous savings in costs and natural resource demand of feed on dairy farms</t>
  </si>
  <si>
    <t>S. Huysveld, J. Van Meensel, V. Van linden, S. De Meester, N. Peiren, H. Muylle, J. Dewulf and L. Lauwers</t>
  </si>
  <si>
    <t>34-45</t>
  </si>
  <si>
    <t>10.1016/j.agsy.2016.09.020</t>
  </si>
  <si>
    <t>The alternative futures of the International Centre for Biosaline Agriculture: From salinity research to greening the desert</t>
  </si>
  <si>
    <t>S. Inayatullah and I. A. Elouafi</t>
  </si>
  <si>
    <t>Foresight</t>
  </si>
  <si>
    <t>389-409</t>
  </si>
  <si>
    <t>10.1108/FS-08-2013-0030</t>
  </si>
  <si>
    <t>Risks of decline and extinction of the endangered Amsterdam albatross and the projected impact of long-line fisheries</t>
  </si>
  <si>
    <t>P. Inchausti and H. Weimerskirch</t>
  </si>
  <si>
    <t>Biological Conservation</t>
  </si>
  <si>
    <t>377-386</t>
  </si>
  <si>
    <t>10.1016/S0006-3207(01)00044-1</t>
  </si>
  <si>
    <t>Global Environmental Change and Food Systems - GECAFS: A new interdisciplinary research project</t>
  </si>
  <si>
    <t>J. Ingram and M. Brklacich</t>
  </si>
  <si>
    <t>Erde</t>
  </si>
  <si>
    <t>427-435</t>
  </si>
  <si>
    <t>Hydro-Agricultural Infrastructure under Climate Change Scenarios</t>
  </si>
  <si>
    <t>M. Iniguez, W. Ojeda-Bustamante and C. Diaz-Delgado</t>
  </si>
  <si>
    <t>Tecnologia Y Ciencias Del Agua</t>
  </si>
  <si>
    <t>89-101</t>
  </si>
  <si>
    <t>Sustainable food security futures: Perspectives on food waste and information across the food supply chain</t>
  </si>
  <si>
    <t>Z. Irani and A. M. Sharif</t>
  </si>
  <si>
    <t>Journal of Enterprise Information Management</t>
  </si>
  <si>
    <t>171-178</t>
  </si>
  <si>
    <t>10.1108/JEIM-12-2015-0117</t>
  </si>
  <si>
    <t>Environmental impacts and energy demand of rapeseed as an energy crop in Chile under different fertilization and tillage practices</t>
  </si>
  <si>
    <t>A. Iriarte, J. Rieradevall and X. Gabarrell</t>
  </si>
  <si>
    <t>4305-4315</t>
  </si>
  <si>
    <t>10.1016/j.biombioe.2011.07.022</t>
  </si>
  <si>
    <t>A future scenario of the global regulatory landscape regarding genome-edited crops</t>
  </si>
  <si>
    <t>T. Ishii and M. Araki</t>
  </si>
  <si>
    <t>44-56</t>
  </si>
  <si>
    <t>10.1080/21645698.2016.1261787</t>
  </si>
  <si>
    <t>Environmental economics reality check: A case study of the Abanico Medicinal Plant and Organic Agriculture Microenterprise Project</t>
  </si>
  <si>
    <t>A. Isla and S. Thompson</t>
  </si>
  <si>
    <t>Environmental Monitoring and Assessment</t>
  </si>
  <si>
    <t>171-182</t>
  </si>
  <si>
    <t>10.1023/A:1024014920658</t>
  </si>
  <si>
    <t>Malaysian agricultural biotechnology: An outlook on recent developments, regulatory framework and impediments</t>
  </si>
  <si>
    <t>S. F. Ismail</t>
  </si>
  <si>
    <t>Australian Journal of Basic and Applied Sciences</t>
  </si>
  <si>
    <t>342-353</t>
  </si>
  <si>
    <t>Baltic cod (Gadus morhua callarias) recovery potential under different environment and fishery scenarios</t>
  </si>
  <si>
    <t>M. Isomaa, V. Kaitala and J. Laakso</t>
  </si>
  <si>
    <t>118-125</t>
  </si>
  <si>
    <t>10.1016/j.ecolmodel.2013.06.015</t>
  </si>
  <si>
    <t>P-FUTURES: Towards urban food &amp; water security through collaborative design and impact</t>
  </si>
  <si>
    <t>D. M. Iwaniec, G. S. Metson and D. Cordell</t>
  </si>
  <si>
    <t>Current Opinion in Environmental Sustainability</t>
  </si>
  <si>
    <t>10.1016/j.cosust.2016.03.001</t>
  </si>
  <si>
    <t>Integrated assessment of Hadley Center (HadCM2) climate-change impacts on agricultural productivity and irrigation water supply in the conterminous United States: Part II. Regional agricultural production in 2030 and 2095</t>
  </si>
  <si>
    <t>R. C. Izaurralde, N. J. Rosenberg, R. A. Brown and A. M. Thomson</t>
  </si>
  <si>
    <t>97-122</t>
  </si>
  <si>
    <t>https://doi.org/10.1016/S0168-1923(03)00024-8</t>
  </si>
  <si>
    <t>The Future Security and Sustainability of our Food</t>
  </si>
  <si>
    <t>M. Jacob</t>
  </si>
  <si>
    <t>World Food Regulation Review</t>
  </si>
  <si>
    <t>Time trend investigation of PCBs, PBDEs, and organochlorine pesticides in selected n-3 polyunsaturated fatty acid rich dietary fish oil and vegetable oil supplements; Nutritional relevance for human essential n-3 fatty acid requirements</t>
  </si>
  <si>
    <t>M. N. Jacobs, A. Covaci, A. Gheorghe and P. Schepens</t>
  </si>
  <si>
    <t>1780-1788</t>
  </si>
  <si>
    <t>10.1021/jf035310q</t>
  </si>
  <si>
    <t>Catchment Area Treatment (CAT) Plan and Crop Area Optimization for Integrated Management in a Water Resource Project</t>
  </si>
  <si>
    <t>R. K. Jaiswal, T. Thomas, R. V. Galkate, N. C. Ghosh and S. Singh</t>
  </si>
  <si>
    <t>Journal of The Institution of Engineers (India): Series A</t>
  </si>
  <si>
    <t>199-208</t>
  </si>
  <si>
    <t>10.1007/s40030-014-0052-4</t>
  </si>
  <si>
    <t>Mitigating future climate change effects by shifting planting dates of crops in rice-wheat cropping system</t>
  </si>
  <si>
    <t>S. K. Jalota, H. Kaur, S. S. Ray, R. Tripathi, B. B. Vashisht and S. K. Bal</t>
  </si>
  <si>
    <t>913-922</t>
  </si>
  <si>
    <t>http://dx.doi.org/10.1007/s10113-012-0300-y</t>
  </si>
  <si>
    <t>Global adoption, impact and future prospects of biotech/GM crops</t>
  </si>
  <si>
    <t>C. James</t>
  </si>
  <si>
    <t>Journal of Biotechnology</t>
  </si>
  <si>
    <t>136, Supplement</t>
  </si>
  <si>
    <t>S213-S214</t>
  </si>
  <si>
    <t>https://doi.org/10.1016/j.jbiotec.2008.07.452</t>
  </si>
  <si>
    <t>A global overview of biotech (GM) crops: adoption, impact and future prospects</t>
  </si>
  <si>
    <t>GM crops</t>
  </si>
  <si>
    <t>Future Food Production as Interplay of Natural Resources, Technology, and Human Society A Problem Yet to Solve</t>
  </si>
  <si>
    <t>J. Jansa, E. Frossard, P. Stamp, M. Kreuzer and R. W. Scholz</t>
  </si>
  <si>
    <t>874-877</t>
  </si>
  <si>
    <t>10.1111/j.1530-9290.2010.00302.x</t>
  </si>
  <si>
    <t>Scenarios of Climate Change Within the Context of Agriculture</t>
  </si>
  <si>
    <t>A. Jarvis, J. Ramirez, B. Anderson, C. Leibing and P. Aggarwal</t>
  </si>
  <si>
    <t>Climate Change and Crop Production</t>
  </si>
  <si>
    <t>10.1079/9781845936334.0009</t>
  </si>
  <si>
    <t>Climate-based statistical regression models for crop yield forecasting of coffee in humid tropical Kerala, India</t>
  </si>
  <si>
    <t>M. Jayakumar, M. Rajavel and U. Surendran</t>
  </si>
  <si>
    <t>International journal of biometeorology</t>
  </si>
  <si>
    <t>1943-1952</t>
  </si>
  <si>
    <t>Impact of recent changes in agricultural land use on farmland bird trends</t>
  </si>
  <si>
    <t>J. S. Jerrentrup, J. Dauber, M. W. Strohbach, S. Mecke, A. Mitschke, J. Ludwig and S. Klimek</t>
  </si>
  <si>
    <t>334-341</t>
  </si>
  <si>
    <t>10.1016/j.agee.2017.01.041</t>
  </si>
  <si>
    <t>Protein analysis and gene expression indicate differential vulnerability of Iberian fish species under a climate change scenario</t>
  </si>
  <si>
    <t>T. F. Jesus, J. M. Moreno, T. Repolho, A. Athanasiadis, R. Rosa, V. M. F. Almeida-Val and M. M. Coelho</t>
  </si>
  <si>
    <t>PLoS One</t>
  </si>
  <si>
    <t>http://dx.doi.org/10.1371/journal.pone.0181325</t>
  </si>
  <si>
    <t>Evaluation with PSR Model and GIS Analysis of Agricultural Non-point Source Pollution in Danjiangkou Reservoir of the Mid-Route of the South-to-North Water Transfer Project</t>
  </si>
  <si>
    <t>S. Y. Jiang, P. Han, Z. B. Jia, X. L. Mao, J. Si and F. F. Ye</t>
  </si>
  <si>
    <t>Journal of Agro-Environment Science</t>
  </si>
  <si>
    <t>2153-2162</t>
  </si>
  <si>
    <t>Water and agriculture. Current situation and future trends</t>
  </si>
  <si>
    <t>M. S. Jimenez</t>
  </si>
  <si>
    <t>Water Engineering and Management through Time - Learning from History</t>
  </si>
  <si>
    <t>E. Cabrera and F. Arrequi</t>
  </si>
  <si>
    <t>A scenario based analysis of land competition between food and bioenergy production in the US</t>
  </si>
  <si>
    <t>D. J. A. Johansson and C. Azar</t>
  </si>
  <si>
    <t>267-291</t>
  </si>
  <si>
    <t>http://dx.doi.org/10.1007/s10584-006-9208-1</t>
  </si>
  <si>
    <t>Marine fisheries management in a changing climate: A review of vulnerability and future options</t>
  </si>
  <si>
    <t>J. E. Johnson and D. J. Welch</t>
  </si>
  <si>
    <t>Reviews in Fisheries Science</t>
  </si>
  <si>
    <t>106-124</t>
  </si>
  <si>
    <t>10.1080/10641260903434557</t>
  </si>
  <si>
    <t>Co-exploring the water-energy-food nexus: Facilitating dialogue through participatory scenario building</t>
  </si>
  <si>
    <t>O. W. Johnson and L. Karlberg</t>
  </si>
  <si>
    <t>Frontiers in Environmental Science</t>
  </si>
  <si>
    <t>MAY</t>
  </si>
  <si>
    <t>10.3389/fenvs.2017.00024</t>
  </si>
  <si>
    <t>Potential benefits of climate forecasting to agriculture</t>
  </si>
  <si>
    <t>J. W. Jones, J. W. Hansen, F. S. Royce and C. D. Messina</t>
  </si>
  <si>
    <t>169-184</t>
  </si>
  <si>
    <t>https://doi.org/10.1016/S0167-8809(00)00225-5</t>
  </si>
  <si>
    <t>Using scenarios to project the changing profitability of fisheries under climate change</t>
  </si>
  <si>
    <t>M. C. Jones, S. R. Dye, J. K. Pinnegar, R. Warren and W. W. L. Cheung</t>
  </si>
  <si>
    <t>Fish and Fisheries</t>
  </si>
  <si>
    <t>603-622</t>
  </si>
  <si>
    <t>http://dx.doi.org/10.1111/faf.12081</t>
  </si>
  <si>
    <t>Forecasting effects of climate change on Great Lakes fisheries: models that link habitat supply to population dynamics can help</t>
  </si>
  <si>
    <t>M. L. Jones, B. J. Shuter, Y. Zhao and J. D. Stockwell</t>
  </si>
  <si>
    <t>457-468</t>
  </si>
  <si>
    <t>Developing an indicator-modelling approach to forecast changes in nitrogen critical load exceedance across Europe arising from agricultural reform</t>
  </si>
  <si>
    <t>M. L. M. Jones, D. Norris, J. Hall and S. Petit</t>
  </si>
  <si>
    <t>16-26</t>
  </si>
  <si>
    <t>https://doi.org/10.1016/j.ecolind.2009.06.005</t>
  </si>
  <si>
    <t>Outlook for ethanol production costs in Brazil up to 2030, for different biomass crops and industrial technologies</t>
  </si>
  <si>
    <t>J. G. G. Jonker, F. van der Hilst, H. M. Junginger, O. Cavalett, M. F. Chagas and A. P. C. Faaij</t>
  </si>
  <si>
    <t>593-610</t>
  </si>
  <si>
    <t>https://doi.org/10.1016/j.apenergy.2015.01.090</t>
  </si>
  <si>
    <t>Global warming feedbacks on terrestrial carbon uptake under the intergovernmental Panel on Climate Change (IPCC) emission scenarios</t>
  </si>
  <si>
    <t>F. Joos, I. Colin Prentice, S. Sitch, R. Meyer, G. Hooss, G. K. Plattner, S. Gerber and K. Hasselmann</t>
  </si>
  <si>
    <t>891-907</t>
  </si>
  <si>
    <t>10.1029/2000GB001375</t>
  </si>
  <si>
    <t>Future market development issues impacting Central America's nontraditional agricultural export sector: Guatemala case study</t>
  </si>
  <si>
    <t>J. W. Julian, G. H. Sullivan and G. E. Sanchez</t>
  </si>
  <si>
    <t>1177-1183</t>
  </si>
  <si>
    <t>Linking plant disease models to climate change scenarios to project future risks of crop diseases: A review</t>
  </si>
  <si>
    <t>P. Juroszek and A. Von Tiedemann</t>
  </si>
  <si>
    <t>Journal of Plant Diseases and Protection</t>
  </si>
  <si>
    <t>Bio-economic evaluation of cropping systems for saline coastal Bangladesh: II. Economic viability in historical and future environments</t>
  </si>
  <si>
    <t>J. Kabir, R. Cramb, D. S. Gaydon and C. H. Roth</t>
  </si>
  <si>
    <t>103-115</t>
  </si>
  <si>
    <t>https://doi.org/10.1016/j.agsy.2017.05.002</t>
  </si>
  <si>
    <t>Modelling soil carbon trends for agriculture development scenarios at regional level</t>
  </si>
  <si>
    <t>R. Kaczynski, G. Siebielec, M. C. Hanegraaf and H. Korevaar</t>
  </si>
  <si>
    <t>104-115</t>
  </si>
  <si>
    <t>10.1016/j.geoderma.2016.10.026</t>
  </si>
  <si>
    <t>The Mie University Project of Marine Food Innovation Creation Unit Construction: Aiming at the bidirectional communication between the agricultural and fisheries spot and the university laboratory</t>
  </si>
  <si>
    <t>T. Kameoka and W. Miki</t>
  </si>
  <si>
    <t>Journal of Information Processing and Management</t>
  </si>
  <si>
    <t>544-551</t>
  </si>
  <si>
    <t>http://dx.doi.org/10.1241/johokanri.59.544</t>
  </si>
  <si>
    <t>Biochar as a tool to reduce the agricultural greenhouse-gas burden–knowns, unknowns and future research needs</t>
  </si>
  <si>
    <t>C. Kammann, J. Ippolito, N. Hagemann, N. Borchard, M. L. Cayuela, J. M. Estavillo, T. Fuertes-Mendizabal, S. Jeffery, J. Kern, J. Novak, D. Rasse, S. Saarnio, H. P. Schmidt, K. Spokas and N. Wrage-Mönnig</t>
  </si>
  <si>
    <t>114-139</t>
  </si>
  <si>
    <t>10.3846/16486897.2017.1319375</t>
  </si>
  <si>
    <t>Improving water quantity simulation &amp;amp; forecasting to solve the energy-water-food nexus issue by using heterogeneous computing accelerated global optimization method</t>
  </si>
  <si>
    <t>G. Kan, M. Zhang, K. Liang, H. Wang, Y. Jiang, J. Li, L. Ding, X. He, Y. Hong, D. Zuo, Z. Bao and C. Li</t>
  </si>
  <si>
    <t>https://doi.org/10.1016/j.apenergy.2016.08.017</t>
  </si>
  <si>
    <t>Impact of a participatory agroecological development project on household wealth and food security in Malawi</t>
  </si>
  <si>
    <t>J. Kangmennaang, R. B. Kerr, E. Lupafya, L. Dakishoni, M. Katundu and I. Luginaah</t>
  </si>
  <si>
    <t>561-576</t>
  </si>
  <si>
    <t>10.1007/s12571-017-0669-z</t>
  </si>
  <si>
    <t>Peer review report 1 on “Water Availability and Agricultural Demand: An assessment framework using global datasets in a data scarce catchment, Rokel-Seli River, Sierra Leone”</t>
  </si>
  <si>
    <t>E. Kapangaziwiri</t>
  </si>
  <si>
    <t>https://doi.org/10.1016/j.ejrh.2016.12.059</t>
  </si>
  <si>
    <t>Present applications and future needs of meteorological and climatological data in inland fisheries and aquaculture</t>
  </si>
  <si>
    <t>J. M. Kapetsky</t>
  </si>
  <si>
    <t>109-117</t>
  </si>
  <si>
    <t>https://doi.org/10.1016/S0168-1923(00)00106-4</t>
  </si>
  <si>
    <t>From krill to convenience stores: Forecasting the economic and ecological effects of fisheries management on the US West Coast</t>
  </si>
  <si>
    <t>I. C. Kaplan and J. Leonard</t>
  </si>
  <si>
    <t>947-954</t>
  </si>
  <si>
    <t>https://doi.org/10.1016/j.marpol.2012.02.005</t>
  </si>
  <si>
    <t>Projected impacts of global warming on cropping calendar and water requirement of maize in a humid climate</t>
  </si>
  <si>
    <t>F. Karandish, M. Kalanaki and S. F. Saberali</t>
  </si>
  <si>
    <t>Archives of Agronomy and Soil Science</t>
  </si>
  <si>
    <t>10.1080/03650340.2016.1177176</t>
  </si>
  <si>
    <t>Liquid biofuels from food waste: Current trends, prospect and limitation</t>
  </si>
  <si>
    <t>S. K. Karmee</t>
  </si>
  <si>
    <t>945-953</t>
  </si>
  <si>
    <t>https://doi.org/10.1016/j.rser.2015.09.041</t>
  </si>
  <si>
    <t>Exploring climate change impacts and adaptation options for maize production in the Central Rift Valley of Ethiopia using different climate change scenarios and crop models</t>
  </si>
  <si>
    <t>B. T. Kassie, S. Asseng, R. P. Rotter, H. Hengsdijk, A. C. Ruane and M. K. Van Ittersum</t>
  </si>
  <si>
    <t>145-158</t>
  </si>
  <si>
    <t>10.1007/s10584-014-1322-x</t>
  </si>
  <si>
    <t>Actual evapotranspiration for a reference crop within measured and future changing climate periods in the Mediterranean region</t>
  </si>
  <si>
    <t>N. Katerji, G. Rana and R. M. Ferrara</t>
  </si>
  <si>
    <t>923-938</t>
  </si>
  <si>
    <t>http://dx.doi.org/10.1007/s00704-016-1826-6</t>
  </si>
  <si>
    <t>BECCS capability of dedicated bioenergy crops under a future land-use scenario targeting net negative carbon emissions</t>
  </si>
  <si>
    <t>E. Kato and Y. Yamagata</t>
  </si>
  <si>
    <t>421-439</t>
  </si>
  <si>
    <t>http://dx.doi.org/10.1002/2014EF000249</t>
  </si>
  <si>
    <t>Catch trend of bigeye tuna Thunnus obesus by purse seine using fish aggregating devices, by flag states and area of operation in tropical regions of the Western and Central Pacific Ocean</t>
  </si>
  <si>
    <t>T. Kawamoto and A. Nakamae</t>
  </si>
  <si>
    <t>161-170</t>
  </si>
  <si>
    <t>10.1007/s12562-016-1047-z</t>
  </si>
  <si>
    <t>World Food Production and Biomass Energy -Outlook for 2050</t>
  </si>
  <si>
    <t>H. Kawasima</t>
  </si>
  <si>
    <t>Macro Review</t>
  </si>
  <si>
    <t>10.11286/jmr.22.2_3</t>
  </si>
  <si>
    <t>Ensuring future food and nutritional security in the context of a warming world with more limited natural resources</t>
  </si>
  <si>
    <t>J. D. H. Keatinge, W. J. Easdown, J. d. A. Hughes, R. Y. Yang and R. Symonds</t>
  </si>
  <si>
    <t>47-58</t>
  </si>
  <si>
    <t>Can biotech solve world hunger?</t>
  </si>
  <si>
    <t>J. Keats</t>
  </si>
  <si>
    <t>New Scientist</t>
  </si>
  <si>
    <t>https://doi.org/10.1016/S0262-4079(12)60971-3</t>
  </si>
  <si>
    <t>Water and nitrogen movement through a semiarid dryland agricultural catchment: Seasonal and decadal trends</t>
  </si>
  <si>
    <t>C. J. Kelley, C. K. Keller, E. S. Brooks, J. L. Smith, C. Huyck Orr and R. D. Evans</t>
  </si>
  <si>
    <t>Hydrological Processes</t>
  </si>
  <si>
    <t>1889-1899</t>
  </si>
  <si>
    <t>10.1002/hyp.11152</t>
  </si>
  <si>
    <t>Modelling scenarios to assess the effects of different agricultural management and land use options to reduce diffuse nitrogen pollution into the river Elbe</t>
  </si>
  <si>
    <t>K. C. Kersebaum, J. Steidl, O. Bauer and H. P. Piorr</t>
  </si>
  <si>
    <t>537-545</t>
  </si>
  <si>
    <t>10.1016/S1474-7065(03)00090-1</t>
  </si>
  <si>
    <t>Trends in phosphorus fertility of New York agricultural land</t>
  </si>
  <si>
    <t>Q. M. Ketterings, J. E. Kahabka and W. S. Reid</t>
  </si>
  <si>
    <t>Push-pull technology: a conservation agriculture approach for integrated management of insect pests, weeds and soil health in Africa: UK government's Foresight Food and Farming Futures project</t>
  </si>
  <si>
    <t>Z. Khan, C. Midega, J. Pittchar, J. Pickett and T. Bruce</t>
  </si>
  <si>
    <t>162-170</t>
  </si>
  <si>
    <t>Trends in ex situ conservation of plant genetic resources: A review of global crop and regional conservation strategies</t>
  </si>
  <si>
    <t>C. Khoury, B. Laliberté and L. Guarino</t>
  </si>
  <si>
    <t>Genetic Resources and Crop Evolution</t>
  </si>
  <si>
    <t>625-639</t>
  </si>
  <si>
    <t>10.1007/s10722-010-9534-z</t>
  </si>
  <si>
    <t>Comparison of regional climate scenario data by a spatial resolution for the impact assessment of the uncertainty associated with meteorological inputs data on crop yield simulations in Korea</t>
  </si>
  <si>
    <t>K. S. Kim and B. Yoo</t>
  </si>
  <si>
    <t>Journal of Crop Science and Biotechnology</t>
  </si>
  <si>
    <t>249-255</t>
  </si>
  <si>
    <t>10.1007/s12892-015-0115-8</t>
  </si>
  <si>
    <t>Food-energy-water metrics across scales: project to system level</t>
  </si>
  <si>
    <t>C. W. King and M. Carbajales-Dale</t>
  </si>
  <si>
    <t>Journal of Environmental Studies and Sciences</t>
  </si>
  <si>
    <t>39-49</t>
  </si>
  <si>
    <t>http://dx.doi.org/10.1007/s13412-016-0390-9</t>
  </si>
  <si>
    <t>Water and Agricultural productivity in the Lower Mekong Basin: Trends and future prospects</t>
  </si>
  <si>
    <t>M. Kirby and M. Mainuddin</t>
  </si>
  <si>
    <t>134-143</t>
  </si>
  <si>
    <t>10.1080/02508060802666187</t>
  </si>
  <si>
    <t>Ecosystem services and economic development in Austrian agricultural landscapes - The impact of policy and climate change scenarios on trade-offs and synergies</t>
  </si>
  <si>
    <t>M. Kirchner, J. Schmidt, G. Kindermann, V. Kulmer, H. Mitter, F. Prettenthaler, J. Rudisser, T. Schauppenlehner, M. Schonhart, F. Strauss, U. Tappeiner, E. Tasser and E. Schmid</t>
  </si>
  <si>
    <t>http://dx.doi.org/10.1016/j.ecolecon.2014.11.005</t>
  </si>
  <si>
    <t>Spatial impacts of the CAP post-2013 and climate change scenarios on agricultural intensification and environment in Austria</t>
  </si>
  <si>
    <t>M. Kirchner, M. Schönhart and E. Schmid</t>
  </si>
  <si>
    <t>35-56</t>
  </si>
  <si>
    <t>https://doi.org/10.1016/j.ecolecon.2015.12.009</t>
  </si>
  <si>
    <t>Historical and future seasonal rainfall variability in Nusa Tenggara Barat Province, Indonesia: Implications for the agriculture and water sectors</t>
  </si>
  <si>
    <t>D. G. C. Kirono, J. R. A. Butler, J. L. McGregor, A. Ripaldi, J. Katzfey and K. Nguyen</t>
  </si>
  <si>
    <t>45-58</t>
  </si>
  <si>
    <t>https://doi.org/10.1016/j.crm.2015.12.002</t>
  </si>
  <si>
    <t>Agriculture in a scenario of environmental changes: The importance of the management forms to the sustainability</t>
  </si>
  <si>
    <t>H. M. Kirsch, A. Matte, J. C. R. Cardona and M. Z. Neske</t>
  </si>
  <si>
    <t>Espacios</t>
  </si>
  <si>
    <t>Alternative agriculture in an energy- and resource-depleting future</t>
  </si>
  <si>
    <t>F. Kirschenmann</t>
  </si>
  <si>
    <t>Renewable Agriculture and Food Systems</t>
  </si>
  <si>
    <t>85-89</t>
  </si>
  <si>
    <t>10.1017/S1742170510000141</t>
  </si>
  <si>
    <t>Development and allocation of land-use scenarios in agriculture for hydrological impact studies</t>
  </si>
  <si>
    <t>B. Klöcking, B. Ströbl, S. Knoblauch, U. Maier, B. Pfützner and A. Gericke</t>
  </si>
  <si>
    <t>33-36</t>
  </si>
  <si>
    <t>1311-1321</t>
  </si>
  <si>
    <t>10.1016/j.pce.2003.09.007</t>
  </si>
  <si>
    <t>New trends in sustainable and healthy food sources: Land shrimps and sea crickets</t>
  </si>
  <si>
    <t>H. C. Klunder, M. Vrij and M. Peters</t>
  </si>
  <si>
    <t>Food Science and Technology (London)</t>
  </si>
  <si>
    <t>24-26</t>
  </si>
  <si>
    <t>Reorientation of agricultural policy; pilot project: Active regions - Rural areas shape the future</t>
  </si>
  <si>
    <t>R. Knauber</t>
  </si>
  <si>
    <t>Landnutzung und Landentwicklung</t>
  </si>
  <si>
    <t>149-153</t>
  </si>
  <si>
    <t>A Critical Reflection of the Meaning of Agricultural Modernization in a World of Increasing Demands and Finite Resources</t>
  </si>
  <si>
    <t>K. Knickel, R. Zemeckis and T. Tisenkopfs</t>
  </si>
  <si>
    <t>Rural Development 2013: Proceedings, Vol6, Book 1</t>
  </si>
  <si>
    <t>561-567</t>
  </si>
  <si>
    <t>V. Atkociuniene</t>
  </si>
  <si>
    <t>Trends in agricultural economy and policy 1964 to 2007 analysed in the framework of the Economic Accounts for Agriculture</t>
  </si>
  <si>
    <t>M. Kniepert, C. Mayer and K. M. Ortner</t>
  </si>
  <si>
    <t>81-90</t>
  </si>
  <si>
    <t>Identifying future risks to UK agricultural crop production: Putting climate change in context</t>
  </si>
  <si>
    <t>J. Knox, J. Morris and T. Hess</t>
  </si>
  <si>
    <t>Outlook on agriculture.</t>
  </si>
  <si>
    <t>249-256</t>
  </si>
  <si>
    <t>BIOGEOGRAPHY OF TRANSIENT REEF-FISH SPAWNING AGGREGATIONS IN THE CARIBBEAN:, A SYNTHESIS FOR FUTURE RESEARCH AND MANAGEMENT</t>
  </si>
  <si>
    <t>S. Kobara, W. D. Heyman, S. J. Pittman and R. S. Nemeth</t>
  </si>
  <si>
    <t>Oceanography and Marine Biology: An Annual Review, Vol 51</t>
  </si>
  <si>
    <t>281-325</t>
  </si>
  <si>
    <t>R. N. Hughes and D. J. Hughes</t>
  </si>
  <si>
    <t>An overview of biofuels from energy crops: Current status and future prospects</t>
  </si>
  <si>
    <t>G. Koçar and N. Civaş</t>
  </si>
  <si>
    <t>900-916</t>
  </si>
  <si>
    <t>https://doi.org/10.1016/j.rser.2013.08.022</t>
  </si>
  <si>
    <t>Spatially explicit scenario analysis for reconciling agricultural expansion, forest protection, and carbon conservation in Indonesia</t>
  </si>
  <si>
    <t>L. P. Koh and J. Ghazoul</t>
  </si>
  <si>
    <t>11140-11144</t>
  </si>
  <si>
    <t>http://dx.doi.org/10.1073/pnas.1000530107</t>
  </si>
  <si>
    <t>Transformative optimisation of agricultural land use to meet future food demands</t>
  </si>
  <si>
    <t>L. P. Koh, T. Koellner and J. Ghazoul</t>
  </si>
  <si>
    <t>PeerJ</t>
  </si>
  <si>
    <t>10.7717/peerj.188</t>
  </si>
  <si>
    <t>Ambient air concentrations of bioaerosols in the vicinity of a pigpen - Results of the project "Health-related effects of bioaerosols emitted by livestock husbandries"</t>
  </si>
  <si>
    <t>B. Köllner and D. Heller</t>
  </si>
  <si>
    <t>Gefahrstoffe Reinhaltung der Luft</t>
  </si>
  <si>
    <t>349-354</t>
  </si>
  <si>
    <t>Addressing Climate Change Mitigation and Adaptation Together: A Global Assessment of Agriculture and Forestry Projects</t>
  </si>
  <si>
    <t>R. Kongsager, B. Locatelli and F. Chazarin</t>
  </si>
  <si>
    <t>Environmental management</t>
  </si>
  <si>
    <t>271-282</t>
  </si>
  <si>
    <t>http://dx.doi.org/10.1007/s00267-015-0605-y</t>
  </si>
  <si>
    <t>Examining the impacts of Feed-in-Tariff and the Clean Development Mechanism on Korea's renewable energy projects through comparative investment analysis</t>
  </si>
  <si>
    <t>B. Koo</t>
  </si>
  <si>
    <t>144-154</t>
  </si>
  <si>
    <t>https://doi.org/10.1016/j.enpol.2017.01.017</t>
  </si>
  <si>
    <t>Integrating regional climatology, ecology, and agronomy for impact analysis and climate change adaptation of German agriculture: An introduction to the LandCaRe2020 project</t>
  </si>
  <si>
    <t>B. Köstner, K. O. Wenkel, M. Berg, C. Bernhofer, H. Gömann and H. J. Weigel</t>
  </si>
  <si>
    <t>52, Part A</t>
  </si>
  <si>
    <t>https://doi.org/10.1016/j.eja.2013.08.003</t>
  </si>
  <si>
    <t>Climate change and variability in Sub-Saharan Africa: a review of current and future trends and impacts on agriculture and food security</t>
  </si>
  <si>
    <t>J. H. Kotir</t>
  </si>
  <si>
    <t>Environment, Development and Sustainability</t>
  </si>
  <si>
    <t>587-605</t>
  </si>
  <si>
    <t>http://dx.doi.org/10.1007/s10668-010-9278-0</t>
  </si>
  <si>
    <t>Halophytic crops: A resource for the future to reduce the water crisis?</t>
  </si>
  <si>
    <t>H. W. Koyro, M. A. Khan and H. Lieth</t>
  </si>
  <si>
    <t>Emirates Journal of Food and Agriculture</t>
  </si>
  <si>
    <t>Quantification of climate change impact on regional agricultural irrigation and groundwater demand</t>
  </si>
  <si>
    <t>P. Kreins, M. Henseler, J. Anter, F. Herrmann and F. Wendland</t>
  </si>
  <si>
    <t>3585-3600</t>
  </si>
  <si>
    <t>10.1007/s11269-015-1017-8</t>
  </si>
  <si>
    <t>Biotechnological advances in mango (Mangifera indica L.) and their future implication in crop improvement — A review</t>
  </si>
  <si>
    <t>H. Krishna and S. K. Singh</t>
  </si>
  <si>
    <t>Biotechnology Advances</t>
  </si>
  <si>
    <t>223-243</t>
  </si>
  <si>
    <t>https://doi.org/10.1016/j.biotechadv.2007.01.001</t>
  </si>
  <si>
    <t>Enabling Sustainable Agro-Food Futures: Exploring Fault Lines and Synergies Between the Integrated Territorial Paradigm, Rural Eco-Economy and Circular Economy</t>
  </si>
  <si>
    <t>D. K. Kristensen, C. Kjeldsen and M. H. ThorsÃ¸e</t>
  </si>
  <si>
    <t>749-765</t>
  </si>
  <si>
    <t>10.1007/s10806-016-9632-9</t>
  </si>
  <si>
    <t>Assessing the impact of agricultural R&amp;D investments on long-term projections of food security</t>
  </si>
  <si>
    <t>Z. S. Kristkova, M. Van Dijk and H. Van Meijl</t>
  </si>
  <si>
    <t>10.1108/S1574-871520170000017001</t>
  </si>
  <si>
    <t>Balancing bioenergy and biosecurity policies: Estimating current and future climate suitability patterns for a bioenergy crop</t>
  </si>
  <si>
    <t>D. J. Kriticos, H. T. Murphy, T. Jovanovic, J. Taylor, A. Herr, J. Raison and D. O'Connell</t>
  </si>
  <si>
    <t>587-598</t>
  </si>
  <si>
    <t>10.1111/gcbb.12068</t>
  </si>
  <si>
    <t>Assessing the probability of infection by Salmonella due to sewage sludge use in agriculture under several exposure scenarios for crops and soil ingestion</t>
  </si>
  <si>
    <t>F. Krzyzanowski, M. D. Lauretto, A. C. Nardocci, M. I. Z. Sato and M. T. P. Razzolini</t>
  </si>
  <si>
    <t>66-74</t>
  </si>
  <si>
    <t>10.1016/j.scitotenv.2016.05.129</t>
  </si>
  <si>
    <t>Revenue impact on the demand of slovak households for meat and meat products</t>
  </si>
  <si>
    <t>L. Kubicová and Z. Kádeková</t>
  </si>
  <si>
    <t>Acta Universitatis Agriculturae et Silviculturae Mendelianae Brunensis</t>
  </si>
  <si>
    <t>503-510</t>
  </si>
  <si>
    <t>Epidemiology and ecology of enterococci, with special reference to antibiotic resistant strains, in animals, humans and the environment: Example of an ongoing project within the European research programme*</t>
  </si>
  <si>
    <t>I. Kühn, A. Iversen, L. G. Burman, B. Olsson-Liljequist, A. Franklin, M. Finn, F. Aarestrup, A. M. Seyfarth, A. R. Blanch, H. Taylor, J. Caplin, M. A. Moreno, L. Dominguez and R. Möllby</t>
  </si>
  <si>
    <t>International Journal of Antimicrobial Agents</t>
  </si>
  <si>
    <t>337-342</t>
  </si>
  <si>
    <t>https://doi.org/10.1016/S0924-8579(00)00146-1</t>
  </si>
  <si>
    <t>Sensitivity of wheat crop to projected climate change in non-traditional areas</t>
  </si>
  <si>
    <t>G. Kumar, R. S. Kurothe, D. R. Sena, A. K. Vishwakarma, M. Madhu, B. K. Rao, K. P. Tripathi and Anuranjan</t>
  </si>
  <si>
    <t>Journal of Agrometeorology</t>
  </si>
  <si>
    <t>161-167</t>
  </si>
  <si>
    <t>Future impacts of agri-business corporations on global food and water security</t>
  </si>
  <si>
    <t>M. D. Kumar</t>
  </si>
  <si>
    <t>Water, Energy and Food Security Nexus: Lessons from India for Development</t>
  </si>
  <si>
    <t>M. D. Kumar, N. Bassi, A. Narayanamoorthy and M. V. K. Sivamohan</t>
  </si>
  <si>
    <t>Impact estimation of animal trypanosomosis (surra) on livestock productivity in India using simulation model: Current and future perspective</t>
  </si>
  <si>
    <t>R. Kumar, S. Jain, S. Kumar, K. Sethi, S. Kumar and B. N. Tripathi</t>
  </si>
  <si>
    <t>Veterinary Parasitology: Regional Studies and Reports</t>
  </si>
  <si>
    <t>https://doi.org/10.1016/j.vprsr.2017.06.008</t>
  </si>
  <si>
    <t>Regional Variation in Agricultural Water Demand and Water Availability in Uttar Pradesh, India</t>
  </si>
  <si>
    <t>M. Kumari, O. P. Singh and D. C. Meena</t>
  </si>
  <si>
    <t>International Journal of Agriculture, Environment and Biotechnology</t>
  </si>
  <si>
    <t>253-262</t>
  </si>
  <si>
    <t>http://dx.doi.org/10.5958/2230-732X.2017.00030.4</t>
  </si>
  <si>
    <t>The study of developinga sustainable crop production patternthrough trend analysis in Southern Region of Maharashtra: A case study of Satara District</t>
  </si>
  <si>
    <t>V. Kumbhar, T. P. Singh and S. Kumari</t>
  </si>
  <si>
    <t>International Journal of Applied Business and Economic Research</t>
  </si>
  <si>
    <t>149-160</t>
  </si>
  <si>
    <t>Modeling state-level soil carbon emission factors under various scenarios for direct land use change associated with United States biofuel feedstock production</t>
  </si>
  <si>
    <t>H.-Y. Kwon, S. Mueller, J. B. Dunn and M. M. Wander</t>
  </si>
  <si>
    <t>299-310</t>
  </si>
  <si>
    <t>https://doi.org/10.1016/j.biombioe.2013.02.021</t>
  </si>
  <si>
    <t>Effects of future urban and biofuel crop expansions on the riverine export of phosphorus to the Laurentian Great Lakes</t>
  </si>
  <si>
    <t>M. B. LaBeau, D. M. Robertson, A. S. Mayer, B. C. Pijanowski and D. A. Saad</t>
  </si>
  <si>
    <t>27-37</t>
  </si>
  <si>
    <t>10.1016/j.ecolmodel.2014.01.016</t>
  </si>
  <si>
    <t>Stable C &amp;N isotopes in 2100 Year-B.P. human bone collagen indicate rare dietary dominance of C4 plants in NE-Italy</t>
  </si>
  <si>
    <t>Z. Laffranchi, A. D. Huertas, S. A. Jiménez Brobeil, A. G. Torres and J. A. Riquelme Cantal</t>
  </si>
  <si>
    <t>Scientific reports</t>
  </si>
  <si>
    <t>http://dx.doi.org/10.1038/srep38817</t>
  </si>
  <si>
    <t>Modelling intercrop management impact on runoff and erosion in a continuous maize cropping system: Part II. Model Pareto multi-objective calibration and long-term scenario analysis using disaggregated rainfall</t>
  </si>
  <si>
    <t>E. Laloy and C. L. Bielders</t>
  </si>
  <si>
    <t>European Journal of Soil Science</t>
  </si>
  <si>
    <t>1022-1037</t>
  </si>
  <si>
    <t>10.1111/j.1365-2389.2009.01190.x</t>
  </si>
  <si>
    <t>Malaysian palm oil: Surviving the food versus fuel dispute for a sustainable future</t>
  </si>
  <si>
    <t>M. K. Lam, K. T. Tan, K. T. Lee and A. R. Mohamed</t>
  </si>
  <si>
    <t>1456-1464</t>
  </si>
  <si>
    <t>10.1016/j.rser.2008.09.009</t>
  </si>
  <si>
    <t>Projected change in global fisheries revenues under climate change</t>
  </si>
  <si>
    <t>V. W. Y. Lam, W. W. L. Cheung, G. Reygondeau and U. R. Sumaila</t>
  </si>
  <si>
    <t>http://dx.doi.org/10.1038/srep32607</t>
  </si>
  <si>
    <t>Assessing future nitrogen deposition and carbon cycle feedback using a multimodel approach: Analysis of nitrogen deposition</t>
  </si>
  <si>
    <t>J. F. Lamarque, J. T. Kiehl, G. P. Brasseur, T. Butler, P. Cameron-Smith, W. D. Collins, W. J. Collins, C. Granier, D. Hauglustaine, P. G. Hess, E. A. Holland, L. Horowitz, M. G. Lawrence, D. McKenna, P. Merilees, M. J. Prather, P. J. Rasch, D. Rotman, D. Shindell and P. Thornton</t>
  </si>
  <si>
    <t>Journal of Geophysical Research D: Atmospheres</t>
  </si>
  <si>
    <t>10.1029/2005JD005825</t>
  </si>
  <si>
    <t>The Impact of Current and Future Applied Reproduction Technologies in Livestock on World Food Production</t>
  </si>
  <si>
    <t>G. C. Lamb, J. E. Larson, N. DiLorenzo, V. R. G. Mercadante, K. M. Bischoff, T. E. Black and G. H. L. Marquezini</t>
  </si>
  <si>
    <t>Biology of Reproduction</t>
  </si>
  <si>
    <t>A policy scenario analysis of sustainable agricultural development options: A case study for Nepal</t>
  </si>
  <si>
    <t>E. Lancker and P. Nijkamp</t>
  </si>
  <si>
    <t>Impact Assessment and Project Appraisal</t>
  </si>
  <si>
    <t>111-124</t>
  </si>
  <si>
    <t>10.3152/147154600781767493</t>
  </si>
  <si>
    <t>Crop yields north of the Alps in Roman times - Considerations on the productivity of agriculture and the effects of the Butser Ancient Farm Project</t>
  </si>
  <si>
    <t>F. Lang</t>
  </si>
  <si>
    <t>Archaologisches Korrespondenzblatt</t>
  </si>
  <si>
    <t>393-407</t>
  </si>
  <si>
    <t>Sustainable Diets: Hairshirts or a better food future?</t>
  </si>
  <si>
    <t>T. Lang</t>
  </si>
  <si>
    <t>Development (Basingstoke)</t>
  </si>
  <si>
    <t>240-256</t>
  </si>
  <si>
    <t>http://dx.doi.org/10.1057/dev.2014.73</t>
  </si>
  <si>
    <t>A chicken-or-egg question. Feedback on the magdatis project "the magdalenian from the atlantic facade facing environmental changes"</t>
  </si>
  <si>
    <t>V. Laroulandie, S. Costamagno, M. Langlais and J. M. Pétillon</t>
  </si>
  <si>
    <t>Quaternaire</t>
  </si>
  <si>
    <t>277-283</t>
  </si>
  <si>
    <t>Climate extremes: an observation and projection of its impacts on food production in ASEAN</t>
  </si>
  <si>
    <t>J. A. Lassa, A. Y. H. Lai and T. Goh</t>
  </si>
  <si>
    <t>Natural Hazards</t>
  </si>
  <si>
    <t>19-33</t>
  </si>
  <si>
    <t>10.1007/s11069-015-2081-3</t>
  </si>
  <si>
    <t>50 year trends in nitrogen use efficiency of world cropping systems: The relationship between yield and nitrogen input to cropland</t>
  </si>
  <si>
    <t>L. Lassaletta, G. Billen, B. Grizzetti, J. Anglade and J. Garnier</t>
  </si>
  <si>
    <t>10.1088/1748-9326/9/10/105011</t>
  </si>
  <si>
    <t>Food and feed trade as a driver in the global nitrogen cycle: 50-year trends</t>
  </si>
  <si>
    <t>L. Lassaletta, G. Billen, B. Grizzetti, J. Garnier, A. M. Leach and J. N. Galloway</t>
  </si>
  <si>
    <t>Biogeochemistry</t>
  </si>
  <si>
    <t>225-241</t>
  </si>
  <si>
    <t>10.1007/s10533-013-9923-4</t>
  </si>
  <si>
    <t>A review of green-and blue-water resources and their trade-offs for future agricultural production in the Amazon Basin: What could irrigated agriculture mean for Amazonia?</t>
  </si>
  <si>
    <t>M. J. Lathuillière, M. T. Coe and M. S. Johnson</t>
  </si>
  <si>
    <t>2179-2194</t>
  </si>
  <si>
    <t>10.5194/hess-20-2179-2016</t>
  </si>
  <si>
    <t>Levels of Arsenic and Other Trace Elements in Southern Libyan Agricultural Irrigated Soil and Non-irrigated Soil Projects</t>
  </si>
  <si>
    <t>Y. F. Lawgali and A. A. Meharg</t>
  </si>
  <si>
    <t>Water Quality, Exposure and Health</t>
  </si>
  <si>
    <t>79-90</t>
  </si>
  <si>
    <t>http://dx.doi.org/10.1007/s12403-011-0045-8</t>
  </si>
  <si>
    <t>Is there a Future for 1,3-Dichloropropene and Other Chemical Soil Fumigants in European Agriculture?</t>
  </si>
  <si>
    <t>A. J. Leader, J. Busacca, J. Dawson, T. Lyall and H. Eelen</t>
  </si>
  <si>
    <t>67-73</t>
  </si>
  <si>
    <t>Rising atmospheric carbon dioxide concentration and the future of C-4 crops for food and fuel</t>
  </si>
  <si>
    <t>A. D. B. Leakey</t>
  </si>
  <si>
    <t>Proceedings of the Royal Society B-Biological Sciences</t>
  </si>
  <si>
    <t>2333-2343</t>
  </si>
  <si>
    <t>10.1098/rspb.2008.1517</t>
  </si>
  <si>
    <t>Temporal trend of polychlorinated dibenzo-p-dioxin/polychlorinated dibenzofuran and dioxin like-polychlorinated biphenyl concentrations in food from Taiwan markets during 2004-2012</t>
  </si>
  <si>
    <t>C.-C. Lee, H.-T. Lin, Y.-M. Kao, M.-H. Chang and H.-L. Chen</t>
  </si>
  <si>
    <t>Journal of food and drug analysis</t>
  </si>
  <si>
    <t>644-652</t>
  </si>
  <si>
    <t>http://dx.doi.org/10.1016/j.jfda.2016.02.006</t>
  </si>
  <si>
    <t>Economics of downscaled climate-induced changes in cropland, with projections to 2050: evidence from Yolo County California</t>
  </si>
  <si>
    <t>H. Lee and D. A. Sumner</t>
  </si>
  <si>
    <t>Climatic change.</t>
  </si>
  <si>
    <t>723-737</t>
  </si>
  <si>
    <t>Farmer participation in a climate-smart future: Evidence from the Kenya Agricultural Carbon Project</t>
  </si>
  <si>
    <t>J. Lee</t>
  </si>
  <si>
    <t>72-79</t>
  </si>
  <si>
    <t>https://doi.org/10.1016/j.landusepol.2017.07.020</t>
  </si>
  <si>
    <t>Bridging organizations in agricultural carbon markets and poverty alleviation: An analysis of pro-Poor carbon market projects in East Africa</t>
  </si>
  <si>
    <t>J. Lee, M. Ingalls, J. D. Erickson and E. Wollenberg</t>
  </si>
  <si>
    <t>98-107</t>
  </si>
  <si>
    <t>https://doi.org/10.1016/j.gloenvcha.2016.04.015</t>
  </si>
  <si>
    <t>Striking a New Path for Conservation of Crop Genetic Resources: First Results of a Pilot Project to Re-introduce Old Lactuca Varieties into the Market</t>
  </si>
  <si>
    <t>C. Lehmann, G. Lissek-Wolf, S. Huyskens-Keil and R. Vogel</t>
  </si>
  <si>
    <t>I International Symposium on Horticulture in Europe</t>
  </si>
  <si>
    <t>341-346</t>
  </si>
  <si>
    <t>G. R. Dixon</t>
  </si>
  <si>
    <t>Development of a network for the on-farm conservation of crop genetic resources: First results of a pilot project for the re-introduction of old Lactuca varieties to the market</t>
  </si>
  <si>
    <t>C. Lehmann, G. Lissek-Wolf, R. Vögel and S. Huyskens-Keil</t>
  </si>
  <si>
    <t>Journal of Applied Botany and Food Quality</t>
  </si>
  <si>
    <t>170-178</t>
  </si>
  <si>
    <t>Modeling Soil Organic Matter Dynamics Under Intensive Cropping Systems on the Huang-Huai-Hai Plain of China1</t>
  </si>
  <si>
    <t>H.-J. Lei, B.-G. Li, Y.-L. Bai, Y.-F. Huang, Y.-Z. LÜ and G.-T. Li</t>
  </si>
  <si>
    <t>409-419</t>
  </si>
  <si>
    <t>https://doi.org/10.1016/S1002-0160(06)60070-2</t>
  </si>
  <si>
    <t>Modelled spatial distribution of marine fish and projected modifications in the North Atlantic Ocean</t>
  </si>
  <si>
    <t>S. Lenoir, G. Beaugrand and É. Lecuyer</t>
  </si>
  <si>
    <t>115-129</t>
  </si>
  <si>
    <t>10.1111/j.1365-2486.2010.02229.x</t>
  </si>
  <si>
    <t>Cultivating an Ecological and Social Balance: Elite Demands and Commoner Knowledge in Ancient Ma'ohi Agriculture, Society Islands</t>
  </si>
  <si>
    <t>D. Lepofsky and J. Kahn</t>
  </si>
  <si>
    <t>319-335</t>
  </si>
  <si>
    <t>10.1111/j.1548-1433.2011.01333.x</t>
  </si>
  <si>
    <t>User perspectives of climate forecasts: crop producers in Pergamino, Argentina</t>
  </si>
  <si>
    <t>D. Letson, I. Llovet, G. Podesta, F. Royce, V. Brescia, D. Lema and G. Parellada</t>
  </si>
  <si>
    <t>57-67</t>
  </si>
  <si>
    <t>Farmers' knowledge in the cropping systems of Northern KwaZulu-Natal, South Africa: Current challenges and solution for sustainable future food production</t>
  </si>
  <si>
    <t>F. B. Lewu and Y. Assefa</t>
  </si>
  <si>
    <t>African Journal of Agricultural Research</t>
  </si>
  <si>
    <t>1148-1153</t>
  </si>
  <si>
    <t>Study on the Effect of Climate Change on Regional Crop Water Demand</t>
  </si>
  <si>
    <t>F. Li, H. T. Yu, J. Yin and Z. D. Hu</t>
  </si>
  <si>
    <t>Proceedings of the 4th International Yellow River Forum on Ecological Civilization and River Ethics, Vol V</t>
  </si>
  <si>
    <t>H. Q. Shang and X. X. Luo</t>
  </si>
  <si>
    <t>Current Research Situation and Future Research Directions for Safety Governance of Food Source Environment</t>
  </si>
  <si>
    <t>L. H. Li, D. H. Wang and I. Destech Publicat</t>
  </si>
  <si>
    <t>2016 International Conference on Environmental Science and Engineering (Ese 2016)</t>
  </si>
  <si>
    <t>807-811</t>
  </si>
  <si>
    <t>Methane emissions associated with the conversion of marshland to cropland and climate change on the Sanjiang Plain of northeast China from 1950 to 2100</t>
  </si>
  <si>
    <t>T. Li, Y. Huang, W. Zhang and Y. Q. Yu</t>
  </si>
  <si>
    <t>5199-5215</t>
  </si>
  <si>
    <t>http://dx.doi.org/10.5194/bg-9-5199-2012</t>
  </si>
  <si>
    <t>Delineation of Site-Specific Management Zones Based on Temporal and Spatial Variability of Soil Electrical Conductivity1</t>
  </si>
  <si>
    <t>Y. Li, Z. Shi and F. Li</t>
  </si>
  <si>
    <t>156-164</t>
  </si>
  <si>
    <t>https://doi.org/10.1016/S1002-0160(07)60021-6</t>
  </si>
  <si>
    <t>Future education in ecological agriculture and food systems: A student-faculty evaluation and planning process</t>
  </si>
  <si>
    <t>G. Lieblein, C. Francis, W. Barth-Eide, H. Torjusen, S. Solberg, L. Salomonsson, P. Persson, V. Lund, G. Ekblad, J. Helenius, M. Loiva, L. Seppänen, H. Kahiluoto, J. Porter, H. Olsen, N. Sriskandarajah, M. Mikk and C. Flora</t>
  </si>
  <si>
    <t>Journal of Sustainable Agriculture</t>
  </si>
  <si>
    <t>49-69</t>
  </si>
  <si>
    <t>10.1300/J064v16n04_06</t>
  </si>
  <si>
    <t>Russian Agriculture during Transition: Performance, Global Impact, and Outlook</t>
  </si>
  <si>
    <t>W. M. Liefert and O. Liefert</t>
  </si>
  <si>
    <t>Assessing groundwater pollution hazard changes under different socio-economic and environmental scenarios in an agricultural watershed</t>
  </si>
  <si>
    <t>M. L. Lima, A. Romanelli and H. E. Massone</t>
  </si>
  <si>
    <t>530-531</t>
  </si>
  <si>
    <t>333-346</t>
  </si>
  <si>
    <t>10.1016/j.scitotenv.2015.05.026</t>
  </si>
  <si>
    <t>The future of urban agriculture and biodiversity-ecosystem services: Challenges and next steps</t>
  </si>
  <si>
    <t>B. B. Lin, S. M. Philpott and S. Jha</t>
  </si>
  <si>
    <t>Basic and Applied Ecology</t>
  </si>
  <si>
    <t>189-201</t>
  </si>
  <si>
    <t>10.1016/j.baae.2015.01.005</t>
  </si>
  <si>
    <t>Investigating biodiversity trajectories using scenarios – Lessons from two contrasting agricultural landscapes</t>
  </si>
  <si>
    <t>R. Lindborg, M. Stenseke, S. A. O. Cousins, J. Bengtsson, Å. Berg, T. Gustafsson, N. E. Sjödin and O. Eriksson</t>
  </si>
  <si>
    <t>499-508</t>
  </si>
  <si>
    <t>https://doi.org/10.1016/j.jenvman.2009.09.018</t>
  </si>
  <si>
    <t>Preparing suitable climate scenario data to assess impacts on local food safety</t>
  </si>
  <si>
    <t>C. Liu, N. Hofstra and R. Leemans</t>
  </si>
  <si>
    <t>Food Research International</t>
  </si>
  <si>
    <t>31-40</t>
  </si>
  <si>
    <t>10.1016/j.foodres.2014.08.017</t>
  </si>
  <si>
    <t>Present research situations and future prospects on biomimetic robot fish</t>
  </si>
  <si>
    <t>H. Liu, Y. Tang, Q. Zhu and G. Xie</t>
  </si>
  <si>
    <t>International Journal on Smart Sensing and Intelligent Systems</t>
  </si>
  <si>
    <t>458-480</t>
  </si>
  <si>
    <t>Forecast method of city water consumption per hour based on artificial fish-swarm neural network</t>
  </si>
  <si>
    <t>H. Liu, B. Zheng and B. Jiang</t>
  </si>
  <si>
    <t>Tianjin Daxue Xuebao (Ziran Kexue yu Gongcheng Jishu Ban)/Journal of Tianjin University Science and Technology</t>
  </si>
  <si>
    <t>373-378</t>
  </si>
  <si>
    <t>10.11784/tdxbz201312073</t>
  </si>
  <si>
    <t>Empirical evidence linking futures price movements of biofuel crops and conventional energy fuel</t>
  </si>
  <si>
    <t>J. Liu, S. Sriboonchitta, R. H. David, Z. David and A. Wiboonpongse</t>
  </si>
  <si>
    <t>287-303</t>
  </si>
  <si>
    <t>10.1007/978-3-319-13449-9_20</t>
  </si>
  <si>
    <t>A Modified Model of Ecological Footprint Accounting and Its Application to Cropland in Jiangsu, China1</t>
  </si>
  <si>
    <t>Q.-P. Liu, Z.-S. Lin, N.-H. Feng and Y.-M. Liu</t>
  </si>
  <si>
    <t>154-162</t>
  </si>
  <si>
    <t>https://doi.org/10.1016/S1002-0160(08)60003-X</t>
  </si>
  <si>
    <t>Forecasting model for ph value of aquaculture water quality based on PCA-MCAFA-LSSVM</t>
  </si>
  <si>
    <t>S. Liu, L. Xu, Z. Li and D. Li</t>
  </si>
  <si>
    <t>Nongye Jixie Xuebao/Transactions of the Chinese Society for Agricultural Machinery</t>
  </si>
  <si>
    <t>239-246</t>
  </si>
  <si>
    <t>10.6041/j.issn.1000-1298.2014.05.037</t>
  </si>
  <si>
    <t>Evaluation of carbon sequestration after conversion of cropland to forest and grassland projection in karst peak-cluster depression area of northwest Guangxi, China</t>
  </si>
  <si>
    <t>S. Liu, W. Zhang, K. Wang and Y. Su</t>
  </si>
  <si>
    <t>5528-5536</t>
  </si>
  <si>
    <t>http://dx.doi.org/10.5846/stxb201503180520</t>
  </si>
  <si>
    <t>Assessing Crop Water Demand and Deficit for the Growth of Spring Highland Barley in Tibet, China</t>
  </si>
  <si>
    <t>Z.-f. Liu, Z.-j. Yao, C.-q. Yu and Z.-m. Zhong</t>
  </si>
  <si>
    <t>541-551</t>
  </si>
  <si>
    <t>https://doi.org/10.1016/S2095-3119(13)60255-5</t>
  </si>
  <si>
    <t>Climate change, crop yields, and undernutrition: Development of a model to quantify the impact of climate scenarios on child undernutrition</t>
  </si>
  <si>
    <t>S. J. Lloyd, R. Sari Kovats and Z. Chalabi</t>
  </si>
  <si>
    <t>Environmental Health Perspectives</t>
  </si>
  <si>
    <t>1817-1823</t>
  </si>
  <si>
    <t>Economic Impacts of Climate Change on Agriculture to 2030</t>
  </si>
  <si>
    <t>D. Lobell and M. Burke</t>
  </si>
  <si>
    <t>38-49</t>
  </si>
  <si>
    <t>10.1079/9781845936334.0038</t>
  </si>
  <si>
    <t>Prioritizing climate change adaptation needs for food security in 2030</t>
  </si>
  <si>
    <t>D. B. Lobell, M. B. Burke, C. Tebaldi, M. D. Mastrandrea, W. P. Falcon and R. L. Naylor</t>
  </si>
  <si>
    <t>Science (New York, N.Y.)</t>
  </si>
  <si>
    <t>607-610</t>
  </si>
  <si>
    <t>http://dx.doi.org/10.1126/science.1152339</t>
  </si>
  <si>
    <t>Impacts of future climate change on California perennial crop yields: Model projections with climate and crop uncertainties</t>
  </si>
  <si>
    <t>D. B. Lobell, C. B. Field, K. N. Cahill and C. Bonfils</t>
  </si>
  <si>
    <t>208-218</t>
  </si>
  <si>
    <t>10.1016/j.agrformet.2006.10.006</t>
  </si>
  <si>
    <t>Balancing power supply and demand in remote off-grid regions by means of a novel micro-scale combined feedstock biomass generation plant</t>
  </si>
  <si>
    <t>M. Loeser and M. A. Redfern</t>
  </si>
  <si>
    <t>International Journal of Energy Research</t>
  </si>
  <si>
    <t>986-1001</t>
  </si>
  <si>
    <t>10.1002/er.1624</t>
  </si>
  <si>
    <t>Reconciling the supply of and demand for carbon cycle science in the U.S. agricultural sector</t>
  </si>
  <si>
    <t>N. J. Logar and R. T. Conant</t>
  </si>
  <si>
    <t>75-84</t>
  </si>
  <si>
    <t>10.1016/j.envsci.2006.10.006</t>
  </si>
  <si>
    <t>Fisheries Management in the Upper Chattahoochee River Basin in Response to Water Demands</t>
  </si>
  <si>
    <t>J. M. Long and C. R. Martin</t>
  </si>
  <si>
    <t>Global food insecurity. treatment of major food crops with elevated carbon dioxide or ozone under large-scale fully open-air conditions suggests recent models may have overestimated future yields</t>
  </si>
  <si>
    <t>S. P. Long, E. A. Ainsworth, A. D. B. Leakey and P. B. Morgan</t>
  </si>
  <si>
    <t>Philosophical transactions of the Royal Society of London. Series B, Biological sciences</t>
  </si>
  <si>
    <t>2011-2020</t>
  </si>
  <si>
    <t>Past and future impacts of land use and climate change on agricultural ecosystem services in the Czech Republic</t>
  </si>
  <si>
    <t>E. Lorencová, J. Frélichová, E. Nelson and D. Vačkář</t>
  </si>
  <si>
    <t>183-194</t>
  </si>
  <si>
    <t>10.1016/j.landusepol.2012.12.012</t>
  </si>
  <si>
    <t>New frontiers in oilseed biotechnology: meeting the global demand for vegetable oils for food, feed, biofuel, and industrial applications</t>
  </si>
  <si>
    <t>C. Lu, J. A. Napier, T. E. Clemente and E. B. Cahoon</t>
  </si>
  <si>
    <t>Current Opinion in Biotechnology</t>
  </si>
  <si>
    <t>252-259</t>
  </si>
  <si>
    <t>https://doi.org/10.1016/j.copbio.2010.11.006</t>
  </si>
  <si>
    <t>Long-term trends in climate and hydrology in an agricultural, headwater watershed of central Pennsylvania, USA</t>
  </si>
  <si>
    <t>H. Lu, R. B. Bryant, A. R. Buda, A. S. Collick, G. J. Folmar and P. J. A. Kleinman</t>
  </si>
  <si>
    <t>4, Part B</t>
  </si>
  <si>
    <t>713-731</t>
  </si>
  <si>
    <t>https://doi.org/10.1016/j.ejrh.2015.10.004</t>
  </si>
  <si>
    <t>Strategies for sustainable regional economy - Particular consideration of meat marketing projects</t>
  </si>
  <si>
    <t>R. Luick</t>
  </si>
  <si>
    <t>Naturschutz und Landschaftsplanung</t>
  </si>
  <si>
    <t>181-189</t>
  </si>
  <si>
    <t>Climatic trends in Gujarat and its likely impact on different crops</t>
  </si>
  <si>
    <t>M. M. Lunagaria, V. Pandey and H. R. Patel</t>
  </si>
  <si>
    <t>41-44</t>
  </si>
  <si>
    <t>Developing higher resolution climate change scenarios for agricultural risk assessment: progress, challenges and prospects</t>
  </si>
  <si>
    <t>Q. Y. Luo and Q. Yu</t>
  </si>
  <si>
    <t>International Journal of Biometeorology</t>
  </si>
  <si>
    <t>557-568</t>
  </si>
  <si>
    <t>10.1007/s00484-011-0488-4</t>
  </si>
  <si>
    <t>Wood composition and energy content in a poplar short rotation plantation on fertilized agricultural land in a future CO2 atmosphere</t>
  </si>
  <si>
    <t>Z. B. Luo and A. Polle</t>
  </si>
  <si>
    <t>38-47</t>
  </si>
  <si>
    <t>10.1111/j.1365-2486.2008.01768.x</t>
  </si>
  <si>
    <t>Water Use and Urban Agriculture: Estimation and Water Saving Scenarios for Residential Kitchen Gardens</t>
  </si>
  <si>
    <t>F. Lupia and G. Pulighe</t>
  </si>
  <si>
    <t>50-58</t>
  </si>
  <si>
    <t>https://doi.org/10.1016/j.aaspro.2015.03.007</t>
  </si>
  <si>
    <t>A Bioeconomic Model of a Multi-site Fishery with Nonlinear Demand Function: Number of Sites Optimizing the Total Catch</t>
  </si>
  <si>
    <t>S. Ly, P. Auger and M. Balde</t>
  </si>
  <si>
    <t>Acta Biotheoretica</t>
  </si>
  <si>
    <t>371-384</t>
  </si>
  <si>
    <t>10.1007/s10441-014-9222-z</t>
  </si>
  <si>
    <t>The experience of application of NOAA AVHRR and Landsat-7 data for cereal crop yield forecasting</t>
  </si>
  <si>
    <t>V. I. Lyalko, A. I. Sakhatsky, A. Y. Hodorovsky, G. M. Zholobak and I. J. Bujanova</t>
  </si>
  <si>
    <t>Geoinformation for European-Wide Integration</t>
  </si>
  <si>
    <t>T. Benes</t>
  </si>
  <si>
    <t>Understanding the nested, multi-scale, spatial and hierarchical nature of future climate change adaptation decision making in agricultural regions: A narrative literature review</t>
  </si>
  <si>
    <t>G. Lyle</t>
  </si>
  <si>
    <t>https://doi.org/10.1016/j.jrurstud.2014.10.004</t>
  </si>
  <si>
    <t>Measures of the food environment: A systematic review of the field, 2007-2015</t>
  </si>
  <si>
    <t>L. A. Lytle and R. L. Sokol</t>
  </si>
  <si>
    <t>Health &amp; Place</t>
  </si>
  <si>
    <t>18-34</t>
  </si>
  <si>
    <t>10.1016/j.healthplace.2016.12.007</t>
  </si>
  <si>
    <t>Using Active Remote Sensing to Evaluate Cloud-Climate Feedbacks: a Review and a Look to the Future</t>
  </si>
  <si>
    <t>G. G. Mace and E. Berry</t>
  </si>
  <si>
    <t>Current Climate Change Reports</t>
  </si>
  <si>
    <t>185-192</t>
  </si>
  <si>
    <t>http://dx.doi.org/10.1007/s40641-017-0067-9</t>
  </si>
  <si>
    <t>Consequences of a future climatic scenario for the anchovy fishery in the Alboran Sea (SW Mediterranean): A modeling study</t>
  </si>
  <si>
    <t>D. Macías, D. Castilla-Espino, J. J. García-del-Hoyo, G. Navarro, I. A. Catalán, L. Renault and J. Ruiz</t>
  </si>
  <si>
    <t>150-159</t>
  </si>
  <si>
    <t>https://doi.org/10.1016/j.jmarsys.2013.04.014</t>
  </si>
  <si>
    <t>Antarctic macrozooplankton of the southwest Atlantic sector and Bellingshausen Sea: Baseline historical distributions (Discovery Investigations, 1928–1935) related to temperature and food, with projections for subsequent ocean warming</t>
  </si>
  <si>
    <t>A. P. Mackey, A. Atkinson, S. L. Hill, P. Ward, N. J. Cunningham, N. M. Johnston and E. J. Murphy</t>
  </si>
  <si>
    <t>Deep Sea Research Part II: Topical Studies in Oceanography</t>
  </si>
  <si>
    <t>59–60</t>
  </si>
  <si>
    <t>130-146</t>
  </si>
  <si>
    <t>https://doi.org/10.1016/j.dsr2.2011.08.011</t>
  </si>
  <si>
    <t>A Global Supply-demand Balance Model to Assess Potential CO2 Emissions and Woody Biofuel Supply from Increased Crop Production</t>
  </si>
  <si>
    <t>M. Maeda, K. Tokimatsu and S. Mori</t>
  </si>
  <si>
    <t>Energy Procedia</t>
  </si>
  <si>
    <t>2865-2870</t>
  </si>
  <si>
    <t>https://doi.org/10.1016/j.egypro.2015.07.575</t>
  </si>
  <si>
    <t>Chapter 2 - Climate Scenarios in Relation to Agricultural Patterns of Major Crops in Southern Africa</t>
  </si>
  <si>
    <t>P. L. Mafongoya, K. Peerbhay, O. Jiri and N. Nhamo</t>
  </si>
  <si>
    <t>Smart Technologies for Sustainable Smallholder Agriculture</t>
  </si>
  <si>
    <t>21-37</t>
  </si>
  <si>
    <t>https://doi.org/10.1016/B978-0-12-810521-4.00002-5</t>
  </si>
  <si>
    <t>A cropping plan decision model in conventional and organic rice cropping systems to predict land use changes under various scenarios: The case of the Camargue Delta, Southern France</t>
  </si>
  <si>
    <t>F. Mailly, S. Delmotte, N. Schaller, J. C. Mouret, S. Lopez-Ridaura and J. M. Barbier</t>
  </si>
  <si>
    <t>424-431</t>
  </si>
  <si>
    <t>10.1684/agr.2013.0662</t>
  </si>
  <si>
    <t>Current status and future trends of nanoscale technology and its impact on modern computing, biology, medicine and agricultural biotechnology</t>
  </si>
  <si>
    <t>D. D. Majumder, C. Ulrichs, D. Majumder, I. Mewis, A. R. Thakur, R. L. Brahmachary, R. Banerjee, A. Rahman, N. Debnath, D. Seth, S. Das, I. Roy, A. Ghosh, P. Sagar, C. Schulz, N. Q. Linh, A. Goswami and S. O. C. Ieee Computer</t>
  </si>
  <si>
    <t>ICCTA 2007: International Conference on Computing: Theory and Applications, Proceedings</t>
  </si>
  <si>
    <t>Animal nutrition in a 360-degree view and a framework for future R&amp;D work: Towards sustainable livestock production</t>
  </si>
  <si>
    <t>H. P. S. Makkar</t>
  </si>
  <si>
    <t>Animal Production Science</t>
  </si>
  <si>
    <t>1561-1568</t>
  </si>
  <si>
    <t>10.1071/AN15265</t>
  </si>
  <si>
    <t>Crop and farm level adaptation under future climate challenges: An exploratory study considering multiple objectives for Flevoland, the Netherlands</t>
  </si>
  <si>
    <t>M. Mandryk, P. Reidsma and M. K. van Ittersum</t>
  </si>
  <si>
    <t>154-164</t>
  </si>
  <si>
    <t>https://doi.org/10.1016/j.agsy.2016.12.016</t>
  </si>
  <si>
    <t>Novel food trends and climate changes: Impact on emerging food-borne bacterial pathogens</t>
  </si>
  <si>
    <t>G. Manfreda and A. De Cesare</t>
  </si>
  <si>
    <t>Current Opinion in Food Science</t>
  </si>
  <si>
    <t>99-103</t>
  </si>
  <si>
    <t>10.1016/j.cofs.2016.04.007</t>
  </si>
  <si>
    <t>Research on the application of power analytic hierarchy process in ecological agriculture park project construction planning</t>
  </si>
  <si>
    <t>W. Mao and F. T. Zheng</t>
  </si>
  <si>
    <t>Proceedings of 2006 International Conference on Construction &amp; Real Estate Management, Vols 1 and 2: COLLABORATION AND DEVELOPMENT IN CONSTRUCTION AND REAL ESTATE</t>
  </si>
  <si>
    <t>Y. Wang, R. R. Issa, Y. Zhu and Q. Shen</t>
  </si>
  <si>
    <t>Impacts of Present and Future Climate Variability on Agriculture and Forestry in the Temperate Regions: Europe</t>
  </si>
  <si>
    <t>G. Maracchi, O. Sirotenko and M. Bindi</t>
  </si>
  <si>
    <t>Simulating agricultural decision making to project future land use</t>
  </si>
  <si>
    <t>B. Marchant, E. Audsley, J. E. Annetts, K. Pearn, M. Rounsevell and Mssanzi</t>
  </si>
  <si>
    <t>Modsim 2003: International Congress on Modelling and Simulation, Vols 1-4: Vol 1: Natural Systems, Pt 1; Vol 2: Natural Systems, Pt 2; Vol 3: Socio-Economic Systems; Vol 4: General Systems</t>
  </si>
  <si>
    <t>Social capital in post-disaster recovery trajectories: Insights from a longitudinal study of tsunami-impacted small-scale fisher organizations in Chile</t>
  </si>
  <si>
    <t>A. Marín, Ö. Bodin, S. Gelcich and B. Crona</t>
  </si>
  <si>
    <t>450-462</t>
  </si>
  <si>
    <t>https://doi.org/10.1016/j.gloenvcha.2015.09.020</t>
  </si>
  <si>
    <t>Modeling suspended solids in a Northern Chilean Patagonia glacier-fed fjord: GLOF scenarios under climate change conditions</t>
  </si>
  <si>
    <t>V. H. Marín, A. Tironi, M. A. Paredes and M. Contreras</t>
  </si>
  <si>
    <t>https://doi.org/10.1016/j.ecolmodel.2012.06.017</t>
  </si>
  <si>
    <t>Food and water scenarios for the Karkheh River Basin, Iran</t>
  </si>
  <si>
    <t>S. Marjanizadeh, C. de Fraiture and W. Loiskandl</t>
  </si>
  <si>
    <t>409-424</t>
  </si>
  <si>
    <t>10.1080/02508060.2010.506263</t>
  </si>
  <si>
    <t>Prevalence of uncorrected refractive errors, presbyopia and spectacle coverage in marine fishing communities in South India: Rapid Assessment of Visual Impairment (RAVI) project</t>
  </si>
  <si>
    <t>S. Marmamula, S. R. Madala and G. N. Rao</t>
  </si>
  <si>
    <t>Ophthalmic and Physiological Optics</t>
  </si>
  <si>
    <t>149-155</t>
  </si>
  <si>
    <t>http://dx.doi.org/10.1111/j.1475-1313.2012.00893.x</t>
  </si>
  <si>
    <t>Predicting future thermal habitat suitability of competing native and invasive fish species: From metabolic scope to oceanographic modelling</t>
  </si>
  <si>
    <t>S. Marras, A. Cucco, F. Antognarelli, E. Azzurro, M. Milazzo, M. Bariche, M. Butenschön, S. Kay, M. Di Bitetto, G. Quattrocchi, M. Sinerchia and P. Domenici</t>
  </si>
  <si>
    <t>Conservation Physiology</t>
  </si>
  <si>
    <t>10.1093/conphys/cou059</t>
  </si>
  <si>
    <t>Risks of ocean acidification in the California Current food web and fisheries: ecosystem model projections</t>
  </si>
  <si>
    <t>K. N. Marshall, I. C. Kaplan, E. E. Hodgson, A. Hermann, D. S. Busch, P. McElhany, T. E. Essington, C. J. Harvey and E. A. Fulton</t>
  </si>
  <si>
    <t>1525-1539</t>
  </si>
  <si>
    <t>10.1111/gcb.13594</t>
  </si>
  <si>
    <t>Forecasting high correlation transition of agricultural landscapes into urban areas: Diachronic case study in North Eastern Italy</t>
  </si>
  <si>
    <t>F. Martellozzo</t>
  </si>
  <si>
    <t>International Journal of Agricultural and Environmental Information Systems</t>
  </si>
  <si>
    <t>22-34</t>
  </si>
  <si>
    <t>10.4018/jaeis.2012070102</t>
  </si>
  <si>
    <t>Agriculture in Brazil: impacts, costs, and opportunities for a sustainable future</t>
  </si>
  <si>
    <t>L. A. Martinelli, R. Naylor, P. M. Vitousek and P. Moutinho</t>
  </si>
  <si>
    <t>5–6</t>
  </si>
  <si>
    <t>431-438</t>
  </si>
  <si>
    <t>https://doi.org/10.1016/j.cosust.2010.09.008</t>
  </si>
  <si>
    <t>The potential for hydrogen-enriched biogas production from crops: Scenarios in the UK</t>
  </si>
  <si>
    <t>N. Martínez-Pérez, S. J. Cherryman, G. C. Premier, R. M. Dinsdale, D. L. Hawkes, F. R. Hawkes, G. Kyazze and A. J. Guwy</t>
  </si>
  <si>
    <t>95-104</t>
  </si>
  <si>
    <t>https://doi.org/10.1016/j.biombioe.2006.07.003</t>
  </si>
  <si>
    <t>Energy and greenhouse-gas emissions in irrigated agriculture of SE (southeast) Spain. Effects of alternative water supply scenarios</t>
  </si>
  <si>
    <t>B. Martin-Gorriz, M. Soto-García and V. Martínez-Alvarez</t>
  </si>
  <si>
    <t>Energy</t>
  </si>
  <si>
    <t>478-488</t>
  </si>
  <si>
    <t>10.1016/j.energy.2014.09.031</t>
  </si>
  <si>
    <t>Trends, drivers and impact of high food commodity prices</t>
  </si>
  <si>
    <t>A. Martuscelli</t>
  </si>
  <si>
    <t>CAB Reviews: Perspectives in Agriculture, Veterinary Science, Nutrition and Natural Resources</t>
  </si>
  <si>
    <t>10.1079/PAVSNNR20094050</t>
  </si>
  <si>
    <t>Water availability and agricultural demand: An assessment framework using global datasets in a data scarce catchment, Rokel-Seli River, Sierra Leone</t>
  </si>
  <si>
    <t>C. K. Masafu, M. A. Trigg, R. Carter and N. J. K. Howden</t>
  </si>
  <si>
    <t>222-234</t>
  </si>
  <si>
    <t>10.1016/j.ejrh.2016.10.001</t>
  </si>
  <si>
    <t>Multi-factor, multi-state, multi-model scenarios: Exploring food and climate futures for Southeast Asia</t>
  </si>
  <si>
    <t>D. Mason-D'Croz, J. Vervoort, A. Palazzo, S. Islam, S. Lord, A. Helfgott, P. Havlík, R. Peou, M. Sassen, M. Veeger, A. van Soesbergen, A. P. Arnell, B. Stuch, A. Arslan and L. Lipper</t>
  </si>
  <si>
    <t>Environmental Modelling &amp; Software</t>
  </si>
  <si>
    <t>255-270</t>
  </si>
  <si>
    <t>https://doi.org/10.1016/j.envsoft.2016.05.008</t>
  </si>
  <si>
    <t>The wrapping up of the IDEA project: International Workshop on Environment, Demersal Resources and Fisheries</t>
  </si>
  <si>
    <t>E. Massutí, J. Moranta, J. D. M. Gordon, B. Morales-Nin and P. Oliver</t>
  </si>
  <si>
    <t>3–4</t>
  </si>
  <si>
    <t>221-222</t>
  </si>
  <si>
    <t>https://doi.org/10.1016/j.jmarsys.2007.10.009</t>
  </si>
  <si>
    <t>Assessment of changes in water cycles on food production and alternative policy scenarios</t>
  </si>
  <si>
    <t>T. Masumoto, H. Toritani, M. Tada and A. Shimizu</t>
  </si>
  <si>
    <t>Paddy and Water Environment</t>
  </si>
  <si>
    <t>10.1007/s10333-008-0105-2</t>
  </si>
  <si>
    <t>Microbial protein: future sustainable food supply route with low environmental footprint</t>
  </si>
  <si>
    <t>S. Matassa, N. Boon, I. Pikaar and W. Verstraete</t>
  </si>
  <si>
    <t>Microbial Biotechnology</t>
  </si>
  <si>
    <t>568-575</t>
  </si>
  <si>
    <t>10.1111/1751-7915.12369</t>
  </si>
  <si>
    <t>Climate change projection for the western tropical Pacific Ocean using a high-resolution ocean model: Implications for tuna fisheries</t>
  </si>
  <si>
    <t>R. J. Matear, M. A. Chamberlain, C. Sun and M. Feng</t>
  </si>
  <si>
    <t>Deep-Sea Research Part II: Topical Studies in Oceanography</t>
  </si>
  <si>
    <t>22-46</t>
  </si>
  <si>
    <t>10.1016/j.dsr2.2014.07.003</t>
  </si>
  <si>
    <t>From the petroeconomy to the bioeconomy: Integrating bioenergy production with agricultural demands</t>
  </si>
  <si>
    <t>J. A. Mathews</t>
  </si>
  <si>
    <t>Biofuels, Bioproducts and Biorefining</t>
  </si>
  <si>
    <t>613-632</t>
  </si>
  <si>
    <t>10.1002/bbb.181</t>
  </si>
  <si>
    <t>Croatian artisanal fisheries and the state of it's littoral resources on the doorstep of entering the EU: Effectiveness of conventional management and perspectives for the future</t>
  </si>
  <si>
    <t>S. Matić-Skoko, N. Stagličić, M. Kraljević, A. Pallaoro, P. Tutman, B. Dragičević, R. Grgičević and J. Dulčić</t>
  </si>
  <si>
    <t>Acta Adriatica</t>
  </si>
  <si>
    <t>87-100</t>
  </si>
  <si>
    <t>A two-tier statistical forecast method for agricultural and resource management simulations</t>
  </si>
  <si>
    <t>S. A. Mauget and J. Ko</t>
  </si>
  <si>
    <t>Journal of Applied Meteorology and Climatology</t>
  </si>
  <si>
    <t>1573-1589</t>
  </si>
  <si>
    <t>10.1175/2007JAMC1749.1</t>
  </si>
  <si>
    <t>Crop–climate relationships of cereals in Greece and the impacts of recent climate trends</t>
  </si>
  <si>
    <t>T. Mavromatis</t>
  </si>
  <si>
    <t>417-432</t>
  </si>
  <si>
    <t>10.1007/s00704-014-1179-y</t>
  </si>
  <si>
    <t>Annual forecasting of the Australian macadamia crop – integrating tree census data with statistical climate-adjustment models</t>
  </si>
  <si>
    <t>D. G. Mayer, R. A. Stephenson, K. H. Jones, K. J. Wilson, D. J. D. Bell, J. Wilkie, J. L. Lovatt and K. E. Delaney</t>
  </si>
  <si>
    <t>159-170</t>
  </si>
  <si>
    <t>https://doi.org/10.1016/j.agsy.2006.02.004</t>
  </si>
  <si>
    <t>Krill, climate, and contrasting future scenarios for Arctic and Antarctic fisheries</t>
  </si>
  <si>
    <t>M. M. McBride, P. Dalpadado, K. F. Drinkwater, O. R. Godo, A. J. Hobday, A. B. Hollowed, T. Kristiansen, E. J. Murphy, P. H. Ressler, S. Subbey, E. E. Hofmann and H. Loeng</t>
  </si>
  <si>
    <t>1934-1955</t>
  </si>
  <si>
    <t>10.1093/icesjms/fsu002</t>
  </si>
  <si>
    <t>Multicentury trends and the sustainability of coral reef fisheries in Hawai'i and Florida</t>
  </si>
  <si>
    <t>L. McClenachan and J. N. Kittinger</t>
  </si>
  <si>
    <t>239-255</t>
  </si>
  <si>
    <t>10.1111/j.1467-2979.2012.00465.x</t>
  </si>
  <si>
    <t>Crop and location specific agricultural drought quantification: Part III. Forecasting water stress and yield trends</t>
  </si>
  <si>
    <t>R. L. McDaniel, C. Munster and J. Nielsen-Gammon</t>
  </si>
  <si>
    <t>Transactions of the ASABE</t>
  </si>
  <si>
    <t>741-752</t>
  </si>
  <si>
    <t>10.13031/trans.11651</t>
  </si>
  <si>
    <t>Rural geography II: Discourses of food and sustainable rural futures</t>
  </si>
  <si>
    <t>J. McDonagh</t>
  </si>
  <si>
    <t>Progress in Human Geography</t>
  </si>
  <si>
    <t>838-844</t>
  </si>
  <si>
    <t>10.1177/0309132513514507</t>
  </si>
  <si>
    <t>Energy, water and fish: biodiversity impacts of energy-sector water demand in the United States depend on efficiency and policy measures</t>
  </si>
  <si>
    <t>R. I. McDonald, J. D. Olden, J. J. Opperman, W. M. Miller, J. Fargione, C. Revenga, J. V. Higgins and J. Powell</t>
  </si>
  <si>
    <t>http://dx.doi.org/10.1371/journal.pone.0050219</t>
  </si>
  <si>
    <t>1 The EU/INCO-DC project: Impacts of environmental forcing on marine biodiversity &amp;amp; sustainable management of artisanal &amp;amp; industrial fisheries in the gulf of guinea</t>
  </si>
  <si>
    <t>J. M. McGlade, K. A. Koranteng and P. Cury</t>
  </si>
  <si>
    <t>Large Marine Ecosystems</t>
  </si>
  <si>
    <t>Volume 11</t>
  </si>
  <si>
    <t>https://doi.org/10.1016/S1570-0461(02)80023-4</t>
  </si>
  <si>
    <t>P. C. K. A. K. Jacqueline M. McGlade and J. H.-M. Nicholas</t>
  </si>
  <si>
    <t>From oceans to farms: The value of a novel statistical climate forecast for agricultural management</t>
  </si>
  <si>
    <t>P. C. McIntosh, A. J. Ash and M. S. Smith</t>
  </si>
  <si>
    <t>4287-4302</t>
  </si>
  <si>
    <t>10.1175/JCLI3515.1</t>
  </si>
  <si>
    <t>Making Markets More Inclusive: Lessons from CARE and the Future of Sustainability in Agricultural Value Chain Development</t>
  </si>
  <si>
    <t>K. McKague and M. Siddiquee</t>
  </si>
  <si>
    <t>Making Markets More Inclusive: Lessons from Care and the Future of Sustainability in Agricultural Value Chain Development</t>
  </si>
  <si>
    <t>10.1057/9781137373755</t>
  </si>
  <si>
    <t>The Land Question in the Food Sovereignty Project</t>
  </si>
  <si>
    <t>P. McMichael</t>
  </si>
  <si>
    <t>Globalizations</t>
  </si>
  <si>
    <t>434-451</t>
  </si>
  <si>
    <t>10.1080/14747731.2014.971615</t>
  </si>
  <si>
    <t>An integrated crop and hydrologic modeling system to estimate hydrologic impacts of crop irrigation demands</t>
  </si>
  <si>
    <t>R. T. McNider, C. Handyside, K. Doty, W. L. Ellenburg, J. F. Cruise, J. R. Christy, D. Moss, V. Sharda, G. Hoogenboom and P. Caldwell</t>
  </si>
  <si>
    <t>Environmental Modelling and Software</t>
  </si>
  <si>
    <t>341-355</t>
  </si>
  <si>
    <t>10.1016/j.envsoft.2014.10.009</t>
  </si>
  <si>
    <t>Comparison of agricultural impacts of climate change calculated from high and low resolution climate change scenarios: Part I. The uncertainty due to spatial scale</t>
  </si>
  <si>
    <t>L. O. Mearns, W. Easterling, C. Hays and D. Marx</t>
  </si>
  <si>
    <t>131-172</t>
  </si>
  <si>
    <t>10.1023/A:1012297314857</t>
  </si>
  <si>
    <t>A calibrated agricultural water demand model for three regions in northern Baja California</t>
  </si>
  <si>
    <t>J. Medellín-Azuara, R. E. Howitt, C. Waller-Barrera, L. G. Mendoza-Espinosa, J. R. Lund and J. E. Taylor</t>
  </si>
  <si>
    <t>Agrociencia</t>
  </si>
  <si>
    <t>83-96</t>
  </si>
  <si>
    <t>Quality assessment of atmospheric surface fields over the Baltic Sea from an ensemble of regional climate model simulations with respect to ocean dynamics*</t>
  </si>
  <si>
    <t>H. E. M. Meier, A. Höglund, R. Döscher, H. Andersson, U. Löptien and E. Kjellström</t>
  </si>
  <si>
    <t>Oceanologia</t>
  </si>
  <si>
    <t>53, Supplement 1</t>
  </si>
  <si>
    <t>193-227</t>
  </si>
  <si>
    <t>https://doi.org/10.5697/oc.53-1-TI.193</t>
  </si>
  <si>
    <t>Seasonal and inter-annual climate forecasting: The new tool for increasing preparedness to climate variability and change in agricultural planning and operations</t>
  </si>
  <si>
    <t>H. Meinke and R. Stone</t>
  </si>
  <si>
    <t>221-253</t>
  </si>
  <si>
    <t>10.1007/s10584-005-5948-6</t>
  </si>
  <si>
    <t>Simulating the impact of forest management scenarios in an agricultural landscape of southern Quebec, Canada, using a geographic cellular automata</t>
  </si>
  <si>
    <t>A. Ménard and D. J. Marceau</t>
  </si>
  <si>
    <t>Landscape and Urban Planning</t>
  </si>
  <si>
    <t>253-265</t>
  </si>
  <si>
    <t>https://doi.org/10.1016/j.landurbplan.2006.02.016</t>
  </si>
  <si>
    <t>Environmental Analysis of Different Scenarios of Power Generation in Iran with Natural Gas, Vacuum Residue and Syngas Feedstock A2 - Al-Marri, Mohammed J</t>
  </si>
  <si>
    <t>M. Meratizaman, S. Monadizadeh and M. Amidpour</t>
  </si>
  <si>
    <t>Proceedings of the 4th International Gas Processing Symposium</t>
  </si>
  <si>
    <t>327-336</t>
  </si>
  <si>
    <t>https://doi.org/10.1016/B978-0-444-63461-0.50034-1</t>
  </si>
  <si>
    <t>F. T. Eljack</t>
  </si>
  <si>
    <t>Operational resilience of reservoirs to climate change, agricultural demand, and tourism: A case study from Sardinia</t>
  </si>
  <si>
    <t>S. Mereu, J. Sušnik, A. Trabucco, A. Daccache, L. Vamvakeridou-Lyroudia, S. Renoldi, A. Virdis, D. Savić and D. Assimacopoulos</t>
  </si>
  <si>
    <t>543, Part B</t>
  </si>
  <si>
    <t>1028-1038</t>
  </si>
  <si>
    <t>https://doi.org/10.1016/j.scitotenv.2015.04.066</t>
  </si>
  <si>
    <t>Climate variability and change scenarios for a marine commodity: Modelling small pelagic fish, fisheries and fishmeal in a globalized market</t>
  </si>
  <si>
    <t>G. Merino, M. Barange and C. Mullon</t>
  </si>
  <si>
    <t>10.1016/j.jmarsys.2009.12.010</t>
  </si>
  <si>
    <t>The expansion of Brazilian agriculture: Soil erosion scenarios</t>
  </si>
  <si>
    <t>G. H. Merten and J. P. G. Minella</t>
  </si>
  <si>
    <t>International Soil and Water Conservation Research</t>
  </si>
  <si>
    <t>37-48</t>
  </si>
  <si>
    <t>https://doi.org/10.1016/S2095-6339(15)30029-0</t>
  </si>
  <si>
    <t>Impacts of climate change on irrigated agriculture in the Maipo basin, Chile: Reliability of water rights and changes in the demand for irrigation</t>
  </si>
  <si>
    <t>F. J. Meza, D. S. Wilks, L. Gurovich and N. Bambach</t>
  </si>
  <si>
    <t>421-430</t>
  </si>
  <si>
    <t>10.1061/(ASCE)WR.1943-5452.0000216</t>
  </si>
  <si>
    <t>Impact of agricultural expansion on water footprint in the Amazon under climate change scenarios</t>
  </si>
  <si>
    <t>L. Miguel Ayala, M. van Eupen, G. Zhang, M. Pérez-Soba, L. G. Martorano, L. S. Lisboa and N. E. Beltrao</t>
  </si>
  <si>
    <t>569-570</t>
  </si>
  <si>
    <t>1159-1173</t>
  </si>
  <si>
    <t>10.1016/j.scitotenv.2016.06.191</t>
  </si>
  <si>
    <t>Kahikatea Dacrycarpus dacrydioides and Totara-Matai Podocarpus totara-Prumnopitys taxifolia forest patches in the agricultural landscape, Westland, New Zealand: Representatives of a past and future condition</t>
  </si>
  <si>
    <t>C. J. Miller, D. A. Norton and T. K. Miller</t>
  </si>
  <si>
    <t>Pacific Conservation Biology</t>
  </si>
  <si>
    <t>278-293</t>
  </si>
  <si>
    <t>Productivity in agricultural systems under climate change scenarios. Evaluation and adaptation</t>
  </si>
  <si>
    <t>M. I. Minguez, M. Ruiz-Ramos, C. H. Diaz-Ambrona and M. Quemada</t>
  </si>
  <si>
    <t>Journal De Physique Iv</t>
  </si>
  <si>
    <t>269-281</t>
  </si>
  <si>
    <t>10.1051/jp4:2004121019</t>
  </si>
  <si>
    <t>The potential future impact of climate warming and other human activities on the productive capacity of Canada's lake fisheries: a meta-model</t>
  </si>
  <si>
    <t>C. K. Minns</t>
  </si>
  <si>
    <t>Aquatic Ecosystem Health &amp; Management</t>
  </si>
  <si>
    <t>152-167</t>
  </si>
  <si>
    <t>http://dx.doi.org/10.1080/14634980902905775</t>
  </si>
  <si>
    <t>Arthropod pests of currant and gooseberry crops in the U.K.: Their biology, management and future prospects</t>
  </si>
  <si>
    <t>C. Mitchell, R. M. Brennan, J. V. Cross and S. N. Johnson</t>
  </si>
  <si>
    <t>Agricultural and Forest Entomology</t>
  </si>
  <si>
    <t>221-237</t>
  </si>
  <si>
    <t>10.1111/j.1461-9563.2010.00513.x</t>
  </si>
  <si>
    <t>A Monte Carlo analysis on the impact of climate change on future crop choice and water use in Uzbekistan</t>
  </si>
  <si>
    <t>D. Mitchell, R. B. Williams, D. Hudson and P. Johnson</t>
  </si>
  <si>
    <t>697-709</t>
  </si>
  <si>
    <t>10.1007/s12571-017-0690-2</t>
  </si>
  <si>
    <t>Building systems-based scenario narratives for novel biodiversity futures in an agricultural landscape</t>
  </si>
  <si>
    <t>M. Mitchell, M. Lockwood, S. A. Moore and S. Clement</t>
  </si>
  <si>
    <t>10.1016/j.landurbplan.2015.09.003</t>
  </si>
  <si>
    <t>Integrated modelling of protein crop production responses to climate change and agricultural policy scenarios in Austria</t>
  </si>
  <si>
    <t>H. Mitter, E. Schmid and F. Sinabell</t>
  </si>
  <si>
    <t>205-220</t>
  </si>
  <si>
    <t>http://dx.doi.org/10.3354/cr01335</t>
  </si>
  <si>
    <t>Land-use and environmental pressures resulting from current and future bioenergy crop expansion: A review</t>
  </si>
  <si>
    <t>S. Miyake, M. Renouf, A. Peterson, C. McAlpine and C. Smith</t>
  </si>
  <si>
    <t>650-658</t>
  </si>
  <si>
    <t>10.1016/j.jrurstud.2012.09.002</t>
  </si>
  <si>
    <t>Environmental implications of using 'underutilised agricultural land' for future bioenergy crop production</t>
  </si>
  <si>
    <t>S. Miyake, C. Smith, A. Peterson, C. McAlpine, M. Renouf and D. Waters</t>
  </si>
  <si>
    <t>10.1016/j.agsy.2015.06.010</t>
  </si>
  <si>
    <t>Impacts of climate change on water resources availability and agricultural water demand in the West Bank</t>
  </si>
  <si>
    <t>N. Mizyed</t>
  </si>
  <si>
    <t>2015-2029</t>
  </si>
  <si>
    <t>10.1007/s11269-008-9367-0</t>
  </si>
  <si>
    <t>Impacts of climate change on crop evapotranspiration with ensemble GCM projections in the North China Plain</t>
  </si>
  <si>
    <t>X. Mo, R. Guo, S. Liu, Z. Lin and S. Hu</t>
  </si>
  <si>
    <t>299-312</t>
  </si>
  <si>
    <t>Assessment of drainage water quality due to covering of agricultural drains project in Egypt</t>
  </si>
  <si>
    <t>H. M. Moghazy, H. A. Sief and M. A. El-Hadad</t>
  </si>
  <si>
    <t>AEJ - Alexandria Engineering Journal</t>
  </si>
  <si>
    <t>939-948</t>
  </si>
  <si>
    <t>Present and future of the water-energy-food nexus and the role of the community of practice</t>
  </si>
  <si>
    <t>R. H. Mohtar and R. Lawford</t>
  </si>
  <si>
    <t>192-199</t>
  </si>
  <si>
    <t>10.1007/s13412-016-0378-5</t>
  </si>
  <si>
    <t>Optimizing agricultural land use options for complying with food demand: evidences from linear programming in a metropolitan area</t>
  </si>
  <si>
    <t>F. Monaco, G. Sali, C. Mazzocchi and S. Corsi</t>
  </si>
  <si>
    <t>Aestimum</t>
  </si>
  <si>
    <t>45-59</t>
  </si>
  <si>
    <t>http://dx.doi.org/10.13128/Aestimum-18725</t>
  </si>
  <si>
    <t>Status and Trends in Biotic Integrity in a Sub-Tropical River Drainage: Analysis of the Fish Assemblage Over a Three Decade Period</t>
  </si>
  <si>
    <t>R. Moncayo-Estrada, J. Lyons, J. P. Ramirez-Herrejon, C. Escalera-Gallardo and O. Campos-Campos</t>
  </si>
  <si>
    <t>River Research and Applications</t>
  </si>
  <si>
    <t>808-824</t>
  </si>
  <si>
    <t>10.1002/rra.2774</t>
  </si>
  <si>
    <t>Spatially explicit modelling of changes in soil organic C in agricultural soils in Italy, 2001–2100: Potential for compost amendment</t>
  </si>
  <si>
    <t>C. Mondini, K. Coleman and A. P. Whitmore</t>
  </si>
  <si>
    <t>24-32</t>
  </si>
  <si>
    <t>https://doi.org/10.1016/j.agee.2012.02.020</t>
  </si>
  <si>
    <t>Translating physiological signals to changes in feeding behaviour in mammals and the future effects of global climate change</t>
  </si>
  <si>
    <t>B. D. Moore, N. L. Wiggins, K. J. Marsh, M. D. Dearing and W. J. Foley</t>
  </si>
  <si>
    <t>Animal production science.</t>
  </si>
  <si>
    <t>272-283</t>
  </si>
  <si>
    <t>East African food security as influenced by future climate change and land use change at local to regional scales</t>
  </si>
  <si>
    <t>N. Moore, G. Alagarswamy, B. Pijanowski, P. Thornton, B. Lofgren, J. Olson, J. Andresen, P. Yanda and J. Qi</t>
  </si>
  <si>
    <t>823-844</t>
  </si>
  <si>
    <t>A linear programming model to optimize diets in environmental policy scenarios</t>
  </si>
  <si>
    <t>L. E. Moraes, J. E. Wilen, P. H. Robinson and J. G. Fadel</t>
  </si>
  <si>
    <t>Journal of Dairy Science</t>
  </si>
  <si>
    <t>1267-1282</t>
  </si>
  <si>
    <t>10.3168/jds.2011-4651</t>
  </si>
  <si>
    <t>Analysis of land consolidation projects and their impact on land use change, landscape structure, and agricultural land resource protection: case studies of Pilsen-South and Pilsen-North (Czech Republic)</t>
  </si>
  <si>
    <t>J. Moravcová, M. Koupilová, T. Pavlíček, F. Zemek, T. Kvítek and J. Pečenka</t>
  </si>
  <si>
    <t>Landscape and Ecological Engineering</t>
  </si>
  <si>
    <t>10.1007/s11355-015-0286-y</t>
  </si>
  <si>
    <t>Selenium, arsenic, DDT and other contaminants in four fish species in the Salton Sea, California, their temporal trends, and their potential impact on human consumers and wildlife</t>
  </si>
  <si>
    <t>M. F. Moreau, J. Surico-Bennett, M. Vicario-Fisher, R. Gerads, R. M. Gersberg and S. H. Hurlbert</t>
  </si>
  <si>
    <t>Lake and Reservoir Management</t>
  </si>
  <si>
    <t>536-569</t>
  </si>
  <si>
    <t>10.1080/07438140709354037</t>
  </si>
  <si>
    <t>Diffusion of technologies by the Tikonko Agricultural Extension Centre (TAEC) to farmers of the Tikonko Chiefdom in sierra leone: Impacts, problems, proposed solutions, and an updated outlook</t>
  </si>
  <si>
    <t>S. Moriba, J. B. A. Kandeh and M. Craig Edwards</t>
  </si>
  <si>
    <t>Journal of International Agricultural and Extension Education</t>
  </si>
  <si>
    <t>50-65</t>
  </si>
  <si>
    <t>10.5191/jiaee.2011.18301</t>
  </si>
  <si>
    <t>Human Milk in Feeding Premature Infants: From Tradition to Bioengineering Proceedings of a Consensus Development Conference-EXPO 2015, Milan, Italy, May 15-16 Abstracts</t>
  </si>
  <si>
    <t>G. E. Moro, S. Arslanoglu, E. Bertino, L. Corvaglia, R. Montirosso, J. C. Picaud, S. Polberger, R. J. Schanler, C. Steele, J. van Goudoever and E. E. Ziegler</t>
  </si>
  <si>
    <t>S1-S19</t>
  </si>
  <si>
    <t>10.1097/mpg.0000000000000897</t>
  </si>
  <si>
    <t>Implications of climate change on long-lead forecasting and global agriculture</t>
  </si>
  <si>
    <t>R. P. Motha</t>
  </si>
  <si>
    <t>939-944</t>
  </si>
  <si>
    <t>10.1071/ar06104</t>
  </si>
  <si>
    <t>Impacts of Present and Future Climate Change and Climate Variability on Agriculture in the Temperate Regions: North America</t>
  </si>
  <si>
    <t>R. P. Motha and W. Baier</t>
  </si>
  <si>
    <t>Bioavailability of ω3 fatty acids in meat and dairy products: The Regione Marche project</t>
  </si>
  <si>
    <t>M. Mozzon and N. G. Frega</t>
  </si>
  <si>
    <t>Progress in Nutrition</t>
  </si>
  <si>
    <t>236-241</t>
  </si>
  <si>
    <t>Biofuels, Food Security, and the Environment: A 2020/2050 Perspective</t>
  </si>
  <si>
    <t>S. Msangi, M. Ewing, M. W. Rosegrant and T. J. Zhu</t>
  </si>
  <si>
    <t>Global Change: Impacts on Water and Food Security</t>
  </si>
  <si>
    <t>65-94</t>
  </si>
  <si>
    <t>10.1007/978-3-642-04615-5_4</t>
  </si>
  <si>
    <t>C. Ringler, A. K. Biswas and S. A. Cline</t>
  </si>
  <si>
    <t>Impacts of bovine spongiform encephalopathy and avian influenza on U.S. meat demand</t>
  </si>
  <si>
    <t>J. E. Mu, B. A. McCarl, A. Hagerman and D. Bessler</t>
  </si>
  <si>
    <t>1130-1141</t>
  </si>
  <si>
    <t>10.1016/S2095-3119(14)60996-5</t>
  </si>
  <si>
    <t>Impact of biofuel production and other supply and demand factors on food price increases in 2008</t>
  </si>
  <si>
    <t>S. A. Mueller, J. E. Anderson and T. J. Wallington</t>
  </si>
  <si>
    <t>1623-1632</t>
  </si>
  <si>
    <t>10.1016/j.biombioe.2011.01.030</t>
  </si>
  <si>
    <t>Impacts of projected changes and variability in climatic data on major food crops yields in Rwanda</t>
  </si>
  <si>
    <t>I. Muhire, F. Ahmed, K. Abutaleb and G. Kabera</t>
  </si>
  <si>
    <t>International Journal of Plant Production</t>
  </si>
  <si>
    <t>347-372</t>
  </si>
  <si>
    <t>Can soil-less crop production be a sustainable option for soil conservation and future agriculture?</t>
  </si>
  <si>
    <t>A. Muller, M. Ferré, S. Engel, A. Gattinger, A. Holzkämper, R. Huber, M. Müller and J. Six</t>
  </si>
  <si>
    <t>102-105</t>
  </si>
  <si>
    <t>10.1016/j.landusepol.2017.09.014</t>
  </si>
  <si>
    <t>Some insights in the effect of growing bio-energy demand on global food security and natural resources</t>
  </si>
  <si>
    <t>A. Müller, J. Schmidhuber, J. Hoogeveen and P. Steduto</t>
  </si>
  <si>
    <t>SUPPL. 1</t>
  </si>
  <si>
    <t>83-94</t>
  </si>
  <si>
    <t>10.2166/wp.2008.053</t>
  </si>
  <si>
    <t>Implications of climate mitigation for future agricultural production</t>
  </si>
  <si>
    <t>C. Muller, J. Elliott, J. Chryssanthacopoulos, D. Deryng, C. Folberth, T. A. M. Pugh and E. Schmid</t>
  </si>
  <si>
    <t>http://dx.doi.org/10.1088/1748-9326/10/12/125004</t>
  </si>
  <si>
    <t>Tropical agriculturalisation: scenarios, their environmental impacts and the role of climate change in determining water-for-food, locally and along supply chains</t>
  </si>
  <si>
    <t>M. Mulligan</t>
  </si>
  <si>
    <t>1133-1152</t>
  </si>
  <si>
    <t>10.1007/s12571-015-0506-1</t>
  </si>
  <si>
    <t>Quantitative pathways for Northeast Atlantic fisheries based on climate, ecological–economic and governance modelling scenarios</t>
  </si>
  <si>
    <t>C. Mullon, F. Steinmetz, G. Merino, J. A. Fernandes, W. W. L. Cheung, M. Butenschön and M. Barange</t>
  </si>
  <si>
    <t>273-291</t>
  </si>
  <si>
    <t>https://doi.org/10.1016/j.ecolmodel.2015.09.027</t>
  </si>
  <si>
    <t>Climate change and the future for coral reef fishes</t>
  </si>
  <si>
    <t>P. L. Munday, G. P. Jones, M. S. Pratchett and A. J. Williams</t>
  </si>
  <si>
    <t>261-285</t>
  </si>
  <si>
    <t>10.1111/j.1467-2979.2008.00281.x</t>
  </si>
  <si>
    <t>Impact of global warming and rising CO2 levels on coral reef fishes: what hope for the future?</t>
  </si>
  <si>
    <t>P. L. Munday, M. I. McCormick and G. E. Nilsson</t>
  </si>
  <si>
    <t>The Journal of experimental biology</t>
  </si>
  <si>
    <t>3865-3873</t>
  </si>
  <si>
    <t>http://dx.doi.org/10.1242/jeb.074765</t>
  </si>
  <si>
    <t>Combined ecological and economic modelling in agricultural land use scenarios</t>
  </si>
  <si>
    <t>B. Münier, K. Birr-Pedersen and J. S. Schou</t>
  </si>
  <si>
    <t>10.1016/j.ecolmodel.2003.12.040</t>
  </si>
  <si>
    <t>The Future of Agricultural Landscape Preservation in the Phoenix Metropolitan Region</t>
  </si>
  <si>
    <t>L. Musacchio, K. Crewe, F. Steiner and J. Schmidt</t>
  </si>
  <si>
    <t>140-154</t>
  </si>
  <si>
    <t>http://dx.doi.org/10.3368/lj.22.2.140</t>
  </si>
  <si>
    <t>Global synthesis of the documented and projected effects of climate change on inland fishes</t>
  </si>
  <si>
    <t>B. J. Myers, A. J. Lynch, D. B. Bunnell, C. Chu, J. A. Falke, R. P. Kovach, T. J. Krabbenhoft, T. J. Kwak and C. P. Paukert</t>
  </si>
  <si>
    <t>Reviews in Fish Biology and Fisheries</t>
  </si>
  <si>
    <t>339-361</t>
  </si>
  <si>
    <t>http://dx.doi.org/10.1007/s11160-017-9476-z</t>
  </si>
  <si>
    <t>Simulation of grape crop future water requirement using CROPWAT model in semi- arid region</t>
  </si>
  <si>
    <t>R. Nagarjuna Kumar, V. S. Rathore, K. Srinivas Reddy and M. S. Nathawat</t>
  </si>
  <si>
    <t>International Journal of Applied Engineering Research</t>
  </si>
  <si>
    <t>5867-5880</t>
  </si>
  <si>
    <t>Soil fertility as influenced by alternate sequential cropping systems to rice-rice (Oryza sativa L.) In Tunga Bhadra project area</t>
  </si>
  <si>
    <t>S. B. Nagoli, M. A. Basavanneppa, G. I. Sawargaonkar, D. P. Biradar, S. A. Biradar and M. R. Navyashree</t>
  </si>
  <si>
    <t>S445-S448</t>
  </si>
  <si>
    <t>FORECASTING CROP WATER REQUIREMENT BY ET-HS MODEL FOR ARID AND SEMI ARID REGION OF IRAN</t>
  </si>
  <si>
    <t>P. Najafi and K. Asgari</t>
  </si>
  <si>
    <t>Computer and Computing Technologies in Agriculture Ii, Vol 1</t>
  </si>
  <si>
    <t>529-+</t>
  </si>
  <si>
    <t>D. Li and C. Zhao</t>
  </si>
  <si>
    <t>Changes in Arable Land Demand for Food in India and China: A Potential Threat to Food Security</t>
  </si>
  <si>
    <t>R. Nath, Y. Luan, W. Yang, C. Yang, W. Chen, Q. Li and X. Cui</t>
  </si>
  <si>
    <t>5371-5397</t>
  </si>
  <si>
    <t>http://dx.doi.org/10.3390/su7055371</t>
  </si>
  <si>
    <t>Validity of downscaled climate models and the implications of possible future climate change for Lake Kariba's Kapenta fishery</t>
  </si>
  <si>
    <t>M. R. Ndebele-Murisa, T. Hill and L. Ramsay</t>
  </si>
  <si>
    <t>Environmental Development</t>
  </si>
  <si>
    <t>109-130</t>
  </si>
  <si>
    <t>https://doi.org/10.1016/j.envdev.2012.11.009</t>
  </si>
  <si>
    <t>Environmental education, sustainable agriculture, and CGIAR: History and future prospects</t>
  </si>
  <si>
    <t>W. Nelles</t>
  </si>
  <si>
    <t>Comparative Education Review</t>
  </si>
  <si>
    <t>398-423</t>
  </si>
  <si>
    <t>10.1086/659341</t>
  </si>
  <si>
    <t>Sustainability of agriculture: Issues, observations and outlook</t>
  </si>
  <si>
    <t>C. J. Nelson</t>
  </si>
  <si>
    <t>Journal of Crop Improvement</t>
  </si>
  <si>
    <t>10.1300/J411v19n01_01</t>
  </si>
  <si>
    <t>Agriculture and climate change in global scenarios: why don't the models agree</t>
  </si>
  <si>
    <t>G. C. Nelson, D. van der Mensbrugghe, H. Ahammad, E. Blanc, K. Calvin, T. Hasegawa, P. Havlik, E. Heyhoe, P. Kyle, H. Lotze-Campen, M. von Lampe, D. Mason d'Croz, H. van Meijl, C. Mueller, J. Reilly, R. Robertson, R. D. Sands, C. Schmitz, A. Tabeau, K. Takahashi, H. Valin and D. Willenbockel</t>
  </si>
  <si>
    <t>85-101</t>
  </si>
  <si>
    <t>http://dx.doi.org/10.1111/agec.12091</t>
  </si>
  <si>
    <t>Climate Change and Food Systems Research: Current Trends and Future Directions</t>
  </si>
  <si>
    <t>M. Nelson, K. Zak, T. Davine and S. Pau</t>
  </si>
  <si>
    <t>Geography Compass</t>
  </si>
  <si>
    <t>414-428</t>
  </si>
  <si>
    <t>http://dx.doi.org/10.1111/gec3.12281</t>
  </si>
  <si>
    <t>Visualizing Alternative Phosphorus Scenarios for Future Food Security</t>
  </si>
  <si>
    <t>T. S. Neset, D. Cordell, S. Mohr, F. VanRiper and S. White</t>
  </si>
  <si>
    <t>Frontiers in Nutrition</t>
  </si>
  <si>
    <t>10.3389/fnut.2016.00047</t>
  </si>
  <si>
    <t>Good agricultural practice - A strict direction in future for sustainable vegetable cultivation systems in Red River Delta, Vietnam</t>
  </si>
  <si>
    <t>L. T. Nguyen and M. H. Böhme</t>
  </si>
  <si>
    <t>277-284</t>
  </si>
  <si>
    <t>Perceptions of Present and Future Climate Change Impacts on Water Availability for Agricultural Systems in the Western Mediterranean Region</t>
  </si>
  <si>
    <t>T. P. L. Nguyen, L. Mula, R. Cortignani, G. Seddaiu, G. Dono, S. G. P. Virdis, M. Pasqui and P. P. Roggero</t>
  </si>
  <si>
    <t>Water</t>
  </si>
  <si>
    <t>http://dx.doi.org/10.3390/w8110523</t>
  </si>
  <si>
    <t>Impact of local conditions on bio-based chemical process design: Selection of input feedstock and production scale and scenario</t>
  </si>
  <si>
    <t>T. T. H. Nguyen, Y. Kikuchi, M. Noda and M. Hirao</t>
  </si>
  <si>
    <t>Environmental Progress and Sustainable Energy</t>
  </si>
  <si>
    <t>174-182</t>
  </si>
  <si>
    <t>10.1002/ep.12188</t>
  </si>
  <si>
    <t>Environmentally Sustainable Agriculture and Future Developments of the CAP</t>
  </si>
  <si>
    <t>H. O. Nielsen, A. B. Pedersen and T. Christensen</t>
  </si>
  <si>
    <t>Journal of European Integration</t>
  </si>
  <si>
    <t>369-387</t>
  </si>
  <si>
    <t>http://dx.doi.org/10.1080/07036330902782238</t>
  </si>
  <si>
    <t>Advances in biotechnology: New tools in future pig production for agriculture and biomedicine</t>
  </si>
  <si>
    <t>H. Niemann, D. Rath and C. Wrenzycki</t>
  </si>
  <si>
    <t>Reproduction in Domestic Animals</t>
  </si>
  <si>
    <t>82-89</t>
  </si>
  <si>
    <t>10.1046/j.1439-0531.2003.00409.x</t>
  </si>
  <si>
    <t>What are the possible influences affecting the future environmental agricultural policy in the European Union? An investigation into the main factors</t>
  </si>
  <si>
    <t>H. Nilsson</t>
  </si>
  <si>
    <t>461-468</t>
  </si>
  <si>
    <t>https://doi.org/10.1016/S0959-6526(03)00111-2</t>
  </si>
  <si>
    <t>Assessing the potential for using wetlands as intermediary storages to conjunctively maintain ecological values and support agricultural demands</t>
  </si>
  <si>
    <t>N. S. P. Ning, S. C. Watkins, B. Gawne and D. L. Nielsen</t>
  </si>
  <si>
    <t>19-27</t>
  </si>
  <si>
    <t>10.1016/j.jenvman.2012.04.012</t>
  </si>
  <si>
    <t>Genetically modified food (food derived from biotechnology): current and future trends in public acceptance and safety assessment</t>
  </si>
  <si>
    <t>H. Nishiura, H. Imai, H. Nakao, H. Tsukino, Y. Kuroda and T. Katoh</t>
  </si>
  <si>
    <t>[Nippon kōshū eisei zasshi] Japanese journal of public health</t>
  </si>
  <si>
    <t>1135-1141</t>
  </si>
  <si>
    <t>Geographic information system of fish-borne parasitic Zoonoses metacercaria from water reservoirs under his Majesty's recommended project, Phitsanulok, Thailand</t>
  </si>
  <si>
    <t>C. Nithikathkul, T. Wongsaroj, V. Buntilov and J. Limsomboon</t>
  </si>
  <si>
    <t>International Journal of Geoinformatics</t>
  </si>
  <si>
    <t>53-57</t>
  </si>
  <si>
    <t>Changing demand for food, livestock feed and biofuels in the past and in the near future</t>
  </si>
  <si>
    <t>S. Nonhebel and T. Kastner</t>
  </si>
  <si>
    <t>Livestock Science</t>
  </si>
  <si>
    <t>10.1016/j.livsci.2011.03.021</t>
  </si>
  <si>
    <t>WATER DEMAND MANAGEMENT PRIORITY FOR AGRICULTURE OF THE IRAN</t>
  </si>
  <si>
    <t>I. S. Normatov and M. Barahimi</t>
  </si>
  <si>
    <t>Networking the World with Remote Sensing</t>
  </si>
  <si>
    <t>586-590</t>
  </si>
  <si>
    <t>K. Kajiwara, K. Muramatsu, N. Soyama, T. Endo, A. Ono and S. Akatsuka</t>
  </si>
  <si>
    <t>Cropping Pattern Scenario based on Global Climate Indices and Rainfall in Banyumas District, Central Java, Indonesia</t>
  </si>
  <si>
    <t>B. D. A. Nugroho and L. Nuraini</t>
  </si>
  <si>
    <t>54-63</t>
  </si>
  <si>
    <t>https://doi.org/10.1016/j.aaspro.2016.02.124</t>
  </si>
  <si>
    <t>Coherent trends in contiguous survey time-series of major ecological and commercial fish species in the Gulf of Maine ecosystem</t>
  </si>
  <si>
    <t>J. A. Nye, A. Bundy, N. Shackell, K. D. Friedland and J. S. Link</t>
  </si>
  <si>
    <t>26-40</t>
  </si>
  <si>
    <t>10.1093/icesjms/fsp216</t>
  </si>
  <si>
    <t>Relevance of genetically modified crops in light of future environmental and legislative challenges to the agri-environment</t>
  </si>
  <si>
    <t>M. O'Brien and E. Mullins</t>
  </si>
  <si>
    <t>Annals of Applied Biology</t>
  </si>
  <si>
    <t>323-340</t>
  </si>
  <si>
    <t>10.1111/j.1744-7348.2008.00304.x</t>
  </si>
  <si>
    <t>AN ANALYSIS OF WATER DEMAND USED IN IRRIGATION USING CROPWAT 8.0 PROGRAM. CASE STUDY: PERIAM LOCALITY, TIMIS COUNTY</t>
  </si>
  <si>
    <t>S. Octavian and Sgem</t>
  </si>
  <si>
    <t>Geoconference on Water Resources, Forest, Marine and Ocean Ecosystems</t>
  </si>
  <si>
    <t>Potential Suitability and Viability of Selected Biodiesel Crops in Australian Marginal Agricultural Lands Under Current and Future Climates</t>
  </si>
  <si>
    <t>I. O. Odeh, D. K. Tan and T. Ancev</t>
  </si>
  <si>
    <t>Bioenergy Research</t>
  </si>
  <si>
    <t>165-179</t>
  </si>
  <si>
    <t>http://dx.doi.org/10.1007/s12155-010-9110-6</t>
  </si>
  <si>
    <t>Chapter 17 - The Management of Wildlife and Fisheries Resources in Kenya: Origins, Present Challenges and Future Perspectives</t>
  </si>
  <si>
    <t>M. O. Ogada and D. W. Nyingi</t>
  </si>
  <si>
    <t>Developments in Earth Surface Processes</t>
  </si>
  <si>
    <t>Volume 16</t>
  </si>
  <si>
    <t>219-236</t>
  </si>
  <si>
    <t>https://doi.org/10.1016/B978-0-444-59559-1.00017-7</t>
  </si>
  <si>
    <t>D. O. O. Paolo Paron and O. Christian Thine</t>
  </si>
  <si>
    <t>Shifts in population dietary patterns and physical inactivity as determinants of global trends in the prevalence of diabetes: An ecological analysis</t>
  </si>
  <si>
    <t>C. Oggioni, J. Lara, J. C. K. Wells, K. Soroka and M. Siervo</t>
  </si>
  <si>
    <t>Nutrition, Metabolism and Cardiovascular Diseases</t>
  </si>
  <si>
    <t>1105-1111</t>
  </si>
  <si>
    <t>10.1016/j.numecd.2014.05.005</t>
  </si>
  <si>
    <t>Economic Impacts of Local Food Systems: Future Research Priorities</t>
  </si>
  <si>
    <t>J. K. O'Hara and R. Pirog</t>
  </si>
  <si>
    <t>Journal of agriculture, food systems, and community development.</t>
  </si>
  <si>
    <t>35-42</t>
  </si>
  <si>
    <t>Application of the Analytic Hierarchy Process to irrigation project improvement - Part I. Impacts of irrigation project internal processes on crop yields</t>
  </si>
  <si>
    <t>H. Okada, S. W. Styles and M. E. Grismer</t>
  </si>
  <si>
    <t>199-204</t>
  </si>
  <si>
    <t>10.1016/j.agwat.2007.10.003</t>
  </si>
  <si>
    <t>An Evaluation of the Community Land Model (Version 3.5) and Noah Land Surface Models for Temperature and Precipitation Over Nebraska (Central Great Plains): Implications for Agriculture in Simulations of Future Climate Change and Adaptation</t>
  </si>
  <si>
    <t>J. A. Okalebo, R. J. Oglesby, S. Feng, K. Hubbard, A. Kilic, M. Hayes and C. Hays</t>
  </si>
  <si>
    <t>Climate Change Adaptation, Resilience and Hazards</t>
  </si>
  <si>
    <t>21-34</t>
  </si>
  <si>
    <t>10.1007/978-3-319-39880-8_2</t>
  </si>
  <si>
    <t>W. L. Filho, H. Musa, G. Cavan, P. Ohare and J. Seixas</t>
  </si>
  <si>
    <t>Conservation biogeography of freshwater fishes: Recent progress and future challenges</t>
  </si>
  <si>
    <t>J. D. Olden, M. J. Kennard, F. Leprieur, P. A. Tedesco, K. O. Winemiller and E. García-Berthou</t>
  </si>
  <si>
    <t>Diversity and Distributions</t>
  </si>
  <si>
    <t>496-513</t>
  </si>
  <si>
    <t>10.1111/j.1472-4642.2010.00655.x</t>
  </si>
  <si>
    <t>Forecasting of epiphytotic diseases in agricultural crops by the example of Northern Kazakhstan and their impact on economic growth</t>
  </si>
  <si>
    <t>A. T. Oleinik, G. I. Rozhkova, X. P. Ovchinnikova and G. T. Moldakhmetova</t>
  </si>
  <si>
    <t>Uncertainties in projected impacts of climate change on European agriculture and terrestrial ecosystems based on scenarios from regional climate models</t>
  </si>
  <si>
    <t>J. E. Olesen, T. R. Carter, C. H. Díaz-Ambrona, S. Fronzek, T. Heidmann, T. Hickler, T. Holt, M. I. Minguez, P. Morales, J. P. Palutikof, M. Quemada, M. Ruiz-Ramos, G. H. Rubæk, F. Sau, B. Smith and M. T. Sykes</t>
  </si>
  <si>
    <t>123-143</t>
  </si>
  <si>
    <t>A limited supply of fishmeal: Impact on future increases in global aquaculture production</t>
  </si>
  <si>
    <t>R. L. Olsen and M. R. Hasan</t>
  </si>
  <si>
    <t>120-128</t>
  </si>
  <si>
    <t>https://doi.org/10.1016/j.tifs.2012.06.003</t>
  </si>
  <si>
    <t>Resources for fish feed in future mariculture</t>
  </si>
  <si>
    <t>Y. Olsen</t>
  </si>
  <si>
    <t>Aquaculture Environment Interactions</t>
  </si>
  <si>
    <t>187-200</t>
  </si>
  <si>
    <t>10.3354/aei00019</t>
  </si>
  <si>
    <t>GLOBAL SCENARIOS ABOUT LIFESTYLE AND TECHNOLOGY, THE SUSTAINABLE FUTURE OF THE GLOBAL SYSTEM AND GREENHOUSES ENVIRONMENT: HELPING AGRICULTURE AND HORTICULTURE THROUGH TECHNOLOGY, ENERGY EFFICIENCY AND ENVIRONMENTAL PROTECTION</t>
  </si>
  <si>
    <t>A. M. Omer</t>
  </si>
  <si>
    <t>Blue Biotechnology Journal</t>
  </si>
  <si>
    <t>Agriculture, water and the environment: Future challenges</t>
  </si>
  <si>
    <t>G. Oron</t>
  </si>
  <si>
    <t>IWA Publishing, Alliance House 12 Caxton Street London SW1H 0QS UK</t>
  </si>
  <si>
    <t>A. N. Angelakis, N. V. Paranychianaka and K. P. Tsagarakis</t>
  </si>
  <si>
    <t>Redesigning photosynthesis to sustainably meet global food and bioenergy demand</t>
  </si>
  <si>
    <t>D. R. Ort, S. S. Merchant, J. Alric, A. Barkan, R. E. Blankenship, R. Bock, R. Croce, M. R. Hanson, J. M. Hibberd, S. P. Long, T. A. Moore, J. Moroney, K. K. Niyogi, M. A. J. Parry, P. P. Peralta-Yahya, R. C. Prince, K. E. Redding, M. H. Spalding, K. J. Van Wijk, W. F. J. Vermaas, S. Von Caemmerer, A. P. M. Weber, T. O. Yeates, J. S. Yuan and X. G. Zhu</t>
  </si>
  <si>
    <t>8529-8536</t>
  </si>
  <si>
    <t>10.1073/pnas.1424031112</t>
  </si>
  <si>
    <t>Improying conservation practices programming to protect water quality in agricultural watersheds: Lessons learned from the National Institute of Food and Agriculture-Conservation Effects Assessment Project</t>
  </si>
  <si>
    <t>D. Osmond, D. Meals, D. Hoag, M. Arabi, A. Luloff, G. Jennings, M. McFarland, J. Spooner, A. Sharpley and D. Line</t>
  </si>
  <si>
    <t>122-127</t>
  </si>
  <si>
    <t>http://dx.doi.org/10.2489/jswc.67.5.122A</t>
  </si>
  <si>
    <t>Scenario Based Agriculture Land Use for Achieving Sustainable Irrigation Water Requirements in Saudi Arabia: A Case Study of Najran Region</t>
  </si>
  <si>
    <t>A. H. Othman and M. H. Dahim</t>
  </si>
  <si>
    <t>Journal of Current Research in Science</t>
  </si>
  <si>
    <t>17-31</t>
  </si>
  <si>
    <t>Sustainable Development Strategy for the Agri-food Sector and Rural Area – Horizon 2030</t>
  </si>
  <si>
    <t>P. I. Otiman, F. Toderoiu, C. Alexandri, V. Florian, C. Gavrilescu, I. Ionel, E. Sima and M. M. Tudor</t>
  </si>
  <si>
    <t>Procedia Economics and Finance</t>
  </si>
  <si>
    <t>510-517</t>
  </si>
  <si>
    <t>https://doi.org/10.1016/S2212-5671(14)00121-X</t>
  </si>
  <si>
    <t>Sustainable Development Strategy for the Agri-food Sector and Rural Area - Horizon 2030</t>
  </si>
  <si>
    <t>1st International Conference 'Economic Scientific Research - Theoretical, Empirical and Practical Approaches', Espera 2013</t>
  </si>
  <si>
    <t>10.1016/s2212-5671(14)00121-x</t>
  </si>
  <si>
    <t>C. Luminita, C. Constantin and I. F. Valeriu</t>
  </si>
  <si>
    <t>Temporal and spatial trends in prey composition of wahoo Acanthocybium solandri: A diet analysis from the central North Pacific Ocean using visual and DNA bar-coding techniques</t>
  </si>
  <si>
    <t>Z. S. Oyafuso, R. J. Toonen and E. C. Franklin</t>
  </si>
  <si>
    <t>Journal of Fish Biology</t>
  </si>
  <si>
    <t>1501-1523</t>
  </si>
  <si>
    <t>10.1111/jfb.12928</t>
  </si>
  <si>
    <t>Changes in summer irrigated crop area and water use in Southeastern Turkey from 1993 to 2002: Implications for current and future water resources</t>
  </si>
  <si>
    <t>M. Ozdogan, C. E. Woodcock, G. D. Salvucci and H. Demir</t>
  </si>
  <si>
    <t>467-488</t>
  </si>
  <si>
    <t>10.1007/s11269-006-3087-0</t>
  </si>
  <si>
    <t>Combining models to estimate the impacts of future climate scenarios on feed supply, greenhouse gas emissions and economic performance on dairy farms in Norway</t>
  </si>
  <si>
    <t>Ş. Özkan Gülzari, B. A. Åby, T. Persson, M. Höglind and K. Mittenzwei</t>
  </si>
  <si>
    <t>157-169</t>
  </si>
  <si>
    <t>10.1016/j.agsy.2017.07.004</t>
  </si>
  <si>
    <t>The long-term effect of climate change on productivity of winter wheat in Denmark: a scenario analysis using three crop models</t>
  </si>
  <si>
    <t>I. Ozturk, B. Sharif, S. Baby, M. Jabloun and J. E. Olesen</t>
  </si>
  <si>
    <t>The Journal of Agricultural Science</t>
  </si>
  <si>
    <t>733-750</t>
  </si>
  <si>
    <t>http://dx.doi.org/10.1017/S0021859616001040</t>
  </si>
  <si>
    <t>Predicting the future of Estonian agricultural landscapes: A scenario approach</t>
  </si>
  <si>
    <t>H. Palang, O. Hiiemae, K. Sepp, M. Ivask and U. Mander</t>
  </si>
  <si>
    <t>Landscape Perspectives of Land Use Changes</t>
  </si>
  <si>
    <t>107-130</t>
  </si>
  <si>
    <t>U. Mander and R. H. G. Jongman</t>
  </si>
  <si>
    <t>Linking regional stakeholder scenarios and shared socioeconomic pathways: Quantified West African food and climate futures in a global context</t>
  </si>
  <si>
    <t>A. Palazzo, J. M. Vervoort, D. Mason-D’Croz, L. Rutting, P. Havlík, S. Islam, J. Bayala, H. Valin, H. A. Kadi Kadi, P. Thornton and R. Zougmore</t>
  </si>
  <si>
    <t>227-242</t>
  </si>
  <si>
    <t>https://doi.org/10.1016/j.gloenvcha.2016.12.002</t>
  </si>
  <si>
    <t>New trends for crop evapotranspiration and irrigation water requirements in some horticultural crops during the first decade of the 21st century in southern Romania</t>
  </si>
  <si>
    <t>C. Paltineanu, E. Chitu and E. Mateescu</t>
  </si>
  <si>
    <t>Scientific Papers of the Research Institute for Fruit Growing</t>
  </si>
  <si>
    <t>New trends for crop evapotranspiration and irrigation water requirements in orchards during the first decade of the twenty-first century in southern Romania</t>
  </si>
  <si>
    <t>545-552</t>
  </si>
  <si>
    <t>Issues and Challenges on Mitigation of Climate Change Impacts on China's Future Agriculture</t>
  </si>
  <si>
    <t>G. X. Pan, M. Gao, G. H. Hu, Q. P. Wei, X. G. Yang, W. Z. Zhang, G. S. Zhou and J. W. Zou</t>
  </si>
  <si>
    <t>1707-1712</t>
  </si>
  <si>
    <t>Temporal and spatial analysis of water demand of crops in Yellow River Delta based on remote sensing</t>
  </si>
  <si>
    <t>Z. Q. Pan, G. H. Liu and C. H. Zhou</t>
  </si>
  <si>
    <t>Shuikexue Jinzhan/Advances in Water Science</t>
  </si>
  <si>
    <t>62-68</t>
  </si>
  <si>
    <t>Assessing Crop Production in Rainfed Land with and without Rainwater Harvesting System under Various Precipitation and Crop Characteristic Scenarios</t>
  </si>
  <si>
    <t>P. Pandey</t>
  </si>
  <si>
    <t>Proceedings of the 35th Iahr World Congress, Vols I and Ii</t>
  </si>
  <si>
    <t>844-855</t>
  </si>
  <si>
    <t>Modelling crop evapotranspiration and potential impacts on future water availability in the Indo-Gangetic Basin</t>
  </si>
  <si>
    <t>B. Pandeya and M. Mulligan</t>
  </si>
  <si>
    <t>163-172</t>
  </si>
  <si>
    <t>https://doi.org/10.1016/j.agwat.2013.07.019</t>
  </si>
  <si>
    <t>A framework for determining recommended environmental flows for balancing agricultural and ecosystem water demands</t>
  </si>
  <si>
    <t>A. Pang, T. Sun and Z. Yang</t>
  </si>
  <si>
    <t>Hydrological Sciences Journal</t>
  </si>
  <si>
    <t>890-903</t>
  </si>
  <si>
    <t>10.1080/02626667.2013.816425</t>
  </si>
  <si>
    <t>Water footprint assessment considering climate change effects on future agricultural production in Mediterranean region</t>
  </si>
  <si>
    <t>M. P. Papadopoulou, D. Charchousi, V. K. Tsoukala, C. Giannakopoulos and M. Petrakis</t>
  </si>
  <si>
    <t>Desalination and Water Treatment</t>
  </si>
  <si>
    <t>2232-2242</t>
  </si>
  <si>
    <t>http://dx.doi.org/10.1080/19443994.2015.1049408</t>
  </si>
  <si>
    <t>Modeling the effect of agricultural best management practices on water quality under various climatic scenarios</t>
  </si>
  <si>
    <t>G. T. Parker, R. L. Droste and K. J. Kennedy</t>
  </si>
  <si>
    <t>Journal of Environmental Engineering and Science</t>
  </si>
  <si>
    <t>10.1139/S07-026</t>
  </si>
  <si>
    <t>Integrating public demands into model-based design for multifunctional agriculture: An application to intensive Dutch dairy landscapes</t>
  </si>
  <si>
    <t>C. Parra-López, J. C. J. Groot, C. Carmona-Torres and W. A. H. Rossing</t>
  </si>
  <si>
    <t>538-551</t>
  </si>
  <si>
    <t>10.1016/j.ecolecon.2008.01.007</t>
  </si>
  <si>
    <t>Effects of climate change on global food production under SRES emissions and socio-economic scenarios</t>
  </si>
  <si>
    <t>M. L. Parry, C. Rosenzweig, A. Iglesias, M. Livermore and G. Fischer</t>
  </si>
  <si>
    <t>53-67</t>
  </si>
  <si>
    <t>https://doi.org/10.1016/j.gloenvcha.2003.10.008</t>
  </si>
  <si>
    <t>Chapter Six - Conservation Agriculture Effects on Dynamics of Soil C and N under Climate Change Scenario</t>
  </si>
  <si>
    <t>N. S. Pasricha</t>
  </si>
  <si>
    <t>Advances in Agronomy</t>
  </si>
  <si>
    <t>Volume 145</t>
  </si>
  <si>
    <t>269-312</t>
  </si>
  <si>
    <t>https://doi.org/10.1016/bs.agron.2017.05.004</t>
  </si>
  <si>
    <t>L. S. Donald</t>
  </si>
  <si>
    <t>New insights into the medicinal importance, physiological functions and bioanalytical aspects of an important bioactive compound of foods ‘Hyperin’: Health benefits of the past, the present, the future</t>
  </si>
  <si>
    <t>K. Patel, V. Kumar, M. Rahman, A. Verma and D. K. Patel</t>
  </si>
  <si>
    <t>Beni-Suef University Journal of Basic and Applied Sciences</t>
  </si>
  <si>
    <t>https://doi.org/10.1016/j.bjbas.2017.05.009</t>
  </si>
  <si>
    <t>The Sea Around Us Project: Documenting and Communicating Global Fisheries Impacts on Marine Ecosystems</t>
  </si>
  <si>
    <t>D. Pauly</t>
  </si>
  <si>
    <t>290-295</t>
  </si>
  <si>
    <t>Global trends in world fisheries: Impacts on marine ecosystems and food security</t>
  </si>
  <si>
    <t>D. Pauly, R. Watson and J. Alder</t>
  </si>
  <si>
    <t>10.1098/rstb.2004.1574</t>
  </si>
  <si>
    <t>Modelling the resilience of forage crop production to future climate change in the dairy regions of Southeastern Australia using APSIM</t>
  </si>
  <si>
    <t>K. G. Pembleton, R. P. Rawnsley, M. T. Harrison, B. R. Cullen and T. Ramilan</t>
  </si>
  <si>
    <t>1131-1152</t>
  </si>
  <si>
    <t>http://dx.doi.org/10.1017/S0021859615001185</t>
  </si>
  <si>
    <t>Temporal trends in phosphorus concentrations and losses from agricultural catchments in the Nordic and Baltic countries</t>
  </si>
  <si>
    <t>A. Pengerud, P. Stålnacke, M. Bechmann, G. Blicher-Mathiesen, A. Iital, J. Koskiaho, K. Kyllmar, A. Lagzdins and A. Povilaitis</t>
  </si>
  <si>
    <t>Acta Agriculturae Scandinavica Section B: Soil and Plant Science</t>
  </si>
  <si>
    <t>10.1080/09064710.2014.993690</t>
  </si>
  <si>
    <t>Scenarios for the Austrian food chain in 2020 and its landscape impacts</t>
  </si>
  <si>
    <t>M. Penker and H. K. Wytrzens</t>
  </si>
  <si>
    <t>2–4</t>
  </si>
  <si>
    <t>175-189</t>
  </si>
  <si>
    <t>https://doi.org/10.1016/j.landurbplan.2004.03.002</t>
  </si>
  <si>
    <t>Follow-up trends of parasite community alteration in a marine fish after the Prestige oil-spill: Shifting baselines?</t>
  </si>
  <si>
    <t>A. Pérez-del-Olmo, F. E. Montero, J. A. Raga, M. Fernández and A. Kostadinova</t>
  </si>
  <si>
    <t>Environmental Pollution</t>
  </si>
  <si>
    <t>221-228</t>
  </si>
  <si>
    <t>10.1016/j.envpol.2008.07.010</t>
  </si>
  <si>
    <t>Mesenchymal stem cells: Biology, characterization and future applications to animal health and livestock production. Part I</t>
  </si>
  <si>
    <t>R. M. Pérez-Serrano, J. J. Ramírez-Espinosa, A. Shimada, A. Antaramian, E. Piña and O. Mora</t>
  </si>
  <si>
    <t>371-382</t>
  </si>
  <si>
    <t>Chemical Leasing - Cooperative business models for sustainable chemicals management - Summary of research projects commissioned by the Austrian Federal Ministry of Agriculture, Forestry, Environment and Water Management</t>
  </si>
  <si>
    <t>B. Perthen-Palmisano and T. Jakl</t>
  </si>
  <si>
    <t>Environmental Science and Pollution Research International</t>
  </si>
  <si>
    <t>49-53</t>
  </si>
  <si>
    <t>http://dx.doi.org/10.1065/espr2004.12.227</t>
  </si>
  <si>
    <t>The MiLA tool: Modeling greenhouse gas emissions and cumulative energy demand of energy crop cultivation in rotation</t>
  </si>
  <si>
    <t>C. Peter, X. Specka, J. Aurbacher, P. Kornatz, C. Herrmann, M. Heiermann, J. Müller and C. Nendel</t>
  </si>
  <si>
    <t>67-79</t>
  </si>
  <si>
    <t>10.1016/j.agsy.2016.12.008</t>
  </si>
  <si>
    <t>Carrying capacity of U.S. agricultural land: Ten diet scenarios</t>
  </si>
  <si>
    <t>C. J. Peters, J. Picardy, A. F. Darrouzet-Nardi, J. L. Wilkins, T. S. Griffin and G. W. Fick</t>
  </si>
  <si>
    <t>Elementa</t>
  </si>
  <si>
    <t>10.12952/journal.elementa.000116</t>
  </si>
  <si>
    <t>An analysis of the relationship between demand for corn stover as an ethanol feedstock and soil erosion</t>
  </si>
  <si>
    <t>D. R. Petrolia</t>
  </si>
  <si>
    <t>Review of Agricultural Economics</t>
  </si>
  <si>
    <t>677-691</t>
  </si>
  <si>
    <t>10.1111/j.1467-9353.2008.00440.x</t>
  </si>
  <si>
    <t>Sustainability of the Western Rock Lobster Fishery: A Review of Past Progress and Future Challenges</t>
  </si>
  <si>
    <t>B. F. Phillips and R. Melville-Smith</t>
  </si>
  <si>
    <t>485-500</t>
  </si>
  <si>
    <t>Market trends and statistics for the agrochemical and biological sectors within agriculture</t>
  </si>
  <si>
    <t>M. Phillips and P. McDougall</t>
  </si>
  <si>
    <t>Chimica Oggi/Chemistry Today</t>
  </si>
  <si>
    <t>Fish oil: Supply and demand as a source of long-chain n-3 polyunsaturated fatty acids in the human diet</t>
  </si>
  <si>
    <t>I. H. Pike</t>
  </si>
  <si>
    <t>European Journal of Lipid Science and Technology</t>
  </si>
  <si>
    <t>747-+</t>
  </si>
  <si>
    <t>10.1002/ejlt.201400648</t>
  </si>
  <si>
    <t>A GIS-based agricultural land-use allocation model coupling increase and decrease in land demand</t>
  </si>
  <si>
    <t>P. Pilehforooshha, M. Karimi and M. Taleai</t>
  </si>
  <si>
    <t>116-125</t>
  </si>
  <si>
    <t>10.1016/j.agsy.2014.07.001</t>
  </si>
  <si>
    <t>6 - New Trends in Nonparametric Linear System Identification1 A2 - Carson, Ewart</t>
  </si>
  <si>
    <t>G. Pillonetto and G. De Nicolao</t>
  </si>
  <si>
    <t>Modelling Methodology for Physiology and Medicine (Second Edition)</t>
  </si>
  <si>
    <t>111-129</t>
  </si>
  <si>
    <t>https://doi.org/10.1016/B978-0-12-411557-6.00006-9</t>
  </si>
  <si>
    <t>C. Cobelli</t>
  </si>
  <si>
    <t>Future development in Portuguese rural areas: How to manage agricultural support for landscape conservation?</t>
  </si>
  <si>
    <t>T. Pinto-Correia</t>
  </si>
  <si>
    <t>95-106</t>
  </si>
  <si>
    <t>10.1016/S0169-2046(00)00082-7</t>
  </si>
  <si>
    <t>Climatic impact of future supersonic aircraft: Role of water vapour and ozone feedback on circulation</t>
  </si>
  <si>
    <t>G. Pitari and E. Mancini</t>
  </si>
  <si>
    <t>Physics and Chemistry of the Earth, Part C: Solar, Terrestrial and Planetary Science</t>
  </si>
  <si>
    <t>571-576</t>
  </si>
  <si>
    <t>10.1016/S1464-1917(01)00049-6</t>
  </si>
  <si>
    <t>Back-to-the-future: A fresh policy initiative for fisheries and a restoration ecology for ocean ecosystems</t>
  </si>
  <si>
    <t>T. J. Pitcher</t>
  </si>
  <si>
    <t>107-121</t>
  </si>
  <si>
    <t>10.1098/rstb.2004.1575</t>
  </si>
  <si>
    <t>Impact of the TS series products on rapeseed growth and yield in small-plot trails in 2014/2015</t>
  </si>
  <si>
    <t>E. Plachka and M. Hajkova</t>
  </si>
  <si>
    <t>Prosperujici Olejniny 2015</t>
  </si>
  <si>
    <t>102-104</t>
  </si>
  <si>
    <t>The Wild Life of Pesticides: urban agriculture, institutional responsibility, and the future of biodiversity in Sydney's Hawkesbury-Nepean River</t>
  </si>
  <si>
    <t>R. Plant, J. Walker, S. Rayburg, J. Gothe and T. Leung</t>
  </si>
  <si>
    <t>Australian Geographer</t>
  </si>
  <si>
    <t>75-91</t>
  </si>
  <si>
    <t>10.1080/00049182.2012.649520</t>
  </si>
  <si>
    <t>A novel bioenergy feedstock in Latin America? Cultivation potential of Acrocomia aculeata under current and future climate conditions</t>
  </si>
  <si>
    <t>M. Plath, C. Moser, R. Bailis, P. Brandt, H. Hirsch, A.-M. Klein, D. Walmsley and H. von Wehrden</t>
  </si>
  <si>
    <t>186-195</t>
  </si>
  <si>
    <t>https://doi.org/10.1016/j.biombioe.2016.04.009</t>
  </si>
  <si>
    <t>Food Insecurity and the Negative Impact on Brazilian Children's Health-Why Does Food Security Matter for Our Future Prosperity? Brazilian National Survey (PNDS 2006/07)</t>
  </si>
  <si>
    <t>A. P. Poblacion, J. T. Cook, L. Marín-León, A. M. Segall-Corrêa, J. A. C. Silveira, T. Konstantyner and J. A. A. C. Taddei</t>
  </si>
  <si>
    <t>Food and nutrition bulletin</t>
  </si>
  <si>
    <t>585-598</t>
  </si>
  <si>
    <t>Decadal climate variability in the Argentine Pampas: regional impacts of plausible climate scenarios on agricultural systems</t>
  </si>
  <si>
    <t>G. Podestá, F. Bert, B. Rajagopalan, S. Apipattanavis, C. Laciana, E. Weber, W. Easterling, R. Katz, D. Letson and A. Menendez</t>
  </si>
  <si>
    <t>199-210</t>
  </si>
  <si>
    <t>10.3354/cr00807</t>
  </si>
  <si>
    <t>Interdisciplinary production of knowledge with participation of stakeholders: A case study of a collaborative project on climate variability, human decisions and agricultural ecosystems in the Argentine Pampas</t>
  </si>
  <si>
    <t>G. P. Podestá, C. E. Natenzon, C. Hidalgo and F. Ruiz Toranzo</t>
  </si>
  <si>
    <t>40-48</t>
  </si>
  <si>
    <t>https://doi.org/10.1016/j.envsci.2012.07.008</t>
  </si>
  <si>
    <t>Positive trends in organic carbon storage in Swedish agricultural soils due to unexpected socio-economic drivers</t>
  </si>
  <si>
    <t>C. Poeplau, M. A. Bolinder, J. Eriksson, M. Lundblad and T. Kätterer</t>
  </si>
  <si>
    <t>3241-3251</t>
  </si>
  <si>
    <t>10.5194/bg-12-3241-2015</t>
  </si>
  <si>
    <t>Livestock in biomedical research: History, current status and future prospective</t>
  </si>
  <si>
    <t>I. A. Polejaeva, H. M. Rutigliano and K. D. Wells</t>
  </si>
  <si>
    <t>Reproduction, Fertility and Development</t>
  </si>
  <si>
    <t>112-124</t>
  </si>
  <si>
    <t>10.1071/RD15343</t>
  </si>
  <si>
    <t>Fisheries, wildlife, and conservation biology education in Australia: current challenges and future directions</t>
  </si>
  <si>
    <t>K. H. Pollock, N. R. Loneragan and M. C. Calver</t>
  </si>
  <si>
    <t>Australian zoologist.</t>
  </si>
  <si>
    <t>413-423</t>
  </si>
  <si>
    <t>Arsenic in rice is not a problem because everybody eats it: The past, present and future of regulation of arsenic in drinking water and food</t>
  </si>
  <si>
    <t>D. Polya, J. Gibson, N. Russell and J. Sauer</t>
  </si>
  <si>
    <t>Understanding the Geological and Medical Interface of Arsenic, as 2012</t>
  </si>
  <si>
    <t>239-243</t>
  </si>
  <si>
    <t>J. C. Ng, B. N. Noller, R. Naidu, J. Bundschuh and P. Bhattacharya</t>
  </si>
  <si>
    <t>Antipodean agricultural and resource economics at 60: Trends in topics, authorship and collaboration</t>
  </si>
  <si>
    <t>M. Polyakov, F. L. Gibson and D. J. Pannell</t>
  </si>
  <si>
    <t>Australian Journal of Agricultural and Resource Economics</t>
  </si>
  <si>
    <t>506-515</t>
  </si>
  <si>
    <t>10.1111/1467-8489.12152</t>
  </si>
  <si>
    <t>Power and perspective: Fisheries and the ocean commons beset by demands of development</t>
  </si>
  <si>
    <t>C. Pomeroy, M. Hall-Arber and F. Conway</t>
  </si>
  <si>
    <t>339-346</t>
  </si>
  <si>
    <t>10.1016/j.marpol.2014.11.016</t>
  </si>
  <si>
    <t>Patterns of crop cover under future climates</t>
  </si>
  <si>
    <t>L. L. Porfirio, D. Newth, I. N. Harman, J. J. Finnigan and Y. Cai</t>
  </si>
  <si>
    <t>265-276</t>
  </si>
  <si>
    <t>http://dx.doi.org/10.1007/s13280-016-0818-1</t>
  </si>
  <si>
    <t>Causes and trends of water scarcity in food production</t>
  </si>
  <si>
    <t>M. Porkka, D. Gerten, S. Schaphoff, S. Siebert and M. Kummu</t>
  </si>
  <si>
    <t>10.1088/1748-9326/11/1/015001</t>
  </si>
  <si>
    <t>Integrated assessment of cropland soil carbon sensitivity to recent and future climate in the Elbe River basin</t>
  </si>
  <si>
    <t>J. Post, T. Conradt, F. Suckow, V. Krysanova, F. Wechsung and F. F. Hattermann</t>
  </si>
  <si>
    <t>Hydrological Sciences Journal-Journal Des Sciences Hydrologiques</t>
  </si>
  <si>
    <t>1043-1058</t>
  </si>
  <si>
    <t>10.1623/hysj.53.5.1043</t>
  </si>
  <si>
    <t>Competing narratives for the future of European agriculture: the agri-environmental consequences of neoliberalization in the context of the Doha Round</t>
  </si>
  <si>
    <t>C. Potter</t>
  </si>
  <si>
    <t>The Geographical Journal</t>
  </si>
  <si>
    <t>190-196</t>
  </si>
  <si>
    <t>Agricultural multifunctionality, environmental sustainability and the WTO: Resistance or accommodation to the neoliberal project for agriculture?</t>
  </si>
  <si>
    <t>C. Potter and M. Tilzey</t>
  </si>
  <si>
    <t>1290-1303</t>
  </si>
  <si>
    <t>10.1016/j.geoforum.2007.05.001</t>
  </si>
  <si>
    <t>Review of the projected impacts of climate change on coastal fishes in southern Africa</t>
  </si>
  <si>
    <t>W. M. Potts, A. Götz and N. James</t>
  </si>
  <si>
    <t>Reviews in fish biology and fisheries.</t>
  </si>
  <si>
    <t>603-630</t>
  </si>
  <si>
    <t>Providing numbers for a food versus fuel debate: An analysis of a future biofuel production scenario</t>
  </si>
  <si>
    <t>B. N. Poudel, K. P. Paudel, G. Timilsina and D. Zilberman</t>
  </si>
  <si>
    <t>637-668</t>
  </si>
  <si>
    <t>10.1093/aepp/pps039</t>
  </si>
  <si>
    <t>ZonAgri: A modeling environment to explore agricultural activities and water demands on a regional scale</t>
  </si>
  <si>
    <t>J. C. Poussin, J. C. Pouget and R. L. D'Hont</t>
  </si>
  <si>
    <t>600-611</t>
  </si>
  <si>
    <t>10.1016/j.landusepol.2009.08.001</t>
  </si>
  <si>
    <t>VENOM BIOLOGY OF THE LOWER VERTEBRATES: PAST, PRESENT, AND FUTURE RESEARCH ON VENOM AND TOXINS FROM FISHES, AMPHIBIANS, AND REPTILES</t>
  </si>
  <si>
    <t>R. L. Powell</t>
  </si>
  <si>
    <t>Venoms: Sources, Toxicity and Therapeutic Uses</t>
  </si>
  <si>
    <t>J. Gjersoe and S. Hundstad</t>
  </si>
  <si>
    <t>Nanotechnology in sustainable agriculture: Present concerns and future aspects</t>
  </si>
  <si>
    <t>R. Prasad, V. Kumar and K. S. Prasad</t>
  </si>
  <si>
    <t>705-713</t>
  </si>
  <si>
    <t>http://dx.doi.org/10.5897/AJBX2013.13554</t>
  </si>
  <si>
    <t>Evaluating management scenarios for fished resources of the new caledonian lagoon using a spatially-explicit model</t>
  </si>
  <si>
    <t>B. Preuss, D. Pelletier and L. Wantiez</t>
  </si>
  <si>
    <t>162-164</t>
  </si>
  <si>
    <t>Predicting the fate of French bird communities under agriculture and climate change scenarios</t>
  </si>
  <si>
    <t>K. Princé, R. Lorrillière, M. Barbet-Massin and F. Jiguet</t>
  </si>
  <si>
    <t>120-132</t>
  </si>
  <si>
    <t>https://doi.org/10.1016/j.envsci.2013.04.009</t>
  </si>
  <si>
    <t>Variability in environmental impacts of Brazilian soybean according to crop production and transport scenarios</t>
  </si>
  <si>
    <t>V. Prudêncio da Silva, H. M. G. van der Werf, A. Spies and S. R. Soares</t>
  </si>
  <si>
    <t>1831-1839</t>
  </si>
  <si>
    <t>https://doi.org/10.1016/j.jenvman.2010.04.001</t>
  </si>
  <si>
    <t>Alternative feedstock for the biodiesel and energy production: The OVEST project</t>
  </si>
  <si>
    <t>M. Prussi, D. Chiaramonti, L. Recchia, F. Martelli, F. Guidotti and L. Pari</t>
  </si>
  <si>
    <t>10.1016/j.energy.2013.02.058</t>
  </si>
  <si>
    <t>Evaluation of the phenological synchrony between potato crop and Colorado potato beetle under future climate in Europe</t>
  </si>
  <si>
    <t>B. Pulatov, A. M. Jönsson, R. A. I. Wilcke, M.-L. Linderson, K. Hall and L. Bärring</t>
  </si>
  <si>
    <t>https://doi.org/10.1016/j.agee.2016.03.027</t>
  </si>
  <si>
    <t>Quantifying the impacts of climatic trend and fluctuation on crop yields in northern China</t>
  </si>
  <si>
    <t>J. Qiao, D. Yu and Y. Liu</t>
  </si>
  <si>
    <t>http://dx.doi.org/10.1007/s10661-017-6256-0</t>
  </si>
  <si>
    <t>Scenarios reveal pathways to sustain future ecosystem services in an agricultural landscape</t>
  </si>
  <si>
    <t>J. Qiu, S. R. Carpenter, E. G. Booth, M. Motew, S. C. Zipper, C. J. Kucharik, X. Chen, S. P. Loheide, J. Seifert and M. G. Turner</t>
  </si>
  <si>
    <t>http://dx.doi.org/10.1002/eap.1633</t>
  </si>
  <si>
    <t>It is the economy, stupid! Projecting the fate of fish populations using ecological-economic modeling</t>
  </si>
  <si>
    <t>M. F. Quaas, T. B. H. Reusch, J. O. Schmidt, O. Tahvonen and R. Voss</t>
  </si>
  <si>
    <t>264-270</t>
  </si>
  <si>
    <t>10.1111/gcb.13060</t>
  </si>
  <si>
    <t>Trends in technology, trade and consumption likely to impact on microbial food safety</t>
  </si>
  <si>
    <t>T. E. Quested, P. E. Cook, L. G. M. Gorris and M. B. Cole</t>
  </si>
  <si>
    <t>International Journal of Food Microbiology</t>
  </si>
  <si>
    <t>S29-S42</t>
  </si>
  <si>
    <t>10.1016/j.ijfoodmicro.2010.01.043</t>
  </si>
  <si>
    <t>Toward dynamic global vegetation models for simulating vegetation-climate interactions and feedbacks: recent developments, limitations, and future challenges</t>
  </si>
  <si>
    <t>A. Quillet, C. Peng and M. Garneau</t>
  </si>
  <si>
    <t>Environmental Reviews</t>
  </si>
  <si>
    <t>333-353</t>
  </si>
  <si>
    <t>http://dx.doi.org/10.1139/A10-016</t>
  </si>
  <si>
    <t>A Bayesian Belief Network approach to evaluating complex effects of irrigation-driven agricultural intensification scenarios on future aquatic environmental and economic values in a New Zealand catchment</t>
  </si>
  <si>
    <t>J. M. Quinn, R. M. Monaghan, V. J. Bidwell and S. R. Harris</t>
  </si>
  <si>
    <t>Marine and Freshwater Research</t>
  </si>
  <si>
    <t>460-474</t>
  </si>
  <si>
    <t>10.1071/MF12141</t>
  </si>
  <si>
    <t>Synergistic and antagonistic interactions of future land use and climate change on river fish assemblages</t>
  </si>
  <si>
    <t>J. Radinger, F. Hölker, P. Horký, O. Slavík, N. Dendoncker and C. Wolter</t>
  </si>
  <si>
    <t>1505-1522</t>
  </si>
  <si>
    <t>10.1111/gcb.13183</t>
  </si>
  <si>
    <t>Trends in research on shallow water food webs</t>
  </si>
  <si>
    <t>D. Raffaelli</t>
  </si>
  <si>
    <t>Journal of Experimental Marine Biology and Ecology</t>
  </si>
  <si>
    <t>223-232</t>
  </si>
  <si>
    <t>10.1016/S0022-0981(00)00198-2</t>
  </si>
  <si>
    <t>Optimizing cultivation of agricultural products using socio-economic and environmental scenarios</t>
  </si>
  <si>
    <t>B. RaheliNamin, S. Mortazavi and A. Salmanmahiny</t>
  </si>
  <si>
    <t>10.1007/s10661-016-5599-2</t>
  </si>
  <si>
    <t>Electrolyzed Water as a Novel Sanitizer in the Food Industry: Current Trends and Future Perspectives</t>
  </si>
  <si>
    <t>S. M. E. Rahman, I. Khan and D.-H. Oh</t>
  </si>
  <si>
    <t>Comprehensive Reviews in Food Science and Food Safety</t>
  </si>
  <si>
    <t>471-490</t>
  </si>
  <si>
    <t>http://dx.doi.org/10.1111/1541-4337.12200</t>
  </si>
  <si>
    <t>Nanofertilizer for Precision and Sustainable Agriculture: Current State and Future Perspectives</t>
  </si>
  <si>
    <t>R. Raliya, V. Saharan, C. Dimkpa and P. Biswas</t>
  </si>
  <si>
    <t>Journal of agricultural and food chemistry</t>
  </si>
  <si>
    <t>http://dx.doi.org/10.1021/acs.jafc.7b02178</t>
  </si>
  <si>
    <t>Efficient water conservation in agriculture for growing urban water demands in Jordan</t>
  </si>
  <si>
    <t>O. A. Ramírez, F. A. Ward, R. Al-Tabini and R. Phillips</t>
  </si>
  <si>
    <t>102-124</t>
  </si>
  <si>
    <t>10.2166/wp.2010.066</t>
  </si>
  <si>
    <t>A way forward on adaptation to climate change in Colombian agriculture: perspectives towards 2050</t>
  </si>
  <si>
    <t>J. Ramirez-villegas, M. Salazar, A. Jarvis and C. E. Navarro-racines</t>
  </si>
  <si>
    <t>611-628</t>
  </si>
  <si>
    <t>http://dx.doi.org/10.1007/s10584-012-0500-y</t>
  </si>
  <si>
    <t>Trends in food biotechnology</t>
  </si>
  <si>
    <t>D. Ramón</t>
  </si>
  <si>
    <t>Arbor</t>
  </si>
  <si>
    <t>10.3989/arbor.2014.768n4005</t>
  </si>
  <si>
    <t>Ecological risk assessment of pesticides in the Mediterranean region. The need for crop-specific scenarios</t>
  </si>
  <si>
    <t>C. Ramos, G. Carbonell, J. M. Garcı́a Baudı́n and J. V. Tarazona</t>
  </si>
  <si>
    <t>269-278</t>
  </si>
  <si>
    <t>https://doi.org/10.1016/S0048-9697(99)00496-9</t>
  </si>
  <si>
    <t>Chemical oxygen demand reduction from coffee processing waste water – A comparative study on usage of biosorbents prepared from agricultural wastes</t>
  </si>
  <si>
    <t>P. M. Ramya, M. Jayasravanthi, B. J. Dulla and N. R. Venkata</t>
  </si>
  <si>
    <t>Global Nest Journal</t>
  </si>
  <si>
    <t>291-300</t>
  </si>
  <si>
    <t>Chloroplast bioengineering 1: Photosynthetic efficiency, modulation of the photosynthetic unit size, and the agriculture of the future</t>
  </si>
  <si>
    <t>C. A. Rebeiz, V. L. Kolossov and K. K. Kopetz</t>
  </si>
  <si>
    <t>81-105</t>
  </si>
  <si>
    <t>Global Meat Consumption Trends and Local Deforestation in Madre de Dios: Assessing Land Use Changes and other Environmental Impacts</t>
  </si>
  <si>
    <t>F. Recanati, F. Allievi, G. Scaccabarozzi, T. Espinosa, G. Dotelli and M. Saini</t>
  </si>
  <si>
    <t>Procedia Engineering</t>
  </si>
  <si>
    <t>630-638</t>
  </si>
  <si>
    <t>https://doi.org/10.1016/j.proeng.2015.08.496</t>
  </si>
  <si>
    <t>Corrigendum to ‘Global Meat Consumption Trends and Local Deforestation in Madre de Dios: Assessing Land Use Changes and Other Environmental Impacts’: [Procedia Engineering,Volume 118, 2015, Pages 630–638]</t>
  </si>
  <si>
    <t>1314-1318</t>
  </si>
  <si>
    <t>https://doi.org/10.1016/j.proeng.2015.10.145</t>
  </si>
  <si>
    <t>Implications of Arctic industrial growth and strategies to mitigate future vessel and fishing gear impacts on bowhead whales</t>
  </si>
  <si>
    <t>R. Reeves, C. Rosa, J. C. George, G. Sheffield and M. Moore</t>
  </si>
  <si>
    <t>454-462</t>
  </si>
  <si>
    <t>https://doi.org/10.1016/j.marpol.2011.08.005</t>
  </si>
  <si>
    <t>Water quality trends and changing agricultural practices in a midwest U.S. watershed, 1994-2006</t>
  </si>
  <si>
    <t>W. H. Renwick, M. J. Vanni, Q. Zhang and J. Patton</t>
  </si>
  <si>
    <t>1862-1874</t>
  </si>
  <si>
    <t>10.2134/jeq2007.0401</t>
  </si>
  <si>
    <t>Biofuel production and its impact on food security in low and middle income countries: Implications for the post-2015 sustainable development goals</t>
  </si>
  <si>
    <t>A. M. N. Renzaho, J. K. Kamara and M. Toole</t>
  </si>
  <si>
    <t>Renewable &amp; Sustainable Energy Reviews</t>
  </si>
  <si>
    <t>503-516</t>
  </si>
  <si>
    <t>10.1016/j.rser.2017.04.072</t>
  </si>
  <si>
    <t>Determination and forecast of agricultural land prices</t>
  </si>
  <si>
    <t>B. P. Reydon, L. E. A. Plata, G. Sparovek, R. Guilherme Burstein Goldszmidt and T. S. Telles</t>
  </si>
  <si>
    <t>Nova Economia</t>
  </si>
  <si>
    <t>389-408</t>
  </si>
  <si>
    <t>10.1590/0103-6351/1304</t>
  </si>
  <si>
    <t>Imminent threat of the predator fish invasion Salminus brasiliensis in a Neotropical ecoregion: eco-vandalism masked as an environmental project</t>
  </si>
  <si>
    <t>V. R. Ribeiro, P. R. L. D. Silva, É. A. Gubiani, L. Faria, V. S. Daga and J. R. S. Vitule</t>
  </si>
  <si>
    <t>Perspectives in Ecology and Conservation</t>
  </si>
  <si>
    <t>132-135</t>
  </si>
  <si>
    <t>10.1016/j.pecon.2017.03.004</t>
  </si>
  <si>
    <t>Commercial greenhouse water demand sensitivity analysis: Single crop case study</t>
  </si>
  <si>
    <t>D. C. J. Rice, R. Carriveau and D. S. K. Ting</t>
  </si>
  <si>
    <t>1185-1197</t>
  </si>
  <si>
    <t>10.2166/ws.2016.031</t>
  </si>
  <si>
    <t>Marine pollution originating from purse seine and longline fishing vessel operations in the Western and Central Pacific Ocean, 2003-2015</t>
  </si>
  <si>
    <t>K. Richardson, D. Haynes, A. Talouli and M. Donoghue</t>
  </si>
  <si>
    <t>10.1007/s13280-016-0811-8</t>
  </si>
  <si>
    <t>Equity and access in marine protected areas: The history and future of ‘traditional indigenous fishing’ in the Marianas Trench Marine National Monument</t>
  </si>
  <si>
    <t>L. Richmond and D. Kotowicz</t>
  </si>
  <si>
    <t>Applied Geography</t>
  </si>
  <si>
    <t>117-124</t>
  </si>
  <si>
    <t>https://doi.org/10.1016/j.apgeog.2014.11.007</t>
  </si>
  <si>
    <t>Using long-term experiments to evaluate models for assessing climatic impacts on future crop production</t>
  </si>
  <si>
    <t>G. Richter, T. Schmidt and U. Franko</t>
  </si>
  <si>
    <t>553-562</t>
  </si>
  <si>
    <t>http://dx.doi.org/10.1080/03650340410001729717</t>
  </si>
  <si>
    <t>Evaluation of potential effects of federal land management alternatives on trends of salmonids and their habitats in the interior Columbia River basin</t>
  </si>
  <si>
    <t>B. Rieman, J. T. Peterson, J. Clayton, P. Howell, R. Thurow, W. Thompson and D. Lee</t>
  </si>
  <si>
    <t>43-62</t>
  </si>
  <si>
    <t>https://doi.org/10.1016/S0378-1127(01)00453-4</t>
  </si>
  <si>
    <t>The future of agriculture Agricultural knowledge for economically, socially and environmentally sustainable development</t>
  </si>
  <si>
    <t>M. G. Rivera-Ferre</t>
  </si>
  <si>
    <t>Embo Reports</t>
  </si>
  <si>
    <t>1061-1066</t>
  </si>
  <si>
    <t>10.1038/embor.2008.196</t>
  </si>
  <si>
    <t>Where land use changes occur: Using soil features to understand the economic trends in agricultural lands</t>
  </si>
  <si>
    <t>R. Rivieccio, L. Sallustio, M. Paolanti, M. Vizzarri and M. Marchetti</t>
  </si>
  <si>
    <t>Sustainability (United States)</t>
  </si>
  <si>
    <t>10.3390/su9010078</t>
  </si>
  <si>
    <t>Idiosyncratic responses of grizzly bear habitat to climate change based on projected food resource changes</t>
  </si>
  <si>
    <t>D. R. Roberts, S. E. Nielsen and G. B. Stenhouse</t>
  </si>
  <si>
    <t>1144-1154</t>
  </si>
  <si>
    <t>10.1890/13-0829.1</t>
  </si>
  <si>
    <t>Trailing edges projected to move faster than leading edges for large pelagic fish habitats under climate change</t>
  </si>
  <si>
    <t>L. M. Robinson, A. J. Hobday, H. P. Possingham and A. J. Richardson</t>
  </si>
  <si>
    <t>225-234</t>
  </si>
  <si>
    <t>https://doi.org/10.1016/j.dsr2.2014.04.007</t>
  </si>
  <si>
    <t>Managing and Forecasting Squid Fisheries in Variable Environments</t>
  </si>
  <si>
    <t>P. G. Rodhouse</t>
  </si>
  <si>
    <t>Fisheries Research (Amsterdam)</t>
  </si>
  <si>
    <t>Projecting future N2O emissions from agricultural soils in Belgium</t>
  </si>
  <si>
    <t>C. Roelandt, N. Dendoncker, M. Rounsevell, D. Perrin and B. Van Wesemael</t>
  </si>
  <si>
    <t>18-27</t>
  </si>
  <si>
    <t>10.1111/j.1365-2486.2006.01273.x</t>
  </si>
  <si>
    <t>University of British Columbia food system project: Towards sustainable and secure campus food systems</t>
  </si>
  <si>
    <t>A. Rojas, L. Richer and J. Wagner</t>
  </si>
  <si>
    <t>EcoHealth</t>
  </si>
  <si>
    <t>86-94</t>
  </si>
  <si>
    <t>10.1007/s10393-006-0081-1</t>
  </si>
  <si>
    <t>Constructing regional scenarios for sustainable agriculture in European Russia and Ukraine for 2000 to 2070</t>
  </si>
  <si>
    <t>I. A. Romanenko, V. A. Romanenkov, P. Smith, J. U. Smith, O. D. Sirotenko, N. V. Lisovoi, L. K. Shevtsova, D. I. Rukhovich and P. V. Koroleva</t>
  </si>
  <si>
    <t>63-77</t>
  </si>
  <si>
    <t>http://dx.doi.org/10.1007/s10113-007-0032-6</t>
  </si>
  <si>
    <t>Adaptability of Mediterranean Agricultural Systems to Climate Change: The Example of the Sierra Magina Olive-Growing Region (Andalusia, Spain). Part II: The Future</t>
  </si>
  <si>
    <t>J. Ronchail, M. Cohen, M. Alonso-Roldan, H. Garcin and B. Sultan</t>
  </si>
  <si>
    <t>Weather, Climate, and Society</t>
  </si>
  <si>
    <t>451-467</t>
  </si>
  <si>
    <t>http://dx.doi.org/10.1175/WCAS-D-12-00045.1</t>
  </si>
  <si>
    <t>Developing native fish species for aquaculture: The interacting demands of biodiversity, sustainable aquaculture and livelihoods</t>
  </si>
  <si>
    <t>L. G. Ross, C. A. Martinez Palacios and E. J. Morales</t>
  </si>
  <si>
    <t>Aquaculture Research</t>
  </si>
  <si>
    <t>675-683</t>
  </si>
  <si>
    <t>10.1111/j.1365-2109.2008.01920.x</t>
  </si>
  <si>
    <t>Future declines of the binational Laurentian Great Lakes fisheries: The importance of environmental and cultural change</t>
  </si>
  <si>
    <t>J. D. Rothlisberger, D. M. Lodge, R. M. Cooke and D. C. Finnoff</t>
  </si>
  <si>
    <t>239-244</t>
  </si>
  <si>
    <t>10.1890/090002</t>
  </si>
  <si>
    <t>Feeding and housing the urban population: Environmental impacts at the peri-urban interface under different land-use scenarios</t>
  </si>
  <si>
    <t>A. Rothwell, B. Ridoutt, G. Page and W. Bellotti</t>
  </si>
  <si>
    <t>10.1016/j.landusepol.2015.06.017</t>
  </si>
  <si>
    <t>Projections of climate change impacts on crop production: A global and a Nordic perspective</t>
  </si>
  <si>
    <t>R. P. Rötter, J. G. Höhn and S. Fronzek</t>
  </si>
  <si>
    <t>Acta Agriculturae Scandinavica A: Animal Sciences</t>
  </si>
  <si>
    <t>166-180</t>
  </si>
  <si>
    <t>10.1080/09064702.2013.793735</t>
  </si>
  <si>
    <t>The impact of future climate change on West African crop yields: What does the recent literature say?</t>
  </si>
  <si>
    <t>P. Roudier, B. Sultan, P. Quirion and A. Berg</t>
  </si>
  <si>
    <t>1073-1083</t>
  </si>
  <si>
    <t>https://doi.org/10.1016/j.gloenvcha.2011.04.007</t>
  </si>
  <si>
    <t>Integrating legacy soil phosphorus into sustainable nutrient management strategies for future food, bioenergy and water security</t>
  </si>
  <si>
    <t>H. Rowe, P. J. A. Withers, P. Baas, N. I. Chan, D. Doody, J. Holiman, B. Jacobs, H. Li, G. K. MacDonald, R. McDowell, A. N. Sharpley, J. Shen, W. Taheri, M. Wallenstein and M. N. Weintraub</t>
  </si>
  <si>
    <t>393-412</t>
  </si>
  <si>
    <t>10.1007/s10705-015-9726-1</t>
  </si>
  <si>
    <t>The future of food production research in the rangelands: Challenges and prospects for research investment, organisation and human resources</t>
  </si>
  <si>
    <t>C. W. Roxburgh and J. E. Pratley</t>
  </si>
  <si>
    <t>Rangeland Journal</t>
  </si>
  <si>
    <t>125-138</t>
  </si>
  <si>
    <t>10.1071/RJ14090</t>
  </si>
  <si>
    <t>Regional impacts of climate change and atmospheric CO2 on future ocean carbon uptake: A multimodel linear feedback analysis</t>
  </si>
  <si>
    <t>T. Roy, L. Bopp, M. Gehlen, B. Schneider, P. Cadule, T. L. Frölicher, J. Segschneider, J. Tjiputra, C. Heinze and F. Joos</t>
  </si>
  <si>
    <t>2300-2318</t>
  </si>
  <si>
    <t>10.1175/2010JCLI3787.1</t>
  </si>
  <si>
    <t>Model-based optimization of crop management for climate forecast applications</t>
  </si>
  <si>
    <t>F. S. Royce, J. W. Jones and J. W. Hansen</t>
  </si>
  <si>
    <t>Transactions of the Asae</t>
  </si>
  <si>
    <t>1319-1327</t>
  </si>
  <si>
    <t>Carbon-temperature-water change analysis for peanut production under climate change: A prototype for the AgMIP coordinated climate-crop modeling project (C3MP)</t>
  </si>
  <si>
    <t>A. C. Ruane, S. McDermid, C. Rosenzweig, G. A. Baigorria, J. W. Jones, C. C. Romero and L. Dewayne Cecil</t>
  </si>
  <si>
    <t>394-407</t>
  </si>
  <si>
    <t>10.1111/gcb.12412</t>
  </si>
  <si>
    <t>Long term variations in small mammal composition of a snake diet do not mirror climate change trends</t>
  </si>
  <si>
    <t>L. Rugiero, G. Milana, M. Capula, G. Amori and L. Luiselli</t>
  </si>
  <si>
    <t>Acta Oecologica</t>
  </si>
  <si>
    <t>158-164</t>
  </si>
  <si>
    <t>https://doi.org/10.1016/j.actao.2012.07.002</t>
  </si>
  <si>
    <t>Comparing correction methods of RCM outputs for improving crop impact projections in the Iberian Peninsula for 21st century</t>
  </si>
  <si>
    <t>M. Ruiz-Ramos, A. Rodríguez, A. Dosio, C. M. Goodess, C. Harpham, M. I. Mínguez and E. Sánchez</t>
  </si>
  <si>
    <t>283-297</t>
  </si>
  <si>
    <t>10.1007/s10584-015-1518-8</t>
  </si>
  <si>
    <t>Impacts of projected maximum temperature extremes for C21 by an ensemble of regional climate models on cereal cropping systems in the Iberian Peninsula</t>
  </si>
  <si>
    <t>M. Ruiz-Ramos, E. Sánchez, C. Gallardo and M. I. Mínguez</t>
  </si>
  <si>
    <t>Natural Hazards and Earth System Science</t>
  </si>
  <si>
    <t>3275-3291</t>
  </si>
  <si>
    <t>10.5194/nhess-11-3275-2011</t>
  </si>
  <si>
    <t>Climate change and the evolution of reef fishes: past and future</t>
  </si>
  <si>
    <t>J. L. Rummer and P. L. Munday</t>
  </si>
  <si>
    <t>22-39</t>
  </si>
  <si>
    <t>10.1111/faf.12164</t>
  </si>
  <si>
    <t>Evaluation of Healthy2Go: A country store transformation project to improve the food environment and consumer choices in Appalachian Kentucky</t>
  </si>
  <si>
    <t>J. A. Rushakoff, D. E. Zoughbie, N. Bui, K. DeVito, L. Makarechi and H. Kubo</t>
  </si>
  <si>
    <t>Preventive Medicine Reports</t>
  </si>
  <si>
    <t>187-192</t>
  </si>
  <si>
    <t>10.1016/j.pmedr.2017.06.009</t>
  </si>
  <si>
    <t>Too many boats chasing too few fish: The collapse of the Atlantic groundfish fishery and the avoidance of future collapses through free market environmentalism</t>
  </si>
  <si>
    <t>J. Rutherford</t>
  </si>
  <si>
    <t>Studies by Undergraduate Researchers at Guelph</t>
  </si>
  <si>
    <t>11-n/a</t>
  </si>
  <si>
    <t>Albedo feedbacks to future climate via climate change impacts on dryland biocrusts</t>
  </si>
  <si>
    <t>W. A. Rutherford, T. H. Painter, S. Ferrenberg, J. Belnap, G. S. Okin, C. Flagg and S. C. Reed</t>
  </si>
  <si>
    <t>Scientific Reports</t>
  </si>
  <si>
    <t>10.1038/srep44188</t>
  </si>
  <si>
    <t>Metrics, models and foresight for European sustainable food and nutrition security: The vision of the SUSFANS project</t>
  </si>
  <si>
    <t>M. Rutten, T. J. Achterbosch, I. J. M. de Boer, J. C. Cuaresma, J. M. Geleijnse, P. Havlík, T. Heckelei, J. Ingram, A. Leip, S. Marette, H. van Meijl, L.-G. Soler, J. Swinnen, P. van't Veer, J. Vervoort, A. Zimmermann, K. L. Zimmermann and M. Zurek</t>
  </si>
  <si>
    <t>https://doi.org/10.1016/j.agsy.2016.10.014</t>
  </si>
  <si>
    <t>Soil fertility and crop nutrition research at an international center in the Mediterranean region: achievements and future perspective</t>
  </si>
  <si>
    <t>J. Ryan and R. Sommer</t>
  </si>
  <si>
    <t>http://dx.doi.org/10.1080/03650340.2012.693601</t>
  </si>
  <si>
    <t>Participative assessment of innovative technical scenarios for enhancing sustainability of French mixed crop-livestock farms</t>
  </si>
  <si>
    <t>J. Ryschawy, A. Joannon, J. P. Choisis, A. Gibon and P. Y. Le Gal</t>
  </si>
  <si>
    <t>10.1016/j.agsy.2014.05.004</t>
  </si>
  <si>
    <t>Sustainability of plant-based diets: back to the future</t>
  </si>
  <si>
    <t>J. Sabaté and S. Soret</t>
  </si>
  <si>
    <t>American journal of clinical nutrition.</t>
  </si>
  <si>
    <t>476S-482S</t>
  </si>
  <si>
    <t>Land use and food intake of future inhabitants: outlining a representative individual of the most exposed group for dose assessment</t>
  </si>
  <si>
    <t>P. Saetre, J. Valentin, P. Lagerås, R. Avila and U. Kautsky</t>
  </si>
  <si>
    <t>488-496</t>
  </si>
  <si>
    <t>http://dx.doi.org/10.1007/s13280-013-0400-z</t>
  </si>
  <si>
    <t>Rain-based factors of high agricultural impacts over Senegal. Part I: Integration of local to sub-regional trends and variability</t>
  </si>
  <si>
    <t>S. Salack, B. Muller and A. T. Gaye</t>
  </si>
  <si>
    <t>10.1007/s00704-011-0414-z</t>
  </si>
  <si>
    <t>The impact of agricultural projects on cows' productivity, farmers' revenue and rural development in Tunisia</t>
  </si>
  <si>
    <t>M. B. Salem and H. Khemiri</t>
  </si>
  <si>
    <t>Livestock Research for Rural Development</t>
  </si>
  <si>
    <t>Exploring Land Use Scenarios in Metropolitan Areas: Food Balance in a Local Agricultural System by Using a Multi-objective Optimization Model</t>
  </si>
  <si>
    <t>G. Sali, F. Monaco, C. Mazzocchi and S. Corsi</t>
  </si>
  <si>
    <t>211-221</t>
  </si>
  <si>
    <t>https://doi.org/10.1016/j.aaspro.2016.02.095</t>
  </si>
  <si>
    <t>Safeguarding the future of oceanic fisheries under climate change depends on timely preparation</t>
  </si>
  <si>
    <t>J. Salinger and A. J. Hobday</t>
  </si>
  <si>
    <t>http://dx.doi.org/10.1007/s10584-012-0609-z</t>
  </si>
  <si>
    <t>Climate and oceanic fisheries: Recent observations and projections and future needs</t>
  </si>
  <si>
    <t>M. J. Salinger, J. D. Bell, K. Evans, A. J. Hobday, V. Allain, K. Brander, P. Dexter, D. E. Harrison, A. B. Hollowed, B. Lee and R. Stefanski</t>
  </si>
  <si>
    <t>213-221</t>
  </si>
  <si>
    <t>10.1007/s10584-012-0652-9</t>
  </si>
  <si>
    <t>The future of the Swiss Alps: A participatory sustainability assessment of agricultural and landscape scenarios</t>
  </si>
  <si>
    <t>R. Saliva</t>
  </si>
  <si>
    <t>GAIA</t>
  </si>
  <si>
    <t>122-129</t>
  </si>
  <si>
    <t>The impact of mediterranean land degradation on agricultural income: A short-term scenario</t>
  </si>
  <si>
    <t>L. Salvati and M. Carlucci</t>
  </si>
  <si>
    <t>302-308</t>
  </si>
  <si>
    <t>https://doi.org/10.1016/j.landusepol.2012.11.007</t>
  </si>
  <si>
    <t>Joint project of fishery and poultry – A bioeconomic model</t>
  </si>
  <si>
    <t>S. S. Sana, D. Purohit and K. Chaudhuri</t>
  </si>
  <si>
    <t>Applied Mathematical Modelling</t>
  </si>
  <si>
    <t>72-86</t>
  </si>
  <si>
    <t>https://doi.org/10.1016/j.apm.2011.04.031</t>
  </si>
  <si>
    <t>Hydrographic and fish larvae distribution during the "Godzilla El Nino 2015-2016" in the northern end of the shallow oxygen minimum zone of the Eastern Tropical Pacific Ocean</t>
  </si>
  <si>
    <t>L. Sanchez-Velasco, E. Beier, V. M. Godinez, E. D. Barton, E. Santamaria-del-Angel, S. P. A. Jimenez-Rosemberg and S. G. Marinone</t>
  </si>
  <si>
    <t>Journal of Geophysical Research-Oceans</t>
  </si>
  <si>
    <t>2156-2170</t>
  </si>
  <si>
    <t>10.1002/2016jc012622</t>
  </si>
  <si>
    <t>Bio-electricity and land use in the Future Agricultural Resources Model (FARM)</t>
  </si>
  <si>
    <t>R. D. Sands, H. Förster, C. A. Jones and K. Schumacher</t>
  </si>
  <si>
    <t>719-730</t>
  </si>
  <si>
    <t>http://dx.doi.org/10.1007/s10584-013-0943-9</t>
  </si>
  <si>
    <t>Could gestational diabetes mellitus be managed through dietary bioactive compounds? Current knowledge and future perspectives</t>
  </si>
  <si>
    <t>C. Santangelo, A. Zicari, E. Mandosi, B. Scazzocchio, E. Mari, S. Morano and R. Masella</t>
  </si>
  <si>
    <t>British Journal of Nutrition</t>
  </si>
  <si>
    <t>1129-1144</t>
  </si>
  <si>
    <t>10.1017/S0007114516000222</t>
  </si>
  <si>
    <t>Data economy: The future around the corner. Technologies, economic and cultural impacts, the lights and shades</t>
  </si>
  <si>
    <t>R. Saracco</t>
  </si>
  <si>
    <t>Mondo Digitale</t>
  </si>
  <si>
    <t>Enabling a sustainable and prosperous future through science and innovation in the bioeconomy at Agriculture and Agri-Food Canada</t>
  </si>
  <si>
    <t>S. F. Sarkar, J. S. Poon, E. Lepage, L. Bilecki and B. Girard</t>
  </si>
  <si>
    <t>New Biotechnology</t>
  </si>
  <si>
    <t>https://doi.org/10.1016/j.nbt.2017.04.001</t>
  </si>
  <si>
    <t>Farm village activation project on biofuel crops in Laos</t>
  </si>
  <si>
    <t>J. Sato, K. Intabon and T. Maekawa</t>
  </si>
  <si>
    <t>629-632</t>
  </si>
  <si>
    <t>The increasing impact of food production on nutrient export by rivers to the Bay of Bengal 1970–2050</t>
  </si>
  <si>
    <t>M. A. Sattar, C. Kroeze and M. Strokal</t>
  </si>
  <si>
    <t>Marine Pollution Bulletin</t>
  </si>
  <si>
    <t>168-178</t>
  </si>
  <si>
    <t>https://doi.org/10.1016/j.marpolbul.2014.01.017</t>
  </si>
  <si>
    <t>Carbon footprints, life cycle analysis, food miles: Global trade trends and market issues</t>
  </si>
  <si>
    <t>C. Saunders and A. Barber</t>
  </si>
  <si>
    <t>Political Science</t>
  </si>
  <si>
    <t>73-88</t>
  </si>
  <si>
    <t>Environmental sustainability in an agricultural development project: a system dynamics approach</t>
  </si>
  <si>
    <t>A. K. Saysel, Y. Barlas and O. Yenigün</t>
  </si>
  <si>
    <t>247-260</t>
  </si>
  <si>
    <t>State, regional, national, and international aquatic animal health policies: Focus for future aquaculture biosecurity</t>
  </si>
  <si>
    <t>A. D. Scarfe</t>
  </si>
  <si>
    <t>Biosecurity in Aquaculture Production Systems: Exclusion of Pathogens and Other Undesirables</t>
  </si>
  <si>
    <t>C. S. Lee and P. J. Obryen</t>
  </si>
  <si>
    <t>Long-term trends in the St. Marys River open water fish community</t>
  </si>
  <si>
    <t>J. S. Schaeffer, D. G. Fielder, N. Godby, A. Bowen, L. O'Connor, J. Parrish, S. Greenwood, S. Chong and G. Wright</t>
  </si>
  <si>
    <t>70-79</t>
  </si>
  <si>
    <t>10.1016/j.jglr.2011.02.002</t>
  </si>
  <si>
    <t>Chapter 2.1.1 - Challenges for US Irrigated Agriculture in the Face of Emerging Demands and Climate Change A2 - Ziolkowska, Jadwiga R</t>
  </si>
  <si>
    <t>G. D. Schaible and M. P. Aillery</t>
  </si>
  <si>
    <t>Competition for Water Resources</t>
  </si>
  <si>
    <t>44-79</t>
  </si>
  <si>
    <t>https://doi.org/10.1016/B978-0-12-803237-4.00004-5</t>
  </si>
  <si>
    <t>J. M. Peterson</t>
  </si>
  <si>
    <t>Dynamic Adjustment of Irrigation Technology/Water Management in Western U.S. Agriculture: Toward a Sustainable Future</t>
  </si>
  <si>
    <t>G. D. Schaible, C. S. Kim and M. P. Aillery</t>
  </si>
  <si>
    <t>Canadian Journal of Agricultural Economics-Revue Canadienne D Agroeconomie</t>
  </si>
  <si>
    <t>433-461</t>
  </si>
  <si>
    <t>10.1111/j.1744-7976.2010.01199.x</t>
  </si>
  <si>
    <t>The future food security and economic consequences of soil degradation in the developing world</t>
  </si>
  <si>
    <t>S. J. Scherr</t>
  </si>
  <si>
    <t>Response to Land Degradation</t>
  </si>
  <si>
    <t>E. M. Bridges, I. D. Hannam, L. R. Oldeman, W. T. P. DeVries, S. J. Scherr and S. Sombatpanit</t>
  </si>
  <si>
    <t>The eco-region project: Turning the Baltic Sea region into the world's first eco region-an agricultural perspective</t>
  </si>
  <si>
    <t>J. Schick, S. Haneklaus and E. Schnug</t>
  </si>
  <si>
    <t>20-28</t>
  </si>
  <si>
    <t>Impact of land use and land cover change on the water balance of a large agricultural watershed: Historical effects and future directions</t>
  </si>
  <si>
    <t>K. E. Schilling, M. K. Jha, Y. K. Zhang, P. W. Gassman and C. F. Wolter</t>
  </si>
  <si>
    <t>10.1029/2007WR006644</t>
  </si>
  <si>
    <t>The land values trend in Sicily (1992-2010)</t>
  </si>
  <si>
    <t>E. Schimmenti, A. Asciuto, V. Borsellino, A. Galati and S. Mandanici</t>
  </si>
  <si>
    <t>Evoluzione Dei Valori Fondiari E Politiche Agricole</t>
  </si>
  <si>
    <t>167-177</t>
  </si>
  <si>
    <t>Outlook for consumer acceptance of agricultural biotechnology</t>
  </si>
  <si>
    <t>D. B. Schmidt</t>
  </si>
  <si>
    <t>Crop Biotechnology</t>
  </si>
  <si>
    <t>231-241</t>
  </si>
  <si>
    <t>K. Rajasekaran, T. J. Jacks and J. W. Finley</t>
  </si>
  <si>
    <t>Environmental contaminants and biomarker responses in fish from the Rio Grande and its U.S. tributaries: Spatial and temporal trends</t>
  </si>
  <si>
    <t>C. J. Schmitt, J. E. Hinck, V. S. Blazer, N. D. Denslow, G. M. Dethloff, T. M. Bartish, J. J. Coyle and D. E. Tillitt</t>
  </si>
  <si>
    <t>161-193</t>
  </si>
  <si>
    <t>10.1016/j.scitotenv.2005.01.038</t>
  </si>
  <si>
    <t>An integrated approach to model the biomagnification of organic pollutants in aquatic food webs of the Yangtze Three Gorges Reservoir ecosystem using adapted pollution scenarios</t>
  </si>
  <si>
    <t>B. Scholz-Starke, R. Ottermanns, U. Rings, T. Floehr, H. Hollert, J. Hou, B. Li, L. L. Wu, X. Yuan, K. Strauch, H. Wei, S. Norra, A. Holbach, B. Westrich, A. Schäffer and M. Roß-Nickoll</t>
  </si>
  <si>
    <t>Environmental Science and Pollution Research</t>
  </si>
  <si>
    <t>7009-7026</t>
  </si>
  <si>
    <t>10.1007/s11356-013-1504-5</t>
  </si>
  <si>
    <t>The emergence of Southern standards in agricultural value chains: A new trend in sustainability governance?</t>
  </si>
  <si>
    <t>G. Schouten and V. Bitzer</t>
  </si>
  <si>
    <t>175-184</t>
  </si>
  <si>
    <t>10.1016/j.ecolecon.2015.10.017</t>
  </si>
  <si>
    <t>Fertilization trajectory of the root crop Raphanus sativus across atmospheric pCO2 estimates of the next 300 years</t>
  </si>
  <si>
    <t>B. A. Schubert and A. H. Jahren</t>
  </si>
  <si>
    <t>174-181</t>
  </si>
  <si>
    <t>10.1016/j.agee.2010.11.024</t>
  </si>
  <si>
    <t>The future agricultural demand for water: Determining factors and courses of action against regional scarcity in the EU project AQUARIUS</t>
  </si>
  <si>
    <t>E. Schulz</t>
  </si>
  <si>
    <t>Wasser und Abfall</t>
  </si>
  <si>
    <t>Integrated management of water resources demand and supply in irrigated agriculture from plot to regional scale</t>
  </si>
  <si>
    <t>N. Schutze and M. Wagner</t>
  </si>
  <si>
    <t>Spatial Dimensions of Water Management - Redistribution of Benefits and Risks</t>
  </si>
  <si>
    <t>51-55</t>
  </si>
  <si>
    <t>10.5194/piahs-373-51-2016</t>
  </si>
  <si>
    <t>A. H. Schumann, G. Bloschl, A. Castellarin, J. Dietrich, S. Grimaldi, U. Haberlandt, A. Montanari, D. Rosbjerg, A. Viglione and S. Vorogushyn</t>
  </si>
  <si>
    <t>Chapter 2.1.2 - The Water–Energy Nexus and Irrigated Agriculture in the United States: Trends and Analyses A2 - Ziolkowska, Jadwiga R</t>
  </si>
  <si>
    <t>K. Schwabe, K. Knapp and I. Luviano</t>
  </si>
  <si>
    <t>80-104</t>
  </si>
  <si>
    <t>https://doi.org/10.1016/B978-0-12-803237-4.00005-7</t>
  </si>
  <si>
    <t>Future Research Requirements for Understanding the Effects of Climate Variability on Fisheries for Their Management</t>
  </si>
  <si>
    <t>F. B. Schwing, W. T. Peterson, N. Cyr and K. E. Osgood</t>
  </si>
  <si>
    <t>621-+</t>
  </si>
  <si>
    <t>10.1007/978-1-4020-9210-7_31</t>
  </si>
  <si>
    <t>Iron availability modulates the effects of future CO2 levels within the marine planktonic food web</t>
  </si>
  <si>
    <t>M. Segovia, M. R. Lorenzo, M. T. Maldonado, A. Larsen, S. A. Berger, T. M. Tsagaraki, F. J. Lazaro, C. Iniguez, C. Garcia-Gomez, A. Palma, M. A. Mausz, F. J. L. Gordillo, J. A. Fernandez, J. L. Ray and J. K. Egge</t>
  </si>
  <si>
    <t>Marine Ecology Progress Series</t>
  </si>
  <si>
    <t>17-33</t>
  </si>
  <si>
    <t>10.3354/meps12025</t>
  </si>
  <si>
    <t>Contributions of pesticide residue chemistry to improving food and environmental safety: past and present accomplishments and future challenges</t>
  </si>
  <si>
    <t>J. N. Seiber and L. A. Kleinschmidt</t>
  </si>
  <si>
    <t>7536-7543</t>
  </si>
  <si>
    <t>http://dx.doi.org/10.1021/jf103902t</t>
  </si>
  <si>
    <t>State of the art and future concept of food waste fermentation to bioenergy</t>
  </si>
  <si>
    <t>B. Sen, J. Aravind, P. Kanmani and C.-H. Lay</t>
  </si>
  <si>
    <t>547-557</t>
  </si>
  <si>
    <t>https://doi.org/10.1016/j.rser.2015.08.065</t>
  </si>
  <si>
    <t>Projecting climate change, drought conditions and crop productivity in Turkey</t>
  </si>
  <si>
    <t>B. Sen, S. Topcu, M. Turkes, B. Sen and J. F. Warner</t>
  </si>
  <si>
    <t>175-191</t>
  </si>
  <si>
    <t>10.3354/cr01074</t>
  </si>
  <si>
    <t>Impact of soil moisture-climate feedbacks on CMIP5 projections: First results from the GLACE-CMIP5 experiment</t>
  </si>
  <si>
    <t>S. I. Seneviratne, M. Wilhelm, T. Stanelle, B. Van Den Hurk, S. Hagemann, A. Berg, F. Cheruy, M. E. Higgins, A. Meier, V. Brovkin, M. Claussen, A. Ducharne, J. L. Dufresne, K. L. Findell, J. Ghattas, D. M. Lawrence, S. Malyshev, M. Rummukainen and B. Smith</t>
  </si>
  <si>
    <t>5212-5217</t>
  </si>
  <si>
    <t>10.1002/grl.50956</t>
  </si>
  <si>
    <t>Assessment of water productivity trends for parastatal agricultural operations—case of Middle Sabi Estate, Zimbabwe</t>
  </si>
  <si>
    <t>A. Senzanje, T. Chimunhu and J. Zirebwa</t>
  </si>
  <si>
    <t>11–16</t>
  </si>
  <si>
    <t>767-771</t>
  </si>
  <si>
    <t>https://doi.org/10.1016/j.pce.2005.08.019</t>
  </si>
  <si>
    <t>Optimal applied water and nitrogen for winter wheat under variable seasonal rainfall and planning scenarios for consequent crops in a semi-arid region</t>
  </si>
  <si>
    <t>A. R. Sepaskhah, A. Azizian and A. R. Tavakoli</t>
  </si>
  <si>
    <t>113-122</t>
  </si>
  <si>
    <t>10.1016/j.agwat.2006.01.008</t>
  </si>
  <si>
    <t>War, fish, and foreign fleets: The marine fisheries catches of Sierra Leone 1950-2015</t>
  </si>
  <si>
    <t>K. Seto, D. Belhabib, J. Mamie, D. Copeland, J. M. Vakily, H. Seilert, A. Baio, S. Harper, D. Zeller, K. Zylich and D. Pauly</t>
  </si>
  <si>
    <t>153-163</t>
  </si>
  <si>
    <t>10.1016/j.marpol.2017.05.036</t>
  </si>
  <si>
    <t>Future distributions of Fusarium oxysporum f. spp. in European, Middle Eastern and North African agricultural regions under climate change</t>
  </si>
  <si>
    <t>F. Shabani, L. Kumar and A. Esmaeili</t>
  </si>
  <si>
    <t>96-105</t>
  </si>
  <si>
    <t>https://doi.org/10.1016/j.agee.2014.08.005</t>
  </si>
  <si>
    <t>The Impact of Food Price Crises on the Demand for Nutrients in Pakistan</t>
  </si>
  <si>
    <t>N. Shabnam, F. G. Santeramo, Z. Asghar and A. Seccia</t>
  </si>
  <si>
    <t>Journal of South Asian Development</t>
  </si>
  <si>
    <t>305-327</t>
  </si>
  <si>
    <t>10.1177/0973174116667102</t>
  </si>
  <si>
    <t>Trends of climate change in the Lower Indus Basin region of Pakistan</t>
  </si>
  <si>
    <t>M. N. Shafqat, A. Samie Maqbool, S. A. M. A. S. Eqani, R. Ahmed and H. Ahmed</t>
  </si>
  <si>
    <t>International Journal of Climate Change Strategies and Management</t>
  </si>
  <si>
    <t>718-731</t>
  </si>
  <si>
    <t>Short to sub-seasonal hydrologic forecast to manage water and agricultural resources in India</t>
  </si>
  <si>
    <t>R. Shah, A. K. Sahai and V. Mishra</t>
  </si>
  <si>
    <t>707-720</t>
  </si>
  <si>
    <t>http://dx.doi.org/10.5194/hess-21-707-2017</t>
  </si>
  <si>
    <t>Fisheries resources of Bangladesh: Present status and future direction</t>
  </si>
  <si>
    <t>M. M. Shamsuzzaman, M. M. Islam, N. J. Tania, M. Abdullah Al-Mamun, P. P. Barman and X. Xu</t>
  </si>
  <si>
    <t>Aquaculture and Fisheries</t>
  </si>
  <si>
    <t>145-156</t>
  </si>
  <si>
    <t>https://doi.org/10.1016/j.aaf.2017.03.006</t>
  </si>
  <si>
    <t>Characterizing major agricultural land change trends in the Western Corn Belt</t>
  </si>
  <si>
    <t>Y. Shao, G. N. Taff, J. Ren and J. B. Campbell</t>
  </si>
  <si>
    <t>ISPRS Journal of Photogrammetry and Remote Sensing</t>
  </si>
  <si>
    <t>10.1016/j.isprsjprs.2016.10.009</t>
  </si>
  <si>
    <t>Aquaculture pharmaceuticals and biologicals: Current perspectives and future possibilities</t>
  </si>
  <si>
    <t>Z. J. Shao</t>
  </si>
  <si>
    <t>Advanced Drug Delivery Reviews</t>
  </si>
  <si>
    <t>229-243</t>
  </si>
  <si>
    <t>10.1016/S0169-409X(01)00159-4</t>
  </si>
  <si>
    <t>Is higher demand for biofuels fuelling food prices?</t>
  </si>
  <si>
    <t>A. Sharma</t>
  </si>
  <si>
    <t>Economic and Political Weekly</t>
  </si>
  <si>
    <t>37-40</t>
  </si>
  <si>
    <t>Surface and subsurface transport of nitrate loss from the selected bioenergy crop fields: Systematic review, analysis and future directions</t>
  </si>
  <si>
    <t>S. Sharma and I. Chaubey</t>
  </si>
  <si>
    <t>Agriculture (Switzerland)</t>
  </si>
  <si>
    <t>10.3390/agriculture7030027</t>
  </si>
  <si>
    <t>A spatially explicit modeling approach to explore scenarios of sustainable agriculture futures</t>
  </si>
  <si>
    <t>T. Sharma, J. Carmichael and B. Klinkenberg</t>
  </si>
  <si>
    <t>Journal of the Indian Society of Remote Sensing</t>
  </si>
  <si>
    <t>353-363</t>
  </si>
  <si>
    <t>10.1007/BF02990056</t>
  </si>
  <si>
    <t>Integrated modeling for exploring sustainable agriculture futures</t>
  </si>
  <si>
    <t>Futures</t>
  </si>
  <si>
    <t>10.1016/j.futures.2005.04.006</t>
  </si>
  <si>
    <t>Future climate change and regional fisheries: a collaborative analysis</t>
  </si>
  <si>
    <t>G. D. Sharp</t>
  </si>
  <si>
    <t>Climate and Fisheries: Forecasting Contextual Changes, Instead of Hindcasting from Meaningless Means</t>
  </si>
  <si>
    <t>G. D. Sharp, L. Klyashtorin and G. Taylor</t>
  </si>
  <si>
    <t>J. L. Nielsen, J. J. Dodson, K. Friedland, T. R. Hamon, J. Musick and E. Verspoor</t>
  </si>
  <si>
    <t>Future agriculture with minimized phosphorus losses to waters: Research needs and direction</t>
  </si>
  <si>
    <t>A. N. Sharpley, L. Bergström, H. Aronsson, M. Bechmann, C. H. Bolster, K. Börling, F. Djodjic, H. P. Jarvie, O. F. Schoumans, C. Stamm, K. S. Tonderski, B. Ulén, R. Uusitalo and P. J. A. Withers</t>
  </si>
  <si>
    <t>10.1007/s13280-014-0612-x</t>
  </si>
  <si>
    <t>Coupled social and ecological outcomes of agricultural intensification in Costa Rica and the future of biodiversity conservation in tropical agricultural regions</t>
  </si>
  <si>
    <t>I. Shaver, A. Chain-Guadarrama, K. A. Cleary, A. Sanfiorenzo, R. J. Santiago-García, B. Finegan, L. Hormel, N. Sibelet, L. A. Vierling, N. A. Bosque-Pérez, F. DeClerck, M. E. Fagan and L. P. Waits</t>
  </si>
  <si>
    <t>74-86</t>
  </si>
  <si>
    <t>10.1016/j.gloenvcha.2015.02.006</t>
  </si>
  <si>
    <t>A Drought Monitoring and Forecasting System for Sub-Sahara African Water Resources and Food Security</t>
  </si>
  <si>
    <t>J. Sheffield, E. F. Wood, N. Chaney, K. Guan, S. Sadri, X. Yuan, L. Olang, A. Amani, A. Alo, S. Demuth and L. Ogallo</t>
  </si>
  <si>
    <t>Bulletin of the American Meteorological Society</t>
  </si>
  <si>
    <t>861-882</t>
  </si>
  <si>
    <t>http://dx.doi.org/10.1175/BAMS-D-12-00124.1</t>
  </si>
  <si>
    <t>Polychlorinated dibenzo-p-dioxins/furans (PCDD/Fs) and polychlorinated biphenyls (PCBs) in Zhejiang foods (2006-2015): Market basket and polluted areas</t>
  </si>
  <si>
    <t>H. T. Shen, R. F. Guan, G. Q. Ding, Q. Chen, X. M. Lou, Z. J. Chen, L. Zhang, M. L. Xing, J. L. Han and Y. N. Wu</t>
  </si>
  <si>
    <t>120-127</t>
  </si>
  <si>
    <t>10.1016/j.scitotenv.2016.09.038</t>
  </si>
  <si>
    <t>Sustainability demands vigilance: Evidence for serial decline of the greenlip abalone fishery and a review of management</t>
  </si>
  <si>
    <t>S. A. Shepherd and K. R. Rodda</t>
  </si>
  <si>
    <t>Journal of Shellfish Research</t>
  </si>
  <si>
    <t>829-841</t>
  </si>
  <si>
    <t>Accelerated warming and emergent trends in fisheries biomass yields of the world's large marine ecosystems</t>
  </si>
  <si>
    <t>K. Sherman, I. M. Belkin, K. D. Friedland, J. O'Reilly and K. Hyde</t>
  </si>
  <si>
    <t>215-224</t>
  </si>
  <si>
    <t>10.1579/0044-7447-38.4.215</t>
  </si>
  <si>
    <t>The future of sustainability as a product of the present: Lessons from modern food in Ecuador</t>
  </si>
  <si>
    <t>S. Sherwood, M. Paredes, J. Gross and M. Hammer</t>
  </si>
  <si>
    <t>Rivista di Studi sulla Sostenibilita</t>
  </si>
  <si>
    <t>83-103</t>
  </si>
  <si>
    <t>Assessing Reclamation Levels of Coastal Saline Lands with Integrated Stepwise Discriminant Analysis and Laboratory Hyperspectral Data1</t>
  </si>
  <si>
    <t>Z. Shi, J.-L. Cheng, M.-X. Huang and L.-Q. Zhou</t>
  </si>
  <si>
    <t>154-160</t>
  </si>
  <si>
    <t>https://doi.org/10.1016/S1002-0160(06)60038-6</t>
  </si>
  <si>
    <t>Prediction of the environmental effects of excess nitrogen caused by increasing food demand with rapid economic growth in eastern Asian countries, 1961–2020</t>
  </si>
  <si>
    <t>J. Shindo, K. Okamoto and H. Kawashima</t>
  </si>
  <si>
    <t>703-720</t>
  </si>
  <si>
    <t>https://doi.org/10.1016/j.ecolmodel.2005.09.010</t>
  </si>
  <si>
    <t>Prediction of the environmental effects of excess nitrogen caused by increasing food demand with rapid economic growth in eastern Asian countries, 1961-2020</t>
  </si>
  <si>
    <t>http://dx.doi.org/10.1016/j.ecolmodel.2005.09.010</t>
  </si>
  <si>
    <t>The effective factors on demand of meat and impact of liberalization on households welfare in Iran</t>
  </si>
  <si>
    <t>A. H. Shirazi, S. Yazdani and R. Moghaddasi</t>
  </si>
  <si>
    <t>World Applied Sciences Journal</t>
  </si>
  <si>
    <t>728-736</t>
  </si>
  <si>
    <t>Quantifying the impact of climate change on crop yield and water footprint of rice in the Nam Oon Irrigation Project, Thailand</t>
  </si>
  <si>
    <t>S. Shrestha, R. Chapagain and M. S. Babel</t>
  </si>
  <si>
    <t>599-600</t>
  </si>
  <si>
    <t>689-699</t>
  </si>
  <si>
    <t>10.1016/j.scitotenv.2017.05.028</t>
  </si>
  <si>
    <t>Current and Future Outlook of Dredged and Sewage Sludge Materials in Agriculture and Environment (3 pp)</t>
  </si>
  <si>
    <t>G. Sigua</t>
  </si>
  <si>
    <t>Journal of Soils and Sediments</t>
  </si>
  <si>
    <t>50-52</t>
  </si>
  <si>
    <t>http://dx.doi.org/10.1065/jss2004.10.113</t>
  </si>
  <si>
    <t>The Impact of ISO 9001:2015 on ISO 22000 and Food Safety Management Systems (FSMS)</t>
  </si>
  <si>
    <t>M. M. Silva, L. M. Fonseca and S. D. Sousa</t>
  </si>
  <si>
    <t>Quality-Access to Success</t>
  </si>
  <si>
    <t>81-85</t>
  </si>
  <si>
    <t>An examination of 'participation' and 'sustainability' in a food security project among the rural poor in northwestern tanzania</t>
  </si>
  <si>
    <t>S. Silva and E. Kepe</t>
  </si>
  <si>
    <t>African and Asian Studies</t>
  </si>
  <si>
    <t>31-54</t>
  </si>
  <si>
    <t>10.1163/156921010X491245</t>
  </si>
  <si>
    <t>A fish eye out of water: Epithelial surface projections on aerial and aquatic corneas of the 'four-eyed fish'Anableps anableps</t>
  </si>
  <si>
    <t>J. Simmich, S. E. Temple and S. P. Collin</t>
  </si>
  <si>
    <t>Clinical and Experimental Optometry</t>
  </si>
  <si>
    <t>140-145</t>
  </si>
  <si>
    <t>10.1111/j.1444-0938.2011.00701.x</t>
  </si>
  <si>
    <t>Learning for sustainability through CIDA's "Community-based pest management in Central American agriculture" project: a deliberative, experiential and iterative process</t>
  </si>
  <si>
    <t>L. Sims</t>
  </si>
  <si>
    <t>538-557</t>
  </si>
  <si>
    <t>http://dx.doi.org/10.1080/09640568.2016.1165188</t>
  </si>
  <si>
    <t>Modeling Impacts of Residential and Agricultural Development and Beneficial Management Practice Scenarios on Phosphorus Dynamics in a Small Watershed</t>
  </si>
  <si>
    <t>A. C. Sinclair, R. C. Jamieson, R. J. Gordon, A. Madani, W. Hart and D. Hebb</t>
  </si>
  <si>
    <t>63-79</t>
  </si>
  <si>
    <t>http://dx.doi.org/10.13031/trans.59.10842</t>
  </si>
  <si>
    <t>Do patterns of Steller sea lion (Eumetopias jubatus) diet, population trend and cetacean occurrence reflect oceanographic domains from the Alaska Peninsula to the central Aleutian Islands?</t>
  </si>
  <si>
    <t>E. H. Sinclair, S. E. Moore, N. A. Friday, T. K. Zeppelin and J. M. Waite</t>
  </si>
  <si>
    <t>223-242</t>
  </si>
  <si>
    <t>Analysis of water and food security scenarios for 2025 with the PODIUM model: the case of Agro-Ecological Region 12 of India</t>
  </si>
  <si>
    <t>R. B. Singandhupe, P. Nanda, D. K. Panda and M. Swain</t>
  </si>
  <si>
    <t>Irrigation and drainage.</t>
  </si>
  <si>
    <t>385-399</t>
  </si>
  <si>
    <t>Uncovering Potential Applications of Cyanobacteria and Algal Metabolites in Biology, Agriculture and Medicine: Current Status and Future Prospects</t>
  </si>
  <si>
    <t>R. Singh, P. Parihar, M. Singh, A. Bajguz, J. Kumar, S. Singh, V. P. Singh and S. M. Prasad</t>
  </si>
  <si>
    <t>Frontiers in Microbiology</t>
  </si>
  <si>
    <t>10.3389/fmicb.2017.00515</t>
  </si>
  <si>
    <t>Evaluation of the terrestrial carbon cycle, future plant geography and climate-carbon cycle feedbacks using five Dynamic Global Vegetation Models (DGVMs)</t>
  </si>
  <si>
    <t>S. Sitch, C. Huntingford, N. Gedney, P. E. Levy, M. Lomas, S. L. Piao, R. Betts, P. Ciais, P. Cox, P. Friedlingstein, C. D. Jones, I. C. Prentice and F. I. Woodward</t>
  </si>
  <si>
    <t>2015-2039</t>
  </si>
  <si>
    <t>10.1111/j.1365-2486.2008.01626.x</t>
  </si>
  <si>
    <t>Climate prediction and agriculture: current status and future challenges</t>
  </si>
  <si>
    <t>M. V. K. Sivakumar</t>
  </si>
  <si>
    <t>Impacts of Present and Future Climate Variability and Change on Agriculture and Forestry in the Arid and Semi-Arid Tropics</t>
  </si>
  <si>
    <t>M. V. K. Sivakumar, H. P. Das and O. Brunini</t>
  </si>
  <si>
    <t>31-72</t>
  </si>
  <si>
    <t>http://dx.doi.org/10.1007/s10584-005-5937-9</t>
  </si>
  <si>
    <t>Nutrient input and removal trends for agricultural soils in nine geographic regions in Arkansas</t>
  </si>
  <si>
    <t>N. A. Slaton, K. R. Brye, M. B. Daniels, T. C. Daniel, R. J. Norman and D. M. Miller</t>
  </si>
  <si>
    <t>1606-1615</t>
  </si>
  <si>
    <t>Regional simulation of long-term organic carbon stock changes in cropland soils using the DNDC model: 2. Scenario analysis of management options</t>
  </si>
  <si>
    <t>S. Sleutel, S. De Neve, D. Beheydt, C. Li and G. Hofman</t>
  </si>
  <si>
    <t>Soil Use and Management</t>
  </si>
  <si>
    <t>352-361</t>
  </si>
  <si>
    <t>10.1111/j.1475-2743.2006.00046.x</t>
  </si>
  <si>
    <t>The Demand for Crop Genetic Resources: International Use of the US National Plant Germplasm System</t>
  </si>
  <si>
    <t>M. Smale and K. Day-Rubenstein</t>
  </si>
  <si>
    <t>World Development</t>
  </si>
  <si>
    <t>1639-1655</t>
  </si>
  <si>
    <t>https://doi.org/10.1016/S0305-750X(02)00055-4</t>
  </si>
  <si>
    <t>Complex water management in modern agriculture: Trends in the water-energy-food nexus over the High Plains Aquifer</t>
  </si>
  <si>
    <t>S. J. Smidt, E. M. K. Haacker, A. D. Kendall, J. M. Deines, L. Pei, K. A. Cotterman, H. Li, X. Liu, B. Basso and D. W. Hyndman</t>
  </si>
  <si>
    <t>566–567</t>
  </si>
  <si>
    <t>988-1001</t>
  </si>
  <si>
    <t>https://doi.org/10.1016/j.scitotenv.2016.05.127</t>
  </si>
  <si>
    <t>Balancing competing policy demands: The case of sustainable public sector food procurement</t>
  </si>
  <si>
    <t>J. Smith, G. Andersson, R. Gourlay, S. Karner, B. E. Mikkelsen, R. Sonnino and D. Barling</t>
  </si>
  <si>
    <t>10.1016/j.jclepro.2015.07.065</t>
  </si>
  <si>
    <t>Addressing policy challenges for more sustainable local-global food Chains: Policy frameworks and possible food "futures"</t>
  </si>
  <si>
    <t>J. Smith, T. Lang, B. Vorley and D. Barling</t>
  </si>
  <si>
    <t>10.3390/su8040299</t>
  </si>
  <si>
    <t>Projected changes in the organic carbon stocks of cropland mineral soils of European Russia and the Ukraine, 1990-2070</t>
  </si>
  <si>
    <t>J. Smith, P. Smith, M. Wattenbach, P. Gottschalk, V. A. Romanenkov, L. K. Shevtsova, O. D. Sirotenko, D. I. Rukhovich, P. V. Koroleva, I. A. Romanenko and N. V. Lisovoi</t>
  </si>
  <si>
    <t>342-356</t>
  </si>
  <si>
    <t>http://dx.doi.org/10.1111/j.1365-2486.2006.01297.x</t>
  </si>
  <si>
    <t>Projected changes in mineral soil carbon of European croplands and grasslands, 1990-2080</t>
  </si>
  <si>
    <t>J. O. Smith, P. Smith, M. Wattenbach, S. Zaehle, R. Hiederer, R. J. A. Jones, L. Montanarella, M. D. A. Rounsevell, I. Reginster and F. Ewert</t>
  </si>
  <si>
    <t>2141-2152</t>
  </si>
  <si>
    <t>http://dx.doi.org/10.1111/j.1365-2486.2005.001075.x</t>
  </si>
  <si>
    <t>Assessing the value of climate information and forecasts for the agricultural sector in the Southeastern United States: multi-output stochastic frontier approach</t>
  </si>
  <si>
    <t>D. Solís and D. Letson</t>
  </si>
  <si>
    <t>http://dx.doi.org/10.1007/s10113-012-0354-x</t>
  </si>
  <si>
    <t>Agricultural decline, landscape change, and outmigration: Debating the sustainability of three scenarios for a Swiss mountain region</t>
  </si>
  <si>
    <t>R. Soliva</t>
  </si>
  <si>
    <t>Mountain Research and Development</t>
  </si>
  <si>
    <t>124-129</t>
  </si>
  <si>
    <t>10.1659/mrd.0907</t>
  </si>
  <si>
    <t>Paths to a sustainable food sector: integrated design and LCA of future food supply chains: the case of pork production in Sweden</t>
  </si>
  <si>
    <t>U. G. Sonesson, K. Lorentzon, A. Andersson, U. K. Barr, J. Bertilsson, E. Borch, C. Brunius, M. Emanuelsson, L. Göransson, S. Gunnarsson, L. Hamberg, A. Hessle, K. I. Kumm, Å. Lundh, T. Nielsen, K. Östergren, E. Salomon, E. Sindhöj, B. Stenberg, M. Stenberg, M. Sundberg and H. Wall</t>
  </si>
  <si>
    <t>International Journal of Life Cycle Assessment</t>
  </si>
  <si>
    <t>664-676</t>
  </si>
  <si>
    <t>10.1007/s11367-015-0969-5</t>
  </si>
  <si>
    <t>Impact of 'Mad Cow Disease' publicity on trends in meat and total vitamin A consumption in Geneva between 1993 and 2000</t>
  </si>
  <si>
    <t>A. W. Sorenson, C. Delhumeau, M. S. Bernstein, M. C. Costanza and A. Morabia</t>
  </si>
  <si>
    <t>European Journal of Clinical Nutrition</t>
  </si>
  <si>
    <t>10.1038/sj.ejcn.1601576</t>
  </si>
  <si>
    <t>Can aquaculture become the blue biotechnology of the future?</t>
  </si>
  <si>
    <t>P. Sorgeloos</t>
  </si>
  <si>
    <t>53-64</t>
  </si>
  <si>
    <t>10.1684/agr.2014.0683</t>
  </si>
  <si>
    <t>Improving the use of modelling for projections of climate change impacts on crops and pastures</t>
  </si>
  <si>
    <t>J. F. Soussana, A. I. Graux and F. N. Tubiello</t>
  </si>
  <si>
    <t>2217-2228</t>
  </si>
  <si>
    <t>10.1093/jxb/erq100</t>
  </si>
  <si>
    <t>Politics of Poverty: The Post-2015 Sustainable Development Goals and the Business of Agriculture</t>
  </si>
  <si>
    <t>M. Spann</t>
  </si>
  <si>
    <t>360-378</t>
  </si>
  <si>
    <t>10.1080/14747731.2017.1286169</t>
  </si>
  <si>
    <t>Brazilian agriculture and environmental legislation: status and future challenges</t>
  </si>
  <si>
    <t>G. Sparovek, G. Berndes, I. L. F. Klug and A. G. O. P. Barretto</t>
  </si>
  <si>
    <t>Environmental science &amp; technology</t>
  </si>
  <si>
    <t>6046-6053</t>
  </si>
  <si>
    <t>http://dx.doi.org/10.1021/es1007824</t>
  </si>
  <si>
    <t>Urban agriculture of the future: An overview of sustainability aspects of food production in and on buildings</t>
  </si>
  <si>
    <t>K. Specht, R. Siebert, I. Hartmann, U. B. Freisinger, M. Sawicka, A. Werner, S. Thomaier, D. Henckel, H. Walk and A. Dierich</t>
  </si>
  <si>
    <t>33-51</t>
  </si>
  <si>
    <t>10.1007/s10460-013-9448-4</t>
  </si>
  <si>
    <t>Effects of Water Supply on Labor Demand and Agricultural Production in California's San Joaquin Valley</t>
  </si>
  <si>
    <t>C. Speir, A. Mamula and D. Ladd</t>
  </si>
  <si>
    <t>Water Economics and Policy</t>
  </si>
  <si>
    <t>10.1142/s2382624x15500034</t>
  </si>
  <si>
    <t>Urban Nexus Science for Future Cities: Focus on the Energy-Water-Food-X Nexus</t>
  </si>
  <si>
    <t>J. B. Sperling and P. R. Berke</t>
  </si>
  <si>
    <t>Current Sustainable / Renewable Energy Reports</t>
  </si>
  <si>
    <t>173-179</t>
  </si>
  <si>
    <t>http://dx.doi.org/10.1007/s40518-017-0085-1</t>
  </si>
  <si>
    <t>Crop production and resource use to meet the growing demand for food, feed and fuel: Opportunities and constraints</t>
  </si>
  <si>
    <t>J. H. J. Spiertz and F. Ewert</t>
  </si>
  <si>
    <t>NJAS - Wageningen Journal of Life Sciences</t>
  </si>
  <si>
    <t>281-300</t>
  </si>
  <si>
    <t>10.1016/S1573-5214(09)80001-8</t>
  </si>
  <si>
    <t>Impact of sustainable feeds on omega-3 long-chain fatty acid levels in farmed Atlantic salmon, 2006-2015</t>
  </si>
  <si>
    <t>M. Sprague, J. R. Dick and D. R. Tocher</t>
  </si>
  <si>
    <t>10.1038/srep21892</t>
  </si>
  <si>
    <t>PP60The global and regional health impacts of future food production under climate change</t>
  </si>
  <si>
    <t>M. Springmann, D. Mason-D'Croz, S. Robinson, P. Ballon, T. Garnett, C. Godfray, D. Gollin, M. Rayner and P. Scarborough</t>
  </si>
  <si>
    <t>Journal of Epidemiology and Community Health</t>
  </si>
  <si>
    <t>Suppl 1</t>
  </si>
  <si>
    <t>A78-A79</t>
  </si>
  <si>
    <t>http://dx.doi.org/10.1136/jech-2015-206256.157</t>
  </si>
  <si>
    <t>Global and regional health effects of future food production under climate change: a modelling study</t>
  </si>
  <si>
    <t>M. Springmann, D. Mason-D'Croz, S. Robinson, T. Garnett, H. C. J. Godfray, D. Gollin, M. Rayner, P. Ballon and P. Scarborough</t>
  </si>
  <si>
    <t>The Lancet</t>
  </si>
  <si>
    <t>1937-1946</t>
  </si>
  <si>
    <t>https://doi.org/10.1016/S0140-6736(15)01156-3</t>
  </si>
  <si>
    <t>Degradation rate of soil function varies with trajectory of agricultural intensification</t>
  </si>
  <si>
    <t>G. R. Squire, C. Hawes, T. A. Valentine and M. W. Young</t>
  </si>
  <si>
    <t>160-167</t>
  </si>
  <si>
    <t>10.1016/j.agee.2014.12.004</t>
  </si>
  <si>
    <t>Influence of future climate and cropland expansion on isoprene emissions and tropospheric ozone</t>
  </si>
  <si>
    <t>O. J. Squire, A. T. Archibald, N. L. Abraham, D. J. Beerling, C. N. Hewitt, J. Lathière, R. C. Pike, P. J. Telford and J. A. Pyle</t>
  </si>
  <si>
    <t>1011-1024</t>
  </si>
  <si>
    <t>10.5194/acp-14-1011-2014</t>
  </si>
  <si>
    <t>An urgent need for sustainable thinking in agriculture â" An Indian scenario</t>
  </si>
  <si>
    <t>P. Srivastava, R. Singh, S. Tripathi and R. Akhilesh Singh</t>
  </si>
  <si>
    <t>Ecological indicators.</t>
  </si>
  <si>
    <t>611-622</t>
  </si>
  <si>
    <t>An urgent need for sustainable thinking in agriculture – An Indian scenario</t>
  </si>
  <si>
    <t>P. Srivastava, R. Singh, S. Tripathi and A. S. Raghubanshi</t>
  </si>
  <si>
    <t>https://doi.org/10.1016/j.ecolind.2016.03.015</t>
  </si>
  <si>
    <t>Correction: Global Agricultural Land Resources - A High Resolution Suitability Evaluation and Its Perspectives until 2100 under Climate Change Conditions</t>
  </si>
  <si>
    <t>T. P. Staff</t>
  </si>
  <si>
    <t>10.1371/journal.pone.0114980</t>
  </si>
  <si>
    <t>Temporal trends in nitrogen concentrations and losses from agricultural catchments in the Nordic and Baltic countries</t>
  </si>
  <si>
    <t>P. Stålnacke, P. A. Aakerøy, G. Blicher-Mathiesen, A. Iital, V. Jansons, J. Koskiaho, K. Kyllmar, A. Lagzdins, A. Pengerud and A. Povilaitis</t>
  </si>
  <si>
    <t>94-103</t>
  </si>
  <si>
    <t>https://doi.org/10.1016/j.agee.2014.03.028</t>
  </si>
  <si>
    <t>AN ANALYSIS OF WATER SCARCITY PHENOMENONS AND WATER DEMANDS FOR AGRICULTURAL AREAS FROM WESTERN PART OF ROMANIA USING DIFFERENT PROGRAMS</t>
  </si>
  <si>
    <t>O. Stana and R. Halbac-Cotoara-Zamfir</t>
  </si>
  <si>
    <t>Proceedings of the 13th International Conference on Environmental Science and Technology</t>
  </si>
  <si>
    <t>T. D. Lekkas</t>
  </si>
  <si>
    <t>Forecasting of air and water temperatures for fishery purposes with selected examples from Northwest Atlantic</t>
  </si>
  <si>
    <t>M. Stein and J. Lloret</t>
  </si>
  <si>
    <t>Journal of Northwest Atlantic Fishery Science</t>
  </si>
  <si>
    <t>Trends in agricultural machinery and tractors: Observations on the occasion of the Agritechnica 2009 in Hanover</t>
  </si>
  <si>
    <t>K. Steindorff, T. Fleczoreck, R. Kattenstroth, J. Schattenberg, D. Jünemann, M. Robert and K. Wulfmeier</t>
  </si>
  <si>
    <t>18-24</t>
  </si>
  <si>
    <t>Future pest status of an insect pest in museums, Attagenus smirnovi: Distribution and food consumption in relation to climate change</t>
  </si>
  <si>
    <t>L. Stengaard Hansen, M. Åkerlund, T. Grøntoft, M. Ryhl-Svendsen, A. L. Schmidt, J.-E. Bergh and K.-M. Vagn Jensen</t>
  </si>
  <si>
    <t>Journal of Cultural Heritage</t>
  </si>
  <si>
    <t>22-27</t>
  </si>
  <si>
    <t>https://doi.org/10.1016/j.culher.2011.05.005</t>
  </si>
  <si>
    <t>Long-term trends of pesticides in Norwegian agricultural streams and potential future challenges in northern climate</t>
  </si>
  <si>
    <t>M. Stenrød</t>
  </si>
  <si>
    <t>Acta agriculturæ Scandinavica.</t>
  </si>
  <si>
    <t>sup2</t>
  </si>
  <si>
    <t>199-216</t>
  </si>
  <si>
    <t>Fisheries-Led development in the South Pacific: Charting a "Pacific way" to a sustainable future</t>
  </si>
  <si>
    <t>T. Stephens</t>
  </si>
  <si>
    <t>Ocean Development and International Law</t>
  </si>
  <si>
    <t>257-286</t>
  </si>
  <si>
    <t>10.1080/00908320802235296</t>
  </si>
  <si>
    <t>Reflections on a viable future agricultural environmental programme</t>
  </si>
  <si>
    <t>K. Stern</t>
  </si>
  <si>
    <t>Berichte uber Landwirtschaft</t>
  </si>
  <si>
    <t>Sustainable Development of Food Production: a Case Study on Scenarios for Pig Production</t>
  </si>
  <si>
    <t>S. Stern, U. Sonesson, S. Gunnarsson, I. Oborn, K.-I. Kumm and T. Nybrant</t>
  </si>
  <si>
    <t>Future climate impacts on maize farming and food security in Malawi</t>
  </si>
  <si>
    <t>T. Stevens and K. Madani</t>
  </si>
  <si>
    <t>10.1038/srep36241</t>
  </si>
  <si>
    <t>The laboratory mouse in routine food safety testing for marine algal biotoxins and harmful algal bloom toxin research: Past, present and future</t>
  </si>
  <si>
    <t>I. Stewart and C. McLeod</t>
  </si>
  <si>
    <t>Journal of AOAC International</t>
  </si>
  <si>
    <t>356-372</t>
  </si>
  <si>
    <t>10.5740/jaoacint.SGEStewart</t>
  </si>
  <si>
    <t>When enough should be enough: Improving the use of current agricultural lands could meet production demands and spare natural habitats in Brazil</t>
  </si>
  <si>
    <t>B. B. N. Strassburg, A. E. Latawiec, L. G. Barioni, C. A. Nobre, V. P. da Silva, J. F. Valentim, M. Vianna and E. D. Assad</t>
  </si>
  <si>
    <t>84-97</t>
  </si>
  <si>
    <t>https://doi.org/10.1016/j.gloenvcha.2014.06.001</t>
  </si>
  <si>
    <t>The organic food system as a framework for a global, sustainable and healthy diet, taking into account regional and cultural adaptations (Organic Diet Project, ODP)</t>
  </si>
  <si>
    <t>C. Strassner, B. J. Kahl, H. Paoletti, S. Bugel and D. Lairon</t>
  </si>
  <si>
    <t>550-550</t>
  </si>
  <si>
    <t>Simulation of climate scenarios and the assessment of economic and ecological impacts of different agricultural management systems in the Marchfeld region</t>
  </si>
  <si>
    <t>F. Strauss, E. Schmid and E. Moltchanova</t>
  </si>
  <si>
    <t>117-126</t>
  </si>
  <si>
    <t>Comparison of wetland and agriculture drainage as sources of biochemical oxygen demand to the San Joaquin River, California</t>
  </si>
  <si>
    <t>W. T. Stringfellow, J. S. Hanlon, S. E. Borglin and N. W. T. Quinn</t>
  </si>
  <si>
    <t>527-538</t>
  </si>
  <si>
    <t>10.1016/j.agwat.2007.12.007</t>
  </si>
  <si>
    <t>Evaluation of the impact of climatic trends and variability in rice–wheat system productivity using Cropping System Model DSSAT over the Indo-Gangetic Plains of India</t>
  </si>
  <si>
    <t>N. Subash and H. S. Ram Mohan</t>
  </si>
  <si>
    <t>71-81</t>
  </si>
  <si>
    <t>https://doi.org/10.1016/j.agrformet.2012.05.008</t>
  </si>
  <si>
    <t>Marine-Based Nutraceuticals: An Innovative Trend in the Food and Supplement Industries</t>
  </si>
  <si>
    <t>H. A. R. Suleria, S. Osborne, P. Masci and G. Gobe</t>
  </si>
  <si>
    <t>Marine drugs</t>
  </si>
  <si>
    <t>6336-6351</t>
  </si>
  <si>
    <t>http://dx.doi.org/10.3390/md13106336</t>
  </si>
  <si>
    <t>Feedbacks between plant N demand and rhizosphere priming depend on type of mycorrhizal association</t>
  </si>
  <si>
    <t>B. N. Sulman, E. R. Brzostek, C. Medici, E. Shevliakova, D. N. L. Menge and R. P. Phillips</t>
  </si>
  <si>
    <t>Ecology Letters</t>
  </si>
  <si>
    <t>1043-1053</t>
  </si>
  <si>
    <t>http://dx.doi.org/10.1111/ele.12802</t>
  </si>
  <si>
    <t>Health, Sustainability, Food Sovereignty and the Future of Food and Farming: Critical Issues in Food Studies</t>
  </si>
  <si>
    <t>J. Sumner</t>
  </si>
  <si>
    <t>Labour [Canada] / Travail</t>
  </si>
  <si>
    <t>10-299,10</t>
  </si>
  <si>
    <t>Surface N Balances in Agricultural Crop Production Systems in China for the Period 1980–20151</t>
  </si>
  <si>
    <t>B. Sun, R.-P. Shen and A. F. Bouwman</t>
  </si>
  <si>
    <t>304-315</t>
  </si>
  <si>
    <t>https://doi.org/10.1016/S1002-0160(08)60020-X</t>
  </si>
  <si>
    <t>Extreme climate events and agricultural climate indices in China: CMIP5 model evaluation and projections</t>
  </si>
  <si>
    <t>Q. Sun, C. Miao and Q. Duan</t>
  </si>
  <si>
    <t>43-61</t>
  </si>
  <si>
    <t>http://dx.doi.org/10.1002/joc.4328</t>
  </si>
  <si>
    <t>Construction of model for post-project profit evaluation of agricultural land consolidation</t>
  </si>
  <si>
    <t>Y. Sun, G. Fu, X. Zhao and Y. Liu</t>
  </si>
  <si>
    <t>129-134</t>
  </si>
  <si>
    <t>Accelerating system development for the food chain: A portfolio of over 30 projects, aiming at impact and growth</t>
  </si>
  <si>
    <t>H. Sundmaeker</t>
  </si>
  <si>
    <t>International Journal on Food System Dynamics</t>
  </si>
  <si>
    <t>371-381</t>
  </si>
  <si>
    <t>10.18461/ijfsd.v7i4.747</t>
  </si>
  <si>
    <t>Trend analysis of the water requirements, consumption and deficit of field crops in Europe</t>
  </si>
  <si>
    <t>I. Supit, C. A. van Diepen, H. L. Boogaard, F. Ludwig and B. Baruth</t>
  </si>
  <si>
    <t>77-88</t>
  </si>
  <si>
    <t>https://doi.org/10.1016/j.agrformet.2009.09.002</t>
  </si>
  <si>
    <t>Bioenergy crop models: Descriptions, data requirements, and future challenges</t>
  </si>
  <si>
    <t>S. Surendran Nair, S. Kang, X. Zhang, F. E. Miguez, R. C. Izaurralde, W. M. Post, M. C. Dietze, L. R. Lynd and S. D. Wullschleger</t>
  </si>
  <si>
    <t>620-633</t>
  </si>
  <si>
    <t>10.1111/j.1757-1707.2012.01166.x</t>
  </si>
  <si>
    <t>INTEGRATED SYSTEMS MODELLING OF THE WATER-AGRICULTURAL SECTOR IN ROSETTA, EGYPT: PLANNING FOR FUTURE WATER SHORTAGES</t>
  </si>
  <si>
    <t>J. Susnik, L. S. Vamvakeridou-Lyroudia, D. A. Savic and Z. Kapelan</t>
  </si>
  <si>
    <t>An assessment of GHGs reduction potential from bio-electricity generation: Agricultural waste-to-energy project in Thailand as a case study</t>
  </si>
  <si>
    <t>K. Suthirat and P. Chongrak</t>
  </si>
  <si>
    <t>American Journal of Environmental Sciences</t>
  </si>
  <si>
    <t>291-298</t>
  </si>
  <si>
    <t>10.3844/ajessp.2016.291.298</t>
  </si>
  <si>
    <t>Demand, supply and value of insect pollination for the swiss agricultural production</t>
  </si>
  <si>
    <t>L. Sutter, F. Herzog, V. Dietemann, J. D. Charrière and M. Albrecht</t>
  </si>
  <si>
    <t>332-339</t>
  </si>
  <si>
    <t>Antarctic ice-sheet melting provides negative feedbacks on future climate warming</t>
  </si>
  <si>
    <t>D. Swingedouw, T. Fichefet, P. Huybrechts, H. Goosse, E. Driesschaert and M. F. Loutre</t>
  </si>
  <si>
    <t>http://dx.doi.org/10.1029/2008GL034410</t>
  </si>
  <si>
    <t>Past and future phosphorus balances for agricultural cropland in New York State</t>
  </si>
  <si>
    <t>S. N. Swink, Q. M. Ketterings, L. E. Chase, K. J. Czymmek and J. C. Mekken</t>
  </si>
  <si>
    <t>120-133</t>
  </si>
  <si>
    <t>10.2489/jswc.64.2.120</t>
  </si>
  <si>
    <t>Biosecure Shrimp Feeds and Feeding Practices: Guidelines for Future Development</t>
  </si>
  <si>
    <t>A. G. J. Tacon</t>
  </si>
  <si>
    <t>Journal of the World Aquaculture Society</t>
  </si>
  <si>
    <t>10.1111/jwas.12406</t>
  </si>
  <si>
    <t>HPAI impact on EU-27's import demand for cooked and uncooked poultry and other meats</t>
  </si>
  <si>
    <t>F. A. Taha and W. F. Hahn</t>
  </si>
  <si>
    <t>International Food and Agribusiness Management Review</t>
  </si>
  <si>
    <t>SpecialIssueA</t>
  </si>
  <si>
    <t>223-244</t>
  </si>
  <si>
    <t>Threat to future global food security from climate change and ozone air pollution</t>
  </si>
  <si>
    <t>A. P. K. Tai, M. V. Martin and C. L. Heald</t>
  </si>
  <si>
    <t>817-821</t>
  </si>
  <si>
    <t>10.1038/nclimate2317</t>
  </si>
  <si>
    <t>Impacts of ozone air pollution and temperature extremes on crop yields: Spatial variability, adaptation and implications for future food security</t>
  </si>
  <si>
    <t>A. P. K. Tai and M. Val Martin</t>
  </si>
  <si>
    <t>10.1016/j.atmosenv.2017.09.002</t>
  </si>
  <si>
    <t>Non-native fish species in Hungarian waters: historical overview, potential sources and recent trends in their distribution</t>
  </si>
  <si>
    <t>P. Takács, I. Czeglédi, Á. Ferincz, P. Sály, A. Specziár, Z. Vitál, A. Weiperth and T. Erős</t>
  </si>
  <si>
    <t>Hydrobiologia</t>
  </si>
  <si>
    <t>10.1007/s10750-017-3147-x</t>
  </si>
  <si>
    <t>A demand-based nutrient utilization approach to urban biogas plant investment based on regional crop fertilization</t>
  </si>
  <si>
    <t>E. Tampio, E. Lehtonen, V. Kinnunen, T. Mönkäre, S. Ervasti, R. Kettunen, S. Rasi and J. Rintala</t>
  </si>
  <si>
    <t>19-29</t>
  </si>
  <si>
    <t>10.1016/j.jclepro.2017.06.172</t>
  </si>
  <si>
    <t>Impacts of recent climate trends on agriculture in southwestern ontario</t>
  </si>
  <si>
    <t>C. S. Tan and W. D. Reynolds</t>
  </si>
  <si>
    <t>Canadian Water Resources Journal</t>
  </si>
  <si>
    <t>87-97</t>
  </si>
  <si>
    <t>10.4296/cwrj2801087</t>
  </si>
  <si>
    <t>Climate changes and trends in phenology and yields of field crops in China, 1981–2000</t>
  </si>
  <si>
    <t>F. Tao, M. Yokozawa, Y. Xu, Y. Hayashi and Z. Zhang</t>
  </si>
  <si>
    <t>1–4</t>
  </si>
  <si>
    <t>82-92</t>
  </si>
  <si>
    <t>https://doi.org/10.1016/j.agrformet.2006.03.014</t>
  </si>
  <si>
    <t>Modelling the impacts of weather and climate variability on crop productivity over a large area: A new super-ensemble-based probabilistic projection</t>
  </si>
  <si>
    <t>F. Tao, Z. Zhang, J. Liu and M. Yokozawa</t>
  </si>
  <si>
    <t>1266-1278</t>
  </si>
  <si>
    <t>10.1016/j.agrformet.2009.02.015</t>
  </si>
  <si>
    <t>Projected Crop Production under Regional Climate Change Using Scenario Data and Modeling: Sensitivity to Chosen Sowing Date and Cultivar</t>
  </si>
  <si>
    <t>S. Tao, S. Shen, Y. Li, Q. Wang, P. Gao and I. Mugume</t>
  </si>
  <si>
    <t>Trends of development of agroforestry and food forest resources within the substance of environmental economics</t>
  </si>
  <si>
    <t>A. A. Tatuev, N. N. Kiseleva, V. V. Rokotyanskaya, N. R. Gukasova and M. A. Bisakaeva</t>
  </si>
  <si>
    <t>Research Journal of Pharmaceutical, Biological and Chemical Sciences</t>
  </si>
  <si>
    <t>1558-1564</t>
  </si>
  <si>
    <t>Simulating carbon capture by enhanced weathering with croplands: An overview of key processes highlighting areas of future model development</t>
  </si>
  <si>
    <t>L. L. Taylor, D. J. Beerling, S. Quegan and S. A. Banwart</t>
  </si>
  <si>
    <t>Biology Letters</t>
  </si>
  <si>
    <t>10.1098/rsbl.2016.0868</t>
  </si>
  <si>
    <t>Relationship of Soil Qualities to Maize Growth Under Increasing Phosphorus Supply in Acid Soils of Southern Cameroon*1</t>
  </si>
  <si>
    <t>Tchienkoua, M. Jemo, R. Njomgang, C. Nolte, N. Sanginga and J. Takow</t>
  </si>
  <si>
    <t>645-652</t>
  </si>
  <si>
    <t>https://doi.org/10.1016/S1002-0160(08)60059-4</t>
  </si>
  <si>
    <t>Towards probabilistic projections of climate change impacts on global crop yields</t>
  </si>
  <si>
    <t>C. Tebaldi and D. B. Lobell</t>
  </si>
  <si>
    <t>10.1029/2008GL033423</t>
  </si>
  <si>
    <t>A scenario for impacts of water availability loss due to climate change on riverine fish extinction rates</t>
  </si>
  <si>
    <t>P. A. Tedesco, T. Oberdorff, J. F. Cornu, O. Beauchard, S. Brosse, H. H. Dürr, G. Grenouillet, F. Leprieur, C. Tisseuil, R. Zaiss and B. Hugueny</t>
  </si>
  <si>
    <t>1105-1115</t>
  </si>
  <si>
    <t>10.1111/1365-2664.12125</t>
  </si>
  <si>
    <t>Scenarios for investigating the future of Canada's oceans and marine fisheries under environmental and socioeconomic change</t>
  </si>
  <si>
    <t>L. S. Teh, W. W. Cheung and U. R. Sumaila</t>
  </si>
  <si>
    <t>619-633</t>
  </si>
  <si>
    <t>http://dx.doi.org/10.1007/s10113-016-1081-5</t>
  </si>
  <si>
    <t>Trends in landings of fish species potentially affected by climate change in Portuguese fisheries</t>
  </si>
  <si>
    <t>C. M. Teixeira, R. Gamito, F. Leitão, H. N. Cabral, K. Erzini and M. J. Costa</t>
  </si>
  <si>
    <t>657-669</t>
  </si>
  <si>
    <t>10.1007/s10113-013-0524-5</t>
  </si>
  <si>
    <t>Levels of domestication in fish: Implications for the sustainable future of aquaculture</t>
  </si>
  <si>
    <t>F. Teletchea and P. Fontaine</t>
  </si>
  <si>
    <t>181-195</t>
  </si>
  <si>
    <t>10.1111/faf.12006</t>
  </si>
  <si>
    <t>Carbon intensification and poverty reduction in Kenya: Lessons from the Kenya agricultural carbon project</t>
  </si>
  <si>
    <t>T. Tennigkeit, K. Solymosi, M. Seebauer and B. Lager</t>
  </si>
  <si>
    <t>Field Actions Science Report</t>
  </si>
  <si>
    <t>SPL</t>
  </si>
  <si>
    <t>Using climate scenarios to evaluate future impacts on the groundwater resources and agricultural economy of the Texas High Plains</t>
  </si>
  <si>
    <t>R. Tewari, J. Johnson, S. Mauget, G. Leiker, K. Hayhoe, A. Hernandez, D. Hudson, C. Wang, D. Patterson and K. Rainwater</t>
  </si>
  <si>
    <t>561-577</t>
  </si>
  <si>
    <t>10.2166/wcc.2014.147</t>
  </si>
  <si>
    <t>Forecasting aphid outbreaks and epidemics of Cucumber mosaic virus in lupin crops in a Mediterranean-type environment</t>
  </si>
  <si>
    <t>D. J. Thackray, A. J. Diggle, F. A. Berlandier and R. A. C. Jones</t>
  </si>
  <si>
    <t>67-82</t>
  </si>
  <si>
    <t>https://doi.org/10.1016/j.virusres.2003.12.015</t>
  </si>
  <si>
    <t>Effect of land-use/land-cover change on the future of rainfed agriculture in the Jenin Governorate, Palestine</t>
  </si>
  <si>
    <t>S. Thawaba, M. Abu-Madi and G. Özerol</t>
  </si>
  <si>
    <t>International Journal of Global Environmental Issues</t>
  </si>
  <si>
    <t>176-189</t>
  </si>
  <si>
    <t>10.1504/IJGENVI.2017.083428</t>
  </si>
  <si>
    <t>Assessing Future Risks to Agricultural Productivity, Water Resources and Food Security: How Can Remote Sensing Help?</t>
  </si>
  <si>
    <t>P. S. Thenkabail, J. W. Knox, M. Ozdogan, M. K. Gumma, R. G. Congalton, Z. Wu, C. Milesi, A. Finkral, M. Marshall, I. Mariotto, S. You, C. Giri and P. Nagler</t>
  </si>
  <si>
    <t>Photogrammetric Engineering and Remote Sensing</t>
  </si>
  <si>
    <t>773-782</t>
  </si>
  <si>
    <t>Mealworm meal for animal feed: Environmental assessment and sensitivity analysis to guide future prospects</t>
  </si>
  <si>
    <t>A. Thévenot, J. L. Rivera, A. Wilfart, F. Maillard, M. Hassouna, T. Senga-Kiesse, S. Le Féon and J. Aubin</t>
  </si>
  <si>
    <t>1260-1267</t>
  </si>
  <si>
    <t>https://doi.org/10.1016/j.jclepro.2017.09.054</t>
  </si>
  <si>
    <t>Implications of water policy reforms for agricultural productivity in South Africa: Scenario analysis based on the Olifants river basin</t>
  </si>
  <si>
    <t>D. R. Thiam, E. Muchapondwa, J. Kirsten and M. Bourblanc</t>
  </si>
  <si>
    <t>Water Resources and Economics</t>
  </si>
  <si>
    <t>60-79</t>
  </si>
  <si>
    <t>https://doi.org/10.1016/j.wre.2014.11.001</t>
  </si>
  <si>
    <t>Nitrogen cycling in a hypothetical scenario of generalised organic agriculture in the Seine, Somme and Scheldt watersheds</t>
  </si>
  <si>
    <t>V. Thieu, G. Billen, J. Garnier and M. Benoit</t>
  </si>
  <si>
    <t>359-370</t>
  </si>
  <si>
    <t>10.1007/s10113-010-0142-4</t>
  </si>
  <si>
    <t>How can we improve crop genotypes to increase stress resilience and productivity in a future climate? A new crop screening method based on productivity and resistance to abiotic stress</t>
  </si>
  <si>
    <t>A. A. Thiry, P. N. Chavez Dulanto, M. P. Reynolds and W. J. Davies</t>
  </si>
  <si>
    <t>Journal of experimental botany</t>
  </si>
  <si>
    <t>5593-5603</t>
  </si>
  <si>
    <t>Agricultural irrigation demand under present and future climate scenarios in China</t>
  </si>
  <si>
    <t>A. Thomas</t>
  </si>
  <si>
    <t>306-326</t>
  </si>
  <si>
    <t>https://doi.org/10.1016/j.gloplacha.2007.03.009</t>
  </si>
  <si>
    <t>Agriculture and climatic trends in the central Yarlong Tsangpo valley, Tibet</t>
  </si>
  <si>
    <t>A. Thomas and C. Shenbin</t>
  </si>
  <si>
    <t>Erdkunde</t>
  </si>
  <si>
    <t>Slash-and-burn agriculture: Establishing scenarios of runoff and soil loss for a five-year cycle</t>
  </si>
  <si>
    <t>E. L. Thomaz</t>
  </si>
  <si>
    <t>10.1016/j.agee.2013.01.008</t>
  </si>
  <si>
    <t>The future engagement of soil science in agriculture</t>
  </si>
  <si>
    <t>D. Thompson</t>
  </si>
  <si>
    <t>Journal of the Royal Agricultural Society of England</t>
  </si>
  <si>
    <t>The contribution of future agricultural trends in the US Midwest to global climate change mitigation</t>
  </si>
  <si>
    <t>A. M. Thomson, G. P. Kyle, X. Zhang, V. Bandaru, T. O. West, M. A. Wise, R. C. Izaurralde and K. V. Calvin</t>
  </si>
  <si>
    <t>143-154</t>
  </si>
  <si>
    <t>https://doi.org/10.1016/j.gloenvcha.2013.11.019</t>
  </si>
  <si>
    <t>Evaluating management options that use climate forecasts: modelling livestock production systems in the semi-arid zone of South Africa</t>
  </si>
  <si>
    <t>P. K. Thornton, R. H. Fawcett, K. A. Galvin, R. B. Boone, J. W. Hudson and C. H. Vogel</t>
  </si>
  <si>
    <t>33-42</t>
  </si>
  <si>
    <t>Comparing estimates of abundance trends and distribution shifts using single- and multispecies models of fishes and biogenic habitat</t>
  </si>
  <si>
    <t>J. T. Thorson and L. A. K. Barnett</t>
  </si>
  <si>
    <t>10.1093/icesjms/fsw193</t>
  </si>
  <si>
    <t>Outlook for development of high-throughput cryopreservation for small-bodied biomedical model fishes</t>
  </si>
  <si>
    <t>T. R. Tiersch, H. Yang and E. Hu</t>
  </si>
  <si>
    <t>Comparative Biochemistry and Physiology Part C: Toxicology &amp; Pharmacology</t>
  </si>
  <si>
    <t>49-54</t>
  </si>
  <si>
    <t>https://doi.org/10.1016/j.cbpc.2011.08.007</t>
  </si>
  <si>
    <t>Current status of cattle shelters in livestock enterprises and breeder demands in kars: II. breeder demands</t>
  </si>
  <si>
    <t>M. Tilki, E. Aydin, M. Sari, A. R. Aksoy and K. Önk</t>
  </si>
  <si>
    <t>Kafkas Universitesi Veteriner Fakultesi Dergisi</t>
  </si>
  <si>
    <t>191-197</t>
  </si>
  <si>
    <t>10.9775/kvfd.2012.7283</t>
  </si>
  <si>
    <t>Current status of cattle shelters in livestock enterprises and breeder demands in Kars: I. current status</t>
  </si>
  <si>
    <t>M. Tilki, M. Sari, E. Aydin, S. Işik and A. R. Aksoy</t>
  </si>
  <si>
    <t>109-116</t>
  </si>
  <si>
    <t>10.9775/kvfd.2012.7282</t>
  </si>
  <si>
    <t>Climate Change and Agricultural Agents: Planning for Future Interactions</t>
  </si>
  <si>
    <t>T. Tillett</t>
  </si>
  <si>
    <t>Oil prices, biofuels production and food security: past trends and future challenges</t>
  </si>
  <si>
    <t>H. To and R. Q. Grafton</t>
  </si>
  <si>
    <t>323-336</t>
  </si>
  <si>
    <t>10.1007/s12571-015-0438-9</t>
  </si>
  <si>
    <t>Biofuels and the Future of Food: Competition and Complementarities</t>
  </si>
  <si>
    <t>S. Tokgoz, W. Zhang, S. Msangi and P. Bhandary</t>
  </si>
  <si>
    <t>Agriculture</t>
  </si>
  <si>
    <t>414-435</t>
  </si>
  <si>
    <t>http://dx.doi.org/10.3390/agriculture2040414</t>
  </si>
  <si>
    <t>Feeding the World: A Challenge for the Twenty-First Century; Quantifying Sustainable Development: The Future of Tropical Economies</t>
  </si>
  <si>
    <t>R. Tom</t>
  </si>
  <si>
    <t>3,4</t>
  </si>
  <si>
    <t>228-231</t>
  </si>
  <si>
    <t>INTERNATIONAL SUMMER SCHOOL "WATER MANAGEMENT IN AGRICULTURE", VALLETA, MALTA, 7-11. SEPTEMBER 2015</t>
  </si>
  <si>
    <t>I. Tomasevic</t>
  </si>
  <si>
    <t>Hrvatske Vode</t>
  </si>
  <si>
    <t>63-65</t>
  </si>
  <si>
    <t>Dew as an adaptation measure to meet water demand in agriculture and reforestation</t>
  </si>
  <si>
    <t>M. Tomaszkiewicz, M. Abou Najm, R. Zurayk and M. El-Fadel</t>
  </si>
  <si>
    <t>411-421</t>
  </si>
  <si>
    <t>10.1016/j.agrformet.2016.09.009</t>
  </si>
  <si>
    <t>Multi-annual Climate predictions for fisheries: An assessment of skill of sea surface temperature forecasts for large marine ecosystems</t>
  </si>
  <si>
    <t>D. Tommasi, C. A. Stock, M. A. Alexander, X. Yang, A. Rosati and G. A. Vecchi</t>
  </si>
  <si>
    <t>Frontiers in Marine Science</t>
  </si>
  <si>
    <t>JUN</t>
  </si>
  <si>
    <t>10.3389/fmars.2017.00201</t>
  </si>
  <si>
    <t>The use of air quality forecasts to assess impacts of air pollution on crops: Methodology and case study</t>
  </si>
  <si>
    <t>D. Tong, R. Mathur, K. Schere, D. Kang and S. Yu</t>
  </si>
  <si>
    <t>8772-8784</t>
  </si>
  <si>
    <t>10.1016/j.atmosenv.2007.07.060</t>
  </si>
  <si>
    <t>Bioenergy production from perennial energy crops: A consequential LCA of 12 bioenergy scenarios including land use changes</t>
  </si>
  <si>
    <t>D. Tonini, L. Hamelin, H. Wenzel and T. Astrup</t>
  </si>
  <si>
    <t>13521-13530</t>
  </si>
  <si>
    <t>10.1021/es3024435</t>
  </si>
  <si>
    <t>Forecasting the environmental and socio-economic consequences of changes in the Common Agricultural Policy</t>
  </si>
  <si>
    <t>C. F. E. Topp and M. Mitchell</t>
  </si>
  <si>
    <t>227-252</t>
  </si>
  <si>
    <t>10.1016/S0308-521X(01)00113-5</t>
  </si>
  <si>
    <t>Bacteria in agricultural soils: Diversity, role and future perspectives</t>
  </si>
  <si>
    <t>E. Topp</t>
  </si>
  <si>
    <t>303-309</t>
  </si>
  <si>
    <t>Potential impact of land use change on future regional climate in the Southeastern U.S.: Reforestation and crop land conversion</t>
  </si>
  <si>
    <t>M. Trail, A. P. Tsimpidi, P. Liu, K. Tsigaridis, Y. Hu, A. Nenes, B. Stone and A. G. Russell</t>
  </si>
  <si>
    <t>11577-11588</t>
  </si>
  <si>
    <t>10.1002/2013JD020356</t>
  </si>
  <si>
    <t>Reforestation and crop land conversion impacts on future regional air quality in the Southeastern U.S</t>
  </si>
  <si>
    <t>209–210</t>
  </si>
  <si>
    <t>78-86</t>
  </si>
  <si>
    <t>https://doi.org/10.1016/j.agrformet.2015.05.001</t>
  </si>
  <si>
    <t>Modelling cereal crops to assess future climate risk for family food self-sufficiency in southern Mali</t>
  </si>
  <si>
    <t>B. Traore, K. Descheemaeker, M. T. van Wijk, M. Corbeels, I. Supit and K. E. Giller</t>
  </si>
  <si>
    <t>133-145</t>
  </si>
  <si>
    <t>https://doi.org/10.1016/j.fcr.2016.11.002</t>
  </si>
  <si>
    <t>Insect-plant-pathogen interactions as shaped by future climate: effects on biology, distribution and implications for agriculture</t>
  </si>
  <si>
    <t>P. Trębicki, B. Dáder, S. Vassiliadis and A. Fereres</t>
  </si>
  <si>
    <t>Insect science</t>
  </si>
  <si>
    <t>http://dx.doi.org/10.1111/1744-7917.12531</t>
  </si>
  <si>
    <t>Forecasting environmental hazards and the application of risk maps to predator attacks on livestock</t>
  </si>
  <si>
    <t>A. Treves, K. A. Martin, A. P. Wydeven and J. E. Wiedenhoeft</t>
  </si>
  <si>
    <t>451-458</t>
  </si>
  <si>
    <t>10.1525/bio.2011.61.6.7</t>
  </si>
  <si>
    <t>Paradigms of climate change impacts on some major food sources of the world: A review on current knowledge and future prospects</t>
  </si>
  <si>
    <t>A. Tripathi, D. K. Tripathi, D. K. Chauhan, N. Kumar and G. S. Singh</t>
  </si>
  <si>
    <t>356-373</t>
  </si>
  <si>
    <t>10.1016/j.agee.2015.09.034</t>
  </si>
  <si>
    <t>The PRECOS framework: Measuring the impacts of the global changes on soils, water, agriculture on territories to better anticipate the future</t>
  </si>
  <si>
    <t>F. Trolard, G. Bourrié, A. Baillieux, S. Buis, A. Chanzy, P. Clastre, J. F. Closet, D. Courault, M. L. Dangeard, N. Di Virgilio, P. Dussouilliez, J. Fleury, J. Gasc, G. Géniaux, R. Jouan, C. Keller, P. Lecharpentier, J. Lecroart, C. Napoleone, G. Mohammed, A. Olioso, S. Reynders, F. Rossi, M. Tennant and J. de Vicente Lopez</t>
  </si>
  <si>
    <t>590-601</t>
  </si>
  <si>
    <t>10.1016/j.jenvman.2016.07.002</t>
  </si>
  <si>
    <t>The potential distribution of bioenergy crops in Europe under present and future climate</t>
  </si>
  <si>
    <t>G. Tuck, M. J. Glendining, P. Smith, J. I. House and M. Wattenbach</t>
  </si>
  <si>
    <t>183-197</t>
  </si>
  <si>
    <t>https://doi.org/10.1016/j.biombioe.2005.11.019</t>
  </si>
  <si>
    <t>Spatio-temporal trends of longline fishing effort in the Southern Ocean and implications for seabird bycatch</t>
  </si>
  <si>
    <t>G. N. Tuck, T. Polacheck and C. M. Bulman</t>
  </si>
  <si>
    <t>10.1016/S0006-3207(02)00378-6</t>
  </si>
  <si>
    <t>Fish cytogenetics and the future of radiation biodosimetry</t>
  </si>
  <si>
    <t>J. D. Tucker</t>
  </si>
  <si>
    <t>Radiation Protection Dosimetry</t>
  </si>
  <si>
    <t>55-60</t>
  </si>
  <si>
    <t>Water demand management in different structures of agriculture product market (A case study of Coastal Lands of Yengejeh Dam)</t>
  </si>
  <si>
    <t>Z. N. Tupkanloo, S. Yazdani and R. Moghadasi</t>
  </si>
  <si>
    <t>Indian Journal of Agricultural Research</t>
  </si>
  <si>
    <t>335-339</t>
  </si>
  <si>
    <t>10.18805/ijare.v0iOF.11009</t>
  </si>
  <si>
    <t>System dynamics modeling for agricultural and natural resource management issues: Review of some past cases and forecasting future roles</t>
  </si>
  <si>
    <t>B. L. Turner, H. M. Menendez, III, R. Gates, L. O. Tedeschi and A. S. Atzori</t>
  </si>
  <si>
    <t>Resources</t>
  </si>
  <si>
    <t>10.3390/resources5040040</t>
  </si>
  <si>
    <t>A systems approach to forecast agricultural land transformation and soil environmental risk from economic, policy, and cultural scenarios in the north central United States (2012-2062)</t>
  </si>
  <si>
    <t>B. L. Turner, M. Wuellner, T. Nichols, R. Gates, L. O. Tedeschi and B. H. Dunn</t>
  </si>
  <si>
    <t>102-123</t>
  </si>
  <si>
    <t>http://dx.doi.org/10.1080/14735903.2017.1288029</t>
  </si>
  <si>
    <t>Biofuels and agriculture: A past perspective and uncertain future</t>
  </si>
  <si>
    <t>W. E. Tyner</t>
  </si>
  <si>
    <t>International Journal of Sustainable Development and World Ecology</t>
  </si>
  <si>
    <t>389-394</t>
  </si>
  <si>
    <t>10.1080/13504509.2012.691432</t>
  </si>
  <si>
    <t>Agricultural decline and sustainable development on mountain areas in Greece: Sustainability assessment of future scenarios</t>
  </si>
  <si>
    <t>J. Tzanopoulos, A. S. Kallimanis, I. Bella, L. Labrianidis, S. Sgardelis and J. D. Pantis</t>
  </si>
  <si>
    <t>585-593</t>
  </si>
  <si>
    <t>10.1016/j.landusepol.2010.11.007</t>
  </si>
  <si>
    <t>Bioenergy feedstock development scenarios &amp; potential impacts on regional groundwater withdrawals</t>
  </si>
  <si>
    <t>D. Uden, C. Allen, R. Mitchell, Q. Guan and T. McCoy</t>
  </si>
  <si>
    <t>124A-128A</t>
  </si>
  <si>
    <t>Influence of trends in fishing power on bioeconomics in the North Sea flatfish fishery regulated by catches or by effort quotas</t>
  </si>
  <si>
    <t>C. Ulrich, S. Pascoe, P. J. Sparre, J. W. De Wilde and P. Marchal</t>
  </si>
  <si>
    <t>829-843</t>
  </si>
  <si>
    <t>10.1139/f02-057</t>
  </si>
  <si>
    <t>A conceptual framework for enhancing the utility of rainfall hazard forecasts for agriculture in marginal environments</t>
  </si>
  <si>
    <t>M. T. Usman, E. Archer, P. Johnston and M. Tadross</t>
  </si>
  <si>
    <t>10.1007/s11069-004-4349-x</t>
  </si>
  <si>
    <t>Evaluation of climate change scenarios based on aquatic food web modelling</t>
  </si>
  <si>
    <t>C. Vadadi-Fueloep, L. Hufnagel, C. Sipkay and C. Veraszto</t>
  </si>
  <si>
    <t>Applied Ecology and Environmental Research</t>
  </si>
  <si>
    <t>Comparative Assessment of Climate Change Scenarios Based on Aquatic Food Web Modeling</t>
  </si>
  <si>
    <t>C. Vadadi-fülöp, D. Türei, C. Sipkay, C. Verasztó, Á. Drégelyi-kiss and L. Hufnagel</t>
  </si>
  <si>
    <t>Environmental Modeling &amp; Assessment</t>
  </si>
  <si>
    <t>563-576</t>
  </si>
  <si>
    <t>http://dx.doi.org/10.1007/s10666-008-9158-2</t>
  </si>
  <si>
    <t>Impact of personalized diet and probiotic supplementation on inflammation, nutritional parameters and intestinal microbiota - The "RISTOMED project": Randomized controlled trial in healthy older people</t>
  </si>
  <si>
    <t>L. Valentini, A. Pinto, I. Bourdel-Marchasson, R. Ostan, P. Brigidi, S. Turroni, S. Hrelia, P. Hrelia, S. Bereswill, A. Fischer, E. Leoncini, M. Malaguti, C. Blanc-Bisson, J. Durrieu, L. Spazzafumo, F. Buccolini, F. Pryen, L. M. Donini, C. Franceschi and H. Lochs</t>
  </si>
  <si>
    <t>Clinical Nutrition</t>
  </si>
  <si>
    <t>593-602</t>
  </si>
  <si>
    <t>10.1016/j.clnu.2014.09.023</t>
  </si>
  <si>
    <t>Future of agricultural water management in Africa</t>
  </si>
  <si>
    <t>M. Valipour</t>
  </si>
  <si>
    <t>Archiv für Acker- und Pflanzenbau und Bodenkunde.</t>
  </si>
  <si>
    <t>907-927</t>
  </si>
  <si>
    <t>Exploring the potential of perennial crops in reducing soil erosion: A GIS-based scenario analysis in southern Tuscany, Italy</t>
  </si>
  <si>
    <t>C. Vallebona, A. Mantino and E. Bonari</t>
  </si>
  <si>
    <t>119-131</t>
  </si>
  <si>
    <t>10.1016/j.apgeog.2015.11.015</t>
  </si>
  <si>
    <t>Nine nations, one ocean: A benchmark appraisal of the South Western Indian Ocean Fisheries Project (2008–2012)</t>
  </si>
  <si>
    <t>R. P. van der Elst, J. C. Groeneveld, A. P. Baloi, F. Marsac, K. I. Katonda, R. K. Ruwa and W. L. Lane</t>
  </si>
  <si>
    <t>Ocean &amp; Coastal Management</t>
  </si>
  <si>
    <t>258-267</t>
  </si>
  <si>
    <t>https://doi.org/10.1016/j.ocecoaman.2009.02.003</t>
  </si>
  <si>
    <t>Nine nations, one ocean: A benchmark appraisal of the South Western Indian Ocean Fisheries Project (2008-2012)</t>
  </si>
  <si>
    <t>http://dx.doi.org/10.1016/j.ocecoaman.2009.02.003</t>
  </si>
  <si>
    <t>Plant-soil feedbacks: The past, the present and future challenges</t>
  </si>
  <si>
    <t>W. H. Van der Putten, R. D. Bardgett, J. D. Bever, T. M. Bezemer, B. B. Casper, T. Fukami, P. Kardol, J. N. Klironomos, A. Kulmatiski, J. A. Schweitzer, K. N. Suding, T. F. J. Van de Voorde and D. A. Wardle</t>
  </si>
  <si>
    <t>Journal of Ecology</t>
  </si>
  <si>
    <t>10.1111/1365-2745.12054</t>
  </si>
  <si>
    <t>The global impact of ozone on agricultural crop yields under current and future air quality legislation</t>
  </si>
  <si>
    <t>R. Van Dingenen, F. J. Dentener, F. Raes, M. C. Krol, L. Emberson and J. Cofala</t>
  </si>
  <si>
    <t>604-618</t>
  </si>
  <si>
    <t>10.1016/j.atmosenv.2008.10.033</t>
  </si>
  <si>
    <t>Losses of Ammonia and Nitrate from Agriculture and Their Effect on Nitrogen Recovery in the European Union and the United States between 1900 and 2050</t>
  </si>
  <si>
    <t>H. J. M. van Grinsven, L. Bouwman, K. G. Cassman, H. M. van Es, M. L. McCrackin and A. H. W. Beusen</t>
  </si>
  <si>
    <t>Journal of environmental quality</t>
  </si>
  <si>
    <t>356-367</t>
  </si>
  <si>
    <t>http://dx.doi.org/10.2134/jeq2014.03.0102</t>
  </si>
  <si>
    <t>Potential future fisheries yields in shelf waters: a model study of the effects of climate change and ocean acidification</t>
  </si>
  <si>
    <t>S. M. van Leeuwen, W. F. Le Quesne and E. R. Parker</t>
  </si>
  <si>
    <t>441-454</t>
  </si>
  <si>
    <t>10.5194/bg-13-441-2016</t>
  </si>
  <si>
    <t>Divergent plant-soil feedbacks could alter future elevation ranges and ecosystem dynamics</t>
  </si>
  <si>
    <t>M. E. Van Nuland, J. K. Bailey and J. A. Schweitzer</t>
  </si>
  <si>
    <t>Nature Ecology and Evolution</t>
  </si>
  <si>
    <t>10.1038/s41559-017-0150</t>
  </si>
  <si>
    <t>Exploring future agricultural development and biodiversity in Uganda, Rwanda and Burundi: a spatially explicit scenario-based assessment</t>
  </si>
  <si>
    <t>A. van Soesbergen, A. P. Arnell, M. Sassen, B. Stuch, R. Schaldach, J. Göpel, J. Vervoort, D. Mason-D’Croz, S. Islam and A. Palazzo</t>
  </si>
  <si>
    <t>1409-1420</t>
  </si>
  <si>
    <t>10.1007/s10113-016-0983-6</t>
  </si>
  <si>
    <t>Trends, drivers and impacts of changes in swidden cultivation in tropical forest-agriculture frontiers: A global assessment</t>
  </si>
  <si>
    <t>N. van Vliet, O. Mertz, A. Heinimann, T. Langanke, U. Pascual, B. Schmook, C. Adams, D. Schmidt-Vogt, P. Messerli, S. Leisz, J. C. Castella, L. Jørgensen, T. Birch-Thomsen, C. Hett, T. B. Bruun, A. Ickowitz, K. C. Vu, K. Yasuyuki, J. Fox, C. Padoch, W. Dressler and A. D. Ziegler</t>
  </si>
  <si>
    <t>418-429</t>
  </si>
  <si>
    <t>10.1016/j.gloenvcha.2011.10.009</t>
  </si>
  <si>
    <t>Influence of ecohydrologic feedbacks from simulated crop growth on integrated regional hydrologic simulations under climate scenarios</t>
  </si>
  <si>
    <t>P. E. V. van Walsum and I. Supit</t>
  </si>
  <si>
    <t>Projected impacts of climate change on three freshwater fishes and potential novel competitive interactions</t>
  </si>
  <si>
    <t>T. M. Van Zuiden, M. M. Chen, S. Stefanoff, L. Lopez and S. Sharma</t>
  </si>
  <si>
    <t>603-614</t>
  </si>
  <si>
    <t>10.1111/ddi.12422</t>
  </si>
  <si>
    <t>Summaries of legume genomics projects from around the globe. Community resources for crops and models</t>
  </si>
  <si>
    <t>K. A. VandenBosch and G. Stacey</t>
  </si>
  <si>
    <t>840-865</t>
  </si>
  <si>
    <t>10.1104/pp.103.020388</t>
  </si>
  <si>
    <t>A sustainable agriculture project at Chesapeake Farms: a six-year summary of weed management aspects, yield, and economic return</t>
  </si>
  <si>
    <t>M. J. VanGessel, D. R. Forney, M. Conner, S. Sankula and B. A. Scott</t>
  </si>
  <si>
    <t>Weed Science</t>
  </si>
  <si>
    <t>886-896</t>
  </si>
  <si>
    <t>10.1614/ws-04-013r1</t>
  </si>
  <si>
    <t>Regional and global climate projections increase mid-century yield variability and crop productivity in Belgium</t>
  </si>
  <si>
    <t>E. Vanuytrecht, D. Raes and P. Willems</t>
  </si>
  <si>
    <t>659-672</t>
  </si>
  <si>
    <t>http://dx.doi.org/10.1007/s10113-015-0773-6</t>
  </si>
  <si>
    <t>Out-migration and land-use change in agricultural frontiers: Insights from Altamira settlement project</t>
  </si>
  <si>
    <t>L. K. VanWey, G. R. Guedes and Á. O. D'Antona</t>
  </si>
  <si>
    <t>Population and Environment</t>
  </si>
  <si>
    <t>44-68</t>
  </si>
  <si>
    <t>10.1007/s11111-011-0161-1</t>
  </si>
  <si>
    <t>Role of soil multifunctionality in future sustainable agricultural development</t>
  </si>
  <si>
    <t>G. Várallyay</t>
  </si>
  <si>
    <t>Acta Agronomica Hungarica</t>
  </si>
  <si>
    <t>109-124</t>
  </si>
  <si>
    <t>10.1556/AAgr.51.2003.1.14</t>
  </si>
  <si>
    <t>Warming climate advances breeding and improves synchrony of food demand and food availability in a boreal passerine</t>
  </si>
  <si>
    <t>E. Vatka, M. Orell and S. RytkoeNen</t>
  </si>
  <si>
    <t>3002-3009</t>
  </si>
  <si>
    <t>http://dx.doi.org/10.1111/j.1365-2486.2011.02430.x</t>
  </si>
  <si>
    <t>Modeling of biomass potential from agricultural land for energy utilization using high resolution spatial data with regard to food security scenarios</t>
  </si>
  <si>
    <t>K. Vávrová, J. Knápek and J. Weger</t>
  </si>
  <si>
    <t>436-444</t>
  </si>
  <si>
    <t>10.1016/j.rser.2014.04.008</t>
  </si>
  <si>
    <t>An Italian project on "Evolution of cropping systems as affected by climate change" (CLIMESCO)</t>
  </si>
  <si>
    <t>D. Ventrella</t>
  </si>
  <si>
    <t>Geophysical Research Abstracts</t>
  </si>
  <si>
    <t>The impact of commodity price and conservation policy scenarios on deforestation and agricultural land use in a frontier area within the Amazon</t>
  </si>
  <si>
    <t>R. Verburg, S. R. Filho, D. Lindoso, N. Debortoli, G. Litre and M. Bursztyn</t>
  </si>
  <si>
    <t>14-26</t>
  </si>
  <si>
    <t>10.1016/j.landusepol.2012.10.003</t>
  </si>
  <si>
    <t>Challenges to scenario-guided adaptive action on food security under climate change</t>
  </si>
  <si>
    <t>J. M. Vervoort, P. K. Thornton, P. Kristjanson, W. Förch, P. J. Ericksen, K. Kok, J. S. I. Ingram, M. Herrero, A. Palazzo, A. E. S. Helfgott, A. Wilkinson, P. Havlík, D. Mason-D’Croz and C. Jost</t>
  </si>
  <si>
    <t>383-394</t>
  </si>
  <si>
    <t>https://doi.org/10.1016/j.gloenvcha.2014.03.001</t>
  </si>
  <si>
    <t>Decadal trends in Polycyclic Aromatic Hydrocarbon (PAH) contamination assessed by 1-hydroxypyrene in fish bile fluid in The Netherlands: Declining in marine waters but still a concern in estuaries</t>
  </si>
  <si>
    <t>A. D. Vethaak, P. K. Baggelaar, J. H. M. van Lieverloo and F. Ariese</t>
  </si>
  <si>
    <t>NOV</t>
  </si>
  <si>
    <t>10.3389/fmars.2016.00215</t>
  </si>
  <si>
    <t>Measurement of water demand using soil water balance and agricultural survey by satellite images</t>
  </si>
  <si>
    <t>G. P. Viero, J. H. D. Ferreira and E. J. Arantes</t>
  </si>
  <si>
    <t>IRRIGA</t>
  </si>
  <si>
    <t>675-693</t>
  </si>
  <si>
    <t>Climatic scenarios and their impacts on irrigated agriculture in emilia-romagna, italy</t>
  </si>
  <si>
    <t>G. Villani, F. Tomei, R. Tomozeiu and V. Marletto</t>
  </si>
  <si>
    <t>Italian Journal of Agrometeorology</t>
  </si>
  <si>
    <t>Functional ecology of fish: current approaches and future challenges</t>
  </si>
  <si>
    <t>S. Villéger, S. Brosse, M. Mouchet, D. Mouillot and M. J. Vanni</t>
  </si>
  <si>
    <t>Aquatic Sciences</t>
  </si>
  <si>
    <t>783-801</t>
  </si>
  <si>
    <t>10.1007/s00027-017-0546-z</t>
  </si>
  <si>
    <t>Impact of climate warming upon the fish assemblages of the Portuguese coast under different scenarios</t>
  </si>
  <si>
    <t>C. Vinagre, F. D. Santos, H. Cabral and M. J. Costa</t>
  </si>
  <si>
    <t>779-789</t>
  </si>
  <si>
    <t>10.1007/s10113-011-0215-z</t>
  </si>
  <si>
    <t>On physiological demands and sustainability in meat cutting</t>
  </si>
  <si>
    <t>K. Vogel and J. Eklund</t>
  </si>
  <si>
    <t>Ergonomics</t>
  </si>
  <si>
    <t>463-479</t>
  </si>
  <si>
    <t>10.1080/00140139.2014.975287</t>
  </si>
  <si>
    <t>Regional amplification of projected changes in extreme temperatures strongly controlled by soil moisture-temperature feedbacks</t>
  </si>
  <si>
    <t>M. M. Vogel, R. Orth, F. Cheruy, S. Hagemann, R. Lorenz, B. J. J. M. van den Hurk and S. I. Seneviratne</t>
  </si>
  <si>
    <t>1511-1519</t>
  </si>
  <si>
    <t>10.1002/2016GL071235</t>
  </si>
  <si>
    <t>The modified position of agriculture in the society: Sustainable agriculture - Agricultural museum or workshop for the future?</t>
  </si>
  <si>
    <t>P. F. Von Dem Bussche</t>
  </si>
  <si>
    <t>197-202+204</t>
  </si>
  <si>
    <t>A typology of Southern African biofuel feedstock production projects</t>
  </si>
  <si>
    <t>G. P. von Maltitz and K. A. Setzkorn</t>
  </si>
  <si>
    <t>https://doi.org/10.1016/j.biombioe.2012.11.024</t>
  </si>
  <si>
    <t>Conservation biological control of arthropods using artificial food sprays: Current status and future challenges</t>
  </si>
  <si>
    <t>M. R. Wade, M. P. Zalucki, S. D. Wratten and K. A. Robinson</t>
  </si>
  <si>
    <t>Biological Control</t>
  </si>
  <si>
    <t>185-199</t>
  </si>
  <si>
    <t>10.1016/j.biocontrol.2007.10.024</t>
  </si>
  <si>
    <t>Interrelations of Agriculture and Water Agricultural Policy Adaptation Measures to Future Water Quality and Quantity Requirements</t>
  </si>
  <si>
    <t>K. Wagner</t>
  </si>
  <si>
    <t>653-656</t>
  </si>
  <si>
    <t>An integrated decision-support process for adaptation planning: climate change as impetus for scenario planning in an agricultural region of Canada</t>
  </si>
  <si>
    <t>R. Waldick, L. Bizikova, D. White and K. Lindsay</t>
  </si>
  <si>
    <t>http://dx.doi.org/10.1007/s10113-016-0992-5</t>
  </si>
  <si>
    <t>The future of anthelmintics in sustainable parasite control programs for livestock</t>
  </si>
  <si>
    <t>P. J. Waller</t>
  </si>
  <si>
    <t>Helminthologia</t>
  </si>
  <si>
    <t>97-102</t>
  </si>
  <si>
    <t>Leveraging Non-Governmental Organizations for Scale and Impact: Lessons Learned from the Crop Crisis Control Project</t>
  </si>
  <si>
    <t>S. Walsh</t>
  </si>
  <si>
    <t>International Conference on Banana and Plantain in Africa: Harnessing International Partnerships to Increase Research Impact</t>
  </si>
  <si>
    <t>295-301</t>
  </si>
  <si>
    <t>T. Dubois, S. Hauser, C. Staver and D. Coyne</t>
  </si>
  <si>
    <t>Trend of water resource amount, drought frequency, and agricultural exposure to water stresses in the karst regions of South China</t>
  </si>
  <si>
    <t>L. Wan, J. Zhou, H. Guo, M. Cui and Y. Liu</t>
  </si>
  <si>
    <t>23-42</t>
  </si>
  <si>
    <t>http://dx.doi.org/10.1007/s11069-015-1954-9</t>
  </si>
  <si>
    <t>Performance of Dryland Agricultural Systems under Future Climate Change in the Lower Murray Region</t>
  </si>
  <si>
    <t>E. Wang, B. Bryan, D. King, P. Hayman and N. D. Crossman</t>
  </si>
  <si>
    <t>Modsim 2007: International Congress on Modelling and Simulation: Land, Water and Environmental Management: Integrated Systems for Sustainability</t>
  </si>
  <si>
    <t>254-260</t>
  </si>
  <si>
    <t>Value of historical climate knowledge, SOI-based seasonal climate forecasting and stored soil moisture at sowing in crop nitrogen management in south eastern Australia</t>
  </si>
  <si>
    <t>E. Wang, J. H. Xu and C. J. Smith</t>
  </si>
  <si>
    <t>1743-1753</t>
  </si>
  <si>
    <t>https://doi.org/10.1016/j.agrformet.2008.06.004</t>
  </si>
  <si>
    <t>Agricultural drought in a future climate: results from 15 global climate models participating in the IPCC 4th assessment</t>
  </si>
  <si>
    <t>G. Wang</t>
  </si>
  <si>
    <t>Climate dynamics.</t>
  </si>
  <si>
    <t>739-753</t>
  </si>
  <si>
    <t>Projecting regional climate and cropland changes using a linked biogeophysical-socioeconomic modeling framework: 1. Model description and an equilibrium application over West Africa</t>
  </si>
  <si>
    <t>G. Wang, K. F. Ahmed, L. You, M. Yu, J. Pal and Z. Ji</t>
  </si>
  <si>
    <t>354-376</t>
  </si>
  <si>
    <t>http://dx.doi.org/10.1002/2016MS000712</t>
  </si>
  <si>
    <t>A catchment-scale method to simulating the impact of historical nitrate loading from agricultural land on the nitrate-concentration trends in the sandstone aquifers in the Eden Valley, UK</t>
  </si>
  <si>
    <t>L. Wang and S. P. Burke</t>
  </si>
  <si>
    <t>133-148</t>
  </si>
  <si>
    <t>https://doi.org/10.1016/j.scitotenv.2016.10.235</t>
  </si>
  <si>
    <t>Validation and trend analysis of ECV soil moisture data on cropland in North China Plain during 1981–2010</t>
  </si>
  <si>
    <t>S. Wang, X. Mo, S. Liu, Z. Lin and S. Hu</t>
  </si>
  <si>
    <t>110-121</t>
  </si>
  <si>
    <t>https://doi.org/10.1016/j.jag.2015.10.010</t>
  </si>
  <si>
    <t>Nitrogen Cycling and Losses Under Rice-Wheat Rotations with Coated Urea and Urea in the Taihu Lake Region1</t>
  </si>
  <si>
    <t>X.-Z. Wang, J.-G. Zhu, R. Gao, H. Yasukazu and K. Feng</t>
  </si>
  <si>
    <t>62-69</t>
  </si>
  <si>
    <t>https://doi.org/10.1016/S1002-0160(07)60008-3</t>
  </si>
  <si>
    <t>Projection Pursuit Evaluation Model: Optimizing Scheme of Crop Planning for Agricultural Sustainable Development and Soil Resources Utilization</t>
  </si>
  <si>
    <t>Y. Wang, P. Wu, X. Zhao and J. Jin</t>
  </si>
  <si>
    <t>Clean - Soil, Air, Water</t>
  </si>
  <si>
    <t>592-598</t>
  </si>
  <si>
    <t>10.1002/clen.201100507</t>
  </si>
  <si>
    <t>Nitrogen feedbacks increase future terrestrial ecosystem carbon uptake in an individual-based dynamic vegetation model</t>
  </si>
  <si>
    <t>D. Wårlind, B. Smith, T. Hickler and A. Arneth</t>
  </si>
  <si>
    <t>http://dx.doi.org/10.5194/bg-11-6131-2014</t>
  </si>
  <si>
    <t>Irrigated rice production systems and greenhouse gas emissions: Crop and residue management trends, climate change impacts and mitigation strategies</t>
  </si>
  <si>
    <t>R. Wassmann, K. Butterbach-Bahl and A. Dobermann</t>
  </si>
  <si>
    <t>10.1079/PAVSNNR20072004</t>
  </si>
  <si>
    <t>Fishing gear associated with global marine catches. II. Trends in trawling and dredging</t>
  </si>
  <si>
    <t>R. Watson, C. Revenga and Y. Kura</t>
  </si>
  <si>
    <t>103-111</t>
  </si>
  <si>
    <t>10.1016/j.fishres.2006.01.013</t>
  </si>
  <si>
    <t>Joint PDFs for Australian climate in future decades and an idealized application to wheat crop yield</t>
  </si>
  <si>
    <t>I. G. Watterson and P. H. Whetton</t>
  </si>
  <si>
    <t>Australian Meteorological and Oceanographic Journal</t>
  </si>
  <si>
    <t>221-230</t>
  </si>
  <si>
    <t>Observed and projected impacts of climate change on marine fisheries, aquaculture, coastal tourism, and human health: An update</t>
  </si>
  <si>
    <t>L. V. Weatherdon, A. K. Magnan, A. D. Rogers, U. R. Sumaila and W. W. L. Cheung</t>
  </si>
  <si>
    <t>APR</t>
  </si>
  <si>
    <t>10.3389/fmars.2016.00048</t>
  </si>
  <si>
    <t>Projected Scenarios for Coastal First Nations' Fisheries Catch Potential under Climate Change: Management Challenges and Opportunities: e0145285</t>
  </si>
  <si>
    <t>L. V. Weatherdon, Y. Ota, M. C. Jones, D. A. Close and W. W. L. Cheung</t>
  </si>
  <si>
    <t>http://dx.doi.org/10.1371/journal.pone.0145285</t>
  </si>
  <si>
    <t>Climate change scenarios to facilitate stakeholder engagement in agricultural adaptation</t>
  </si>
  <si>
    <t>N. P. Webb and C. J. Stokes</t>
  </si>
  <si>
    <t>Mitigation and Adaptation Strategies for Global Change</t>
  </si>
  <si>
    <t>957-973</t>
  </si>
  <si>
    <t>10.1007/s11027-011-9355-1</t>
  </si>
  <si>
    <t>Fitting Sustainable Food Systems Into Dietetic Internships-A Growing Trend</t>
  </si>
  <si>
    <t>C. B. Webber and A. Sarjahani</t>
  </si>
  <si>
    <t>Journal of Hunger and Environmental Nutrition</t>
  </si>
  <si>
    <t>477-489</t>
  </si>
  <si>
    <t>10.1080/19320248.2011.627304</t>
  </si>
  <si>
    <t>Management of agricultural water demand based on regulation and control of evapotranspiration</t>
  </si>
  <si>
    <t>h. Wei and r. Zhang</t>
  </si>
  <si>
    <t>International Journal of Advancements in Computing Technology</t>
  </si>
  <si>
    <t>591-599</t>
  </si>
  <si>
    <t>10.4156/ijact.vol4.issue20.68</t>
  </si>
  <si>
    <t>Incorporating water consumption into crop water footprint: A case study of China's South–North Water Diversion Project</t>
  </si>
  <si>
    <t>Y. Wei, D. Tang, Y. Ding and G. Agoramoorthy</t>
  </si>
  <si>
    <t>545–546</t>
  </si>
  <si>
    <t>601-608</t>
  </si>
  <si>
    <t>https://doi.org/10.1016/j.scitotenv.2015.12.062</t>
  </si>
  <si>
    <t>Gesunde Pflanzen unter zukünftigem Klima</t>
  </si>
  <si>
    <t>H. J. Weigel</t>
  </si>
  <si>
    <t>Gesunde Pflanzen</t>
  </si>
  <si>
    <t>http://dx.doi.org/10.1007/s10343-004-0060-9</t>
  </si>
  <si>
    <t>Large-scale release of campylobacter draft genomes: Resources for food safety and public health from the 100k pathogen genome project</t>
  </si>
  <si>
    <t>A. M. Weis, B. C. Huang, D. B. Storey, N. Kong, P. Chen, N. Arabyan, B. Gilpin, C. Mason, A. K. Townsend, W. A. Smith, B. A. Byrne, C. C. Taff and B. C. Weimer</t>
  </si>
  <si>
    <t>Genome Announcements</t>
  </si>
  <si>
    <t>10.1128/genomeA.00925-16</t>
  </si>
  <si>
    <t>Environmental Impacts of Equine Operations: A U.S. Department of Agriculture Multistate Project</t>
  </si>
  <si>
    <t>M. L. Westendorf, C. Williams, A. O. Burk, N. Trottier, K. Martinson, P. D. Siciliano, A. M. Swinker, E. A. Greene and R. Bott</t>
  </si>
  <si>
    <t>Journal of Equine Veterinary Science</t>
  </si>
  <si>
    <t>324-326</t>
  </si>
  <si>
    <t>10.1016/j.jevs.2011.12.001</t>
  </si>
  <si>
    <t>Environmental &amp; food safety management systems, according to ISO 14001 &amp; ISO 22000 in fish processing plants: experiences, critical factors &amp; possible future strategies</t>
  </si>
  <si>
    <t>A. J. Weyandt, S. R. R. da Costa, M. L. Nunes and A. Gaspar</t>
  </si>
  <si>
    <t>11th International Congress on Engineering and Food</t>
  </si>
  <si>
    <t>1901-1906</t>
  </si>
  <si>
    <t>10.1016/j.profoo.2011.09.279</t>
  </si>
  <si>
    <t>G. Saravacos, P. Taoukis, M. Krokida, V. Karathanos, H. Lazarides, N. Stoforos, C. Tzia and S. Yanniotis</t>
  </si>
  <si>
    <t>Transgenic animals in biomedicine and agriculture: outlook for the future</t>
  </si>
  <si>
    <t>M. B. Wheeler, E. M. Walters and S. G. Clark</t>
  </si>
  <si>
    <t>Animal Reproduction Science</t>
  </si>
  <si>
    <t>265-289</t>
  </si>
  <si>
    <t>10.1016/s0378-4320(03)00168-4</t>
  </si>
  <si>
    <t>Fishes as indicators of environmental and ecological changes within estuaries: a review of progress and some suggestions for the future</t>
  </si>
  <si>
    <t>A. K. Whitfield and M. Elliott</t>
  </si>
  <si>
    <t>229-250</t>
  </si>
  <si>
    <t>http://dx.doi.org/10.1006/jfbi.2002.2079</t>
  </si>
  <si>
    <t>Forecasted range shifts of arid-land fishes in response to climate change</t>
  </si>
  <si>
    <t>J. E. Whitney, J. B. Whittier, C. P. Paukert, J. D. Olden and A. L. Strecker</t>
  </si>
  <si>
    <t>10.1007/s11160-017-9479-9</t>
  </si>
  <si>
    <t>Cropping system effects on soil quality in the Great Plains: Synthesis from a regional project</t>
  </si>
  <si>
    <t>B. J. Wienhold, J. L. Pikul, M. A. Liebig, M. M. Mikha, G. E. Varvel, J. W. Doran and S. S. Andrews</t>
  </si>
  <si>
    <t>49-59</t>
  </si>
  <si>
    <t>10.1079/RAF2005125</t>
  </si>
  <si>
    <t>Projected loss of soil organic carbon in temperate agricultural soils in the 21 st century: Effects of climate change and carbon input trends</t>
  </si>
  <si>
    <t>M. Wiesmeier, C. Poeplau, C. A. Sierra, H. Maier, C. Frühauf, R. Hübner, A. Kühnel, P. Spörlein, U. Geuß, E. Hangen, B. Schilling, M. Von Lützow and I. Kögel-Knabner</t>
  </si>
  <si>
    <t>10.1038/srep32525</t>
  </si>
  <si>
    <t>Human, Oceanographic and Habitat Drivers of Central and Western Pacific Coral Reef Fish Assemblages (vol 10, e0120516, 2015)</t>
  </si>
  <si>
    <t>I. D. Williams, J. K. Baum, A. Heenan, K. M. Hanson, M. O. Nadon and R. E. Brainard</t>
  </si>
  <si>
    <t>Plos One</t>
  </si>
  <si>
    <t>10.1371/journal.pone.0129407</t>
  </si>
  <si>
    <t>The Future Control of Food. A Guide to International Negotiations and Rules on Intellectual Property, Biodiversity and Food Security</t>
  </si>
  <si>
    <t>M. L. Wilson</t>
  </si>
  <si>
    <t>Journal of Biosocial Science</t>
  </si>
  <si>
    <t>141-142</t>
  </si>
  <si>
    <t>10.1017/s0021932009990290</t>
  </si>
  <si>
    <t>Evolutionary force in confamiliar marine vertebrates of different temperature realms: Adaptive trends in zoarcid fish transcriptomes</t>
  </si>
  <si>
    <t>H. S. Windisch, M. Lucassen and S. Frickenhaus</t>
  </si>
  <si>
    <t>BMC Genomics</t>
  </si>
  <si>
    <t>10.1186/1471-2164-13-549</t>
  </si>
  <si>
    <t>8 - Dietary Transition: Longterm Trends, Animal Versus Plant Energy Intake, and Sustainability Issues A2 - Mariotti, François</t>
  </si>
  <si>
    <t>P. Winnie Gerbens-Leenes</t>
  </si>
  <si>
    <t>Vegetarian and Plant-Based Diets in Health and Disease Prevention</t>
  </si>
  <si>
    <t>117-134</t>
  </si>
  <si>
    <t>https://doi.org/10.1016/B978-0-12-803968-7.00008-3</t>
  </si>
  <si>
    <t>Representing water scarcity in future agricultural assessments</t>
  </si>
  <si>
    <t>J. M. Winter, J. R. Lopez, A. C. Ruane, C. A. Young, B. R. Scanlon and C. Rosenzweig</t>
  </si>
  <si>
    <t>Anthropocene</t>
  </si>
  <si>
    <t>15-26</t>
  </si>
  <si>
    <t>10.1016/j.ancene.2017.05.002</t>
  </si>
  <si>
    <t>Global irrigation water demand: Variability and uncertainties arising from agricultural and climate data sets</t>
  </si>
  <si>
    <t>D. Wisser, S. Frolking, E. M. Douglas, B. M. Fekete, C. J. Vörösmarty and A. H. Schumann</t>
  </si>
  <si>
    <t>10.1029/2008GL035296</t>
  </si>
  <si>
    <t>Projected change in climate thresholds in the Northeastern U.S.: implications for crops, pests, livestock, and farmers</t>
  </si>
  <si>
    <t>D. W. Wolfe, L. Ziska, C. Petzoldt, A. Seaman, L. Chase and K. Hayhoe</t>
  </si>
  <si>
    <t>555-575</t>
  </si>
  <si>
    <t>http://dx.doi.org/10.1007/s11027-007-9125-2</t>
  </si>
  <si>
    <t>The measurement of bisphenol A and its analogues, perfluorinated compounds in twenty species of freshwater and marine fishes, a time-trend comparison and human health based assessment</t>
  </si>
  <si>
    <t>Y. M. Wong, R. Li, C. K. F. Lee, H. T. Wan and C. K. C. Wong</t>
  </si>
  <si>
    <t>https://doi.org/10.1016/j.marpolbul.2017.05.046</t>
  </si>
  <si>
    <t>Future Consequences of Climate Change for the Chesapeake Bay Ecosystem and Its Fisheries</t>
  </si>
  <si>
    <t>R. J. Wood, D. F. Boesch and V. S. Kennedy</t>
  </si>
  <si>
    <t>Ecosystem size structure response to 21st century climate projection: large fish abundance decreases in the central North Pacific and increases in the California Current</t>
  </si>
  <si>
    <t>P. A. Woodworth-Jefcoats, J. J. Polovina, J. P. Dunne and J. L. Blanchard</t>
  </si>
  <si>
    <t>724-733</t>
  </si>
  <si>
    <t>http://dx.doi.org/10.1111/gcb.12076</t>
  </si>
  <si>
    <t>Hot spots of vegetation-climate feedbacks under future greenhouse forcing in Europe</t>
  </si>
  <si>
    <t>A. Wramneby, B. Smith and P. Samuelsson</t>
  </si>
  <si>
    <t>Journal of Geophysical Research. Atmospheres</t>
  </si>
  <si>
    <t>http://dx.doi.org/10.1029/2010JD014307</t>
  </si>
  <si>
    <t>Worldwide commercial development of bioenergy with a focus on energy crop-based projects</t>
  </si>
  <si>
    <t>L. Wright</t>
  </si>
  <si>
    <t>706-714</t>
  </si>
  <si>
    <t>10.1016/j.biombioe.2005.08.008</t>
  </si>
  <si>
    <t>Chapter 5 Amino acid metabolism in the small intestine: biochemical bases and nutritional significance1</t>
  </si>
  <si>
    <t>G. Wu, D. A. Knabe and N. E. Flynn</t>
  </si>
  <si>
    <t>Biology of Growing Animals</t>
  </si>
  <si>
    <t>Volume 3</t>
  </si>
  <si>
    <t>107-126</t>
  </si>
  <si>
    <t>https://doi.org/10.1016/S1877-1823(09)70012-8</t>
  </si>
  <si>
    <t>D. G. Burrin and H. J. Mersmann</t>
  </si>
  <si>
    <t>Temporal trends and spatial patterns of energy use efficiency and greenhouse gas emissions in crop production of Anhui Province, China</t>
  </si>
  <si>
    <t>H. Wu, Z. Yuan, Y. Geng, J. Ren, S. Jiang, H. Sheng and L. Gao</t>
  </si>
  <si>
    <t>955-968</t>
  </si>
  <si>
    <t>https://doi.org/10.1016/j.energy.2017.05.173</t>
  </si>
  <si>
    <t>Vegetation-climate feedbacks modulate rainfall patterns in Africa under future climate change</t>
  </si>
  <si>
    <t>M. Wu, G. Schurgers, M. Rummukainen, B. Smith, P. Samuelsson, C. Jansson, J. Siltberg and W. May</t>
  </si>
  <si>
    <t>627-647</t>
  </si>
  <si>
    <t>http://dx.doi.org/10.5194/esd-7-627-2016</t>
  </si>
  <si>
    <t>Natural food resources bank in the form of forestry and grassland: Scenarios to ensure sustainable food security</t>
  </si>
  <si>
    <t>W. Wu, Y. Yang, C. S. Brennan and W. Huang</t>
  </si>
  <si>
    <t>Natural Resources Forum</t>
  </si>
  <si>
    <t>10.1111/1477-8947.12039</t>
  </si>
  <si>
    <t>Going with the flow: Using species-discharge relationships to forecast losses in fish biodiversity</t>
  </si>
  <si>
    <t>M. A. Xenopoulos and D. M. Lodge</t>
  </si>
  <si>
    <t>1907-1914</t>
  </si>
  <si>
    <t>Scenarios of freshwater fish extinctions from climate change and water withdrawal</t>
  </si>
  <si>
    <t>M. A. Xenopoulos, D. M. Lodge, J. Alcamo, M. Märker, K. Schulze and D. P. Van Vuuren</t>
  </si>
  <si>
    <t>1557-1564</t>
  </si>
  <si>
    <t>10.1111/j.1365-2486.2005.001008.x</t>
  </si>
  <si>
    <t>Assessment of Nitrogen Pollutant Sources in Surface Waters of Taihu Lake Region1</t>
  </si>
  <si>
    <t>Y.-X. Xie, Z.-Q. Xiong, G.-X. Xing, G.-Q. Sun and Z.-L. Zhu</t>
  </si>
  <si>
    <t>200-208</t>
  </si>
  <si>
    <t>https://doi.org/10.1016/S1002-0160(07)60026-5</t>
  </si>
  <si>
    <t>Web-based modeling system for water quality and fish habitat projections of lakes</t>
  </si>
  <si>
    <t>F. Xing, L. J. Ding, L. Zhao and W. R. Zhang</t>
  </si>
  <si>
    <t>Environmental Hydraulics and Eco-Hydraulics, Theme B, Proceedings: 21st Century: The New Era for Hydraulic Research and Its Applications</t>
  </si>
  <si>
    <t>G. Li</t>
  </si>
  <si>
    <t>Impact of rural development projects on agricultural productivity in selected regions of Benin</t>
  </si>
  <si>
    <t>J. A. Yabi and V. Afari-Sefa</t>
  </si>
  <si>
    <t>1120-1128</t>
  </si>
  <si>
    <t>Assessment on the rates and potentials of soil organic carbon sequestration in agricultural lands in Japan using a process-based model and spatially explicit land-use change inventories - Part 2: Future potentials</t>
  </si>
  <si>
    <t>Y. Yagasaki and Y. Shirato</t>
  </si>
  <si>
    <t>http://dx.doi.org/10.5194/bg-11-4443-2014</t>
  </si>
  <si>
    <t>Global warming impact assessment of a crop residue gasification project—A dynamic LCA perspective</t>
  </si>
  <si>
    <t>J. Yang and B. Chen</t>
  </si>
  <si>
    <t>269-279</t>
  </si>
  <si>
    <t>https://doi.org/10.1016/j.apenergy.2014.02.034</t>
  </si>
  <si>
    <t>Residual soil nitrogen in soil landscapes of Canada as affected by land use practices and agricultural policy scenarios</t>
  </si>
  <si>
    <t>J. Y. Yang, E. C. Huffman, R. De Jong, V. Kirkwood, K. B. MacDonald and C. F. Drury</t>
  </si>
  <si>
    <t>89-99</t>
  </si>
  <si>
    <t>https://doi.org/10.1016/j.landusepol.2006.03.002</t>
  </si>
  <si>
    <t>Application of fuzzy multi-objective function on reducing groundwater demand for aquaculture in land-subsidence areas</t>
  </si>
  <si>
    <t>T. C. Yang and P. S. Yu</t>
  </si>
  <si>
    <t>377-390</t>
  </si>
  <si>
    <t>10.1007/s11269-006-0321-8</t>
  </si>
  <si>
    <t>Application of Background Information Database in Trend Change of Agricultural Land Area of Guangxi</t>
  </si>
  <si>
    <t>X. Yang, S. Q. Zhong, Y. H. Li, W. P. Lu and C. H. Wu</t>
  </si>
  <si>
    <t>Computer and Computing Technologies in Agriculture Iv, Pt 4</t>
  </si>
  <si>
    <t>575-582</t>
  </si>
  <si>
    <t>D. L. Li, Y. Liu and Y. Y. Chen</t>
  </si>
  <si>
    <t>Evaluating the Effect of Tillage on Carbon Sequestration Using the Minimum Detectable Difference Concept1</t>
  </si>
  <si>
    <t>X. M. Yang, C. F. Drury, M. M. Wander and B. D. Kay</t>
  </si>
  <si>
    <t>https://doi.org/10.1016/S1002-0160(08)60033-8</t>
  </si>
  <si>
    <t>Evaluating the Effect of Tillage on Carbon Sequestration Using the Minimum Detectable Difference Concept1 1 Project supported by the Agriculture and Agri-Food Canada</t>
  </si>
  <si>
    <t>Pedosphere, 18 (4) pp. 421-430, 2008</t>
  </si>
  <si>
    <t>Water use efficiency and crop water balance of rainfed wheat in a semi-arid environment: sensitivity of future changes to projected climate changes and soil type</t>
  </si>
  <si>
    <t>Y. Yang, D. L. Liu, M. R. Anwar, G. O’Leary, I. Macadam and Y. Yang</t>
  </si>
  <si>
    <t>565-579</t>
  </si>
  <si>
    <t>10.1007/s00704-015-1376-3</t>
  </si>
  <si>
    <t>Chapter Nine - Integrated Control Strategy of Schistosomiasis in The People's Republic of China: Projects Involving Agriculture, Water Conservancy, Forestry, Sanitation and Environmental Modification</t>
  </si>
  <si>
    <t>Y. Yang, Y. B. Zhou, X. X. Song, S. Z. Li, B. Zhong, T. P. Wang, R. Bergquist, X. N. Zhou and Q. W. Jiang</t>
  </si>
  <si>
    <t>Advances in Parasitology</t>
  </si>
  <si>
    <t>Volume 92</t>
  </si>
  <si>
    <t>237-268</t>
  </si>
  <si>
    <t>https://doi.org/10.1016/bs.apar.2016.02.004</t>
  </si>
  <si>
    <t>S.-Z. L. J. U. Xiao-Nong Zhou and B. Robert</t>
  </si>
  <si>
    <t>The future nexus of the Brahmaputra River Basin: Climate, water, energy and food trajectories</t>
  </si>
  <si>
    <t>Y. C. E. Yang, S. Wi, P. A. Ray, C. M. Brown and A. F. Khalil</t>
  </si>
  <si>
    <t>16-30</t>
  </si>
  <si>
    <t>10.1016/j.gloenvcha.2016.01.002</t>
  </si>
  <si>
    <t>Impact of Climate Change on Irrigation Demand and Crop Growth in a Mediterranean Environment of Turkey</t>
  </si>
  <si>
    <t>T. Yano, M. Aydin and T. Haraguchi</t>
  </si>
  <si>
    <t>Sensors (Basel, Switzerland)</t>
  </si>
  <si>
    <t>2297-2315</t>
  </si>
  <si>
    <t>http://dx.doi.org/10.3390/s7102297</t>
  </si>
  <si>
    <t>Production scenarios and the effect of soil degradation on long-term food security in China</t>
  </si>
  <si>
    <t>L. Ye and E. Van Ranst</t>
  </si>
  <si>
    <t>464-481</t>
  </si>
  <si>
    <t>https://doi.org/10.1016/j.gloenvcha.2009.06.002</t>
  </si>
  <si>
    <t>Climate change impact on China food security in 2050</t>
  </si>
  <si>
    <t>L. Ye, W. Xiong, Z. Li, P. Yang, W. Wu, G. Yang, Y. Fu, J. Zou, Z. Chen, E. Van Ranst and H. Tang</t>
  </si>
  <si>
    <t>363-374</t>
  </si>
  <si>
    <t>http://dx.doi.org/10.1007/s13593-012-0102-0</t>
  </si>
  <si>
    <t>Theories and methodologies of engineering designs on sustainable agricultural land consolidation project - a case study of Xuemeiyang land consolidation project in Changtai County, Fujian Province</t>
  </si>
  <si>
    <t>Y. Ye, C. Wu, C. Cheng, L. Qiu, S. Huang and R. Zheng</t>
  </si>
  <si>
    <t>Chinese Journal of Applied Ecology</t>
  </si>
  <si>
    <t>Spatio-temporal trends in diversity of demersal fish species in the Benguela current large marine ecosystem region</t>
  </si>
  <si>
    <t>D. Yemane, S. K. Mafwila, J. Kathena, S. E. Nsiangango and S. P. Kirkman</t>
  </si>
  <si>
    <t>102-121</t>
  </si>
  <si>
    <t>10.1111/fog.12075</t>
  </si>
  <si>
    <t>Geographical distribution of the feedback between future climate change and the carbon cycle</t>
  </si>
  <si>
    <t>C. Yoshikawa, M. Kawamiya, T. Kato, Y. Yamanaka and T. Matsuno</t>
  </si>
  <si>
    <t>Journal of Geophysical Research: Biogeosciences</t>
  </si>
  <si>
    <t>10.1029/2007JG000570</t>
  </si>
  <si>
    <t>The impacts of future climatic change on agricultures and eco-environment of Loess Plateau in next decade</t>
  </si>
  <si>
    <t>E. Youhao, Q. Shi, Y. Ma, J. Guo and Z. Xiao</t>
  </si>
  <si>
    <t>5542-5552</t>
  </si>
  <si>
    <t>Effects of vegetation feedback on future climate change over West Africa</t>
  </si>
  <si>
    <t>M. Yu, G. Wang and J. S. Pal</t>
  </si>
  <si>
    <t>Climate Dynamics</t>
  </si>
  <si>
    <t>3669-3688</t>
  </si>
  <si>
    <t>http://dx.doi.org/10.1007/s00382-015-2795-7</t>
  </si>
  <si>
    <t>Meat consumption in China and its impact on international food security: Status quo, trends, and policies</t>
  </si>
  <si>
    <t>X. Yu</t>
  </si>
  <si>
    <t>989-994</t>
  </si>
  <si>
    <t>https://doi.org/10.1016/S2095-3119(14)60983-7</t>
  </si>
  <si>
    <t>Projected changes in soil organic carbon stocks of China's croplands under different agricultural managements, 2011–2050</t>
  </si>
  <si>
    <t>Y. Yu, Y. Huang and W. Zhang</t>
  </si>
  <si>
    <t>109-120</t>
  </si>
  <si>
    <t>https://doi.org/10.1016/j.agee.2013.06.008</t>
  </si>
  <si>
    <t>Assessing the impacts of the changes in farming systems on food security and environmental sustainability of a Chinese rural region under different policy scenarios: an agent-based model</t>
  </si>
  <si>
    <t>C. Yuan, L. Liu, X. Qi, Y. Fu and J. Ye</t>
  </si>
  <si>
    <t>Environmental monitoring and assessment</t>
  </si>
  <si>
    <t>http://dx.doi.org/10.1007/s10661-017-6019-y</t>
  </si>
  <si>
    <t>Application of dietary phenolic biomarkers in epidemiology: Past, present, and future</t>
  </si>
  <si>
    <t>R. Zamora-Ros, M. Rabassa, R. Llorach, C. A. González and C. Andres-Lacueva</t>
  </si>
  <si>
    <t>6648-6657</t>
  </si>
  <si>
    <t>10.1021/jf204742e</t>
  </si>
  <si>
    <t>The future of fisheries: from 'exclusive' resource policy to 'inclusive' public policy</t>
  </si>
  <si>
    <t>D. Zeller and D. Pauly</t>
  </si>
  <si>
    <t>295-303</t>
  </si>
  <si>
    <t>Modeling Watershed-Scale Nitrogen Loading Reduction Efficiency of an Agricultural Conservation Management by Scenario Analysis</t>
  </si>
  <si>
    <t>Z. X. Zeng, X. L. Liu, Q. W. Chen and B. Q. Tie</t>
  </si>
  <si>
    <t>2256-2263</t>
  </si>
  <si>
    <t>Current status and future potential of energy derived from Chinese agricultural land: a review</t>
  </si>
  <si>
    <t>N. Zhai, C. Mao, Y. Feng, T. Zhang, Z. Xing, Y. Wang, S. Zou, D. Yin, X. Han, G. Ren and G. Yang</t>
  </si>
  <si>
    <t>BioMed research international</t>
  </si>
  <si>
    <t>http://dx.doi.org/10.1155/2015/824965</t>
  </si>
  <si>
    <t>Impacts of Meteorological Conditions, Aerosol Radiative Feedbacks, and Emission Reduction Scenarios on the Coastal Haze Episodes in Southeastern China in December 2013</t>
  </si>
  <si>
    <t>J. Zhan, W. Chang, W. Li, Y. Wang, L. Chen and J. Yan</t>
  </si>
  <si>
    <t>1209-1229</t>
  </si>
  <si>
    <t>http://dx.doi.org/10.1175/JAMC-D-16-0229.1</t>
  </si>
  <si>
    <t>Is crop biomass and soil carbon storage sustainable with long-term application of full plastic film mulching under future climate change?</t>
  </si>
  <si>
    <t>F. Zhang, W. Zhang, M. Li, Y. Zhang, F. Li and C. Li</t>
  </si>
  <si>
    <t>67-77</t>
  </si>
  <si>
    <t>10.1016/j.agsy.2016.10.011</t>
  </si>
  <si>
    <t>Projective analysis of staple food crop productivity in adaptation to future climate change in China</t>
  </si>
  <si>
    <t>Q. Zhang, W. Zhang, T. Li, W. Sun, Y. Yu and G. Wang</t>
  </si>
  <si>
    <t>http://dx.doi.org/10.1007/s00484-017-1322-4</t>
  </si>
  <si>
    <t>Soil Organic N Forms and N Supply as Affected by Fertilization Under Intensive Rice Cropping System1</t>
  </si>
  <si>
    <t>Q.-C. Zhang, G.-H. Wang and W.-X. Xie</t>
  </si>
  <si>
    <t>345-353</t>
  </si>
  <si>
    <t>https://doi.org/10.1016/S1002-0160(06)60062-3</t>
  </si>
  <si>
    <t>Simulating Crop Net Primary Production in China from 2000 to 2050 by Linking the Crop-C model with a FGOALS's Model Climate Change Scenario</t>
  </si>
  <si>
    <t>W. Zhang, Y. Huang, W. Sun and Y. Yu</t>
  </si>
  <si>
    <t>Advances in Atmospheric Sciences</t>
  </si>
  <si>
    <t>845-854</t>
  </si>
  <si>
    <t>http://dx.doi.org/10.1007/s00376-007-0845-8</t>
  </si>
  <si>
    <t>Does food demand and rapid urbanization growth accelerate regional nitrogen inputs?</t>
  </si>
  <si>
    <t>W. Zhang, X. Li, D. P. Swaney and X. Du</t>
  </si>
  <si>
    <t>1401-1409</t>
  </si>
  <si>
    <t>10.1016/j.jclepro.2015.07.046</t>
  </si>
  <si>
    <t>Water quality, agriculture and food safety in China: Current situation, trends, interdependencies, and management</t>
  </si>
  <si>
    <t>X.-n. Zhang, Q.-p. Guo, X.-x. Shen, S.-w. Yu and G.-y. Qiu</t>
  </si>
  <si>
    <t>2365-2379</t>
  </si>
  <si>
    <t>https://doi.org/10.1016/S2095-3119(15)61128-5</t>
  </si>
  <si>
    <t>Simulating chemistry–aerosol–cloud–radiation–climate feedbacks over the continental U.S. using the online-coupled Weather Research Forecasting Model with chemistry (WRF/Chem)</t>
  </si>
  <si>
    <t>Y. Zhang, X. Y. Wen and C. J. Jang</t>
  </si>
  <si>
    <t>3568-3582</t>
  </si>
  <si>
    <t>https://doi.org/10.1016/j.atmosenv.2010.05.056</t>
  </si>
  <si>
    <t>Perennial Grain Crops: A New Option For The Future Food and Ecoagricultural Environment</t>
  </si>
  <si>
    <t>Y. M. Zhang, L. M. Jiang, Y. P. Li, C. Tian, W. J. Zhang, J. L. Li and Z. M. Xiao</t>
  </si>
  <si>
    <t>Natural Resources and Sustainable Development, Pts 1-3</t>
  </si>
  <si>
    <t>361-363</t>
  </si>
  <si>
    <t>1463-+</t>
  </si>
  <si>
    <t>10.4028/www.scientific.net/AMR.361-363.1463</t>
  </si>
  <si>
    <t>Q. J. Xu, H. H. Ge and J. X. Zhang</t>
  </si>
  <si>
    <t>Impacts of Present and Future Climate Variability On Agriculture and Forestry in the Humid and Sub-Humid Tropics</t>
  </si>
  <si>
    <t>Y. Zhao, C. Wang, S. Wang and L. V. Tibig</t>
  </si>
  <si>
    <t>73-116</t>
  </si>
  <si>
    <t>http://dx.doi.org/10.1007/s10584-005-5938-8</t>
  </si>
  <si>
    <t>Spatial Distribution of Heavy Metals in Agricultural Soils of an Industry-Based Peri-Urban Area in Wuxi, China1</t>
  </si>
  <si>
    <t>Y.-F. Zhao, X.-Z. Shi, B. Huang, D.-S. Yu, H.-J. Wang, W.-X. Sun, I. ÖBoern and K. BlombÄCk</t>
  </si>
  <si>
    <t>44-51</t>
  </si>
  <si>
    <t>https://doi.org/10.1016/S1002-0160(07)60006-X</t>
  </si>
  <si>
    <t>Potential impact of future climate change on crop yield in northeastern China</t>
  </si>
  <si>
    <t>M. Zhou and H. Wang</t>
  </si>
  <si>
    <t>889-897</t>
  </si>
  <si>
    <t>http://dx.doi.org/10.1007/s00376-014-4161-9</t>
  </si>
  <si>
    <t>Integrated risk analysis for rare marine species impacted by fishing: Sustainability assessment and population trend modelling</t>
  </si>
  <si>
    <t>S. Zhou, D. A. Milton and G. C. Fry</t>
  </si>
  <si>
    <t>271-280</t>
  </si>
  <si>
    <t>10.1093/icesjms/fss009</t>
  </si>
  <si>
    <t>Plant Phosphorus Uptake in a Soybean-Citrus Intercropping System in the Red Soil Hilly Region of South China*1</t>
  </si>
  <si>
    <t>W.-J. Zhou, Y.-Z. Zhang, K.-R. Wang, H.-S. Li, Y.-J. Hao and X. Liu</t>
  </si>
  <si>
    <t>244-250</t>
  </si>
  <si>
    <t>https://doi.org/10.1016/S1002-0160(09)60114-4</t>
  </si>
  <si>
    <t>Economic analysis of domestic, industrial and agricultural water demands in China</t>
  </si>
  <si>
    <t>Y. Zhou and R. S. J. Tol</t>
  </si>
  <si>
    <t>Water Science &amp; Technology</t>
  </si>
  <si>
    <t>85-93</t>
  </si>
  <si>
    <t>Development and Experimental Evaluation of a Steady-state Model for the Step-feed Biological Nitrogen Removal Process1</t>
  </si>
  <si>
    <t>G. Zhu, Y. Peng, S. Wang, J. Zuo, Y. Wang and J. Guo</t>
  </si>
  <si>
    <t>Chinese Journal of Chemical Engineering</t>
  </si>
  <si>
    <t>411-417</t>
  </si>
  <si>
    <t>https://doi.org/10.1016/S1004-9541(07)60100-1</t>
  </si>
  <si>
    <t>Climate change impacts and adaptation options for water and food in Pakistan: Scenario analysis using an integrated global water and food projections model</t>
  </si>
  <si>
    <t>T. Zhu, C. Ringler, M. M. Iqbal, T. B. Sulser and M. A. Goheer</t>
  </si>
  <si>
    <t>651-669</t>
  </si>
  <si>
    <t>10.1080/02508060.2013.830682</t>
  </si>
  <si>
    <t>Using state and trend analysis to assess ecological security for the vulnerable agricultural ecosystems of Pengyang County in the loess hilly region of China</t>
  </si>
  <si>
    <t>Z.-q. Zhu, L.-m. Liu and J.-l. Zhang</t>
  </si>
  <si>
    <t>Agriculture, livelihoods, and globalization: The analysis of new trajectories (and avoidance of just-so stories) of human-environment change and conservation</t>
  </si>
  <si>
    <t>K. S. Zimmerer</t>
  </si>
  <si>
    <t>10.1007/s10460-006-9028-y</t>
  </si>
  <si>
    <t>Socio-economic scenario development for the assessment of climate change impacts on agricultural land use: A pairwise comparison approach</t>
  </si>
  <si>
    <t>J. Abildtrup, E. Audsley, M. Fekete-Farkas, C. Giupponi, M. Gylling, P. Rosato and M. Rounsevell</t>
  </si>
  <si>
    <t>10.1016/j.envsci.2005.11.002</t>
  </si>
  <si>
    <t>No future environmental impact estimates up to 2050</t>
  </si>
  <si>
    <t>Could consumption of insects, cultured meat or imitation meat reduce global agricultural land use?</t>
  </si>
  <si>
    <t>P. Alexander, C. Brown, A. Arneth, C. Dias, J. Finnigan, D. Moran and M. D. A. Rounsevell</t>
  </si>
  <si>
    <t>Global Food Security</t>
  </si>
  <si>
    <t>https://doi.org/10.1016/j.gfs.2017.04.001</t>
  </si>
  <si>
    <t>Response to “Comments on ‘Global crop yield reductions due to surface ozone exposure: 1. Year 2000 crop production losses and economic damage’ and ‘Global crop yield reductions due to surface ozone exposure: 2. Year 2030 potential crop production losses and economic damage under two scenarios of O3 pollution’”</t>
  </si>
  <si>
    <t>410-411</t>
  </si>
  <si>
    <t>https://doi.org/10.1016/j.atmosenv.2013.01.031</t>
  </si>
  <si>
    <t>Other focus -e.g. food security, biofuels, fisheries etc.</t>
  </si>
  <si>
    <t>Global food security in 2050: the role of agricultural productivity and climate change</t>
  </si>
  <si>
    <t>U. L. C. Baldos and T. W. Hertel</t>
  </si>
  <si>
    <t>554-570</t>
  </si>
  <si>
    <t>http://dx.doi.org/10.1111/1467-8489.12048</t>
  </si>
  <si>
    <t>Global mitigation potential and costs of reducing agricultural non-CO2 greenhouse gas emissions through 2030</t>
  </si>
  <si>
    <t>R. H. Beach, J. Creason, S. B. Ohrel, S. Ragnauth, S. Ogle, C. Li, P. Ingraham and W. Salas</t>
  </si>
  <si>
    <t>Journal of Integrative Environmental Sciences</t>
  </si>
  <si>
    <t>87-105</t>
  </si>
  <si>
    <t>10.1080/1943815X.2015.1110183</t>
  </si>
  <si>
    <t>A method for estimating the indirect land use change from bioenergy activities based on the supply and demand of agricultural-based energy</t>
  </si>
  <si>
    <t>D. N. Bird, G. Zanchi and N. Pena</t>
  </si>
  <si>
    <t>https://doi.org/10.1016/j.biombioe.2013.03.006</t>
  </si>
  <si>
    <t>Water management to meet present and future food demand</t>
  </si>
  <si>
    <t>K. C. Birendra, B. Schultz and K. Prasad</t>
  </si>
  <si>
    <t>348-359</t>
  </si>
  <si>
    <t>10.1002/ird.584</t>
  </si>
  <si>
    <t>Soil and Land Resources for Agricultural Production: General Trends and Future Scenarios-A Worldwide Perspective</t>
  </si>
  <si>
    <t>W. E. H. Blum</t>
  </si>
  <si>
    <t>10.1016/S2095-6339(15)30026-5</t>
  </si>
  <si>
    <t>Global and regional surface nitrogen balances in intensive agricultural production systems for the period 1970-2030</t>
  </si>
  <si>
    <t>A. F. Bouwman, G. Van Brecht and K. W. Van Der Hoek</t>
  </si>
  <si>
    <t>137-155</t>
  </si>
  <si>
    <t>Surface N balances and reactive N loss to the environment from global intensive agricultural production systems for the period 1970-2030</t>
  </si>
  <si>
    <t>A. F. Bouwman, G. Van Drecht and K. W. van der Hoek</t>
  </si>
  <si>
    <t>Science in China. Series C, Life sciences / Chinese Academy of Sciences.</t>
  </si>
  <si>
    <t>48 Spec No</t>
  </si>
  <si>
    <t>767-779</t>
  </si>
  <si>
    <t>Contrasting Global Trends in Marine Fishery Status Obtained from Catches and from Stock Assessments</t>
  </si>
  <si>
    <t>T. A. Branch, O. P. Jensen, D. Ricard, Y. Ye and R. Hilborn</t>
  </si>
  <si>
    <t>777-786</t>
  </si>
  <si>
    <t>10.1111/j.1523-1739.2011.01687.x</t>
  </si>
  <si>
    <t>Prevalence, awareness, treatment and control of hypertension in healthy unrelated male-female pairs of European regions: the dietary habit profile in European communities with different risk of myocardial infarction--the impact of migration as a model of gene-environment interaction project</t>
  </si>
  <si>
    <t>S. Costanzo, A. Di Castelnuovo, F. Zito, V. Krogh, A. Siani, J. Arnout, F. P. Cappuccio, M. A. Miller, M. van Dongen, M. de Lorgeril, G. de Gaetano, M. B. Donati, L. Iacoviello and I. p. European Collaborative Group of the</t>
  </si>
  <si>
    <t>Journal of hypertension</t>
  </si>
  <si>
    <t>2303-2311</t>
  </si>
  <si>
    <t>http://dx.doi.org/10.1097/HJH.0b013e328311ce04</t>
  </si>
  <si>
    <t>Improving the productivity and sustainability of terrestrial and aquatic food production systems: future perspectives</t>
  </si>
  <si>
    <t>I. R. Crute and J. F. Muir</t>
  </si>
  <si>
    <t>http://dx.doi.org/10.1017/S0021859611000074</t>
  </si>
  <si>
    <t>Future urban land expansion and implications for global croplands</t>
  </si>
  <si>
    <t>C. B. D’Amour, F. Reitsma, G. Baiocchi, S. Barthel, B. Güneralp, K. H. Erb, H. Haberl, F. Creutzig and K. C. Seto</t>
  </si>
  <si>
    <t>8939-8944</t>
  </si>
  <si>
    <t>10.1073/pnas.1606036114</t>
  </si>
  <si>
    <t>PODIUM: Projecting water supply and demand for food production in 2025</t>
  </si>
  <si>
    <t>C. De Fraiture, D. Molden, U. Amarasinghe and I. Makin</t>
  </si>
  <si>
    <t>Physics and Chemistry of the Earth, Part B: Hydrology, Oceans and Atmosphere</t>
  </si>
  <si>
    <t>869-876</t>
  </si>
  <si>
    <t>10.1016/S1464-1909(01)00099-5</t>
  </si>
  <si>
    <t>Looking ahead to 2050: scenarios of alternative investment approaches</t>
  </si>
  <si>
    <t>C. de Fraiture, D. Wichelns, J. Rockstrom, E. Kemp-Benedict, N. Eriyagama, L. J. Gordon, M. A. Hanjra, J. Hoogeveen, A. Huber-Lee and L. Karlberg</t>
  </si>
  <si>
    <t>Water for Food, Water for Life: A Comprehensive Assessment of Water Management in Agriculture</t>
  </si>
  <si>
    <t>Earthscan and International Water Management Institute</t>
  </si>
  <si>
    <t>D. Molden</t>
  </si>
  <si>
    <t>Technical coefficients of direct use of water in monetary terms for River Basin districts in areas of irrigation for agriculture and urban water supply: The case of one of the recipients of the North Basin of the North Axis of Sao Francisco Transboundary project</t>
  </si>
  <si>
    <t>M. G. A. De Moraes, A. C. G. Carneiro and M. P. R. Da Silva</t>
  </si>
  <si>
    <t>Engenharia Sanitaria e Ambiental</t>
  </si>
  <si>
    <t>469-477</t>
  </si>
  <si>
    <t>10.1590/S1413-41522016116473</t>
  </si>
  <si>
    <t>Narrow agriculture or spatial scope</t>
  </si>
  <si>
    <t>Forecasting technological change in agriculture—An endogenous implementation in a global land use model</t>
  </si>
  <si>
    <t>J. P. Dietrich, C. Schmitz, H. Lotze-Campen, A. Popp and C. Müller</t>
  </si>
  <si>
    <t>Technological Forecasting and Social Change</t>
  </si>
  <si>
    <t>236-249</t>
  </si>
  <si>
    <t>https://doi.org/10.1016/j.techfore.2013.02.003</t>
  </si>
  <si>
    <t>Achieving global food security whilst reconciling demands on the environment: report of the First International Conference on Global Food Security</t>
  </si>
  <si>
    <t>S. Dogliotti, K. E. Giller and M. K. Van Ittersum</t>
  </si>
  <si>
    <t>299-302</t>
  </si>
  <si>
    <t>10.1007/s12571-014-0334-8</t>
  </si>
  <si>
    <t>The future of human populations: Energy, food, and water availability in the twenty-first century</t>
  </si>
  <si>
    <t>C. A. Edwards and D. Pimentel</t>
  </si>
  <si>
    <t>Just Ecological Integrity: The Ethics of Maintaining Planetary Life</t>
  </si>
  <si>
    <t>P. Miller and L. Westra</t>
  </si>
  <si>
    <t>Aquaculture environment interactions: Past, present and likely future trends</t>
  </si>
  <si>
    <t>P. Edwards</t>
  </si>
  <si>
    <t>10.1016/j.aquaculture.2015.02.001</t>
  </si>
  <si>
    <t>Constraints and potentials of future irrigation water availability on agricultural production under climate change</t>
  </si>
  <si>
    <t>J. Elliott, D. Deryng, C. Müller, K. Frieler, M. Konzmann, D. Gerten, M. Glotter, M. Flörke, Y. Wada, N. Best, S. Eisner, B. M. Fekete, C. Folberth, I. Foster, S. N. Gosling, I. Haddeland, N. Khabarov, F. Ludwig, Y. Masaki, S. Olin, C. Rosenzweig, A. C. Ruane, Y. Satoh, E. Schmid, T. Stacke, Q. Tang and D. Wisser</t>
  </si>
  <si>
    <t>3239-3244</t>
  </si>
  <si>
    <t>10.1073/pnas.1222474110</t>
  </si>
  <si>
    <t>Food Policy in 2013: Ending Hunger and Undernutrition Sustainably by 2025La politique alimentaire en 2013 : Eliminer la faim et la sous-nutrition de facon durable d'ici 2025Lebensmittelpolitik im Jahr 2013: Hunger und Unterernaehrung bis 2025 nachhaltig ausmerzen</t>
  </si>
  <si>
    <t>S. Fan</t>
  </si>
  <si>
    <t>EuroChoices</t>
  </si>
  <si>
    <t>http://dx.doi.org/10.1111/1746-692X.12066</t>
  </si>
  <si>
    <t>Critical Role of Animal Science Research in Food Security and Sustainability, Committee on Considerations for the Future of Animal Science Research, Science and Technology for Sustainable Program, Policy and Global Affairs, Board on Agriculture and Natural Resources, Division on Earth and Life Science, National Research Council. The National Academies Press, Washington, DC, (USA) (2015)</t>
  </si>
  <si>
    <t>G. Flachowsky</t>
  </si>
  <si>
    <t>Animal Feed Science and Technology</t>
  </si>
  <si>
    <t>222-223</t>
  </si>
  <si>
    <t>https://doi.org/10.1016/j.anifeedsci.2017.02.001</t>
  </si>
  <si>
    <t>Impacts of global warming on the world food market according to SRES scenarios</t>
  </si>
  <si>
    <t>World Academy of Science, Engineering and Technology</t>
  </si>
  <si>
    <t>24-29</t>
  </si>
  <si>
    <t>A coupled human-Earth model perspective on long-term trends in the global marine fishery</t>
  </si>
  <si>
    <t>E. D. Galbraith, D. A. Carozza and D. Bianchi</t>
  </si>
  <si>
    <t>10.1038/ncomms14884</t>
  </si>
  <si>
    <t>Food security and marine capture fisheries: Characteristics, trends, drivers and future perspectives</t>
  </si>
  <si>
    <t>S. M. Garcia and A. A. Rosenberg</t>
  </si>
  <si>
    <t>2869-2880</t>
  </si>
  <si>
    <t>10.1098/rstb.2010.0171</t>
  </si>
  <si>
    <t>Changes in global livestock and aquaculture sectors: A review of trends and their implications for societies and the environment</t>
  </si>
  <si>
    <t>P. Gerber, C. Brugère and P. Ankers</t>
  </si>
  <si>
    <t>Productions Animales</t>
  </si>
  <si>
    <t>What is the future for wild, large herbivores in human-modified agricultural landscapes</t>
  </si>
  <si>
    <t>I. J. Gordon</t>
  </si>
  <si>
    <t>Wildlife Biology</t>
  </si>
  <si>
    <t>10.2981/06-087</t>
  </si>
  <si>
    <t>Foresight. The Future of Food and Farming (2011). Final Project Report</t>
  </si>
  <si>
    <t>GO-Science</t>
  </si>
  <si>
    <t>The Government Office for Science</t>
  </si>
  <si>
    <t>Global water crisis and future food security in an era of climate change</t>
  </si>
  <si>
    <t>M. A. Hanjra and M. E. Qureshi</t>
  </si>
  <si>
    <t>365-377</t>
  </si>
  <si>
    <t>10.1016/j.foodpol.2010.05.006</t>
  </si>
  <si>
    <t>Climate change impact and adaptation assessment on food consumption utilizing a new scenario framework</t>
  </si>
  <si>
    <t>T. Hasegawa, S. Fujimori, Y. Shin, K. Takahashi, T. Masui and A. Tanaka</t>
  </si>
  <si>
    <t>438-445</t>
  </si>
  <si>
    <t>10.1021/es4034149</t>
  </si>
  <si>
    <t>Review of scenario analyses to reduce agricultural nitrogen and phosphorus loading to the aquatic environment</t>
  </si>
  <si>
    <t>F. Hashemi, J. E. Olesen, T. Dalgaard and C. D. Børgesen</t>
  </si>
  <si>
    <t>608-626</t>
  </si>
  <si>
    <t>10.1016/j.scitotenv.2016.08.141</t>
  </si>
  <si>
    <t>Climate change mitigation through livestock system transitions</t>
  </si>
  <si>
    <t>P. Havlík, H. Valin, M. Herrero, M. Obersteiner, E. Schmid, M. C. Rufino, A. Mosnier, P. K. Thornton, H. Böttcher, R. T. Conant, S. Frank, S. Fritz, S. Fuss, F. Kraxner and A. Notenbaert</t>
  </si>
  <si>
    <t>3709-3714</t>
  </si>
  <si>
    <t>10.1073/pnas.1308044111</t>
  </si>
  <si>
    <t>Livestock nutrition - a perspective on future needs in a resource-challenged planet</t>
  </si>
  <si>
    <t>R. S. Hegarty</t>
  </si>
  <si>
    <t>406-415</t>
  </si>
  <si>
    <t>10.1071/an11346</t>
  </si>
  <si>
    <t>The global supply and demand for agricultural land in 2050: A perfect storm in the making?</t>
  </si>
  <si>
    <t>T. W. Hertel</t>
  </si>
  <si>
    <t>259-275</t>
  </si>
  <si>
    <t>10.1093/ajae/aaq189</t>
  </si>
  <si>
    <t>Conservation agriculture: what is it and why is it important for future sustainable food production?</t>
  </si>
  <si>
    <t>Range Livestock Production, Food, and the Future: A Perspective: Ranching and farming systems could soon drastically change because of rising world population, depletion of water supplies, agricultural land loss to urbanization, fossil fuel depletion, and concerns about food health</t>
  </si>
  <si>
    <t>J. L. Holechek</t>
  </si>
  <si>
    <t>Rangelands</t>
  </si>
  <si>
    <t>20-25</t>
  </si>
  <si>
    <t>https://doi.org/10.2111/1551-501X-31.6.20</t>
  </si>
  <si>
    <t>Will the world run out of land? A Kaya-type decomposition to study past trends of cropland expansion</t>
  </si>
  <si>
    <t>V. Huber, I. Neher, B. L. Bodirsky, K. Höfner and H. J. Schellnhuber</t>
  </si>
  <si>
    <t>10.1088/1748-9326/9/2/024011</t>
  </si>
  <si>
    <t>Agriculture in 2050: Recalibrating Targets for Sustainable Intensification</t>
  </si>
  <si>
    <t>M. C. Hunter, R. G. Smith, M. E. Schipanski, L. W. Atwood and D. A. Mortensen</t>
  </si>
  <si>
    <t>Bioscience</t>
  </si>
  <si>
    <t>385-390</t>
  </si>
  <si>
    <t>10.1093/biosci/bix010</t>
  </si>
  <si>
    <t>Natural solutions to climate change - Greenhouse gases, high-energy crops and the future of the world</t>
  </si>
  <si>
    <t>P. Hunter</t>
  </si>
  <si>
    <t>508-511</t>
  </si>
  <si>
    <t>10.1038/embor.2008.87</t>
  </si>
  <si>
    <t>Assessing changes in availability of land and water for food (1960–2050): An analysis linking food demand and available resources</t>
  </si>
  <si>
    <t>M. J. Ibarrola Rivas and S. Nonhebel</t>
  </si>
  <si>
    <t>Outlook on Agriculture</t>
  </si>
  <si>
    <t>124-131</t>
  </si>
  <si>
    <t>10.1177/0030727016650767</t>
  </si>
  <si>
    <t>Looking into the future of agriculture in a changing climate</t>
  </si>
  <si>
    <t>A. Iglesias, S. Quiroga and A. Diz</t>
  </si>
  <si>
    <t>European review of agricultural economics.</t>
  </si>
  <si>
    <t>427-447</t>
  </si>
  <si>
    <t>Intensive livestock farming: Global trends, increased environmental concerns, and ethical solutions</t>
  </si>
  <si>
    <t>R. C. Ilea</t>
  </si>
  <si>
    <t>153-167</t>
  </si>
  <si>
    <t>10.1007/s10806-008-9136-3</t>
  </si>
  <si>
    <t>Global food demand and carbon-preserving cropland expansion under varying levels of intensification</t>
  </si>
  <si>
    <t>J. A. Johnson, C. F. Runge, B. Senauer and S. Polasky</t>
  </si>
  <si>
    <t>Land Economics</t>
  </si>
  <si>
    <t>579-592</t>
  </si>
  <si>
    <t>10.3368/le.92.4.579</t>
  </si>
  <si>
    <t>Framework of innovation for a sustainable future in animal agriculture - Mini review</t>
  </si>
  <si>
    <t>E. Kebreab</t>
  </si>
  <si>
    <t>10.1079/PAVSNNR20149006</t>
  </si>
  <si>
    <t>Long-term global availability of food: continued abundance or new scarcity?</t>
  </si>
  <si>
    <t>N. B. J. Koning, M. K. Van Ittersum, G. A. Becx, M. A. J. S. Van Boekel, W. A. Brandenburg, J. A. Van Den Broek, J. Goudriaan, G. Van Hofwegen, R. A. Jongeneel, J. B. Schiere and M. Smies</t>
  </si>
  <si>
    <t>229-292</t>
  </si>
  <si>
    <t>https://doi.org/10.1016/S1573-5214(08)80001-2</t>
  </si>
  <si>
    <t>The impact of climate change on global food supply and demand, food prices, and land use</t>
  </si>
  <si>
    <t>H. L. Lee</t>
  </si>
  <si>
    <t>321-331</t>
  </si>
  <si>
    <t>10.1007/s10333-009-0181-y</t>
  </si>
  <si>
    <t>Global food demand, productivity growth, and the scarcity of land and water resources: A spatially explicit mathematical programming approach</t>
  </si>
  <si>
    <t>H. Lotze-Campen, C. Müller, A. Bondeau, S. Rost, A. Popp and W. Lucht</t>
  </si>
  <si>
    <t>325-338</t>
  </si>
  <si>
    <t>10.1111/j.1574-0862.2008.00336.x</t>
  </si>
  <si>
    <t>How tight are the limits to land and water use? - Combined impacts of food demand and climate change</t>
  </si>
  <si>
    <t>H. Lotze-Campen, C. Müller, A. Bondeau, P. Smith and W. Lucht</t>
  </si>
  <si>
    <t>23-28</t>
  </si>
  <si>
    <t>Impacts of increased bioenergy demand on global food markets: An AgMIP economic model intercomparison</t>
  </si>
  <si>
    <t>H. Lotze-Campen, M. von Lampe, P. Kyle, S. Fujimori, P. Havlik, H. van Meijl, T. Hasegawa, A. Popp, C. Schmitz, A. Tabeau, H. Valin, D. Willenbockel and M. Wise</t>
  </si>
  <si>
    <t>Agricultural Economics (United Kingdom)</t>
  </si>
  <si>
    <t>103-116</t>
  </si>
  <si>
    <t>10.1111/agec.12092</t>
  </si>
  <si>
    <t>Water scarcity and future challenges for food production</t>
  </si>
  <si>
    <t>N. Mancosu, R. L. Snyder, G. Kyriakakis and D. Spano</t>
  </si>
  <si>
    <t>975-992</t>
  </si>
  <si>
    <t>10.3390/w7030975</t>
  </si>
  <si>
    <t>From shared socio-economic pathways (SSPs) to oceanic system pathways (OSPs): Building policy-relevant scenarios for global oceanic ecosystems and fisheries</t>
  </si>
  <si>
    <t>O. Maury, L. Campling, H. Arrizabalaga, O. Aumont, L. Bopp, G. Merino, D. Squires, W. Cheung, M. Goujon, C. Guivarch, S. Lefort, F. Marsac, P. Monteagudo, R. Murtugudde, H. Österblom, J. F. Pulvenis, Y. Ye and B. J. van Ruijven</t>
  </si>
  <si>
    <t>203-216</t>
  </si>
  <si>
    <t>https://doi.org/10.1016/j.gloenvcha.2017.06.007</t>
  </si>
  <si>
    <t>Global biomass production potentials exceed expected future demand without the need for cropland expansion</t>
  </si>
  <si>
    <t>W. Mauser, G. Klepper, F. Zabel, R. Delzeit, T. Hank, B. Putzenlechner and A. Calzadilla</t>
  </si>
  <si>
    <t>10.1038/ncomms9946</t>
  </si>
  <si>
    <t>Sustainable food production: constraints, challenges and choices by 2050</t>
  </si>
  <si>
    <t>F. C. McKenzie and J. Williams</t>
  </si>
  <si>
    <t>221-233</t>
  </si>
  <si>
    <t>10.1007/s12571-015-0441-1</t>
  </si>
  <si>
    <t>Can marine fisheries and aquaculture meet fish demand from a growing human population in a changing climate?</t>
  </si>
  <si>
    <t>G. Merino, M. Barange, J. L. Blanchard, J. Harle, R. Holmes, I. Allen, E. H. Allison, M. C. Badjeck, N. K. Dulvy, J. Holt, S. Jennings, C. Mullon and L. D. Rodwell</t>
  </si>
  <si>
    <t>795-806</t>
  </si>
  <si>
    <t>10.1016/j.gloenvcha.2012.03.003</t>
  </si>
  <si>
    <t>Potential impact on the global atmospheric N2O budget of the increased nitrogen input required to meet future global food demands</t>
  </si>
  <si>
    <t>A. Mosier and C. Kroeze</t>
  </si>
  <si>
    <t>Chemosphere - Global Change Science</t>
  </si>
  <si>
    <t>465-473</t>
  </si>
  <si>
    <t>10.1016/S1465-9972(00)00039-8</t>
  </si>
  <si>
    <t>Comments on “Global crop yield reductions due to surface ozone exposure: 1. Year 2000 crop production losses and economic damage” and “Global crop yield reductions due to surface ozone exposure: 2. Year 2030 potential crop production losses and economic damage under two scenarios of O3 pollution” by Shiri Avnery, Denise L. Mauzerall, Junfeng Liu, Lary W. Horowitz [Atmospheric Environment 45, 2284–2296 and 2297–2309.]</t>
  </si>
  <si>
    <t>A. Nawahda</t>
  </si>
  <si>
    <t>408-409</t>
  </si>
  <si>
    <t>https://doi.org/10.1016/j.atmosenv.2012.12.045</t>
  </si>
  <si>
    <t>Food Security, Farming, and Climate Change to 2050: Scenarios, Results, Policy options</t>
  </si>
  <si>
    <t>G. C. Nelson, M. W. Rosegrant, A. Palazzo, I. Gray, C. Ingersoll, R. Robertson, S. Tokgoz, T. Zhu, T. B. Sulser, C. Ringler, S. M. Msangi and L. You</t>
  </si>
  <si>
    <t>International Food Policy Research Institute</t>
  </si>
  <si>
    <t>Intl Food Policy Res Inst</t>
  </si>
  <si>
    <t>World nutrition until 2050: Agriculture for the fight against hunger</t>
  </si>
  <si>
    <t>M. Qaim and W. Klümper</t>
  </si>
  <si>
    <t>Chemie in Unserer Zeit</t>
  </si>
  <si>
    <t>318-326</t>
  </si>
  <si>
    <t>10.1002/ciuz.201300615</t>
  </si>
  <si>
    <t>Meat and Milk Consumption 2050: The Potential for Demand-side Solutions to Greenhouse Gas Emissions Reduction</t>
  </si>
  <si>
    <t>B. Revell</t>
  </si>
  <si>
    <t>10.1111/1746-692X.12103</t>
  </si>
  <si>
    <t>One Man's Meat … 2050? Ruminations on Future Meat Demand in the Context of Global Warming</t>
  </si>
  <si>
    <t>B. J. Revell</t>
  </si>
  <si>
    <t>Journal of Agricultural Economics</t>
  </si>
  <si>
    <t>573-614</t>
  </si>
  <si>
    <t>10.1111/1477-9552.12121</t>
  </si>
  <si>
    <t>World water and food to 2025: Dealing with scarcity</t>
  </si>
  <si>
    <t>C. Revenga and X. Cai</t>
  </si>
  <si>
    <t>Economica</t>
  </si>
  <si>
    <t>789-791</t>
  </si>
  <si>
    <t>10.1111/j.1468-0335.2006.00039_3.x</t>
  </si>
  <si>
    <t>Assessing changes in availability of land and water for food (1960-2050): An analysis linking food demand and available resources</t>
  </si>
  <si>
    <t>M. J. I. Rivas and S. Nonhebel</t>
  </si>
  <si>
    <t>World Water and Food to 2025: Dealing with Scarcity</t>
  </si>
  <si>
    <t>M. Rosegrant, X. Cai and S. A. Cline</t>
  </si>
  <si>
    <t>Water resources, agriculture and pasture: implications of growing demand and increasing scarcity</t>
  </si>
  <si>
    <t>M. W. Rosegrant, R. A. Valmonte-Santos, S. A. Cline, C. Ringler and W. Li</t>
  </si>
  <si>
    <t>Grassland: A Global Resource</t>
  </si>
  <si>
    <t>D. A. McGilloway</t>
  </si>
  <si>
    <t>Integrated assessment of Hadley Centre (HadCM2) climate change projections on agricultural productivity and irrigation water supply in the conterminous United States: I. Climate change scenarios and impacts on irrigation water supply simulated with the HUMUS model</t>
  </si>
  <si>
    <t>N. J. Rosenberg, R. A. Brown, R. C. Izaurralde and A. M. Thomson</t>
  </si>
  <si>
    <t>73-96</t>
  </si>
  <si>
    <t>https://doi.org/10.1016/S0168-1923(03)00025-X</t>
  </si>
  <si>
    <t>Land-use trends in Endemic Bird Areas: Global expansion of agriculture in areas of high conservation value</t>
  </si>
  <si>
    <t>J. P. W. Scharlemann, R. E. Green and A. Balmford</t>
  </si>
  <si>
    <t>2046-2051</t>
  </si>
  <si>
    <t>10.1111/j.1365-2486.2004.00860.x</t>
  </si>
  <si>
    <t>Human dietary exposure and levels of polychlorinated dibenzo-p-dioxins (PCDDs), polychlorinated dibenzofurans (PCDFs), dioxin-like polychlorinated biphenyls (DL-PCBs) and non-dioxin-like polychlorinated biphenyls (NDL-PCBs) in free-range eggs close to a secondary aluminum smelter, Northern Italy (vol 205, pg 429, 2015)</t>
  </si>
  <si>
    <t>S. Squadrone, P. Brizio, R. Nespoli, C. Stella and M. C. Abete</t>
  </si>
  <si>
    <t>875-875</t>
  </si>
  <si>
    <t>10.1016/j.envpol.2015.10.048</t>
  </si>
  <si>
    <t xml:space="preserve">Forest, Agriculture, and Biofuels in a Land use Model with Environmental services (FABLE) </t>
  </si>
  <si>
    <t>J. Steinbuks and T. W. Hertel</t>
  </si>
  <si>
    <t>Department of Agricultural Economics and GTAP</t>
  </si>
  <si>
    <t>Future threats to agricultural food production posed by environmental degradation, climate change, and animal and plant diseases - a risk analysis in three economic and climate settings</t>
  </si>
  <si>
    <t>J. F. Sundström, A. Albihn, S. Boqvist, K. Ljungvall, H. Marstorp, C. Martiin, K. Nyberg, I. Vågsholm, J. Yuen and U. Magnusson</t>
  </si>
  <si>
    <t>201-215</t>
  </si>
  <si>
    <t>10.1007/s12571-014-0331-y</t>
  </si>
  <si>
    <t>Crop protection, environment, health, and biodiversity: observations and outlook</t>
  </si>
  <si>
    <t>M. Treilhou, J.-f. Chollet and M. Couderchet</t>
  </si>
  <si>
    <t>7987-7990</t>
  </si>
  <si>
    <t>http://dx.doi.org/10.1007/s11356-015-4528-1</t>
  </si>
  <si>
    <t>Global food security, biodiversity conservation and the future of agricultural intensification</t>
  </si>
  <si>
    <t>T. Tscharntke, Y. Clough, T. C. Wanger, L. Jackson, I. Motzke, I. Perfecto, J. Vandermeer and A. Whitbread</t>
  </si>
  <si>
    <t>53-59</t>
  </si>
  <si>
    <t>10.1016/j.biocon.2012.01.068</t>
  </si>
  <si>
    <t xml:space="preserve">Global Environment Outlook 5: Environment for the future we want </t>
  </si>
  <si>
    <t>UNEP</t>
  </si>
  <si>
    <t>United Nations Environment Programme</t>
  </si>
  <si>
    <t>Increasing agricultural water use efficiency to meet future food production</t>
  </si>
  <si>
    <t>J. S. Wallace</t>
  </si>
  <si>
    <t>105-119</t>
  </si>
  <si>
    <t>10.1016/S0167-8809(00)00220-6</t>
  </si>
  <si>
    <t>Nitrogen Cycling and Losses Under Rice-Wheat Rotations with Coated Urea and Urea in the Taihu Lake Region1 1 Project supported by the National Key Basic Research Development Program (No. G199011806), the China-Japan Collaboration Project on Agricultural Sciences, and the Laboratory of Material Cycling in Pedosphere, Institute of Soil Science, Chinese Academy of Sciences (No. 025103)</t>
  </si>
  <si>
    <t>X. Z. Wang, J. G. Zhu, R. Gao, H. Yasukazu and K. Feng</t>
  </si>
  <si>
    <t>Pedosphere, 17 (1) pp. 62-69, 2007</t>
  </si>
  <si>
    <t>Shaping the Future of Global Food Systems: A Scenarios Analysis</t>
  </si>
  <si>
    <t>WEF</t>
  </si>
  <si>
    <t>World Economic Forum</t>
  </si>
  <si>
    <t>Achieving Water and food security in 2050: Outlook, policies, and investments</t>
  </si>
  <si>
    <t>D. Wichelns</t>
  </si>
  <si>
    <t>188-220</t>
  </si>
  <si>
    <t>10.3390/agriculture5020188</t>
  </si>
  <si>
    <t>Climate change impacts on agriculture in 2050 under a range of plausible socioeconomic and emissions scenarios</t>
  </si>
  <si>
    <t>K. Wiebe, H. Lotze-Campen, R. Sands, A. Tabeau, D. Van Der Mensbrugghe, A. Biewald, B. Bodirsky, S. Islam, A. Kavallari, D. Mason-D'Croz, C. Müller, A. Popp, R. Robertson, S. Robinson, H. Van Meijl and D. Willenbockel</t>
  </si>
  <si>
    <t>10.1088/1748-9326/10/8/085010</t>
  </si>
  <si>
    <t>Global Agricultural Land Resources - A High Resolution Suitability Evaluation and Its Perspectives until 2100 under Climate Change Conditions: e107522</t>
  </si>
  <si>
    <t>F. Zabel, B. Putzenlechner and W. Mauser</t>
  </si>
  <si>
    <t>http://dx.doi.org/10.1371/journal.pone.0107522</t>
  </si>
  <si>
    <t>A vast range of opportunities for feeding the world in 2050: Trade-off between diet, N contamination and international trade</t>
  </si>
  <si>
    <t>10.1088/1748-9326/10/2/025001</t>
  </si>
  <si>
    <t>Global Hindcasts and future projections of coastal nitrogen and phosphorus loads due to shellfish and seaweed aquaculture</t>
  </si>
  <si>
    <t>A. F. Bouwman, M. Pawłowski, C. Liu, A. H. W. Beusen, S. E. Shumway, P. M. Glibert and C. C. Overbeek</t>
  </si>
  <si>
    <t>331-357</t>
  </si>
  <si>
    <t>10.1080/10641262.2011.603849</t>
  </si>
  <si>
    <t>Scope too narrow</t>
  </si>
  <si>
    <t>Addressing future trade-offs between biodiversity and cropland expansion to improve food security</t>
  </si>
  <si>
    <t>R. Delzeit, F. Zabel, C. Meyer and T. Václavík</t>
  </si>
  <si>
    <t>1429-1441</t>
  </si>
  <si>
    <t>10.1007/s10113-016-0927-1</t>
  </si>
  <si>
    <t>Eating the planet: Feeding and fuelling the world sustainably, fairly and humanely: A scoping study. Commissioned by Compassion in World Farming and Friends of the Earth UK</t>
  </si>
  <si>
    <t>K.-H. Erb, H. Haberl, F. Krausmann, C. Lauk, C. Plutzar, J. K. Steinberger, C. Müller, A. Bondeau, K. Waha and G. Pollack</t>
  </si>
  <si>
    <t>Friends of the Earth</t>
  </si>
  <si>
    <t>Institute of Social Ecology and PIK Potsdam</t>
  </si>
  <si>
    <t>Exploring the biophysical option space for feeding the world without deforestation</t>
  </si>
  <si>
    <t>K.-H. Erb, C. Lauk, T. Kastner, A. Mayer, M. C. Theurl and H. Haberl</t>
  </si>
  <si>
    <t>10.1038/ncomms11382</t>
  </si>
  <si>
    <t>Growing water scarcity in agriculture: Future challenge to global water security</t>
  </si>
  <si>
    <t>M. Falkenmark</t>
  </si>
  <si>
    <t>10.1098/rsta.2012.0410</t>
  </si>
  <si>
    <t>Present and future water requirements for feeding humanity</t>
  </si>
  <si>
    <t>M. Falkenmark, J. Rockstrom and L. Karlberg</t>
  </si>
  <si>
    <t>59-69</t>
  </si>
  <si>
    <t>10.1007/s12571-008-0003-x</t>
  </si>
  <si>
    <t>Meeting the demand: An estimation of potential future greenhouse gas emissions from meat production</t>
  </si>
  <si>
    <t>N. Fiala</t>
  </si>
  <si>
    <t>412-419</t>
  </si>
  <si>
    <t>10.1016/j.ecolecon.2007.12.021</t>
  </si>
  <si>
    <t>Global water availability and requirements for future food production</t>
  </si>
  <si>
    <t>D. Gerten, J. Heinke, H. Hoff, H. Biemans, M. Fader and K. Waha</t>
  </si>
  <si>
    <t>885-899</t>
  </si>
  <si>
    <t>10.1175/2011JHM1328.1</t>
  </si>
  <si>
    <t>Future expansion of agriculture and pasture acts to amplify atmospheric CO2 levels in response to fossil-fuel and land-use change emissions</t>
  </si>
  <si>
    <t>V. Gitz and P. Ciais</t>
  </si>
  <si>
    <t>161-184</t>
  </si>
  <si>
    <t>10.1007/s10584-004-0065-5</t>
  </si>
  <si>
    <t>Food and water gaps to 2050: preliminary results from the global food and water system (GFWS) platform</t>
  </si>
  <si>
    <t>R. Q. Grafton, J. Williams and Q. Jiang</t>
  </si>
  <si>
    <t>209-220</t>
  </si>
  <si>
    <t>10.1007/s12571-015-0439-8</t>
  </si>
  <si>
    <t>Global bioenergy potentials from agricultural land in 2050: Sensitivity to climate change, diets and yields</t>
  </si>
  <si>
    <t>H. Haberl, K. H. Erb, F. Krausmann, A. Bondeau, C. Lauk, C. Müller, C. Plutzar and J. K. Steinberger</t>
  </si>
  <si>
    <t>4753-4769</t>
  </si>
  <si>
    <t>10.1016/j.biombioe.2011.04.035</t>
  </si>
  <si>
    <t>Is the available cropland and water enough for food demand? A global perspective of the Land-Water-Food Nexus</t>
  </si>
  <si>
    <t>M. J. Ibarrola-Rivas, R. Granados-Ramírez and S. Nonhebel</t>
  </si>
  <si>
    <t>Advances in Water Resources</t>
  </si>
  <si>
    <t>DOI: 10.1016/j.advwatres.2017.09.018</t>
  </si>
  <si>
    <t>https://doi.org/10.1016/j.advwatres.2017.09.018</t>
  </si>
  <si>
    <t>The importance of climate change and nitrogen use efficiency for future nitrous oxide emissions from agriculture</t>
  </si>
  <si>
    <t>D. R. Kanter, X. Zhang, D. L. Mauzerall, S. Malyshev and E. Shevliakova</t>
  </si>
  <si>
    <t>10.1088/1748-9326/11/9/094003</t>
  </si>
  <si>
    <t>The water footprint of staple crop trade under climate and policy scenarios</t>
  </si>
  <si>
    <t>M. Konar, J. J. Reimer, Z. Hussein and N. Hanasaki</t>
  </si>
  <si>
    <t>10.1088/1748-9326/11/3/035006</t>
  </si>
  <si>
    <t>Scenarios of global bioenergy production: The trade-offs between agricultural expansion, intensification and trade</t>
  </si>
  <si>
    <t>H. Lotze-Campen, A. Popp, T. Beringer, C. Müller, A. Bondeau, S. Rost and W. Lucht</t>
  </si>
  <si>
    <t>2188-2196</t>
  </si>
  <si>
    <t>10.1016/j.ecolmodel.2009.10.002</t>
  </si>
  <si>
    <t>The impact of climate change mitigation on water demand for energy and food: An integrated analysis based on the Shared Socioeconomic Pathways</t>
  </si>
  <si>
    <t>I. Mouratiadou, A. Biewald, M. Pehl, M. Bonsch, L. Baumstark, D. Klein, A. Popp, G. Luderer and E. Kriegler</t>
  </si>
  <si>
    <t>48-58</t>
  </si>
  <si>
    <t>10.1016/j.envsci.2016.06.007</t>
  </si>
  <si>
    <t>Current and Future Sustainability of Island Coral Reef Fisheries</t>
  </si>
  <si>
    <t>K. Newton, I. M. Côté, G. M. Pilling, S. Jennings and N. K. Dulvy</t>
  </si>
  <si>
    <t>Current Biology</t>
  </si>
  <si>
    <t>655-658</t>
  </si>
  <si>
    <t>10.1016/j.cub.2007.02.054</t>
  </si>
  <si>
    <t>The significance of livestock as a contributor to global greenhouse gas emissions today and in the near future</t>
  </si>
  <si>
    <t>F. P. O'Mara</t>
  </si>
  <si>
    <t>166-167</t>
  </si>
  <si>
    <t>10.1016/j.anifeedsci.2011.04.074</t>
  </si>
  <si>
    <t>Future water availability for global food production: The potential of green water for increasing resilience to global change</t>
  </si>
  <si>
    <t>J. Rockström, M. Falkenmark, L. Karlberg, H. Hoff, S. Rost and D. Gerten</t>
  </si>
  <si>
    <t>10.1029/2007WR006767</t>
  </si>
  <si>
    <t>Trading more food: Implications for land use, greenhouse gas emissions, and the food system</t>
  </si>
  <si>
    <t>C. Schmitz, A. Biewald, H. Lotze-Campen, A. Popp, J. P. Dietrich, B. Bodirsky, M. Krause and I. Weindl</t>
  </si>
  <si>
    <t>189-209</t>
  </si>
  <si>
    <t>https://doi.org/10.1016/j.gloenvcha.2011.09.013</t>
  </si>
  <si>
    <t>Global Water Requirements of Future Agriculture: Using WATERSIM</t>
  </si>
  <si>
    <t>A. Sood</t>
  </si>
  <si>
    <t>Climate Change and Agricultural Water Management in Developing Countries</t>
  </si>
  <si>
    <t>International Water Management Institute (IWMI)</t>
  </si>
  <si>
    <t>C. T. Hoanh, V. Smakhtin and R. Johnston</t>
  </si>
  <si>
    <t>Forecasting agriculturally driven global environmental change</t>
  </si>
  <si>
    <t>10.1016/j.agsy.2010.07.005</t>
  </si>
  <si>
    <t>The global nitrogen cycle: Past, present and future</t>
  </si>
  <si>
    <t>J.N. Galloway</t>
  </si>
  <si>
    <t>Residual soil phosphorus as the missing piece in the global phosphorus crisis puzzle</t>
  </si>
  <si>
    <t>S. Z. Sattari, A. F. Bouwman, K. E. Gillera and M. K. van Ittersuma</t>
  </si>
  <si>
    <t>S.Z. Sattari, A.F. Bouwman, R. Martinez Rodriguez, A.H.W. Beusen &amp; M.K. van Ittersum</t>
  </si>
  <si>
    <t>Supplement C</t>
  </si>
  <si>
    <t>https://doi.org/10.1016/j.gloenvcha.2016.10.002</t>
  </si>
  <si>
    <t>Hindcasts and future projections of global inland and coastal nitrogen and phosphorus loads due to finfish aquaculture</t>
  </si>
  <si>
    <t>A. F. Bouwman, A. H. W. Beusen, C. C. Overbeek, D. P. Bureau, M. Pawlowski and P. M. Glibert</t>
  </si>
  <si>
    <t>112-156</t>
  </si>
  <si>
    <t>10.1080/10641262.2013.790340</t>
  </si>
  <si>
    <t>Summary</t>
  </si>
  <si>
    <t>Eliminated Stage 1</t>
  </si>
  <si>
    <t>Remaining after Stage 1</t>
  </si>
  <si>
    <t>Total studies considered</t>
  </si>
  <si>
    <t>Eliminated Stage 2</t>
  </si>
  <si>
    <t>Remaining after Stage 2</t>
  </si>
  <si>
    <t>Eliminated Stage 3</t>
  </si>
  <si>
    <t>Remaining after Stage 3</t>
  </si>
  <si>
    <t>Total studies to pass elim stage 1</t>
  </si>
  <si>
    <t xml:space="preserve"> - Journals</t>
  </si>
  <si>
    <t xml:space="preserve"> - Reports</t>
  </si>
  <si>
    <t xml:space="preserve"> - Book chapters</t>
  </si>
  <si>
    <t>Total reviewed studies</t>
  </si>
  <si>
    <t>SearchCode</t>
  </si>
  <si>
    <t>Reason for Elimination</t>
  </si>
  <si>
    <t>Not enough information</t>
  </si>
  <si>
    <t>No future projection</t>
  </si>
  <si>
    <t xml:space="preserve">International Assessment of Agricultural Knowledge, Science and Technology for Development </t>
  </si>
  <si>
    <t>WRI</t>
  </si>
  <si>
    <t>http://www.wri.org/sites/default/files/wri13_report_4c_wrr_online.pdf</t>
  </si>
  <si>
    <t>Journal article</t>
  </si>
  <si>
    <t>Data not available</t>
  </si>
  <si>
    <t xml:space="preserve">Delzeit, R., Zabel, F., Meyer, C., Václavík, T. </t>
  </si>
  <si>
    <t>Data not compatible</t>
  </si>
  <si>
    <t>Schmitz, C., Lotze-Campen, H., Gerten, D., Dietrich, JP., Bodirsky, B., Biewald, A., Popp, A.</t>
  </si>
  <si>
    <t xml:space="preserve">Newton, K., Côté, I.M., Pilling, G.M., Jennings, S., Dulvy, N.K. </t>
  </si>
  <si>
    <t xml:space="preserve">Erb, K.-H.  Lauk,C. Kastner, T. Mayer, A.  Theurl M. C.and Haberl, H. </t>
  </si>
  <si>
    <t>Could not obtain data</t>
  </si>
  <si>
    <t xml:space="preserve">Grafton, R.Q., Williams, J., Jiang, Q. </t>
  </si>
  <si>
    <t xml:space="preserve">Food Security </t>
  </si>
  <si>
    <t xml:space="preserve">Pelletier, N., Tyedmers, P. </t>
  </si>
  <si>
    <t>PNAS</t>
  </si>
  <si>
    <t xml:space="preserve">Gitz, V., Ciais, P. </t>
  </si>
  <si>
    <t xml:space="preserve">Gerten, D., Heinke, J., Hoff, H., Biemans, H., Fader, M., Waha, K. </t>
  </si>
  <si>
    <t>Sood, A.</t>
  </si>
  <si>
    <t xml:space="preserve">Fiala, N. </t>
  </si>
  <si>
    <t xml:space="preserve">Falkenmark, M., Rockstrom, J., Karlberg, L. </t>
  </si>
  <si>
    <t xml:space="preserve">Mouratiadou, I., Biewald, A., Pehl, M., Bonsch, M., Baumstark, L., Klein, D., Popp, A., Luderer, G., Kriegler, E. </t>
  </si>
  <si>
    <t xml:space="preserve">Kanter, D.R., Zhang, X., Mauzerall, D.L., Malyshev, S., Shevliakova, E. </t>
  </si>
  <si>
    <t xml:space="preserve">O'Mara, F.P. </t>
  </si>
  <si>
    <t xml:space="preserve">Konar, M., Reimer, J.J., Hussein, Z., Hanasaki, N. </t>
  </si>
  <si>
    <t>Schmitz, Christoph; Biewald, Anne; Lotze-Campen, Hermann; Popp, Alexander; Dietrich, Jan Philipp; Bodirsky, Benjamin; Krause, Michael; Weindl, Isabelle</t>
  </si>
  <si>
    <t>Not enough data</t>
  </si>
  <si>
    <t xml:space="preserve">Bouwman, A.F., Pawłowski, M., Liu, C., Beusen, A.H.W., Shumway, S.E., Glibert, P.M., Overbeek, C.C. </t>
  </si>
  <si>
    <t>Global bioenergy potentials from agricultural land in 2050: Sensitivity to climate channge, diets and yields</t>
  </si>
  <si>
    <t>Haberl, H., Erb, K.H., Krausmann, F., Bondeau, A., Lauk, C., Muller, C., Plutzar, C., Steinberger, J.K.</t>
  </si>
  <si>
    <t>Eating the planet: Feeding and fuelling the world sustainably, fairly and humanely: A scoping study</t>
  </si>
  <si>
    <t>Karl-Heinz Erb, Helmut Haberl, Fridolin Krausmann, Christian Lauk, Christoph Plutzar, Julia K. Steinberger, Christoph Müller, Alberte Bondeau, Katharina Waha, Gudrun Pollack</t>
  </si>
  <si>
    <t>Social Ecology</t>
  </si>
  <si>
    <t>Working paper</t>
  </si>
  <si>
    <t>Rockstrom, J, Falkenmark, M., Karlberg, L., Hoff, H., Rost, S., Gerten, D.</t>
  </si>
  <si>
    <t>How much land is needed for global food production under scenarios of dietary changes and livestock productivity increases in 2030?</t>
  </si>
  <si>
    <t>Wirsenius, Stefan; Azar, Christian; Berndes, Goran</t>
  </si>
  <si>
    <t>Scenario year 2030</t>
  </si>
  <si>
    <t>Galloway</t>
  </si>
  <si>
    <t>Not enough data and no relevant intervention scenarios</t>
  </si>
  <si>
    <t>Lotze-Campen</t>
  </si>
  <si>
    <t>Selected_studies_no.</t>
  </si>
  <si>
    <t>Agrimonde – Scenarios and Challenges for Feeding the World in 2050</t>
  </si>
  <si>
    <t>Roads from Rio+20</t>
  </si>
  <si>
    <t>PBL (2012)</t>
  </si>
  <si>
    <t>PBL Netherlands Environmental Assessment Agency</t>
  </si>
  <si>
    <t>Exploring the impact of changes in land-use and land condition on food, water, climate change mitigation and biodiversity: Scenarios for the UNCCD Global Land Outlook</t>
  </si>
  <si>
    <t>UNCCD</t>
  </si>
  <si>
    <t>The Future of Food and Agricutlure: Alternative Pathways to 2050</t>
  </si>
  <si>
    <t>http://www.fao.org/publications/fofa/en/</t>
  </si>
  <si>
    <t>FOLU</t>
  </si>
  <si>
    <t>Elim Stage 3</t>
  </si>
  <si>
    <t>ID</t>
  </si>
  <si>
    <t>Journal or Organization name</t>
  </si>
  <si>
    <t>Base year</t>
  </si>
  <si>
    <t>Scenario year</t>
  </si>
  <si>
    <t>Frequency</t>
  </si>
  <si>
    <t>Scope</t>
  </si>
  <si>
    <t>Efficiency variants</t>
  </si>
  <si>
    <t>Diet variants</t>
  </si>
  <si>
    <t>Method/model</t>
  </si>
  <si>
    <t>Data sources</t>
  </si>
  <si>
    <t>Scenarios</t>
  </si>
  <si>
    <t>Regional detail</t>
  </si>
  <si>
    <t>Food sector detail</t>
  </si>
  <si>
    <t>Scope/domain</t>
  </si>
  <si>
    <t>Environmental indicators quantified</t>
  </si>
  <si>
    <t>Values extracted + additional calcs</t>
  </si>
  <si>
    <t>Environmental synergies/trade-offs identified/quantified</t>
  </si>
  <si>
    <t>Global vs. regional comparisons</t>
  </si>
  <si>
    <t>Major assumptions/Uncertainty</t>
  </si>
  <si>
    <t>Major gaps addressed/identified</t>
  </si>
  <si>
    <t>Overall results/study contribution</t>
  </si>
  <si>
    <t xml:space="preserve">Trade relevance </t>
  </si>
  <si>
    <t>Conceptual framework adopted/tested</t>
  </si>
  <si>
    <t>Biodiversity impacts considered/discussed</t>
  </si>
  <si>
    <t>Study motivation/aim</t>
  </si>
  <si>
    <t>Population impacts discussed</t>
  </si>
  <si>
    <t>Consideration of limits or planetary boundaries</t>
  </si>
  <si>
    <t>Solutions</t>
  </si>
  <si>
    <t>Review of previous work</t>
  </si>
  <si>
    <t>Cropland</t>
  </si>
  <si>
    <t>Total area</t>
  </si>
  <si>
    <t>Forest cover</t>
  </si>
  <si>
    <t>Freshwater use</t>
  </si>
  <si>
    <r>
      <t>DirNonCO</t>
    </r>
    <r>
      <rPr>
        <b/>
        <vertAlign val="subscript"/>
        <sz val="8"/>
        <color theme="1"/>
        <rFont val="Arial"/>
        <family val="2"/>
      </rPr>
      <t>2</t>
    </r>
  </si>
  <si>
    <t>DirGHG</t>
  </si>
  <si>
    <t>Dir+IndGHG</t>
  </si>
  <si>
    <t>LUC</t>
  </si>
  <si>
    <t>N fertilizer</t>
  </si>
  <si>
    <t>N surplus</t>
  </si>
  <si>
    <t>P fertilizer</t>
  </si>
  <si>
    <t>P surplus</t>
  </si>
  <si>
    <t>Meeting future food demand with current agricultural resources</t>
  </si>
  <si>
    <t>Davis, K. F.; Gephart, J. A.; Emery, K. A.; Leach, A. M.; Galloway, J. N.; D’Odorico, P.</t>
  </si>
  <si>
    <t>2010-2050</t>
  </si>
  <si>
    <t>Annual</t>
  </si>
  <si>
    <t>Constant productivity &amp; BAU productivity trend (assuming total factor productivity based on 1985-2011 period)</t>
  </si>
  <si>
    <t>4 diet variants (BAU, Mediterranean, Pesceterian, Vegetarian), adapted from Tilman &amp; Clark (2014)</t>
  </si>
  <si>
    <t xml:space="preserve">Historical changes in production efficiency (1985-2011) for cropland + pasture, nitrogen, GHG, irrigation area were divided by total crop and animal production to calculate environmental intensity metrics. Linear regressions were then fit and extrapolated to the year 2050. These intensity estimates were combined with 4 diet variants assuming linear trends from 2009 values to the 2050 projected diets from Tilman &amp; Clark (2014). </t>
  </si>
  <si>
    <t xml:space="preserve">FAOSTAT, Tilman &amp; Clark (2014) - diets, Mekonnen &amp; Hoekstra (2010) - water, International Fertilizer Industry Association (IFA) (Heffer, 2013), </t>
  </si>
  <si>
    <r>
      <rPr>
        <b/>
        <sz val="11"/>
        <color theme="1"/>
        <rFont val="Calibri"/>
        <family val="2"/>
        <scheme val="minor"/>
      </rPr>
      <t>4 alternative diets</t>
    </r>
    <r>
      <rPr>
        <sz val="11"/>
        <color theme="1"/>
        <rFont val="Calibri"/>
        <family val="2"/>
        <scheme val="minor"/>
      </rPr>
      <t>: GDP-based, Mediterranean diet, Pescaterian, Vegetarian</t>
    </r>
  </si>
  <si>
    <t>Global average from weighted national data</t>
  </si>
  <si>
    <t>14 food commodities</t>
  </si>
  <si>
    <t>Entire agricultural system (terrestrial and marine)</t>
  </si>
  <si>
    <t>W, N, LU, GHG</t>
  </si>
  <si>
    <t xml:space="preserve">Full diet specifications available in Table 1 (in kg/cap/day); Total per capita footprint values extracted from supplementary data (S1a) and converted to global totals by multiplying by by median 2012 UN DESA population projections used by authors. </t>
  </si>
  <si>
    <t xml:space="preserve">GHG and LU are particularly responsive to dietary change while improvements in N and W more modest; Beef a significant factor in land use and CO2, aquaculture seafood a major contributor to nitrogen, while fruits contribute the largest increase in water demand for the Mediterranean diet; Mediterranean diet produced tradeoffs (increases in N and water with reduced land and GHG requirements per capita) </t>
  </si>
  <si>
    <t>Study focuses on global average diet - globalising food system may lead to resource savings but could compromise long-term food self-sufficiency</t>
  </si>
  <si>
    <t>LU &amp; N calculations not 'true' footprints; Global average dietary trend; Extreme future scenarios; Production efficiency to follow linear trends; Jevons paradox not considered</t>
  </si>
  <si>
    <t>Need to use multiple footprint indicators and test both demand- and supply-side solutions; product detail also allows appreciation of trade-offs occuring in different diets</t>
  </si>
  <si>
    <t>Improved efficiency and more sustainable diets both necessary to prevent increases in environmental burden of agriculture (demand + supply-side solutions needed)</t>
  </si>
  <si>
    <t>Globalising trade system has allowed more efficient use of natural resources but improvements have come at the expense of system resilience and long-term food self-sufficiency</t>
  </si>
  <si>
    <t>Footprint analysis and sustainable intensification</t>
  </si>
  <si>
    <t>Not discussed</t>
  </si>
  <si>
    <t>Determine the extent to which different diets can help alleviate environmental impact</t>
  </si>
  <si>
    <t>Discussed qualitatively in text (section 4.2)</t>
  </si>
  <si>
    <t>X</t>
  </si>
  <si>
    <t>Lassaletta, L.; Billen, G.; Garnier, J.; Bouwman, L.; Velazquez, E.; Mueller, N. D.; Gerber, J. S.</t>
  </si>
  <si>
    <t>Generic representation of agro-food systems (GRAFS)(Billen et al 2013, 2014) - based on functional relationships between crop farming, livestock breeding, and human nutrition expressed in terms of protein-N transfers</t>
  </si>
  <si>
    <t>FAOSTAT production data (1961-2009),  Diet from Global Orchestration 2045 scenario from MAgPIE</t>
  </si>
  <si>
    <r>
      <rPr>
        <b/>
        <sz val="11"/>
        <color theme="1"/>
        <rFont val="Calibri"/>
        <family val="2"/>
        <scheme val="minor"/>
      </rPr>
      <t>4 scenarios for 2050</t>
    </r>
    <r>
      <rPr>
        <sz val="11"/>
        <color theme="1"/>
        <rFont val="Calibri"/>
        <family val="2"/>
        <scheme val="minor"/>
      </rPr>
      <t xml:space="preserve">: business as usual (BAU) standard; Self-sufficiency + equitable diet (SEED) local; BAU optimised; SEED optimised </t>
    </r>
  </si>
  <si>
    <t>12 world regions</t>
  </si>
  <si>
    <t>Multiple crop and animal sectors</t>
  </si>
  <si>
    <t>Terrestrial</t>
  </si>
  <si>
    <t>N</t>
  </si>
  <si>
    <t>Yes - Tg N loss per year for each scenario extracted from supplementary data spreadsheet; Lead author contacted for information on food supply and yields</t>
  </si>
  <si>
    <t>Study focuses only on N - some discussion of food security/N pollution trade-offs</t>
  </si>
  <si>
    <t>Self-sufficiency is compromised when optimal fertiliser allocation  occurs. There is a trade-off between self-sufficiency and N use efficiency since production tends to be concentrated in areas that already have high productivity</t>
  </si>
  <si>
    <t>N is the main limiting factor of production</t>
  </si>
  <si>
    <t>More research on trade and optimisation of resource use</t>
  </si>
  <si>
    <t>Possible to feed the global population in 2050 with moderate animal protein consumption but with much less Npollution, and less international trade than today - large improvements possible but need more efficiency, trade and change in diets</t>
  </si>
  <si>
    <t>Maximising N use efficiency entails optimal allocation of N across regions and would require increased trade in N. However this also has potential drawbacks for the environment in certain countries and may increase consumption of animal products; trade tends to have negative impact on global N losses, self-sufficiency a better overall strategy</t>
  </si>
  <si>
    <t>Increased efficiency modelled through NUE calculation</t>
  </si>
  <si>
    <t>Consider aspects of trade, diet and NUE</t>
  </si>
  <si>
    <t>Impacts of feeding less food-competing feedstuffs to livestock on global food system sustainability</t>
  </si>
  <si>
    <t>Schader, C.; Muller, A.; Scialabba, N. E.-H.; Hecht, J.; Isensee, A.; Erb, K.-H.; Smith, P.; Makkar, H. P. S.; Klocke, P.; Leiber, F.; Schwegler, P.; Stolze, M.; Niggli, U.</t>
  </si>
  <si>
    <t>Journal of the Royal Society Interface</t>
  </si>
  <si>
    <t>2005-2009</t>
  </si>
  <si>
    <t>Bottom-up mass-flow model of the food system</t>
  </si>
  <si>
    <t>FAOSTAT; Alexandratos and Bruinsma (2012)</t>
  </si>
  <si>
    <r>
      <rPr>
        <b/>
        <sz val="11"/>
        <color theme="1"/>
        <rFont val="Calibri"/>
        <family val="2"/>
        <scheme val="minor"/>
      </rPr>
      <t>6 scenarios for 2050</t>
    </r>
    <r>
      <rPr>
        <sz val="11"/>
        <color theme="1"/>
        <rFont val="Calibri"/>
        <family val="2"/>
        <scheme val="minor"/>
      </rPr>
      <t>: Reference scenario; 80% Food-competing foodstuffs (FCF); 60% FCF; 40% FCF; 20% FCF; 0% FCF; Plus various sensitivity analyses (e.g with or without climate change, with or without constant protein supply)</t>
    </r>
  </si>
  <si>
    <t>192 countries</t>
  </si>
  <si>
    <t>180 plant production activities; 22 livestock production activities</t>
  </si>
  <si>
    <t>Entire agricultural system (with focus on livestock)</t>
  </si>
  <si>
    <t>P,N,W,GHG,LU,SE,E</t>
  </si>
  <si>
    <t>Yes - P205 loss, N loss, W, GHG, LU all extracted from set of scenarios with constant energy, no climate change impacts and assuming 20% livestock yield reduction (scenarios presented in the paper)</t>
  </si>
  <si>
    <t>Water use increases even though all other environmental impacts decrease because of increase in share of irrigated areas</t>
  </si>
  <si>
    <t>Significant data gaps for smaller and developing countris required necessary extrapolation; renewable energy, biofuels or potential new technologies such as cultured meat not considered; Study assumes significant reduction in the consumption of animal products</t>
  </si>
  <si>
    <t>Importance of considering nexus between agricultural production and food consumption; Livestock as a means to use resources that would otherwise go to waste rather than a competitor with crops that could feed humans directly</t>
  </si>
  <si>
    <t>Livestock production with lower share of food-competing feedstuffs generates synergies between increased food availability and reduced environmental impacts; Such a system can provide enough food while reducing environmental impacts; Frequently suggested replaces of ruminant mean with monogastric meat ignores the limited availability of arable land and utilisation of grasslands</t>
  </si>
  <si>
    <t>Not modelled explicitly - assumption that trade patterns in all scenarios are the same as in the reference scenario</t>
  </si>
  <si>
    <t>Not considered although quantification of deforestation is potentially a relevant indicator</t>
  </si>
  <si>
    <t>Bajzelj, B., Richards, K.S., Allwood, J.M., Smith, P., Dennis, J.S., Curmi, E., Gilligan, C.A.</t>
  </si>
  <si>
    <t>Land-use distribution model with GIS, and MFA</t>
  </si>
  <si>
    <t>FAOSTAT, Wirsenius, S. (2000), Gustavsson et al (2011), Oerke and Dehne (1997), Streets et al (2003)</t>
  </si>
  <si>
    <t>6 scenarios (2*3): current trend and yield gap closure scenarios coupled with three demand-side reductions (no reduction, 50% foos waste reduction, healthy diet (no overconsumption of sugar, oil, meat and dairy))</t>
  </si>
  <si>
    <t>Global - 12 world regions</t>
  </si>
  <si>
    <t>21 crop groups: 17  food crops, one fibre crop category, one forage category, one for fallow land and one for grass on pasture</t>
  </si>
  <si>
    <t xml:space="preserve">GHG emissions (from land-use change and agricultural production), forest losses, fertilizer use and irrigation use, N (only from fertilisers), water withdrawals, land use (pasture and cropland) </t>
  </si>
  <si>
    <t>GHG, N (artificial fixation - fertilisers), water, LU - author contacted for additional input variables</t>
  </si>
  <si>
    <t xml:space="preserve">Trade-off between intensificitaion and fertilizer use mentioned, but quantities can be seen in the results and the multi-indicator approach. </t>
  </si>
  <si>
    <t>Study focuses on global average impacts but has detailed calculations for each of the 12 regions in the SI; All scenarios, including the most optimistic one (YG3), incur losses of pristine tropical forests due to the combination of large predicted increases in population and per capita food demand in the tropics, and the suitability of current forest land for conversion to cropland.</t>
  </si>
  <si>
    <t>For GHG emissions, fertilizer and energy use, and land-use change are also included. Climate change impacts are not considered; results from our model are highly sensitive to some
assumptions, especially those about yields, total population and livestock system developments</t>
  </si>
  <si>
    <t>demand-side mitigation options not accounted quantitatively in previous studies. Also, agricultural emissions do not incorporate land-use change and fertiliser use-related emissions</t>
  </si>
  <si>
    <t>Without demand-side reductions, we may need to expand the cropland area and increase GHG emissions (i.e. current trend and yield gap scenarios with no reduction). With demand-side reductions we may reduce cropland area expansion and GHG emissions increase along with fertilizer and irrigation use increases. In fact, healthy diets can even reverse deforestation and result in negative emissions. Yet, loss of pristine tropical forests seem unavoidable due to population growth and increased per capita food demand in tropics</t>
  </si>
  <si>
    <t>Exogenous in the model</t>
  </si>
  <si>
    <t>Demand-side mitigation policies</t>
  </si>
  <si>
    <t>Briefly discussed - distinction made between semi-natural and improved pastures, the latter potentially having a more serious impact on carbon storage and biodiversity</t>
  </si>
  <si>
    <t>To use a biophysical data-driven model to estimate environmental consequences of increasing food deamand by 2050 and quantify the relative extent to which demand reduction measures could reduce these</t>
  </si>
  <si>
    <t>If global population is assumed to be 14% higher, then the resulting cropland area increases by 14%, and GHG emissions increase by 26%</t>
  </si>
  <si>
    <t>Agriculture-related emissions in the BAU scenario alone almost reach the full 2oC target emissions allowance of 21 ± 3GtCO2 in 2050</t>
  </si>
  <si>
    <t>World agriculture towards 2030/2050: the 2012 revision, ESA Working paper No. 12-03</t>
  </si>
  <si>
    <t>Alexandratos, N., Bruinsma, J.,</t>
  </si>
  <si>
    <t>Food and Agriculture Organization of the United Nations (FAO)</t>
  </si>
  <si>
    <t>2005/2007</t>
  </si>
  <si>
    <t>2030/2050</t>
  </si>
  <si>
    <t>The crop production projections are based on demand and trade projections; unfolding of the projected crop production for 2030 and 2050 into (harvested) area and yield combinations for rainfed and irrigated land, and making projections for total arable land and arable irrigated area in use - through iteration in order to achieve 'acceptable' projection; Consumptive water use estimates on the basis of the irrigated and harvested areas by crop as estimated for the base year (2005/2007) and as projected for 2050; non-linear (piecemeal
linear) relationships between yields and fertilizer application rates (separately for N, P and K fertilizer)</t>
  </si>
  <si>
    <t xml:space="preserve">FAO Balance Sheets and SOFI, World Bank (GDP), United Nations World Population Prospects-the 2008 Revision (UN, 2009); Global Agro-Ecological Zones (GAEZ v3.0) </t>
  </si>
  <si>
    <t>1 BAU projection</t>
  </si>
  <si>
    <t xml:space="preserve">Global, world regions </t>
  </si>
  <si>
    <t>26 crops and 6 livestock sectors</t>
  </si>
  <si>
    <t>Terrestrial food source only (no projections for fishery and forrestry)</t>
  </si>
  <si>
    <t>Water, Land, Fertiliser (N,P,K)</t>
  </si>
  <si>
    <t>Land use (cropland area), Water withdrawals (converted to consumption), Total amount of fertiliser converted to individual elements (57% N, 25% P, 15% K)</t>
  </si>
  <si>
    <t>Trade-offs between meeting food security and environmental sustainability; The issue
is whether resources (e.g land, water) are sufficient for meeting future
requirements; Maintaining high yield growth ensures less land use expansions but entails the use of fertiliser</t>
  </si>
  <si>
    <t>Global resources are sufficient, but the devil is local</t>
  </si>
  <si>
    <t>No consideration of biofuels or other alternative future scenarios; GDP estimates are conservative; necessary investments will be undertaken, and the right policies will be followed providing incentives to farmers; Assumptions with regards to water use efficiency and future developments</t>
  </si>
  <si>
    <t>Possible combinations of water, land and yields to meet future projected demand</t>
  </si>
  <si>
    <t>1.4 billion ha of prime or good land that could be brought into cultivation; Only 10% of growth in crop production through land arable land expansion (the rest is from increases in cropping intensity and yields); Crop yield growth needs to be maintained to ensure minimum land use expansion</t>
  </si>
  <si>
    <t>Developing countries to continue increasing their net imports of cereals from the rest of the world</t>
  </si>
  <si>
    <t>Not considered</t>
  </si>
  <si>
    <t>Projections of food demand and associated land/water requirements reflecting magnitudes and trajectories of major food and agricultural variables (archetypal BAU scenario)</t>
  </si>
  <si>
    <t xml:space="preserve">High population growth will be maintained in some areas, e.g Sub-Saharan Africa - this is likely to jeopardise food security outcomes (see p.2); </t>
  </si>
  <si>
    <t xml:space="preserve">Bennetzen, E.H., Smith, P., Porter, J.R. </t>
  </si>
  <si>
    <t>Kaya–Porter identity framework</t>
  </si>
  <si>
    <t xml:space="preserve">Carbon Dioxide Information Analysis Center (CDIAC); UN Energy Statistics; FAOSTAT; International Rice Research Institute(IRRI, 2012); Miranowski (2005); IPCC (1996)
</t>
  </si>
  <si>
    <t>4 scenarios: continuation of current emissions/product; 80% cut in 2050 relative to 1990; BaU (decoupling rate as from 1970 to 2007) coupled with 3 LUC scenarios; biophysical mitigation potentials, and economic
potentials at 20 US$, 50 US$ and 100 US$ per tonne CO2-eq.,
reported by the IPCC AR4 (only soil C sequestration)(Nabuurs et al., 2007; Smith et al.,
2007)</t>
  </si>
  <si>
    <t>9 crop groups+fodder+16 livestock groups</t>
  </si>
  <si>
    <t>GHG</t>
  </si>
  <si>
    <t>per crop/livestock emissions decrease with intensification while intensification may increase fertilizer and energy use</t>
  </si>
  <si>
    <t>The need for increased food production, as suggested by FAO(2006), will be met; potential climate change impacts not considered;  Land use estimates do not  account for the development of additional hectares of arable land needed to compensate for land taken out of production due for example to severe land degradation</t>
  </si>
  <si>
    <t>previous studies look at 'per area' emissions overlooking 'per product emissions'; LUC emissions mostly overlooked</t>
  </si>
  <si>
    <t xml:space="preserve">Agricultural emissions decoupled from production over recent decades when considered per unit, and can further do so via sustainable intesification. Yet, the entire food system needs to be improved (e.g. post-production, waste). </t>
  </si>
  <si>
    <t>Nope</t>
  </si>
  <si>
    <t>Sustainable intensification</t>
  </si>
  <si>
    <t>Bodirsky, B.L., Popp, A., Lotze-Campen, H., Dietrich, J.P., Rolinski, S., Weindl, I., Schmitz, C., Müller, C., Bonsch, M., Humpenöder, F., Biewald A., Stevanovic, M.</t>
  </si>
  <si>
    <t>Land-use model (MAgPIE) and Nr budget module</t>
  </si>
  <si>
    <t>SSP database, Worldbank, FAOSTAT</t>
  </si>
  <si>
    <r>
      <rPr>
        <b/>
        <sz val="11"/>
        <color theme="1"/>
        <rFont val="Calibri"/>
        <family val="2"/>
        <scheme val="minor"/>
      </rPr>
      <t>5 scenarios</t>
    </r>
    <r>
      <rPr>
        <sz val="11"/>
        <color theme="1"/>
        <rFont val="Calibri"/>
        <family val="2"/>
        <scheme val="minor"/>
      </rPr>
      <t>: Reference scenario with no mitigation and following SSP2, and 4 mitigation scenarios: less household waste (20% less) and recycling (50% waste and sewage is recycled as fertilizer); less animal products (no more than 15% of calories, or 29% protein, from animal-based products); eficient fertilization (SNUPE increses from 53% to 75% which is 15% higher than best-performing EU and most efficient agroecosstems); efficient livestock maangement (feed energy reqirement reduced by 25% compared to reference scenario and recycled animal manure to increase to 90% which is the highest plausible recycling share of the most efficient animal waste management systems)</t>
    </r>
  </si>
  <si>
    <t>Global; 10 world regions taken from Bodirsky, B. et al (2012)</t>
  </si>
  <si>
    <t>17 crop groups that can be used for food, feed or other uses</t>
  </si>
  <si>
    <t>Nr</t>
  </si>
  <si>
    <t>N and N loss along with scenario parameters (kcal, GDP, population)  - from SI</t>
  </si>
  <si>
    <t>Tradeoffs between food availability and Nr pollution</t>
  </si>
  <si>
    <t xml:space="preserve">Varying baseline (e.g.SSP1) and mitigation scenario parameters, total Nr losses have an uncertainty range of at least 188–290 Tg Nr in the reference and 66–141 Tg Nr in the mitigation case. Additional uncertainty from Nr flows is not included. There are also uncertainties of pollution projections and thresholds. </t>
  </si>
  <si>
    <t>Quantitative mitigation potential of Nr pollution unclear in the previous studies</t>
  </si>
  <si>
    <t>Current levels exceed thresholds of air, water and atmospheric Nr pollution. Even under ambitious mitigation action, it remains uncertain whether water and atmospheric pollution can be reduced below the global critical
thresholds in 2050, despite the substantial mitigation potential in crop farming, animal husbandry, food consumption and waste management. Even though temporal and spatial differences are important with respect to vulnerability, a global perspective is also needed considering denitrification of Nr into GHG and ozone-depleting N2O.</t>
  </si>
  <si>
    <t>Planetary boundaries (N)</t>
  </si>
  <si>
    <t xml:space="preserve">Bodirsky, B.L., Popp, A., Weindl, I., Dietrich, J.P., Rolinski, S., Scheiffele, L., Schmitz, C., Lotze-Campen, H. </t>
  </si>
  <si>
    <t>2045, 2095</t>
  </si>
  <si>
    <t>Material flow + land use optimisation model (MAgPIE)</t>
  </si>
  <si>
    <t>Production costs per area from GTAP; Land requirements from 1995 FAO data; Water availability from LPJmL model ; Data on historic fertilizer consumption is provided by IFADATA (2011) and FAOSTAT (2011).</t>
  </si>
  <si>
    <r>
      <rPr>
        <b/>
        <sz val="11"/>
        <color theme="1"/>
        <rFont val="Calibri"/>
        <family val="2"/>
        <scheme val="minor"/>
      </rPr>
      <t>4 scenarios</t>
    </r>
    <r>
      <rPr>
        <sz val="11"/>
        <color theme="1"/>
        <rFont val="Calibri"/>
        <family val="2"/>
        <scheme val="minor"/>
      </rPr>
      <t>: SRES (A1, A2, B1, B2)</t>
    </r>
  </si>
  <si>
    <t>Global; 10 world regions</t>
  </si>
  <si>
    <t>18 crops, 5 livestock production types</t>
  </si>
  <si>
    <t>Sub-Saharan Africa (AFR), South Asia (SAS), and Australia and Japan (PAO) show the strongest relative increases in harvested Nr, while in Europe (EUR) and North America (NAM) the increases are more modest.</t>
  </si>
  <si>
    <t>Food demand is exogenous to the model; Higher production can either be reached by land expansion or by the purchase of yield-increasing technological change; Use of animal manure for biofuel will become increasingly important; In the environmental scenarios manure is spread to soils in a timely manner to reduce N loss; soil Nr uptake efficiency expected to increase across all scenarios ; soil Nr uptake efficiency (SNUpE) is an exogenous parameter whose future development is highly uncertain</t>
  </si>
  <si>
    <t>Presents a comprehensive description of the Nr cycle and covers Nr flows that have not been regarded by other studies at the time. The authors use detailed cropland Nr budgets, and also track Nr flows upstream towards the processing sector, the livestock system and final consumption.</t>
  </si>
  <si>
    <r>
      <t xml:space="preserve">Future rise of the Nr cycle to be higher than suggested by most other studies although there is a much lower turnover in the globalised and environmentally-oriented scenarios. Livestock sector dominates both the current state and future developments. The surge of the Nr cycle will also most likely be accompanied by higher Nr pollution; Even in the globalised, equitable, environmental B1 scenario, Nr in harvested crops more than doubles and fertilizer consumption increases by 60% and emissions by 23% until the end of the century, with a peak in the middle of the century. </t>
    </r>
    <r>
      <rPr>
        <b/>
        <sz val="11"/>
        <color theme="1"/>
        <rFont val="Calibri"/>
        <family val="2"/>
        <scheme val="minor"/>
      </rPr>
      <t>This occurs due to population growth and imrproved living standards in the developing world</t>
    </r>
  </si>
  <si>
    <t xml:space="preserve">Trade is estimated as part of the optimisation procedure - with constraints such as the fact that regions have to produce a certain share of their demand domestically to account for trade barriers; Trade based on historical patterns for 1995 but adjustments made for trade liberalisation using comparative advantage theory; Trade patterns have strong implications on the Nr cycle. As soon as two regions are trading, the fertilizer consumption also shifts from the importing to the exporting region. Also the nature of trade is important, e.g importing feed and then using manure as fertiliser for crops externalises Nr impact </t>
  </si>
  <si>
    <t>N loss to natural systems has negative consequences on ecosystems and biodiversity; also contributes to climate change and ozone depletion</t>
  </si>
  <si>
    <t>Bouwman, L., Goldewijk, K.K., Van Der Hoek, K.W., Beusen, A.H.W., Van Vuuren, D.P., Willems, J., Rufino, M.C., Stehfest, E.</t>
  </si>
  <si>
    <t>IMAGE and IMPACT models combined with IAASTD scenario data for food demand and agricultural product trade</t>
  </si>
  <si>
    <t>Marine  and fresh water (aquaculture of finfish species)</t>
  </si>
  <si>
    <t>Values in Fig. 6</t>
  </si>
  <si>
    <t>Asia a particular hostpot</t>
  </si>
  <si>
    <t>FCR changes assumed in different scnearios</t>
  </si>
  <si>
    <t>Despite the great interest in estimates of global nutrient change from land-based food production, there is not enough focus on nutrient loads due to aquaculture</t>
  </si>
  <si>
    <t>Freshwater aquaculture is a rapidly growing and important cause of the anthropogenic acceleration of the N and P cycles in many parts of the world, and this is especially pronounced in Asia</t>
  </si>
  <si>
    <t xml:space="preserve">Damerau, K., Patt, A.G., van Vliet, O.P.R. </t>
  </si>
  <si>
    <t>Water footprint accounting and linear optimization</t>
  </si>
  <si>
    <t xml:space="preserve">SSP population data; FAOSTAT, WorldBank, Water Footprint Network; Davies et al. (2013); International Trade Center; Damerau et al. (2015); </t>
  </si>
  <si>
    <t>Combined and relative water demand scenarios based on 3 food supply shift (increase in protein supply except in OECD; replace foods with each other without changing macro-nutrient share; change 60% of carbohydtrate share to 40%) and 2 energy supply shift (increase renewables/electric transport; increase first generation biofuels): Baseline; Improved; Improved with 7% biofuels</t>
  </si>
  <si>
    <t>5 world regions as defined in SSPs</t>
  </si>
  <si>
    <t>43 food commodities including vegetables, oil, livestock, fish, etc</t>
  </si>
  <si>
    <t>Terrestrial and marine</t>
  </si>
  <si>
    <t>(Blue) water consumption</t>
  </si>
  <si>
    <t>Blue water consumption estimated from Figure 4 multiplied by population in each region (supplied by authors)</t>
  </si>
  <si>
    <t>Tradeoffs among food and energy sector for water</t>
  </si>
  <si>
    <t xml:space="preserve">While in ASIA and LAM animal protein sources would lead to slightly stronger water demand increase than plant protein sources, in REF plant protein requires slightly more water. The biggest difference between the water requirements for different protein sources was found in MAF, where animal protein (goat) would require considerably less water than a maize/pea mix; </t>
  </si>
  <si>
    <t>For food supply, constraints consider nutrient variety, biodiversity loss, no radical change in dietary habits, etc. Specific energy share do not change over time. The full list can be found in the article (Table 1). Only blue water is considered and food consumption forecasts do not consider dietary guidelines</t>
  </si>
  <si>
    <t>Allows detection of potential drivers, water saving opportunities and possible tradeoffs between the agriculture and energy sector with regard to future water use</t>
  </si>
  <si>
    <t>Overall increase in water demand for both food and energy is not inevitable and that changes in food and energy preferences could indeed lead to an alleviation of water resource use despite rising population numbers; Regarding food sources that provide protein, adequate plant protein does not necessarily require less water than comparable animal protein sources.</t>
  </si>
  <si>
    <t>Trade levels limited in the model - no increase in blue water trade assumed</t>
  </si>
  <si>
    <t>Water-energy-food nexus</t>
  </si>
  <si>
    <t>Set as a constraint by assuming no increase in palm(kernel) oil consumption and no increase in seafood consumption</t>
  </si>
  <si>
    <t xml:space="preserve">To examine the effects that sectoral specific changes (in energy and food production)– both technological and behavioral – could have on such future resource demands. </t>
  </si>
  <si>
    <t>Only one population scenario</t>
  </si>
  <si>
    <t>Not explicitly considered</t>
  </si>
  <si>
    <t xml:space="preserve">de Fraiture, C., Wichelns, D. </t>
  </si>
  <si>
    <t>Scenario analysis using WATERSIM model (combines a food production and demand module based on a partial equilibrium model and a water supply and demand module based on a water balance and accounting framework)</t>
  </si>
  <si>
    <t>Global Agro Ecological Zones; Population from UN (2004), Income projections from MEA (2005), food demand elasticities from IMPACT; water data from IWMI Water and Climate Atlas, AQUASTAT and WaterGap</t>
  </si>
  <si>
    <t>The strategies examined include investing in irrigation, upgrading water management in rainfed areas, promoting international trade as a measure to offset international disparities in water endowments, and also a “regionally optimized” scenario that reflects regional strengths and limitations</t>
  </si>
  <si>
    <t>115 countries and country groups and 128 hydrological units</t>
  </si>
  <si>
    <t>Not clear; de Fraiture et al. (2007) provides more detail</t>
  </si>
  <si>
    <t>Only terrestrial</t>
  </si>
  <si>
    <t>(Blue) water consumption, Total cropland</t>
  </si>
  <si>
    <r>
      <t>Water consumption and yields from Table 3; Total cropland from Table 3 (sum of irrigated and rainfed area); Calories and food consumption from de Fraiture et al. (2007) in</t>
    </r>
    <r>
      <rPr>
        <i/>
        <sz val="11"/>
        <color theme="1"/>
        <rFont val="Calibri"/>
        <family val="2"/>
        <scheme val="minor"/>
      </rPr>
      <t xml:space="preserve"> Water for Food, Water for Life</t>
    </r>
  </si>
  <si>
    <t>Rainfed vs Irrigated agriculture both have advantages and disadvantages</t>
  </si>
  <si>
    <t>Irrigation expansion is limiated in many parts of Asia or North Agrica</t>
  </si>
  <si>
    <t>Food prices are endogenous so not explicitly considered in scenarios; All scenarios use Technogarden parameters</t>
  </si>
  <si>
    <t xml:space="preserve">Consideration of several potential scenarios with different assumptions with respect to the role of rainfed and irrigated agriculture in addition to trade scenarios </t>
  </si>
  <si>
    <t>Combination of increased productiity and optimised use of rainfed and irrigated agriculture and limiting the increase in world demand results in  moderate increase in overall water consumption</t>
  </si>
  <si>
    <t>Trade scenario included as a means to optimised water use through virtual water flows</t>
  </si>
  <si>
    <t>Scenario analysis of alternative futures to feed the world with the aim of identifying primary driving forces behind increased demands for water and food</t>
  </si>
  <si>
    <t>No - population held constant across scenarios</t>
  </si>
  <si>
    <t xml:space="preserve">Dietary changes (different in each region); </t>
  </si>
  <si>
    <t xml:space="preserve">Lwin, C.M., Murakami, M., Hashimoto, S. </t>
  </si>
  <si>
    <t>2050, 2010</t>
  </si>
  <si>
    <t>P flow framework</t>
  </si>
  <si>
    <t>Future agriculture land and livestock demand through varieties of scenarios are taken from Tamura et al. (2015) and Tamura (2016); population, gross domestic product (at purchasing power parity) per capita [GDP/cap (In$/cap)], and rural and urban shares of the population, from SSP3; Land use and fertiliser from FAOSTAT</t>
  </si>
  <si>
    <t xml:space="preserve">SSP3 variants: Scenario 1 (Additional harvested area assumes constant 2000-2010 shares for each country), Scenario 2 (additional area allocated assuming constant self-sufficiency ratios), Scenario 3 (Additional harvested area assumes constant 2010 shares for each country </t>
  </si>
  <si>
    <t>EU-27 plus 26 major RoW countries</t>
  </si>
  <si>
    <t xml:space="preserve">FAO item aggregated crop data (41 crop types); 5 animal categories (beef cattle, dairy cattle, pig, layer chicken, and broiler chicken); </t>
  </si>
  <si>
    <t>P flow from agriculture</t>
  </si>
  <si>
    <t>P flow values from Fig.2 and Fig.3 (author contacted for data); P fertiliser values from SI Table S4-S6</t>
  </si>
  <si>
    <t>Not mentioned</t>
  </si>
  <si>
    <t>Increasing trend in livestock manure in developing economies like Brazil, India and Pakistan; Developed country share is constantly reduced</t>
  </si>
  <si>
    <t>Assumptions to fill in missing values (e.g average amount of P fertiliser per harvested area); Average phosphorus removal ratio (PR) setting based on per-capita GDP PPP; Only 41 crops 5 animal types (overall results are an underestimate)</t>
  </si>
  <si>
    <t>Holistic P flow system including agricultural fertiliser and wastewater treatment</t>
  </si>
  <si>
    <t>Makes a strong case for recovery and reuse of P</t>
  </si>
  <si>
    <t>Planetary boundaries</t>
  </si>
  <si>
    <t>Estimate P flow from agriculture to the hydrosphere, estmate effects of more/less efficient fertiliser use and sewage systems and assess potential for P recovery</t>
  </si>
  <si>
    <t>Anticipated food demand increases attributed to population growth</t>
  </si>
  <si>
    <t>Total P flow to freshwater compared to planetary boundary - all scenario apart from one were above the PB</t>
  </si>
  <si>
    <t>Odegard, I.Y.R., van der Voet, E.</t>
  </si>
  <si>
    <t>Virtual Resource Content (land, water and fertilizer) (Odegard, 2011)</t>
  </si>
  <si>
    <t>De Fraiture and Wichelns(2010); FAOSTAT; Fischer et al. (2002); Hoekstra
and Chapagain (2008); FERTISTAT; IFA (1992); FAO (Alexandratos et al., 2006); UN Population projections; IIASA; van Vliet (2010)</t>
  </si>
  <si>
    <t>4 scenarios: Affluent World(A1); Full World(A2); Vegetarian World(B1); Low-Input World(B2) based on IPCC SRES. A:economy B: environment 1: globalization 2: regionalization</t>
  </si>
  <si>
    <t>Global; 4 IPCC regions</t>
  </si>
  <si>
    <t>7 commodity vegetable groups, cereals, fruit, oil crops, pulses, roots and tubers, sugar crops, animal products</t>
  </si>
  <si>
    <t>Land use, water use, fertilizer use (N,P,K separately)</t>
  </si>
  <si>
    <t>Negative correlation between land use and fertilizer use. Tradeoffs among food security and resource use.</t>
  </si>
  <si>
    <t xml:space="preserve">Regional scenarios (A2 and B2) evaluated on a regional level and since regional trade is not modeled, they evaluate regional self-sufficiency. A complete diet is assumed. Economically available amounts of harvest by-products, processing
by-products and non-eaten food, all used as feed, were assumed to be limited to 50% of the produced total. Additional feed requirements were assumed to be supplied by the most appropriate crop for the specific animal: pasture
for cattle, forage for pigs and cereals for poultry. Fraction of food used for purposes other than food or feed (inc waste) assumed constant relative to the total production quantity. Environmental degradation and cliamte change not taken into account. Potential yields assumed to be the same for all land qualities. </t>
  </si>
  <si>
    <t>Quantification of land-use, water use and fertilizer use in 2050 for a complete diet</t>
  </si>
  <si>
    <t>Both demand (reduced wastage and animal-product consumption)- and supply-side (technological development and better feeding efficiency) options are needed. Even thoguh it is absolutely necessary to increase yields, maximizing yields and feeding efficiencies are not enough if a western diet is adopted globally.</t>
  </si>
  <si>
    <t>not modeled but assumed to be free in 1-scenarios</t>
  </si>
  <si>
    <t>global food security, equity</t>
  </si>
  <si>
    <t xml:space="preserve">Pfister, S., Bayer, P., Koehler, A., Hellweg, S. </t>
  </si>
  <si>
    <t xml:space="preserve">Land and water use modeling in GIS using CROPWAT model and Pfister et al. (2011); </t>
  </si>
  <si>
    <t>UN population preojections; IPCC A1B scenario for climate models; Fischer et al. (2000)</t>
  </si>
  <si>
    <r>
      <rPr>
        <b/>
        <sz val="11"/>
        <color theme="1"/>
        <rFont val="Calibri"/>
        <family val="2"/>
        <scheme val="minor"/>
      </rPr>
      <t>4 scenarios for 2050</t>
    </r>
    <r>
      <rPr>
        <sz val="11"/>
        <color theme="1"/>
        <rFont val="Calibri"/>
        <family val="2"/>
        <scheme val="minor"/>
      </rPr>
      <t xml:space="preserve">: agricultural intensification and reduction of food waste; pasture expansion (for cereal production); extensive expansion (on both pasture and natural ecosystems); intensification and expansion (combination of case 1&amp;2) </t>
    </r>
  </si>
  <si>
    <t>Global</t>
  </si>
  <si>
    <t>All crops (or only maize and wheat depending on scenario)</t>
  </si>
  <si>
    <t>Water stress and land stress</t>
  </si>
  <si>
    <t>Irrigation water use and land stress for all scenarios extracted from Table 4 in main article; Author contacted for scenario input data (food supply, yields etc)</t>
  </si>
  <si>
    <t>Tradeoffs between land and water use</t>
  </si>
  <si>
    <t>Depends on scenario but Africa and South America have the best increased production potentials</t>
  </si>
  <si>
    <t xml:space="preserve">No further land expansion performed on rainforest area. Meat and dairy, and biofuel and other non-edible crops (e.g.cotton, tobacco) consumption, to remain at current levels for case 1:3. Land stress based on potential NPP of used land and does not account for ecological quality. Irrigation water consumption converted into land-stress equivalents for tradeoff comparability but it does not account for environmental impacts. Uncertainties also arise from population growth and economic development estimates. Good agricultural practices are assumed for both yield improvements and expansion which may not realize. Long-term soil fertility not considered. Climate-dependence of yield not considered. No change in cropping pattern assumed. 70% water use efficiency assumed globally with no regional differences. </t>
  </si>
  <si>
    <t>It is principally possible to supply enough food for 50% more people on earth without rainforest cutdown. Food waste reduction is crucial. Expansion into rainfed suitable areas ease water stress. Yet, huge amounts of water and land need to be managed wisely. Increased pressure by water consumption in the intensification case is higher than land stress from the expansion cases. Water stress is mainly driven by higher water consumption while precipitation changes due to climate change may be of minor relevance. the Increased efficiency is overcompensated by the absolute increase in agricultural activities. Producing crops where it is most environmentally efficient and not where it is closest to demand or cheapest may minimize environmental impacts.</t>
  </si>
  <si>
    <t>Briefly mentioned: cultivating cropswhere it is most suitable for environment rather thanwhere it is closest to demand or cheapest, results in changed and potentially increased trade flows which may affect socio-economic conditions and might also lead to further food losses or increased energy use.</t>
  </si>
  <si>
    <t>Supply of agruicultural goods in 2050 with boundary conditions (e.g. no rainforest cutdown)</t>
  </si>
  <si>
    <t>Not explicitly addressed</t>
  </si>
  <si>
    <t>Can our global food system meet food demand within planetary boundaries</t>
  </si>
  <si>
    <t>Conijn, J.G., Bindraban, P.S., Schroder, J.J., Jongschaap, R.E.E.</t>
  </si>
  <si>
    <t>Balancing Inputs and Outputs for the Sustainable Production of Agricultural CommoditieS (BIOSPACS model)</t>
  </si>
  <si>
    <t>FAOSTAT data Food Balance Sheets; Alexandratos &amp; Bruinsma (2012) diet projections; UN DESA population projections</t>
  </si>
  <si>
    <r>
      <rPr>
        <b/>
        <sz val="11"/>
        <color theme="1"/>
        <rFont val="Calibri"/>
        <family val="2"/>
        <scheme val="minor"/>
      </rPr>
      <t>8 scenarios for 2050:</t>
    </r>
    <r>
      <rPr>
        <sz val="11"/>
        <color theme="1"/>
        <rFont val="Calibri"/>
        <family val="2"/>
        <scheme val="minor"/>
      </rPr>
      <t xml:space="preserve"> Reference scenario with +60% food demand compared to 2010 (BAU); Waste reduction by 50% (+Waste); Diet change with 50% reduction in animal products (+Diet); 25% improvement in feed conversion ratios (+Feed); 50% increase in biomass yields for all crops and grassland (+Yield); 50% reduction in ammonia volatilisation (+Volat); 50% reduction in loss fractions of available N and P in the soil (+Loss); Combination of all measures (+All) </t>
    </r>
  </si>
  <si>
    <t xml:space="preserve">Global </t>
  </si>
  <si>
    <t>20 food groups (10 crops, 3 plant-based food groups, 5 animal-based groups and 2 aqatic groups)</t>
  </si>
  <si>
    <t>LU, GHG, N, P</t>
  </si>
  <si>
    <t>Yes - Radiative forcing needed to be converted to CO2-eq. Multiple values for N (total fixation and N loss) and P (mineral P fertiliser and P flow into ocean)</t>
  </si>
  <si>
    <t>A major part of the study and the main motivation behind using multiple indicators. Most intervention measures appear to have synergistic effects but appear to have very different impacts on different PBs</t>
  </si>
  <si>
    <t>Not discussed since model was global but acknowledged as future research avenue</t>
  </si>
  <si>
    <t>Trade same as baseline; Input-output relationships based on current statistics; No estimate of CO2 emissions from land use change</t>
  </si>
  <si>
    <t>Need for more analyses testing the impacts of multiple strategies on multiple environmental indicators; regional specification is absolutely necessary since differences among regions are large in terms of fertilizer use, crop yields and feed conversion efficiencies</t>
  </si>
  <si>
    <t xml:space="preserve">Combination of measures is necessary (efficiency + diet + waste reduction). Any additional biomass demand other than food (e.g biofuels) needs to carefully considered. </t>
  </si>
  <si>
    <t>Static trade (e.g same as baseline)</t>
  </si>
  <si>
    <t>Briefly discussed as additional impacts arising from N,P and land use change - not quantified</t>
  </si>
  <si>
    <t>Obviously, if population growth and/or the per capita food demand exceed the assumptions made in the present paper, these challenges would be even greater</t>
  </si>
  <si>
    <t>Environmental impacts compared to planetary boundaries</t>
  </si>
  <si>
    <t>Tilman, D., Balzer, C., Hill, J., Befort, B.L.</t>
  </si>
  <si>
    <t>Statistical forecasting of per capita crop caloric and protein demand based on GDP (income-dependent dietary choices)</t>
  </si>
  <si>
    <t>FAOSTAT (agriculture and population data); GDP from Groningen growth and development centre; 2010 Revision of World Population Prospects</t>
  </si>
  <si>
    <t>4 scenarios for 2050: BAU; N-minimising; Current N-intensity trajectory with fixed global N intensity; Land sparing trajectory</t>
  </si>
  <si>
    <t>Data for 100 large nations (91% of global population in 2006); Analysis carried out for seven economic groups</t>
  </si>
  <si>
    <t>275 major crops</t>
  </si>
  <si>
    <t>Terrestrial - total crop demand for food and feed</t>
  </si>
  <si>
    <t>LU, GHG, N</t>
  </si>
  <si>
    <r>
      <t xml:space="preserve">LU is relative to baseline (2005 global cropland area from FAOSTAT); GHG emissions were calculated as the sum of GHG emissions from land conversions to cropland and from N fertilizer manufacture and application - </t>
    </r>
    <r>
      <rPr>
        <b/>
        <sz val="11"/>
        <color theme="1"/>
        <rFont val="Calibri"/>
        <family val="2"/>
        <scheme val="minor"/>
      </rPr>
      <t>does not include livestock emissions</t>
    </r>
  </si>
  <si>
    <t xml:space="preserve">Trade-offs between extensification and intensification; Land sparing good for GHG and biodiversity but entails increased N use </t>
  </si>
  <si>
    <t>BAU would mean continuing extensification in developing countries and continuing intensification in developed world</t>
  </si>
  <si>
    <t xml:space="preserve">Income-dependent dietary choise; Livestock emissions (CH4) not considered - only feed-related environmental impacts estimated for livestock and GHG emissions estimate includes land clearing and N fertiliser only; equalization of N </t>
  </si>
  <si>
    <t>Quantitative assessment of future crop demand and testing different practices and their impact on yields and environmental variables; Both land clearing and intensification needed but environmental impacts and trade-offs of alternative paths are unclear</t>
  </si>
  <si>
    <t xml:space="preserve">Yields need to be pushed closer to their potential in many parts of the world in order to minmise land clearing; Land sparing the best option for minimising biodiversity loss and GHG emissions but results in greater glbal N use - such a strategy therefore needs to be accompanied by higher N efficiency </t>
  </si>
  <si>
    <t>Discussed - Land sparing the best strategy for minimising biodiversity loss and GHG emissions</t>
  </si>
  <si>
    <t xml:space="preserve">Springmann, M., Godfray, H.C.J., Rayner, M., Scarborough, P. </t>
  </si>
  <si>
    <t>Environmental analysis uses regional and scenario-specific food type consumption levels to GHG emissions from Tilman &amp; Clark's metaanalysis of LCA studies</t>
  </si>
  <si>
    <t>Springer, N.P., Duchin, F.</t>
  </si>
  <si>
    <t>Environmental Science &amp; Technology</t>
  </si>
  <si>
    <t>World Trade Model - combination of an interregional input-output model with linear programming hat minimizes the global use of factors required to satisfy consumption demand</t>
  </si>
  <si>
    <t>World Bank (prices, final demand, capital), ILO (labour force by region), US EIA (fossil fuels), OECD (subsidies), World Population Prospects: The 2012 Revision (medium population projection), AQUASTAT (water endowments), FAOSTAT (land availability per country)</t>
  </si>
  <si>
    <t>4 scenarios for 2050:  Extensive scenario makes available all arable land and renewable supply of water (BAU); Dietary moderation in developed countries and only sustainable use of land and water (S2.1); Improved crop-water management and technologies in Africa and Latin America (S2.2); Combination of diet and technological changes (S2.3)</t>
  </si>
  <si>
    <t>10 regions: North America, EU-15, Other Europe, Japan, the former Soviet Union, Australia plus New Zealand, Latin America, Africa, China, and the Rest of Asia</t>
  </si>
  <si>
    <t>3 agricultural sectors: cereals, other crops, and livestock</t>
  </si>
  <si>
    <t>Terrestrial - not clear whether seafood is included but given broad sector aggregation in IO it is probably part of livestock</t>
  </si>
  <si>
    <t>LU, W</t>
  </si>
  <si>
    <t>Authors contacted for data</t>
  </si>
  <si>
    <t>Both global land use and water withdrawals can be lowered by devoting irrigation to higher-value crops and growing only rainfed grains</t>
  </si>
  <si>
    <t>Unlike the scenario outcomes from other kinds of economic models, our framework reveals the potential for a decisive shift of production and export of agricultural products away from developed countries toward Africa and Latin America.</t>
  </si>
  <si>
    <t>Small number of agricultural sectors; optimistic yield improvements in Africa; price/quantity relationship determined by linear program</t>
  </si>
  <si>
    <t>Role of developing countries in contributing to food supply may be more significant than previously assumed</t>
  </si>
  <si>
    <t>The scenario analysis indicates that relying only on more extensive use of arable land and fresh water would require clearing forests and exacerbating regional water scarcities. However, a combination of less resource-intensive diets and improved agricultural productivity, the latter especially in Africa, could make it possible to use these resources sustainably while also constraining increases in food prices; Developing countries could play an important role as principal producers and exporters</t>
  </si>
  <si>
    <t>Comparative adantage used to determine trade hence results showing that developing countries have the potential to produce and export large quantities of food with modest improvements in yield are different from previous studies that use exogenous trade parameters</t>
  </si>
  <si>
    <t>IUCN database considered to ensure protected land is not utilised in any of the scenarios</t>
  </si>
  <si>
    <t>Study tests whether it is possible to produce enough food in 2050 while making sustainable use of land and water resources</t>
  </si>
  <si>
    <t>Furthermore, if the UN’s highest population projections for 2050 are realized, it would be much more difficult to ensure that the global population can be adequately fed. Conversely, the UN’s low population growth projection coupled with a less rich diet could markedly reduce the pressure for agricultural expansion onto forestland and overexploitation of water for irrigation while incurring only relatively small increases in food prices.</t>
  </si>
  <si>
    <t>Tilman, D., M. Clark</t>
  </si>
  <si>
    <t xml:space="preserve">LCA meta-analysis of GHG emissions and cropland estimates based on statistical forecasting of demand based on GDP-food demand relationship (Gompertz function); Sensitivity analysis looking at the impact of feed efficiency, yield gap closure, </t>
  </si>
  <si>
    <t xml:space="preserve">Food and Health LCAs (Web ofKnowledge, PubMed, AGRICOLA and Google Scholar), FAOSTAT, Total Economy Database, </t>
  </si>
  <si>
    <t>4 scenarios for 2050: income-dependent, Mediterranean, Pescaterian, Vegetarian</t>
  </si>
  <si>
    <t>8 regional groups (India and China are separate groups)</t>
  </si>
  <si>
    <t>10 food groups: empty calories (refined fats, refined sugars, alcohols and oils), cereals, roots and tubers, nuts and pulses, fruits and vegetables, dairy and eggs, seafood, pork, poultry, ruminant meat</t>
  </si>
  <si>
    <t xml:space="preserve">Food system (cradle to grave) </t>
  </si>
  <si>
    <t>GHG (full ‘cradle to farm gate’ portion ofthe food/crop lifecycle GHG emissions, including emissions from prefarm activities such as fertilizer and feed production as well as infrastructure construction, but excludingemissions fromland-use change), cropland</t>
  </si>
  <si>
    <t>Total GHG from SI; Land use calculated using average in SI scenarios relative to 2009 cropland area from FAOSTAT. Authors contacted to verify land use data</t>
  </si>
  <si>
    <t>Minimizing environmental impacts does not necessarily maximize human health</t>
  </si>
  <si>
    <t>Not considered/discussed</t>
  </si>
  <si>
    <t>Highly uncertain parameters are: crop yields, agricultural and foodwaste, livestockyields frompastures, animal feed use efficiency and agricultural trade</t>
  </si>
  <si>
    <t>Need for detailed nalyses of the quantitative linkages between diets, the environment and human health</t>
  </si>
  <si>
    <t xml:space="preserve">All three alternative diets could reduce emissions from food production below those ofthe projected 2050 income-dependent diet, with per capita reductions being 30%, 45%  and 55% for the Mediterranean, pescetarian and vegetarian diets, respectively - no net increase in emissions assuming any of the modelled dietary changes; Inceases in Trade/Pasture/Waste Reduction/Yields Acceleration/Feed Efficiency also have an important influence in the final results </t>
  </si>
  <si>
    <t>Trade is assumed to be between a lower-yielding group and the economic group that has the highest yield for each given crop group - different assumptions in the form of percentages of food traded</t>
  </si>
  <si>
    <t>healthy and sustainable diets</t>
  </si>
  <si>
    <t>Discussed - land clearing would threaten species with extinction</t>
  </si>
  <si>
    <t>Potential of healthier diets to reduce disease and environmental impact of agriculture at the same time</t>
  </si>
  <si>
    <t>From 2009 to 2050 global population is projected to increase by 36% (ref. 10). When combined with the projected 32% increase in per capita emissions fromincome-dependent global dietary shifts, the net effect is an estimated 80% increase in global GHG emissions from food production</t>
  </si>
  <si>
    <t>Röös, E., Bajželj, B., Smith, P., Patel, M., Little, D., Garnett, T.</t>
  </si>
  <si>
    <t>regionalized global agricultural biomass flow mode (Bajželj et al. 2014)</t>
  </si>
  <si>
    <t>FAOSTAT, Alexandratos and Bruinsma (2012), Bajželj et al. 2014</t>
  </si>
  <si>
    <t xml:space="preserve">56 scenarios: seven possible production scenarios intensive livestock, intensive dairy and poultry, intensive dairy and aquaculture, artificial meat, plant based eating, ecological leftover, , each under
four distinct sets of assumptions about future yield increases and food waste levels, and under two dietary variants </t>
  </si>
  <si>
    <t>12 regions: Eastern Europe, Western Europe, Central Asia, East Asia, South Asia, South-east Asia, Western Asia, Latin America, North America, Sub-Saharan Africa, North Africa and Oceania</t>
  </si>
  <si>
    <t>11 plant categories, 6 terrestrial livestock categories, 2 seafood categories</t>
  </si>
  <si>
    <t>Terrestrial and marine - highly detailed livestock sectors and upstream supply chain impacts (feed)</t>
  </si>
  <si>
    <t>Land use (C+P), GHG (study includes GHG emissions from fertiliser and rice cultivation and enteric fermentation BUT it does not include emissions from deforestation or conversion of grasslands to arable land)</t>
  </si>
  <si>
    <t>Author contacted for data from Figure 2 and Figure 3</t>
  </si>
  <si>
    <t>As with land use, GHG emissions fall substantially when livestock production is intensified, yield gaps are closed and waste is reduced; Intensification also increases carbon sequestration which offsets GHGs from other agricultural activities although benegits are time limited.</t>
  </si>
  <si>
    <t>Emissions from energy use not considered - this has important implications on results; Trade patterns not modelled; Scenarios are extreme and unlikely to be realistic but present the maximum potential of different types and combinations of interventions; climate change effects on future yields were not considered</t>
  </si>
  <si>
    <t>The study presents results from a comprehensive set of scenario variants presented that present a balanced between different schools of thoughts and possible interventions; Multi-cropping has been an underestimated option to increase yields (can significantly reduce cropland requirements)</t>
  </si>
  <si>
    <t>This study confirms earlier research in that combinations of: 1) yield gap closures, 2) livestock intensification, 3) waste reductions and 4) dietary shifts show great potential to reduce land use and GHG emissions; This study also shows that yield increases and/or waste reductions are
necessary mitigation strategies regardless of which livestock future that is envisioned, including an entirely plant based one; Demand-side measures have significantly less potential side-effects but can be difficult to achieve given the central role of animal products in many cultures.</t>
  </si>
  <si>
    <t>bioregional approach − does not consider any trade between regions in order to give insights into the potential of different regions to produce enough food for their populations under different livestock futures; establishing optimal level of trade is highly complex</t>
  </si>
  <si>
    <t>‘not enough food’, ‘too much greed’ or ‘too imbalanced’</t>
  </si>
  <si>
    <t>Discussed - only scenarios without livestock feed production on cropland use less than currently used cropland and avoid potential biodiversity and climate impacts of further cropland expansion; grassland biodiversity may be negatively affected if livestock is completely removed, especially in Northern American Prairie and European grasslands where wild hoofed animals have historically played an important role in cycling energy and nutrients; Biodiversity impacts from closing yield gaps are often negative on farmland, but may be positive on spared land</t>
  </si>
  <si>
    <t>To compare three narratives and hybrid variants: productionist (need more food and more efficiency), demand-side changes (reduced consumption of animal products), a more balanced livestock system</t>
  </si>
  <si>
    <t>The total environmental impact of food consumption depends on the 1) size of the human population, 2) the per capita consumption of food (eaten and wasted), and 3) the impact per kg (or kcal) of food produced, transport, distributed and ultimately disposed of; However, much of the projected population increase is unavoidable due to the population-lag effect, and the issue has historically been sensitive for political and religious reasons.</t>
  </si>
  <si>
    <t>Heck, V., Hoff, H., Wirsenius, S., Meyer, C., Kreft, H.</t>
  </si>
  <si>
    <t>LPJmL (process-based dynamic global vegetation) combined with spatially explicit land use optimisation (linear programming) model that distributes agricultural land use while minimising global terrestrial carbon pool losses and global risk of biodiversity loss and also satisfies food supply constraints</t>
  </si>
  <si>
    <t>Historical climate data from CRU TS3.10; FAOSTAT's global food balance sheets for 2005; IUCN Red List of Threatened Species (2012); GAEZ areas (Fischer et al., 2012)</t>
  </si>
  <si>
    <t>SSP2 variants (different assumptions of per capita food supply and crop and livestock efficiencies)</t>
  </si>
  <si>
    <t>Global extent and sub-national spatial resolution of 0.5°</t>
  </si>
  <si>
    <t>12 crop functional types (CFTs), grazing land and biomass functional types; Crops not represented by the 12 CFTs are simulated as grasslands and ferred to as 'other crops'</t>
  </si>
  <si>
    <t xml:space="preserve">Land use (C, P, %FC), water use, biodiversity loss risk, global terrestrial carbon pool losses </t>
  </si>
  <si>
    <r>
      <t xml:space="preserve">Land use (cropland and grazing area), % Forest cover remaining, Water consumption - </t>
    </r>
    <r>
      <rPr>
        <b/>
        <sz val="11"/>
        <color theme="1"/>
        <rFont val="Calibri"/>
        <family val="2"/>
        <scheme val="minor"/>
      </rPr>
      <t>authors contacted for more data</t>
    </r>
  </si>
  <si>
    <t>Multiple synergies and trade-offs identified in the optimisation process: Clear trade-off between carbon storage and biodiversity conservation; Trade-off between blue water consumption and land use efficiency</t>
  </si>
  <si>
    <t xml:space="preserve"> Boreal and tropical zones are hotspots for trade-offs between biodiversity and carbon sequestration - high weighting on biodiversity conservation leads to less agricultural land use in tropical regions and consequently more land use in the northern hemisphere with pasture areas shifting to the boreal zones; the opposite occurs for high objective weights on carbon sequestration as crop and pasture areas are shifted to temperate and tropical zones; according to authors joint assessments need to address the issue of compensations, in cases where the local or national contribution to achieving global environmental goals contradicts shorter term local development goals.</t>
  </si>
  <si>
    <t>Only 12 crop functional types; Constant current climate assumption; current crop mix per gridcell; free trade assumption; Additional fertiliser and energy requirements not considered; GHG emissions from livestock sector or agricultural trade not modelled</t>
  </si>
  <si>
    <t>Multiple PB constraints at global and local scale</t>
  </si>
  <si>
    <t>Most of the optimised land use patterns show significant potential to increase terrestrial carbon storage and lower the global risks to biodiversity, while providing the required improvement in food supply; Study makes a contribution to the necessary discussion of cross-scale interlinkages, trade-offs and synergies between the global, national and local levels; Globally driven solutions (e.g PBs) can clash with national and local level environmental and developmental goals - this needs to be modelled and managed accordingly</t>
  </si>
  <si>
    <t>Study shows substantial potential of trade for alleviating environmental impacts through more efficient allocation of land and water resources; Optimise land use pattern entails compromised self-sufficiency in certain countries</t>
  </si>
  <si>
    <t>Planetary boundaries and SDGs</t>
  </si>
  <si>
    <t>Considered in detail through endemism risk and minimum biome-level biodiversity conservation; Optimised land use patterns support land sparing</t>
  </si>
  <si>
    <t>Authors mention the need for vertically integrating the global PB boundaries with smaller scale to ensure consistency between global approaches and bottom-up local or national solutions; This also needs to be accompanied by horizontal integration across sectors;</t>
  </si>
  <si>
    <t>No - population held constant at 9.1 billion according to SSP2</t>
  </si>
  <si>
    <t>Yes, set as as objectives or constraints in the optimisation</t>
  </si>
  <si>
    <t>Mogollón, J.M., Lassaletta, L., Beusen, A., Van Grinsven, H., Westhoek, H., Bouwman, L.F.L.</t>
  </si>
  <si>
    <t>IMAGE 3.0 global nutrient model comibed with SSP scenario data</t>
  </si>
  <si>
    <t xml:space="preserve">26 global regions taken from IMAGE </t>
  </si>
  <si>
    <t>Terrestrial (croplands)</t>
  </si>
  <si>
    <t>Huge difference between the optimisitc sustainable scenario (85 Tg N yr) and the passimistic scenario (260 Tg N yr); global synthetic N fertilizer use by 2050 between the SSP scenarios varies by a factor of three</t>
  </si>
  <si>
    <t>To explore future N input requirements and N use efficiency in croplands for five SSPs</t>
  </si>
  <si>
    <t>Mogollón, J.M., Beusen, A., Van Grinsven, H., Westhoek, H., Bouwman, L.F.L.</t>
  </si>
  <si>
    <t>Two-pool soil phosphorus (P) model - Dynamic Phosphorus Pool Simulator; This is coupled with IMAGE and MAGNET models</t>
  </si>
  <si>
    <t>5 SSPs</t>
  </si>
  <si>
    <t>Powell, T.W.R. &amp; Lenton, T.M.</t>
  </si>
  <si>
    <t>Energy &amp; Environmental Science</t>
  </si>
  <si>
    <t>Simple non-spatial modelling approach to determine supply of biomass as residues and waste products</t>
  </si>
  <si>
    <t xml:space="preserve">Muller, A., Schader, C., El-Hage Scialabba, N., Brüggemann, J., Isensee, A., Erb, K.-H., Smith, P., Klocke, P., Leiber, F., Stolze, M., Niggli, U. </t>
  </si>
  <si>
    <t>2005-09</t>
  </si>
  <si>
    <t>SOL-model (mass-flow model of the global food system) able to simulate aspects of organic agriculture</t>
  </si>
  <si>
    <t>FAOSTAT food balance sheets; Alexandratos and Bruinsma (2012); Herrero et al. (2013)</t>
  </si>
  <si>
    <t>Multiple scenarios based on assumptions with respect to % organic, % food waste reduction, % food-competing feed and extent of climate change impact on yield</t>
  </si>
  <si>
    <t>180 primary crop and 22 primary livestock activities</t>
  </si>
  <si>
    <t>Terrestrial with feed assumptions for aquaculture</t>
  </si>
  <si>
    <t xml:space="preserve">Land use (C+P), water use, N and P loss, GHG (all farm sources including land use change and organic soil loss), deforestation  </t>
  </si>
  <si>
    <t>Author supplied scenario values for Land use, water, N, P and GHG environmental impact estimates along with scenario parameters</t>
  </si>
  <si>
    <t>Trade-offs between land use and N/P. Organic agriculture with reduction in FCF and waste reduces impacts across all indicator; GHG and water more or less equal in conventional vs. organic agriculture</t>
  </si>
  <si>
    <t>Not discussed - study focus is global although model does have country-level coverage</t>
  </si>
  <si>
    <t xml:space="preserve">Decisions of farmers and consumers, and price and market effects not considered (model is purely biophysical); </t>
  </si>
  <si>
    <t>Food systems model that allows simulation of organic agriculture scenarios alongside multiple other assumptions about the future</t>
  </si>
  <si>
    <t>Under status quo assumptions organic agriculture requires more land but significantly reduces fertiliser use; When combined with lower waste and reduced animal numbers and changed feeding rations then organic agriculture can contribute to feeding the planet more sustainably</t>
  </si>
  <si>
    <t>Not modelled - attempt to keep this as close as possible to reference scenario</t>
  </si>
  <si>
    <t>Integrated assessment using multiple indicators and strategies based on biophysical model</t>
  </si>
  <si>
    <t>Discussed - Increased area use and deforestation likely to negatively impact biodiversity but reduced nutrient surplus and pesticide use reduces pressure</t>
  </si>
  <si>
    <t>To analyze the role that organic agriculture could play in sustainable food systems in conjunction with reductions in food waste and food-competing feed, while also considering possible impacts of climate change</t>
  </si>
  <si>
    <t>No explicit reference</t>
  </si>
  <si>
    <t>Stehfest, E., Louwman, L., van Vuuren, D.P., den Elzen, M.G.J., Kabat, P.</t>
  </si>
  <si>
    <t>Integrated assessment model IMAGE 2.4 (MNP 2006) - explores long term dynamics of global change as a function of drivers. Within IMAGE, energy scenarios are developed using energy model TIMER (van Vuuren et al. 2006). Climate policy model FAIR (den Elzen et al. 2007) used to calculate global emission pathway that lead to stabilization of atmospheric GHG concentration</t>
  </si>
  <si>
    <r>
      <rPr>
        <b/>
        <sz val="11"/>
        <color theme="1"/>
        <rFont val="Calibri"/>
        <family val="2"/>
        <scheme val="minor"/>
      </rPr>
      <t>Socioeconomic projections</t>
    </r>
    <r>
      <rPr>
        <sz val="11"/>
        <color theme="1"/>
        <rFont val="Calibri"/>
        <family val="2"/>
        <scheme val="minor"/>
      </rPr>
      <t xml:space="preserve"> - OECD 2008; </t>
    </r>
    <r>
      <rPr>
        <b/>
        <sz val="11"/>
        <color theme="1"/>
        <rFont val="Calibri"/>
        <family val="2"/>
        <scheme val="minor"/>
      </rPr>
      <t>Energy use</t>
    </r>
    <r>
      <rPr>
        <sz val="11"/>
        <color theme="1"/>
        <rFont val="Calibri"/>
        <family val="2"/>
        <scheme val="minor"/>
      </rPr>
      <t xml:space="preserve"> - IEA 2006; </t>
    </r>
    <r>
      <rPr>
        <b/>
        <sz val="11"/>
        <color theme="1"/>
        <rFont val="Calibri"/>
        <family val="2"/>
        <scheme val="minor"/>
      </rPr>
      <t>Agricultural production</t>
    </r>
    <r>
      <rPr>
        <sz val="11"/>
        <color theme="1"/>
        <rFont val="Calibri"/>
        <family val="2"/>
        <scheme val="minor"/>
      </rPr>
      <t xml:space="preserve"> - Buinsma 2003 &amp; FAO 2006. </t>
    </r>
    <r>
      <rPr>
        <b/>
        <sz val="11"/>
        <color theme="1"/>
        <rFont val="Calibri"/>
        <family val="2"/>
        <scheme val="minor"/>
      </rPr>
      <t>Feed requirements &amp; composition</t>
    </r>
    <r>
      <rPr>
        <sz val="11"/>
        <color theme="1"/>
        <rFont val="Calibri"/>
        <family val="2"/>
        <scheme val="minor"/>
      </rPr>
      <t xml:space="preserve"> - Bouwman et al. 2005. </t>
    </r>
    <r>
      <rPr>
        <b/>
        <sz val="11"/>
        <color theme="1"/>
        <rFont val="Calibri"/>
        <family val="2"/>
        <scheme val="minor"/>
      </rPr>
      <t>CH4 emissions</t>
    </r>
    <r>
      <rPr>
        <sz val="11"/>
        <color theme="1"/>
        <rFont val="Calibri"/>
        <family val="2"/>
        <scheme val="minor"/>
      </rPr>
      <t xml:space="preserve"> from animal waste based on estimate from Steinfeld et al. 2006. </t>
    </r>
    <r>
      <rPr>
        <b/>
        <sz val="11"/>
        <color theme="1"/>
        <rFont val="Calibri"/>
        <family val="2"/>
        <scheme val="minor"/>
      </rPr>
      <t>N2O emissions</t>
    </r>
    <r>
      <rPr>
        <sz val="11"/>
        <color theme="1"/>
        <rFont val="Calibri"/>
        <family val="2"/>
        <scheme val="minor"/>
      </rPr>
      <t xml:space="preserve"> from animal manure systems based on IPCC 2006 data. </t>
    </r>
    <r>
      <rPr>
        <b/>
        <sz val="11"/>
        <color theme="1"/>
        <rFont val="Calibri"/>
        <family val="2"/>
        <scheme val="minor"/>
      </rPr>
      <t>HealthyDiet</t>
    </r>
    <r>
      <rPr>
        <sz val="11"/>
        <color theme="1"/>
        <rFont val="Calibri"/>
        <family val="2"/>
        <scheme val="minor"/>
      </rPr>
      <t xml:space="preserve"> scenario based on Willett 2001.</t>
    </r>
  </si>
  <si>
    <t xml:space="preserve">5 scenarios based largely on diet (1) BAU reference scenario - income-driven increase in meat consumption, no climate policy (2) NoRM - complete substitution of meat from ruminants (3) NoM - complete substitution of all meat (4) NoAP - complete substitution of all animal products (5) HDiet - HealthyDiet, partial substitution of meat on a healthy diet variant </t>
  </si>
  <si>
    <t>Model utilizes regional data, but output is on global scale.</t>
  </si>
  <si>
    <t>IMAGE model distinguishes 7 crop groups (temperate cereals, tropical cereals, maize, rice, roots &amp; tubers, pulses, oil crops) &amp; 5 animal product categories</t>
  </si>
  <si>
    <t>Dry matter production, LU, GHG</t>
  </si>
  <si>
    <t>Noted that dietary shifts away from animal products would allow for land availability for energy crops or natural reserves.</t>
  </si>
  <si>
    <t>Not discussed as model is global</t>
  </si>
  <si>
    <t>Uncertainties noted with respect to various components of IMAGE 2.4 model with respect to carbon cycle and the abandonment of agricultural land (i.e if and what vegetation it would revert to). Nett effect of replacing feedcrops with foodcrops unknown due to their different land requirements of different crops.</t>
  </si>
  <si>
    <r>
      <t>Dietary transitions toward fewer animal-derived calories reduce emission reduction need in the energy sector to meet emission profile of the 450 ppm CO</t>
    </r>
    <r>
      <rPr>
        <vertAlign val="subscript"/>
        <sz val="11"/>
        <color theme="1"/>
        <rFont val="Calibri"/>
        <family val="2"/>
        <scheme val="minor"/>
      </rPr>
      <t>2</t>
    </r>
    <r>
      <rPr>
        <sz val="11"/>
        <color theme="1"/>
        <rFont val="Calibri"/>
        <family val="2"/>
        <scheme val="minor"/>
      </rPr>
      <t>eq scenario. NPV of mitigation costs over 2000-2050 are 70%-80% lower in no meat/AP dietary scenarios compared to reference sceario, 54% lower in HealthyDiet scenario.</t>
    </r>
  </si>
  <si>
    <t>Climate mitigation</t>
  </si>
  <si>
    <t>Not considered explicitly, although different dietary scenarios have materially different impacts on land use in 2050 (crops and pasture)</t>
  </si>
  <si>
    <t>Study seeks to identify the mitigation costs of achieving emission pathway that leads to atmospheric concentrations of 450 ppm in 2050 under different dietary scenarios.</t>
  </si>
  <si>
    <t>Metson</t>
  </si>
  <si>
    <t>2030, 2050</t>
  </si>
  <si>
    <t xml:space="preserve">FAO Food Balance Sheets (2011) for each country from which 9 crop categories and 5 animal product categories are multiplied by P footprint. Crop product footprint based on a conversion factor representing amount of P needed to produce the product. Animal product footprint based on global avg feed conversion efficiencies for each animal product from Bouwman et al. 2005; Mekonnen &amp; Hoekstra 2012) </t>
  </si>
  <si>
    <r>
      <rPr>
        <b/>
        <sz val="11"/>
        <color theme="1"/>
        <rFont val="Calibri"/>
        <family val="2"/>
        <scheme val="minor"/>
      </rPr>
      <t>FAO Food Balance Sheets</t>
    </r>
    <r>
      <rPr>
        <sz val="11"/>
        <color theme="1"/>
        <rFont val="Calibri"/>
        <family val="2"/>
        <scheme val="minor"/>
      </rPr>
      <t xml:space="preserve"> (2011); Conversion factors used to calculate amount of P required per unit of output rely on data from </t>
    </r>
    <r>
      <rPr>
        <b/>
        <sz val="11"/>
        <color theme="1"/>
        <rFont val="Calibri"/>
        <family val="2"/>
        <scheme val="minor"/>
      </rPr>
      <t>Monfreda et al. 2008; USDA and NRCS 2009 &amp; IFA 1992</t>
    </r>
  </si>
  <si>
    <t>P requirement assuming continuation of 1961 diet compared to actual P requirement in 2007. Forecast to 2030 and 2050 based on "expected changes in diet" versus replacement of meat with pulses</t>
  </si>
  <si>
    <r>
      <rPr>
        <b/>
        <sz val="11"/>
        <color theme="1"/>
        <rFont val="Calibri"/>
        <family val="2"/>
        <scheme val="minor"/>
      </rPr>
      <t>19 countries</t>
    </r>
    <r>
      <rPr>
        <sz val="11"/>
        <color theme="1"/>
        <rFont val="Calibri"/>
        <family val="2"/>
        <scheme val="minor"/>
      </rPr>
      <t xml:space="preserve"> - Argentina, USA, Uruguay, NZ, Canada, France, UK, Greece, Norway, Paraguay, Brazil, Mexico, South Africa, Libya, Bolivia, Japan, Morocco, China, Zimbabwe, India, Ghana</t>
    </r>
  </si>
  <si>
    <r>
      <rPr>
        <b/>
        <sz val="11"/>
        <color theme="1"/>
        <rFont val="Calibri"/>
        <family val="2"/>
        <scheme val="minor"/>
      </rPr>
      <t>9 crop categories</t>
    </r>
    <r>
      <rPr>
        <sz val="11"/>
        <color theme="1"/>
        <rFont val="Calibri"/>
        <family val="2"/>
        <scheme val="minor"/>
      </rPr>
      <t xml:space="preserve"> - cereals, starchy roots, sugars, pulses, tree nuts, oil crops, vegetables, fruits, stimulants; </t>
    </r>
    <r>
      <rPr>
        <b/>
        <sz val="11"/>
        <color theme="1"/>
        <rFont val="Calibri"/>
        <family val="2"/>
        <scheme val="minor"/>
      </rPr>
      <t>5 animal product categories</t>
    </r>
    <r>
      <rPr>
        <sz val="11"/>
        <color theme="1"/>
        <rFont val="Calibri"/>
        <family val="2"/>
        <scheme val="minor"/>
      </rPr>
      <t xml:space="preserve"> - bovine meat, mutton/goat meat, pig meat, poultry meat, eggs, milk</t>
    </r>
  </si>
  <si>
    <t>P</t>
  </si>
  <si>
    <t>P values in Tg P/yr extracted directly from Table 4</t>
  </si>
  <si>
    <t>Synergies between P sustainability and other sustainability challenges, particularly with respect to meat consumption.</t>
  </si>
  <si>
    <t>The study notes different P footprints evident across different countries, driven by levels of affluence and different production methods</t>
  </si>
  <si>
    <r>
      <t>Per capita P footprint predicted to increase from 2.45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r>
      <rPr>
        <sz val="11"/>
        <color theme="1"/>
        <rFont val="Calibri"/>
        <family val="2"/>
        <scheme val="minor"/>
      </rPr>
      <t xml:space="preserve"> in 2007 to 3.46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 xml:space="preserve">1. </t>
    </r>
    <r>
      <rPr>
        <sz val="11"/>
        <color theme="1"/>
        <rFont val="Calibri"/>
        <family val="2"/>
        <scheme val="minor"/>
      </rPr>
      <t>If protein requirements met by pulses, P footprint would decrease to 1.96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 xml:space="preserve">-1. </t>
    </r>
    <r>
      <rPr>
        <sz val="11"/>
        <color theme="1"/>
        <rFont val="Calibri"/>
        <family val="2"/>
        <scheme val="minor"/>
      </rPr>
      <t>Study emphasises dietary changes as having considerable potential to change demand for mined P, butalso mentions strategies to improve PUE.</t>
    </r>
  </si>
  <si>
    <t>P sustainability</t>
  </si>
  <si>
    <t>Not considered explicitly, although P is known to reduce biodiversity in aquatic ecosystems.</t>
  </si>
  <si>
    <t>To quantify change in P footprint from 1961 to 2007, project this forward to 2050 and gauge to what degree this can be reduced in a hypothetical future where all meat production is replaced with palnt-based protein sources.</t>
  </si>
  <si>
    <t>Food consumption diet shifts and associated non-CO2 greenhouse gases from agricultural production</t>
  </si>
  <si>
    <t>Popp, A., Lotze-Campen, H., Bodirsky, B</t>
  </si>
  <si>
    <t>2000-2055</t>
  </si>
  <si>
    <t>MAgPIE global land use allocation model combined with a grid-based dynamic vegetation model (LPJmL)</t>
  </si>
  <si>
    <r>
      <rPr>
        <b/>
        <sz val="11"/>
        <color theme="1"/>
        <rFont val="Calibri"/>
        <family val="2"/>
        <scheme val="minor"/>
      </rPr>
      <t>Crop yields</t>
    </r>
    <r>
      <rPr>
        <sz val="11"/>
        <color theme="1"/>
        <rFont val="Calibri"/>
        <family val="2"/>
        <scheme val="minor"/>
      </rPr>
      <t xml:space="preserve"> - Lund-Potsdam-Jena dynamic global vegetation model with managed lands (LPJmL); </t>
    </r>
    <r>
      <rPr>
        <b/>
        <sz val="11"/>
        <color theme="1"/>
        <rFont val="Calibri"/>
        <family val="2"/>
        <scheme val="minor"/>
      </rPr>
      <t>Regional diet info</t>
    </r>
    <r>
      <rPr>
        <sz val="11"/>
        <color theme="1"/>
        <rFont val="Calibri"/>
        <family val="2"/>
        <scheme val="minor"/>
      </rPr>
      <t xml:space="preserve"> - FAOSTAT</t>
    </r>
  </si>
  <si>
    <r>
      <t xml:space="preserve">5 scenarios (1) </t>
    </r>
    <r>
      <rPr>
        <b/>
        <sz val="11"/>
        <color theme="1"/>
        <rFont val="Calibri"/>
        <family val="2"/>
        <scheme val="minor"/>
      </rPr>
      <t>Baseline scenario</t>
    </r>
    <r>
      <rPr>
        <sz val="11"/>
        <color theme="1"/>
        <rFont val="Calibri"/>
        <family val="2"/>
        <scheme val="minor"/>
      </rPr>
      <t xml:space="preserve"> (constant share of animal products in human diets kept at baseline year levels);</t>
    </r>
    <r>
      <rPr>
        <b/>
        <sz val="11"/>
        <color theme="1"/>
        <rFont val="Calibri"/>
        <family val="2"/>
        <scheme val="minor"/>
      </rPr>
      <t xml:space="preserve"> (2) Increased meat scenario</t>
    </r>
    <r>
      <rPr>
        <sz val="11"/>
        <color theme="1"/>
        <rFont val="Calibri"/>
        <family val="2"/>
        <scheme val="minor"/>
      </rPr>
      <t xml:space="preserve"> (growth in share of livestock products in line with GDP); (3) </t>
    </r>
    <r>
      <rPr>
        <b/>
        <sz val="11"/>
        <color theme="1"/>
        <rFont val="Calibri"/>
        <family val="2"/>
        <scheme val="minor"/>
      </rPr>
      <t>Decreased meat scenario</t>
    </r>
    <r>
      <rPr>
        <sz val="11"/>
        <color theme="1"/>
        <rFont val="Calibri"/>
        <family val="2"/>
        <scheme val="minor"/>
      </rPr>
      <t xml:space="preserve"> (food energy increases in line with GDP but share of livestock products is reduced each decade commencing in 2005 by 25%) (4) Increased meat scenario + technical mitigation; (5) Decreased meat scenario + technical mitigation </t>
    </r>
  </si>
  <si>
    <r>
      <rPr>
        <b/>
        <sz val="11"/>
        <color theme="1"/>
        <rFont val="Calibri"/>
        <family val="2"/>
        <scheme val="minor"/>
      </rPr>
      <t>10 regions</t>
    </r>
    <r>
      <rPr>
        <sz val="11"/>
        <color theme="1"/>
        <rFont val="Calibri"/>
        <family val="2"/>
        <scheme val="minor"/>
      </rPr>
      <t xml:space="preserve"> - Sub-Saharan Africa, Centrally-planned Asia, Europe incl. Turkey, Former Soviet Union, Latin America, Middle-East &amp; North AfricaNorth America, Pacific OECD, Pacific Asia, South Asia</t>
    </r>
  </si>
  <si>
    <r>
      <rPr>
        <b/>
        <sz val="11"/>
        <color theme="1"/>
        <rFont val="Calibri"/>
        <family val="2"/>
        <scheme val="minor"/>
      </rPr>
      <t>20 major crops</t>
    </r>
    <r>
      <rPr>
        <sz val="11"/>
        <color theme="1"/>
        <rFont val="Calibri"/>
        <family val="2"/>
        <scheme val="minor"/>
      </rPr>
      <t xml:space="preserve"> - temperate cereals, maize, tropical cereals, rice, five oil crops, pulses, potatoes, cassava, sugar beets, sugar cane, veg/fruit/nuts, two fodder crops; </t>
    </r>
    <r>
      <rPr>
        <b/>
        <sz val="11"/>
        <color theme="1"/>
        <rFont val="Calibri"/>
        <family val="2"/>
        <scheme val="minor"/>
      </rPr>
      <t>3 livestock products</t>
    </r>
    <r>
      <rPr>
        <sz val="11"/>
        <color theme="1"/>
        <rFont val="Calibri"/>
        <family val="2"/>
        <scheme val="minor"/>
      </rPr>
      <t xml:space="preserve"> - ruminant meat, non-ruminant meat, milk</t>
    </r>
  </si>
  <si>
    <r>
      <t>N</t>
    </r>
    <r>
      <rPr>
        <vertAlign val="subscript"/>
        <sz val="11"/>
        <color theme="1"/>
        <rFont val="Calibri"/>
        <family val="2"/>
        <scheme val="minor"/>
      </rPr>
      <t>2</t>
    </r>
    <r>
      <rPr>
        <sz val="11"/>
        <color theme="1"/>
        <rFont val="Calibri"/>
        <family val="2"/>
        <scheme val="minor"/>
      </rPr>
      <t>0, CH</t>
    </r>
    <r>
      <rPr>
        <vertAlign val="subscript"/>
        <sz val="11"/>
        <color theme="1"/>
        <rFont val="Calibri"/>
        <family val="2"/>
        <scheme val="minor"/>
      </rPr>
      <t>4</t>
    </r>
  </si>
  <si>
    <r>
      <rPr>
        <b/>
        <sz val="11"/>
        <color theme="1"/>
        <rFont val="Calibri"/>
        <family val="2"/>
        <scheme val="minor"/>
      </rPr>
      <t>Reduced meat scenario</t>
    </r>
    <r>
      <rPr>
        <sz val="11"/>
        <color theme="1"/>
        <rFont val="Calibri"/>
        <family val="2"/>
        <scheme val="minor"/>
      </rPr>
      <t xml:space="preserve"> results in large decreases in emissions from enteric fermentation &amp; manure management but modest increases in N2O soil emissions from food cropping &amp; CH</t>
    </r>
    <r>
      <rPr>
        <vertAlign val="subscript"/>
        <sz val="11"/>
        <color theme="1"/>
        <rFont val="Calibri"/>
        <family val="2"/>
        <scheme val="minor"/>
      </rPr>
      <t>4</t>
    </r>
    <r>
      <rPr>
        <sz val="11"/>
        <color theme="1"/>
        <rFont val="Calibri"/>
        <family val="2"/>
        <scheme val="minor"/>
      </rPr>
      <t xml:space="preserve"> emissions from rice cultivation. Strategies leading to reduced meat consumption noted to potentially negatively impact farmer livelihoods &amp; agricultural GDP.</t>
    </r>
  </si>
  <si>
    <t>Large variation between regions evident however tradeoffs not noted.</t>
  </si>
  <si>
    <r>
      <rPr>
        <b/>
        <sz val="11"/>
        <color theme="1"/>
        <rFont val="Calibri"/>
        <family val="2"/>
        <scheme val="minor"/>
      </rPr>
      <t>Quantifies increase of CH</t>
    </r>
    <r>
      <rPr>
        <b/>
        <vertAlign val="subscript"/>
        <sz val="11"/>
        <color theme="1"/>
        <rFont val="Calibri"/>
        <family val="2"/>
        <scheme val="minor"/>
      </rPr>
      <t>4</t>
    </r>
    <r>
      <rPr>
        <b/>
        <sz val="11"/>
        <color theme="1"/>
        <rFont val="Calibri"/>
        <family val="2"/>
        <scheme val="minor"/>
      </rPr>
      <t xml:space="preserve"> and N</t>
    </r>
    <r>
      <rPr>
        <b/>
        <vertAlign val="subscript"/>
        <sz val="11"/>
        <color theme="1"/>
        <rFont val="Calibri"/>
        <family val="2"/>
        <scheme val="minor"/>
      </rPr>
      <t>2</t>
    </r>
    <r>
      <rPr>
        <b/>
        <sz val="11"/>
        <color theme="1"/>
        <rFont val="Calibri"/>
        <family val="2"/>
        <scheme val="minor"/>
      </rPr>
      <t>O from agricultural production, and shows the relative strength of dietary and technical mitigation measures</t>
    </r>
    <r>
      <rPr>
        <sz val="11"/>
        <color theme="1"/>
        <rFont val="Calibri"/>
        <family val="2"/>
        <scheme val="minor"/>
      </rPr>
      <t>. Meat consumption is a strong driver of emissions however optimal outcome combine decreased meat scenario + technical mitigation</t>
    </r>
  </si>
  <si>
    <t>Note re shifting agricultural production to more productive countries and increasing int'l trade flows may be an economically efficient way to increase productivity. Study recommends putting a price on carbon emissions via tax or trading scheme.</t>
  </si>
  <si>
    <r>
      <t>Use a land use modelling approach to test the impact of changing consumption patterns and technical mitigation options with relation to non-CO</t>
    </r>
    <r>
      <rPr>
        <vertAlign val="subscript"/>
        <sz val="11"/>
        <color theme="1"/>
        <rFont val="Calibri"/>
        <family val="2"/>
        <scheme val="minor"/>
      </rPr>
      <t>2</t>
    </r>
    <r>
      <rPr>
        <sz val="11"/>
        <color theme="1"/>
        <rFont val="Calibri"/>
        <family val="2"/>
        <scheme val="minor"/>
      </rPr>
      <t xml:space="preserve"> GHG emissions. </t>
    </r>
  </si>
  <si>
    <t xml:space="preserve">Valin, H, Havlik, P, Mosnier, A, Herrero, M, Schmid, E, Obersteiner, M. </t>
  </si>
  <si>
    <t>GLOBIOM global partial equilibrium model</t>
  </si>
  <si>
    <r>
      <rPr>
        <b/>
        <sz val="11"/>
        <color theme="1"/>
        <rFont val="Calibri"/>
        <family val="2"/>
        <scheme val="minor"/>
      </rPr>
      <t>Historical yield</t>
    </r>
    <r>
      <rPr>
        <sz val="11"/>
        <color theme="1"/>
        <rFont val="Calibri"/>
        <family val="2"/>
        <scheme val="minor"/>
      </rPr>
      <t>s from</t>
    </r>
    <r>
      <rPr>
        <b/>
        <sz val="11"/>
        <color theme="1"/>
        <rFont val="Calibri"/>
        <family val="2"/>
        <scheme val="minor"/>
      </rPr>
      <t xml:space="preserve"> FAOSTAT</t>
    </r>
    <r>
      <rPr>
        <sz val="11"/>
        <color theme="1"/>
        <rFont val="Calibri"/>
        <family val="2"/>
        <scheme val="minor"/>
      </rPr>
      <t xml:space="preserve">, future growth a lineal extension of history. </t>
    </r>
    <r>
      <rPr>
        <b/>
        <sz val="11"/>
        <color theme="1"/>
        <rFont val="Calibri"/>
        <family val="2"/>
        <scheme val="minor"/>
      </rPr>
      <t>Methane emission factors</t>
    </r>
    <r>
      <rPr>
        <sz val="11"/>
        <color theme="1"/>
        <rFont val="Calibri"/>
        <family val="2"/>
        <scheme val="minor"/>
      </rPr>
      <t xml:space="preserve"> from FAOSTAT. </t>
    </r>
    <r>
      <rPr>
        <b/>
        <sz val="11"/>
        <color theme="1"/>
        <rFont val="Calibri"/>
        <family val="2"/>
        <scheme val="minor"/>
      </rPr>
      <t>Livestock feed conversion efficiency</t>
    </r>
    <r>
      <rPr>
        <sz val="11"/>
        <color theme="1"/>
        <rFont val="Calibri"/>
        <family val="2"/>
        <scheme val="minor"/>
      </rPr>
      <t xml:space="preserve"> from Bouwman et al. (2005). </t>
    </r>
    <r>
      <rPr>
        <b/>
        <sz val="11"/>
        <color theme="1"/>
        <rFont val="Calibri"/>
        <family val="2"/>
        <scheme val="minor"/>
      </rPr>
      <t>Carbon stocks for land use types</t>
    </r>
    <r>
      <rPr>
        <sz val="11"/>
        <color theme="1"/>
        <rFont val="Calibri"/>
        <family val="2"/>
        <scheme val="minor"/>
      </rPr>
      <t xml:space="preserve"> other than forests from Ruesch &amp; Gibbs (2008). LUC emissions provided through carbon stock data from G4M model consistent with FAO inventories. </t>
    </r>
    <r>
      <rPr>
        <b/>
        <sz val="11"/>
        <color theme="1"/>
        <rFont val="Calibri"/>
        <family val="2"/>
        <scheme val="minor"/>
      </rPr>
      <t>Fertilizer application data</t>
    </r>
    <r>
      <rPr>
        <sz val="11"/>
        <color theme="1"/>
        <rFont val="Calibri"/>
        <family val="2"/>
        <scheme val="minor"/>
      </rPr>
      <t xml:space="preserve"> from IFA 2002.</t>
    </r>
  </si>
  <si>
    <r>
      <t xml:space="preserve">5 scenarios (1) </t>
    </r>
    <r>
      <rPr>
        <b/>
        <sz val="11"/>
        <color theme="1"/>
        <rFont val="Calibri"/>
        <family val="2"/>
        <scheme val="minor"/>
      </rPr>
      <t>TREND</t>
    </r>
    <r>
      <rPr>
        <sz val="11"/>
        <color theme="1"/>
        <rFont val="Calibri"/>
        <family val="2"/>
        <scheme val="minor"/>
      </rPr>
      <t xml:space="preserve"> baseline scenario (2) </t>
    </r>
    <r>
      <rPr>
        <b/>
        <sz val="11"/>
        <color theme="1"/>
        <rFont val="Calibri"/>
        <family val="2"/>
        <scheme val="minor"/>
      </rPr>
      <t>SLOW</t>
    </r>
    <r>
      <rPr>
        <sz val="11"/>
        <color theme="1"/>
        <rFont val="Calibri"/>
        <family val="2"/>
        <scheme val="minor"/>
      </rPr>
      <t xml:space="preserve"> - reduced yield growth rate compared to history (3) </t>
    </r>
    <r>
      <rPr>
        <b/>
        <sz val="11"/>
        <color theme="1"/>
        <rFont val="Calibri"/>
        <family val="2"/>
        <scheme val="minor"/>
      </rPr>
      <t>CONV</t>
    </r>
    <r>
      <rPr>
        <sz val="11"/>
        <color theme="1"/>
        <rFont val="Calibri"/>
        <family val="2"/>
        <scheme val="minor"/>
      </rPr>
      <t xml:space="preserve"> - 50% of estimated yield gaps in baseline are bridged for crops, 25% for livestock (4) CONV-C - TREND + 50% yield gap closure, TREND + 25% feed efficiency gap closure (5) CONV-L - TREND crop yield + TREND + 25% feed efficiency gap closure</t>
    </r>
  </si>
  <si>
    <r>
      <rPr>
        <b/>
        <sz val="11"/>
        <color theme="1"/>
        <rFont val="Calibri"/>
        <family val="2"/>
        <scheme val="minor"/>
      </rPr>
      <t>5 regions</t>
    </r>
    <r>
      <rPr>
        <sz val="11"/>
        <color theme="1"/>
        <rFont val="Calibri"/>
        <family val="2"/>
        <scheme val="minor"/>
      </rPr>
      <t xml:space="preserve"> - Developed, Eastern Europe incl. FSU, Latin America, Asia, Africa. </t>
    </r>
    <r>
      <rPr>
        <b/>
        <sz val="11"/>
        <color theme="1"/>
        <rFont val="Calibri"/>
        <family val="2"/>
        <scheme val="minor"/>
      </rPr>
      <t>11 sub-regions</t>
    </r>
    <r>
      <rPr>
        <sz val="11"/>
        <color theme="1"/>
        <rFont val="Calibri"/>
        <family val="2"/>
        <scheme val="minor"/>
      </rPr>
      <t xml:space="preserve"> - North America &amp; Oceania, Western Europe, Eastern Europe, Former Soviet Union, Brazil, Rest of South &amp; Central America, Eastern Asia, South Asia, SE Asia, North Africa &amp; Middle East, Sub-Saharan Africa</t>
    </r>
  </si>
  <si>
    <t>18 crops, 8 types of animal</t>
  </si>
  <si>
    <r>
      <rPr>
        <sz val="11"/>
        <color theme="1"/>
        <rFont val="Calibri"/>
        <family val="2"/>
        <scheme val="minor"/>
      </rPr>
      <t xml:space="preserve">Mostly </t>
    </r>
    <r>
      <rPr>
        <b/>
        <sz val="11"/>
        <color theme="1"/>
        <rFont val="Calibri"/>
        <family val="2"/>
        <scheme val="minor"/>
      </rPr>
      <t>strong synergies</t>
    </r>
    <r>
      <rPr>
        <sz val="11"/>
        <color theme="1"/>
        <rFont val="Calibri"/>
        <family val="2"/>
        <scheme val="minor"/>
      </rPr>
      <t xml:space="preserve"> between food supply &amp; GHG emissions.</t>
    </r>
    <r>
      <rPr>
        <b/>
        <sz val="11"/>
        <color theme="1"/>
        <rFont val="Calibri"/>
        <family val="2"/>
        <scheme val="minor"/>
      </rPr>
      <t xml:space="preserve"> Yield growth</t>
    </r>
    <r>
      <rPr>
        <sz val="11"/>
        <color theme="1"/>
        <rFont val="Calibri"/>
        <family val="2"/>
        <scheme val="minor"/>
      </rPr>
      <t xml:space="preserve"> can result in additional emissions through increased fertilizer use and rebound effect from demand response from more abundant feed. Authors endorse consumer side measures such as diet shift to less meat to offset rebound effect </t>
    </r>
  </si>
  <si>
    <t>Regions experience different response to productivity gains. Rebound effect strongest in Asia, where productivty gains result in nett increase in emssions under certain scenarios.</t>
  </si>
  <si>
    <t>Rebound effects observed are highly dependent on elasticity of demand values used, which is the most critical parameters in the model.</t>
  </si>
  <si>
    <t>Quantifies scale of rebound effect resulting from gains in productivity, which is quite substantial</t>
  </si>
  <si>
    <t>Study shows that productivity gains generally result in reduced GHG emissions, although there is some rebound effect present, particularly in Asia where productivity gains particularly with respect to crops result in additional emissions.</t>
  </si>
  <si>
    <t>Climate mitigation &amp; global food security</t>
  </si>
  <si>
    <t>Referred to briefly with reference to productivity gains easing pressure on deforestation frontiers</t>
  </si>
  <si>
    <t>Investigate effects of crop yield and livestock feed efficiency scenarios (closing yield gaps to varying degrees) on GHG emissions from agriculture and LUC in developing countries.</t>
  </si>
  <si>
    <t>Ibarrola-Rivas, M.J., Granados-Ramirez, R., Nonhebel, S.</t>
  </si>
  <si>
    <t>FAO database, data from literature and UN reports etc. is used to calculate the dietary requirements, water availability and land availability</t>
  </si>
  <si>
    <r>
      <rPr>
        <b/>
        <sz val="11"/>
        <color theme="1"/>
        <rFont val="Calibri"/>
        <family val="2"/>
        <scheme val="minor"/>
      </rPr>
      <t xml:space="preserve">FOR SCENARIOS: </t>
    </r>
    <r>
      <rPr>
        <sz val="11"/>
        <color theme="1"/>
        <rFont val="Calibri"/>
        <family val="2"/>
        <scheme val="minor"/>
      </rPr>
      <t>United Nations 2011 World population prospects; 2Projections for arable land expansion per sub-continent from Alexandratos &amp; Bruinsma 2012, Table 4.8; 3Projections of GDP per capita for scenario SSP2 from IIASA SSP Database (2015); Assumption for future dietary changes based on data from Kastner et al. (2012) for cropland and Hoekstraa and Mekonnen (2012) for water ESA Working paper.  For Average Income and GDP: (World Bank, 2014). For Projections for 2050: (IIASA, 2050). Population records and projections: United Nations 2011. Arable Land and permanent land availability: (FAO statistical database). Water Availability in 1960 and 2010: FAO aquastat.</t>
    </r>
  </si>
  <si>
    <t>BAU (Business As Usual), Basic Diets, No Deforestation, Low Population Growth</t>
  </si>
  <si>
    <t>187 countries studied</t>
  </si>
  <si>
    <t>Basic diets and affluent diets are compared. For each country, available cropland and water per capita is linked with demand for land and water per capita of that country. Dietary requirements are classified as: if GDP is lower than $2000/capita, then BAISC DIET; if GDP is between $2000-$10,000/capita, then TRANSITION DIET; if GDP is higher than $10,000, then AFFLUENT DIET</t>
  </si>
  <si>
    <t>Global analysis of drivers of food demand like Socioeconomic situations, population growth and dietary changes and links them with the availability of land and water per capita to see production possibilities to fulfil food demand.</t>
  </si>
  <si>
    <t>GBP per capita. Linked income levels of population with type of dietary pattern. To define demand of land and water for each type of diet, average use of land and water for each type of diet is calculated using mathematical formula.</t>
  </si>
  <si>
    <t>For 2050, it is assumed that water availability will remain stable. Underestimates land availability for food production, since agriculture land includes both cropland and postures. Also, they assumed that main drivers for future dietary changes is GDP, although other factors like culture, religion can result in different dietary paths. Cropland and water availability are considered as only variables</t>
  </si>
  <si>
    <t>Most studies consider bottom-up approach to quantify production potential, however, this study adopts a top-down approach towards global supply. To identify more accurate potentials, future research could include local variables for each region. Also, factors like agriculture expansion, intensification and increase in crop yield, food imports and dietary changes should be further analysed in detail.</t>
  </si>
  <si>
    <t xml:space="preserve">Paper presents a global analysis of drivers of food demand. The results of study identify regions with strong and urgent challenges, and identify the drivers of the challenge like availability of land, water and type of food demand. The study also indicates that present production systems are not enough to supply future food demand. Technological improvements might reduce land and water constraints. </t>
  </si>
  <si>
    <t>Changes in basic diets could have a larger global impact in reducing land and water constraint</t>
  </si>
  <si>
    <t>Ronzon, T.</t>
  </si>
  <si>
    <t>Agrimonde - Scenarios and Challenges for Feeding the World in 2050</t>
  </si>
  <si>
    <t>Modified MEA scenarios, which is based on IMPACT model</t>
  </si>
  <si>
    <t>Pradhan, P., Reusser, D.E., Kropp, J.P.</t>
  </si>
  <si>
    <t xml:space="preserve">To project future dietary patterns and associated total agricultural GHG emissions we use the relationships between diet and the development level of countries; amount of total calories, animal products, sugar-sweeteners, vegetable oils and vegetables have a clear exponential relationship with the Human Development Index (HDI) </t>
  </si>
  <si>
    <t>FAOSTAT food consumption and food composition per country; historical HDI data from UNDP (2009); HDI projections from Costa et al. (2011)</t>
  </si>
  <si>
    <t>Three scenarios: a) population growth only, b) population growth and changes in dietary patterns and c) change in population, diet as well as technology and management (as observed historically for countries with the corresponding
dietary pattern)</t>
  </si>
  <si>
    <t>Country-level (217 countries)</t>
  </si>
  <si>
    <t>11 food categories, which contribute to more than 90% of the global food supply and the total food consumption in kcal/capita/day: animal products, cereals, pulses, starchy roots, oilcrops, vegetable oils, vegetables, fruits, sugar-sweeteners, sugarcrops and alcoholic beverages</t>
  </si>
  <si>
    <t>Food system (inluding energy)</t>
  </si>
  <si>
    <t>GHGs</t>
  </si>
  <si>
    <t>CO2-eq emissions from Figure 5 (author emailed to provide numerical values); Population as per UN (2011); Food supply provided by author</t>
  </si>
  <si>
    <t>Only GHG considered in this study</t>
  </si>
  <si>
    <t>Non-CO2 GHG emissions intensities larger in developing countries compared to developed countries - therefore more potential to contribute to emissions reductions</t>
  </si>
  <si>
    <t xml:space="preserve">Using the HDI projections from Costa et al. [2] and the exponential relationships between HDI and calories intake, the authors projected food consumption and identified the dietary patterns the countries will belong to (by assuming that the pattern with the least euclidian distance to the projected food consumption of a country was considered to be the future dietary pattern of the country). Changes in the non-CO2 GHG emission intensities (crop and livestock) and the O/I ratio (cf. Table 1 and Text S2) for the countries were estimated, according to changes in dietary patterns in each country. </t>
  </si>
  <si>
    <t>In case of an unbridled demographic growth and changing dietary patterns the projected emissions from agriculture will approach 20 Gt CO2eq./yr by 2050 but optimized management may contribute to emission reductions of up to 7 Gt CO2eq./yr; associating fossil fuel input and non- CO2 GHG emissions explicitly to different food consumption patterns; growing importance of the livestock sector for diet related GHG emissions.</t>
  </si>
  <si>
    <t>Not discussed or considered</t>
  </si>
  <si>
    <t xml:space="preserve">Nutrition transition </t>
  </si>
  <si>
    <t>To better understand trends and patterns in diet-related emissions</t>
  </si>
  <si>
    <t>Not explicitly discussed</t>
  </si>
  <si>
    <t>2oC target discussed - 30Gt CO2-eq per year - livestock and agriculture have a very important role to play in mitigation</t>
  </si>
  <si>
    <t>Closing yield gaps: How Sustainable Can We Be?</t>
  </si>
  <si>
    <t xml:space="preserve">Pradhan, P., Fischer, G., van Velthuizen, H., Reusser, D.E., Kropp, J.P. </t>
  </si>
  <si>
    <t>Global Agro-ecological Zones (GAEZv3.0) model; nutrients required to maintain high-input crop  yields assuming that micro-nutrient constraints are met through fertiliser-specific nutrient compositions</t>
  </si>
  <si>
    <t>Actual and potential yields from Global Agro-ecological Zones (GAEZv3.0) database; nutritive factors from crops from FAO; gridded feed data, countrywide per capita vegetal product intake and gridded population data for 2000</t>
  </si>
  <si>
    <t>Two scenarios: Scenario A - population changes but dietary patterns remain constant as in the year 2000; Scenario B - Population changes and dietary patterns change, maintaining a minimum calorie intake of 2535 kcal/cap/day, represetnative of the average for high calorie diets</t>
  </si>
  <si>
    <t>Sub-national moisture regime units</t>
  </si>
  <si>
    <t xml:space="preserve">19 crop types </t>
  </si>
  <si>
    <t>Terrestrial (crop for food and feed)</t>
  </si>
  <si>
    <t>N, P</t>
  </si>
  <si>
    <t>N and P requirements for 2050 calculated based on text (p.12) - 45-73% increase in N compared to 106 million tonnes/year in 2010 &amp; 22-46% increase in P2O5 compared to 45 million tonnes in 2010; Population as per UN (2011); Food supply as per Pradhan et al. (2013)</t>
  </si>
  <si>
    <t>Middle East and Japan cannot become self-sufficient; US, India and Brazil self-sufficient at national level but not at regional level; Changes in diet and population growth make it harder for some places (e.g Pakistan and Bangladesh and many African countries) to meet demand</t>
  </si>
  <si>
    <t>Combinations of strategies such as soil quality management, management of pests, diseases, and weeds, yield variability management, and management of accessibility to markets assumed realistic across many parts of the world; climate change impacts not considered; study does not account for which does not account for dietary compositions, only on total crop production and consumption.</t>
  </si>
  <si>
    <t>Hence, we present packages ofthe required management strategies instead of focusing on one or two measures for closing yield gaps</t>
  </si>
  <si>
    <t>Discussed as an option for African countries but not considered in the analysis</t>
  </si>
  <si>
    <t>Maximum efficiency potential to improce food self-sufficiency</t>
  </si>
  <si>
    <t>Need for sustainable intensification of current agricultural systems considering a gbroad range of potential management interventions; The study aims to identify location-specific agricultural management and input options required for closing yield gaps to meet future food demand, potential for self-sufficiency and to quantify required nutrients for achieving potential yields in different locations</t>
  </si>
  <si>
    <t>Certain areas where anticipated population growth is large (e.g Pakistan and Bangladesh) may be unable to meet demand</t>
  </si>
  <si>
    <t xml:space="preserve">Fertiliser use and efficiency mentioned in the context of planetary boundary for nutrient cycles that has already been transgressed. </t>
  </si>
  <si>
    <t>Thus, the high energy input and management strategies make agriculture more productive in developed as in developing countries; dietary shifts towards diets that include less animal products would have a great potential for climate change mitigation</t>
  </si>
  <si>
    <t>Agriculture at a Crossroads (emphasis on Ch. 4 Outlook on Agricultural Change and Its Drivers &amp; Ch.5 Looking into the Future for Agriculture and AKST)</t>
  </si>
  <si>
    <t>International Assessment of Agricultural Knowledge, Science, Technology for Development (IAASTD)</t>
  </si>
  <si>
    <t>Quantitative methods using a model suite (IMPACT partial equilibrium model, IMAGE 2.4, GLOBIO3, EcoOcean, SLAM, WATERSIM, GSTEM computable general equilibrium model + regional CGEs); supplemented by qualitative analyses</t>
  </si>
  <si>
    <t>UN (2005) medium population projections, MEA (2005) economic growth assumptions</t>
  </si>
  <si>
    <t xml:space="preserve">The reference case imagines a world developing over the next decades as it does today, without anticipating deliberate interventions requiring new or intensified policies in response to the projected developments; </t>
  </si>
  <si>
    <t xml:space="preserve">115 countries/subregions </t>
  </si>
  <si>
    <t>32 crop and livestock commodities, including all cereals, soybeans, roots and tubers, meats, milk, eggs, oils, oilcakes and meals, sugar and sweeteners, and fruits and vegetables.</t>
  </si>
  <si>
    <t>Entire agricultural system (food and non-food)</t>
  </si>
  <si>
    <t xml:space="preserve">Greenhouse gas emissions, Land use change; N fluxes; Biodiversity (Mean species abundance index); </t>
  </si>
  <si>
    <r>
      <t>Population, economic growth and yield for REF scenario sourced from van Dijk et al. (2014); Water use, Land use and MSA for REF scenario extracted from Ch.5 tables and figures (</t>
    </r>
    <r>
      <rPr>
        <sz val="11"/>
        <color rgb="FFFF0000"/>
        <rFont val="Calibri"/>
        <family val="2"/>
        <scheme val="minor"/>
      </rPr>
      <t>Lead authors also contacted for other scenario results</t>
    </r>
    <r>
      <rPr>
        <sz val="11"/>
        <color theme="1"/>
        <rFont val="Calibri"/>
        <family val="2"/>
        <scheme val="minor"/>
      </rPr>
      <t>)</t>
    </r>
  </si>
  <si>
    <t>Land use, water use and biodiversity impact have trade-offs depending on AKST investment</t>
  </si>
  <si>
    <t>Region-specific findings and efficiency improvements</t>
  </si>
  <si>
    <t>Multiple models and comprehensive indicators coverage</t>
  </si>
  <si>
    <t>Improved Agricultural Knowledge, Science and Technology (AKST) helps to reduce the inevitable tradeoffs between agricultural growth and environmental sustainability at the global scale; Despite increases in grazing intensity and technological improvements, total land use for agriculture expected to increase by around 4 million km2; At the global level, there is a substantial biodiversity
loss in the reference run with the remaining MSA level dropping a further 10% compare to 2000, mainly due to strong increase in crop areas</t>
  </si>
  <si>
    <t>Trade regime impacts under two alternative variants evaluated in terms of trade volumes. Trade policy reform to provide a fairer global trading system can make a positive contribution to sustainability and development goals; Increased international
trade in agricultural commodities has often led to
overexploitation of natural resources, and increased energy
use and greenhouse gas (GHG) emissions</t>
  </si>
  <si>
    <t>Multi-model analysis aiming to indentify trade-offs</t>
  </si>
  <si>
    <t>Mean species abundance (MSA) indicator used explicitly links corpland and pasture to biodiversity impacts - use of GLOBIO 3 model</t>
  </si>
  <si>
    <t>Previous assessments did not address the full spectrum of different plausible futures for the food system;  Linking different
types of models can result in a more comprehensive exploration
of important issues</t>
  </si>
  <si>
    <t>No explicit discussion on impact of population but considered as one of the main drivers in the analysis</t>
  </si>
  <si>
    <t>Not explicitly but indirectly through statements such as: "Agriculture is sustainable if the productive resource base is maintained at a level that can sustain the benefits obtained from it"</t>
  </si>
  <si>
    <t>Multiple interventions required to close yield gaps: soil quality management, management of pests, diseases, and weeds, yield variability management, and management of accessibility to markets</t>
  </si>
  <si>
    <t>In this assessment, agriculture is used in the widest sense to include production of food, feed, fuel, fiber and other products and to include all sectors from production of inputs (e.g., seeds and fertilizer) to consumption of products.</t>
  </si>
  <si>
    <t>Across the assessments, the area in crop production increases from 1.5 billion ha (or 11% of the earth’s land surface) to 1.60 to 1.77 billion ha</t>
  </si>
  <si>
    <t>IMPACT model for future food projections, with nitrogen projections for two scenarios using 1997 NUE rates as a baseline (one scenario uses constant NUE rate, one assumes increasing rate)</t>
  </si>
  <si>
    <r>
      <t xml:space="preserve">AKST systems are needed that enhance sustainability while maintaining productivity in ways that protect the natural resource base and ecological provisioning of agricultural systems. Options include </t>
    </r>
    <r>
      <rPr>
        <b/>
        <sz val="11"/>
        <color theme="1"/>
        <rFont val="Calibri"/>
        <family val="2"/>
        <scheme val="minor"/>
      </rPr>
      <t>improving nutrient, energy, water and land use efficiency</t>
    </r>
    <r>
      <rPr>
        <sz val="11"/>
        <color theme="1"/>
        <rFont val="Calibri"/>
        <family val="2"/>
        <scheme val="minor"/>
      </rPr>
      <t xml:space="preserve">; </t>
    </r>
    <r>
      <rPr>
        <b/>
        <sz val="11"/>
        <color theme="1"/>
        <rFont val="Calibri"/>
        <family val="2"/>
        <scheme val="minor"/>
      </rPr>
      <t>improving the understanding of soil-plant-water dynamics;</t>
    </r>
    <r>
      <rPr>
        <sz val="11"/>
        <color theme="1"/>
        <rFont val="Calibri"/>
        <family val="2"/>
        <scheme val="minor"/>
      </rPr>
      <t xml:space="preserve"> </t>
    </r>
    <r>
      <rPr>
        <b/>
        <sz val="11"/>
        <color theme="1"/>
        <rFont val="Calibri"/>
        <family val="2"/>
        <scheme val="minor"/>
      </rPr>
      <t>increasing farm diversification</t>
    </r>
    <r>
      <rPr>
        <sz val="11"/>
        <color theme="1"/>
        <rFont val="Calibri"/>
        <family val="2"/>
        <scheme val="minor"/>
      </rPr>
      <t>; supporting agroecological systems, and enhancing biodiversity
conservation and use at both field and landscape scales;
promoting the sustainable management of livestock, forest
and fisheries; improving understanding of the agroecological
functioning of mosaics of crop production areas and
natural habitats; countering the effects of agriculture on climate
change and mitigating the negative impacts of climate
change on agriculture.</t>
    </r>
  </si>
  <si>
    <t>Netherland Environment Agency</t>
  </si>
  <si>
    <t>Backcasting approach combined with IMAGE model, combined with related models for biodiversity (GLOBIO), human health (GISMO) and climate policy (FAIR)</t>
  </si>
  <si>
    <t>Sattari, S.Z., Bouwman, A.F., Giller, K.E., van Ittersum, M.K.</t>
  </si>
  <si>
    <t xml:space="preserve">DPPS model used to simulate the long-term historical P uptake by crops for time series of P inputs, and to estimate the future P inputs for a specific future target P uptake. </t>
  </si>
  <si>
    <t>Sattari, S.Z., Bouwman, A.F., Martinez Rodriguez, R., Beusen, A.H.W., van Ittersum, M.K.</t>
  </si>
  <si>
    <t>Two models used; soil P budget model and DPPS model, to reproduce the soil P budget for the 1970Ð2005 period and to estimate future P requirements in grasslands. The soil P budget model considers two system boundaries: the grassland system boundary and the grassland soil boundary.Ê</t>
  </si>
  <si>
    <t>IMAGE model combined with MEA scenario data for food demand and agricultural product trade</t>
  </si>
  <si>
    <t>Ecosystems and Human Well-being: Scenarios</t>
  </si>
  <si>
    <t>Millennium Ecosystem Assessment (MEA)</t>
  </si>
  <si>
    <t>IMPACT model  for food supply, demand, trade &amp; international food prices, WaterGAP model for global water use and availability on a watershed scale, AIM global change integrated model for land cover and other indicators of global change worldwide, IMAGE 2.2 global change model for climate and global land cover on a grid scale, Ecopath with Ecosim model for selected marine ecosystems as a function of fishing efforts</t>
  </si>
  <si>
    <t>Agrimonde-Terra - Land use &amp; food security</t>
  </si>
  <si>
    <t>French Agricultural Research Centre for International Development (CIRAD)</t>
  </si>
  <si>
    <t>GlobAgri-AgT biomass balance model</t>
  </si>
  <si>
    <t>FAOSTAT, GAEZ database portal plus various institutions (SAGE, CSIRO, IIASA, Institute of Soil Science of the Chinese Academy of Sciences, JRC, Princeton Uni, World Fish Institute, WRI &amp; Woodrow Wilson School of Public and International Affairs)</t>
  </si>
  <si>
    <t>10 scenarios which consider a combination of assumptions concerning climate change, diet, urban-rural relationships, farm structures, livestock systems and cropping systems</t>
  </si>
  <si>
    <t>13 regions - Brazil/Argentina, Canada/USA, EU27, Oceania, former SU, China, India, rest of Asia, Near/Middle East, Nth Africa, West Africa, ECS Africa, rest of Americas</t>
  </si>
  <si>
    <t>32 aggregates of agri-food products (25 plant &amp; 7 animal commodities)</t>
  </si>
  <si>
    <t>LU including deforestation</t>
  </si>
  <si>
    <t>Diets (composition &amp; total calories), population, GDP, land use (pasture &amp; cropland), deforestation</t>
  </si>
  <si>
    <t>Land use is particularly responsive to diets, with low animal product diets requiring less land to produce. Trade is particularly important in order to take advantage of comparative advantages.</t>
  </si>
  <si>
    <t>Study focuses on global outcomes, and emphasises the importance of trade to meeting global food security goals.</t>
  </si>
  <si>
    <t>Uncertainty concerning the ability of less productive regions (i.e. Africa) to achieve gains in productivity. Uncertaintly about the impact climate change will have on crop yields. The Glob-Agr-AgT model isn't dynamic.</t>
  </si>
  <si>
    <t>Coupling of land use and food security</t>
  </si>
  <si>
    <t>Changes in both supply and demand necessary to meeting food security challenges sustainably. Diets - more grains, fruit &amp; veg, less meat. Less food waste.On production side, changes necessary to use inputs more efficiently and crop diversification. Trade is essential for global food security, need for clear rules and increased openness
and transparency and to link trade agreements to environment, food security issues.</t>
  </si>
  <si>
    <t>Emphasis on trade as necessary to meeting food security while minimising environmental impacts.</t>
  </si>
  <si>
    <t>Not discussed, other than being as a function of land use</t>
  </si>
  <si>
    <t>Popp, A., Calvin, K., Fujimori, S., Havlik, P., Humpenöder, F., Stehfest, E., Bodirsky, B.L., Dietrich, J.P., Doelmann, J.C., Gusti, M., Hasegawa, T., Kyle, P., Obersteiner, M., Tabeau, A., Takahashi, K., Valin, H., Waldhoff, S., Weindl, I., Wise, M., Kriegler, M., Lotze-Campen, H., Fricko, O., Riahi, K., van Vuuren, D.P.</t>
  </si>
  <si>
    <t>2010-2100</t>
  </si>
  <si>
    <t>5 integrated aeeessment models applied - AIM, GCAM, IMAGE, MESSAGE-GLOBIOM and REMIND/MAgPIE, combined with SSP storylines.</t>
  </si>
  <si>
    <t>van der Esch, S., ten Brink, B., Stehfest, E., Bakkenes, M., Sewell, A., Bouwman, A., Meijer, J., Westhoek, J., van den Berg, M.</t>
  </si>
  <si>
    <t>United Nations Convention to Combat Desertification (UNCCD)</t>
  </si>
  <si>
    <t>SSP storylines implemented via the IMAGE model</t>
  </si>
  <si>
    <t>Ercin, A.E. &amp; Hoekstra, A.Y.</t>
  </si>
  <si>
    <t>Environmental International</t>
  </si>
  <si>
    <t>Model uses water demand scenarios based on those from IPCC</t>
  </si>
  <si>
    <t>2020-2100</t>
  </si>
  <si>
    <t>IMAGE 3.0 integrated assessment model, incorporating sub-models describing land use, agricultural economy, energy system, natural vegetation, hydrology and climage system</t>
  </si>
  <si>
    <t>Model uses scenarios for P demand in different world regions as an exogenous input with scenarios bases on Millenium Ecosystem Assessment</t>
  </si>
  <si>
    <t>Global Change Assessment Model for energy use, agriculture and climate change, combined withwater demands from different sectors</t>
  </si>
  <si>
    <t>2015-2100</t>
  </si>
  <si>
    <t>GCAM 5.0 integrated assessment model that links socioeconomics, energy system, land use change, climate and water sector.</t>
  </si>
  <si>
    <t>Food system model connecting food consumption and production across regions. Model equations are from IMPACT model. Actual model recalibrated to fit methodology. Model feeds N budget model for N loss value.</t>
  </si>
  <si>
    <t>IMPACT database</t>
  </si>
  <si>
    <t xml:space="preserve">Matrix of scenarios based on 2 dietary change scenarios, 2 technological change scenarios, 2 watse scnearios &amp; 3 socioeconomic development scenarios (SSP1-3) </t>
  </si>
  <si>
    <t>Model incorporates 159 countries</t>
  </si>
  <si>
    <t>62 agricultural commodities</t>
  </si>
  <si>
    <t>Food system. Land-system change excludes pasture. GHG emissions excludes LUC</t>
  </si>
  <si>
    <t>GHG excl. LUC, Cropland use, Bluewater, N application, P application</t>
  </si>
  <si>
    <t>Full diets specs available in S2</t>
  </si>
  <si>
    <t xml:space="preserve">Feedback effects noted with respect to changes in yields with repsect to bluewater use, nitrogen and phosphorus </t>
  </si>
  <si>
    <t>Study focused on global outcomes in line with PB framework</t>
  </si>
  <si>
    <r>
      <rPr>
        <b/>
        <sz val="11"/>
        <color theme="1"/>
        <rFont val="Calibri"/>
        <family val="2"/>
        <scheme val="minor"/>
      </rPr>
      <t>PB framework</t>
    </r>
    <r>
      <rPr>
        <sz val="11"/>
        <color theme="1"/>
        <rFont val="Calibri"/>
        <family val="2"/>
        <scheme val="minor"/>
      </rPr>
      <t xml:space="preserve"> - Acknowledged uncertainty with PB framework, particularly when scaling up local environmental pressures to global levels. </t>
    </r>
    <r>
      <rPr>
        <b/>
        <sz val="11"/>
        <color theme="1"/>
        <rFont val="Calibri"/>
        <family val="2"/>
        <scheme val="minor"/>
      </rPr>
      <t xml:space="preserve">Modelling framework </t>
    </r>
    <r>
      <rPr>
        <sz val="11"/>
        <color theme="1"/>
        <rFont val="Calibri"/>
        <family val="2"/>
        <scheme val="minor"/>
      </rPr>
      <t>- limited consideration of feedback effects in sceanrios of medium ambition, impact of climate change on crop yields and water use not considered.</t>
    </r>
  </si>
  <si>
    <t>Pasture not incorporated into land use change. Acknowledged uncertainty of pasturelands that would be suitable for cropping, which would ease pressure of land bundary.</t>
  </si>
  <si>
    <t>Synergistically combining improvements in technologies and management, reducing food loss/waste and dietary changes towards more plant-based diets all necessary to achieving sustainable food system as defined by PBs.</t>
  </si>
  <si>
    <t xml:space="preserve">Trade assumptions incorporated into model but not into the various scenarios. As such, trade not specifically cited as an independent variable driving or potentially mitigating impacts </t>
  </si>
  <si>
    <t>Biodiversity only mentioned as beind a function of land use, particularly forests. Boundary value pertaining to remaining forest cover (linked to biodiversity) not utilised in this study as model tracks cropland use only.</t>
  </si>
  <si>
    <t>3 population scenarios considered in line with SSP1-3</t>
  </si>
  <si>
    <t xml:space="preserve">Global food systems model as per Springmann et al. 2018, with country-level detail that converts consumption patterns into associated requirements of food production. </t>
  </si>
  <si>
    <t>30 scenarios in main analysis incorporating dietary, waste and efficiency assumptions</t>
  </si>
  <si>
    <t>Global analysis</t>
  </si>
  <si>
    <t xml:space="preserve">8 main food groups - Whole grains, vegetables, fruits, dairy, tubers/starchy vegetables, protein sources, added fats, added sugars </t>
  </si>
  <si>
    <t>Food system. Land-system change excludes pasture. GHG emissions excludes LUC. Health impacts of diets also considered.</t>
  </si>
  <si>
    <t>GHG emissions excl. LUC, croplands, bluewater consumption, N fertiliser, P fertiliser</t>
  </si>
  <si>
    <t>Reference diet specifications available in Table 1</t>
  </si>
  <si>
    <t>Global switch to healthy diets can have co-benefits with respect to both health and sustainability.</t>
  </si>
  <si>
    <t>Global water boundary is the aggregate of region-specific boundaries</t>
  </si>
  <si>
    <t>Only one assumption for population across all scenarios, that being 9.2 billion in accordance with SSP2</t>
  </si>
  <si>
    <t>Croland area changes doesn't consider value of land it displaces. Pasture not incorporated into land use change</t>
  </si>
  <si>
    <t>Achieving healthy diets from sustainable food systems for everyone will require substantial shifts towards healthy dietary patterns, large reductions in food losses and waste, and major improvements in food production practices.</t>
  </si>
  <si>
    <t>Biodiversity loss values defined for each scenario in Fig. 6</t>
  </si>
  <si>
    <t>Commission formed to describe health and sustainable dietary patterns and production practices for the future</t>
  </si>
  <si>
    <t>Constant population of 9.2 billion across all scenarios in line with SSP2</t>
  </si>
  <si>
    <t>Global, spatially explicit systems modelling approach, customised to include components from previously published models in combination</t>
  </si>
  <si>
    <t>Weindl, I., Bodirsky, B.L., Rolinski, S., Biewald, A., Lotze-Campen, H., Müller, H., Dietrich, J.P., Humpenöder, F., Stevanović, M., Schaphoff, S., Popp, A.</t>
  </si>
  <si>
    <t>MAgPIE global economic and water use model, LPJmL land use and water demand model on 0.5 degrees resolution</t>
  </si>
  <si>
    <t xml:space="preserve">Food system model comparing food that is produced against food production required to meet nutritional requirements from Harvard </t>
  </si>
  <si>
    <t>FAOSTAT, diet guidelines from Health Canada,Harvard Healthy Eating Plate (HHEP) , USDA, UK National Health Service</t>
  </si>
  <si>
    <t xml:space="preserve">6 scenarios - reference, Harvard nutrition guidelines, all livestock repaced by plant proteins, consumers reduce animal protein to 20% of total protein, increased crop yields, reduced food waste </t>
  </si>
  <si>
    <t>Global anaysis</t>
  </si>
  <si>
    <t xml:space="preserve">Food categories consist of: whole grains, sugar/sweetneers, fruit &amp; veg, fat &amp;oil, meat &amp; alternatives, milk &amp; products  </t>
  </si>
  <si>
    <t xml:space="preserve">GHG emissions, land use (pasture &amp; cropland) </t>
  </si>
  <si>
    <r>
      <t xml:space="preserve">Diet specifications are as per HHEP. </t>
    </r>
    <r>
      <rPr>
        <sz val="11"/>
        <color rgb="FFFF0000"/>
        <rFont val="Calibri"/>
        <family val="2"/>
        <scheme val="minor"/>
      </rPr>
      <t>Lead author contacted for more scenario results</t>
    </r>
  </si>
  <si>
    <t>Switch from animal to plant protein reduces GHG and land impacts</t>
  </si>
  <si>
    <t>Regional analysis not included</t>
  </si>
  <si>
    <r>
      <t>Population 9.8 billion, per capita food intake is based on HHEP (</t>
    </r>
    <r>
      <rPr>
        <sz val="11"/>
        <color rgb="FFFF0000"/>
        <rFont val="Calibri"/>
        <family val="2"/>
        <scheme val="minor"/>
      </rPr>
      <t>kcal quantity TBC</t>
    </r>
    <r>
      <rPr>
        <sz val="11"/>
        <color theme="1"/>
        <rFont val="Calibri"/>
        <family val="2"/>
        <scheme val="minor"/>
      </rPr>
      <t>). HHEP recommendations are not specific, and therefore results presented are based on an interpretation of this diet. Constant yield increase assumption of 1% assumed, ignoring regional variability and effects of climate change.</t>
    </r>
  </si>
  <si>
    <t xml:space="preserve">There is a significant mismatch between food produced and nutritional needs of the population. Much food produced therefore has envirinomental impacts but is not contributing positively to health outcomes. </t>
  </si>
  <si>
    <t>Trade not considered</t>
  </si>
  <si>
    <t>Not discussed.</t>
  </si>
  <si>
    <t>Determine the marginal difference in environmental impacts between current anf (likely) future food production and food production that meets the nutritional needs of the popoulation.</t>
  </si>
  <si>
    <t>Creating a Sustainable Future</t>
  </si>
  <si>
    <t>Searchinger, T., Waite, R., Hanson, C., Ranganathan, J.</t>
  </si>
  <si>
    <t>GlobAgri-WRR, incorporating a number of submodels from other studies. Model esigned to estimate land use and GHG emissions with specified levels of population, diets and other crop demands, specific trade patterns, and specified agricultural production systems for crops and livestock in different countries.</t>
  </si>
  <si>
    <t>Primarily FAO</t>
  </si>
  <si>
    <t>5 main scenarios for 2050 - Baseline, Coordinated Effort, Highly Ambitious, Breakthrough Technologies</t>
  </si>
  <si>
    <t>Global analysis with regional detail in model</t>
  </si>
  <si>
    <t>15 food groups - Sugar Palm, oil, Rice, Roots &amp; tubers, Maize, Soybean, oil, Wheat, Fruits, veg., Pulses, Pork, Eggs, Fish (farmed), Poultry, Dairy, Sheep/goat meat, Beef</t>
  </si>
  <si>
    <t>Terrestrial (GHG and land use)</t>
  </si>
  <si>
    <t>GHG emissions including land-use change, cropland and pasture use</t>
  </si>
  <si>
    <t>Data extracted for main scenarios from Table. More scenarios exist as depicted in Table 2, however assumptions underpinning these are missing.</t>
  </si>
  <si>
    <t>Not discussed as study focus is global although some aspects of the analysis are disagregated by region</t>
  </si>
  <si>
    <t xml:space="preserve">A small number of scenarios include a broad range of different asumptions pertaining to production and consumpion practices. </t>
  </si>
  <si>
    <t xml:space="preserve">Meeting food system challenges in future will require a combination of productivity gains, slowing growth in demand through dietary transition toward more plant-based foods, reforestation and technological innovation </t>
  </si>
  <si>
    <t>The report puts forward a range of options to meet the duel challenges of feeding a growing population, increasing forest area and reducing emissions to below 4GT emission budget. Relatedly, 3 gaps are identified which need to be closed - food gap, land gap (projected ag. land expansion versus 2010 ag land) and GHG emission gap (projected emissions vs. emission budget)</t>
  </si>
  <si>
    <t>Considered in the context of deforestation</t>
  </si>
  <si>
    <t>Exploring a range of options for closing the food gap, land gap and GHG emission gap, related to both production and consumption practices</t>
  </si>
  <si>
    <t>MAgPIE global partial equilibrium agro-economic model</t>
  </si>
  <si>
    <t>N budget approach</t>
  </si>
  <si>
    <t>2015-2050</t>
  </si>
  <si>
    <t>FAO Global Agriculture Perspectives System (GAPS) partial market equilibrium model</t>
  </si>
  <si>
    <t>Email alert</t>
  </si>
  <si>
    <t>Full list of all studies considered during the systematic review process</t>
  </si>
  <si>
    <t>Supplementary Data for</t>
  </si>
  <si>
    <t>Quantifying synergies and trade-offs in the global water-land-food-climate nexus using a multi-model scenario approach</t>
  </si>
  <si>
    <t>Agricultural market integration preserves future global water resources</t>
  </si>
  <si>
    <t>The 2021 SSP scenarios of the IMAGE 3.2 model</t>
  </si>
  <si>
    <t>One Earth</t>
  </si>
  <si>
    <t>van Vuuren D P, Stehfest E, Gernaat D, de Boer H-S, Daioglou V, Doelman J C, Edelenbosch O, Harmsen M, van Zeist W-J and van den Berg M</t>
  </si>
  <si>
    <t>10.1016/j.oneear.2023.08.003</t>
  </si>
  <si>
    <t>1235-1245</t>
  </si>
  <si>
    <t>https://www.pbl.nl/en/publications/the-2021-ssp-scenarios-of-the-image-32-model</t>
  </si>
  <si>
    <t>Limited to peer-reviewed articles</t>
  </si>
  <si>
    <t>-</t>
  </si>
  <si>
    <t>1 AND 2 AND 3 AND 4 + extended country and area name elimination</t>
  </si>
  <si>
    <t>title("future" OR "project*" OR "scenario*" OR "outlook*" OR "forecast*" OR "trend" OR "trajector*" OR "2050" OR "2100" OR "2025" OR "2030" OR "2035" OR "2040" OR "2045" OR "demand*") AND title("environment*" OR "sustainab*" OR "footprint*" OR impact* OR "resource*" OR "water" OR "land*" OR "nitrogen" OR "N" OR "phosphorus" OR "P" OR "carbon" OR "greenhouse gas" OR "soil" OR "bio*" OR "ecolog*" OR "ocean*" OR "marine" OR "atmosphe*" OR "ozone" OR "planetary boundar*") AND title("food" OR "agricultur*" OR "diet*" OR "feed*" OR "livestock" OR "meat*" OR "crop*") AND abstract("glob*" OR "international*" OR "region*" OR "world" OR "planet*" OR "human*") NOT summary("Chin*" OR "USA" OR "US" OR "United States" OR "Europe*" OR "Mediterr*" OR "UK" OR "United Kingdom" OR "Ind*" OR "Braz*" OR "Afric*" OR "Asia*" OR "Americ*" OR "Middle East*" OR "Austr*" OR "Jap*" OR "Nig*" OR "Russ*" OR "Bang*" OR "Canad*" OR "Germa*" OR "Nepal*" OR "Arab*" OR "Ira*" OR "Arct*" OR "Ital*" OR "Alp*" OR "Indonesia*" OR "Saudi" OR "temperate" OR "tropic*" OR "bay" OR "plateau" OR "Kazak*" OR "sub-tropical" OR "Kenya*" OR "Black Sea" OR "Carrib*" OR "Korea*" OR "Syria*" OR "Ethiopia*" OR "highlands" OR "Sea" OR "salin*" OR "permafrost" OR "Central Asia" OR "Malay*" OR "erosi*" OR "drought" OR "rainfall" OR "precip*" OR "flood*" OR "Atlant*" OR "Pacific*" OR "tundra*")</t>
  </si>
  <si>
    <t>( TITLE ( food OR "agricultur*" OR "diet*" OR "feed*" OR "livestock" OR "meat*" OR "crop*" ) AND TITLE ( "future" OR "project*" OR "scenario*" OR "outlook*" OR "forecast*" OR "trend" OR "demand*" OR "trajector*" OR "2050" OR "2100" OR "2025" OR "2030" OR "2035" OR "2040" OR "2045" ) AND TITLE ( "environment*" OR "sustainab*" OR "footprint*" OR impact* OR "resource*" OR "water" OR "land*" OR "nitrogen" OR "N" OR "phosphorus" OR "P" OR "carbon" OR "greenhouse gas" OR "soil" OR "bio*" OR "ecolog*" OR "ocean*" OR "marine" OR "atmospher*" OR "ozone" ) AND ABS ( "glob*" OR "international*" OR "region*" OR "world" OR "planet*" OR "human*" ) AND NOT TITLE-ABS-KEY ( "Chin*" OR "USA" OR "US" OR "United States" OR "Europe*" OR "Mediterr*" OR "UK" OR "United Kingdom" OR "Ind*" OR "Braz*" OR "Afric*" OR "Asia*" OR "Americ*" OR "Middle East*" OR "Austr*" OR "Jap*" OR "Nig*" OR "Russ*" OR "Bang*" OR "Canad*" OR "Germa*" OR "Nepal*" OR "Arab*" OR "Ira*" OR "Arct*" OR "Ital*" OR "Alp*" OR "Indonesia*" OR "Saudi" OR "temperate" OR "tropic*" OR "bay" OR "plateau" OR "Kazak*" OR "sub-tropical" OR "Kenya*" OR "Black Sea" OR "Carrib*" OR "Korea*" OR "Syria*" OR "Ethiopia*" OR "highlands" OR "Sea" OR "salin*" OR "permafrost" OR "Central Asia" OR "Malay*" OR "erosi*" OR "drought" OR "rainfall" OR "precip*" OR "flood*" OR "Atlant*" OR "Pacific*" OR "tundra*" ) ) AND DOCTYPE ( ar OR re ) AND PUBYEAR &gt; 2017 AND ( LIMIT-TO ( DOCTYPE , "ar" ) ) AND ( LIMIT-TO ( LANGUAGE , "English" ) )</t>
  </si>
  <si>
    <t>Web of Science - Core Collection - All Editions</t>
  </si>
  <si>
    <t>https://www.webofscience.com/wos/woscc/summary/157f3aea-ed4c-4276-affe-9dfd9af37386-013174714e/relevance/1</t>
  </si>
  <si>
    <t>(Title) "future" OR "project*" OR "scenario*" OR "outlook*" OR "forecast*" OR "trend" OR "trajector*" OR "2050" OR "2100" OR "2025" OR "2030" OR "2035" OR "2040" OR "2045" OR "demand*" (Title) AND "environment*" OR "sustainab*" OR "footprint*" OR impact* OR "resource*" OR "water" OR "land*" OR "nitrogen" OR "N" OR "phosphorus" OR "P" OR "carbon" OR "greenhouse gas" OR "soil" OR "bio*" OR "ecolog*" OR "ocean*" OR "marine" OR "atmosphe*" OR "ozone" OR "planetary boundar*" (Title) AND "food" OR "agricultur*" OR "diet*" OR "feed*" OR "livestock" OR "meat*" OR "crop*" (Title) AND "glob*" OR "international*" OR "region*" OR "world" OR "planet*" OR "human*" (Abstract) NOT "Chin*" OR "USA" OR "US" OR "United States" OR "Europe*" OR "Mediterr*" OR "UK" OR "United Kingdom" OR "Ind*" OR "Braz*" OR "Afric*" OR "Asia*" OR "Americ*" OR "Middle East*" OR "Austr*" OR "Jap*" OR "Nig*" OR "Russ*" OR "Bang*" OR "Canad*" OR "Germa*" OR "Nepal*" OR "Arab*" OR "Ira*" OR "Arct*" OR "Ital*" OR "Alp*" OR "Indonesia*" OR "Saudi" OR "temperate" OR "tropic*" OR "bay" OR "plateau" OR "Kazak*" OR "sub-tropical" OR "Kenya*" OR "Black Sea" OR "Carrib*" OR "Korea*" OR "Syria*" OR "Ethiopia*" OR "highlands" OR "Sea" OR "salin*" OR "permafrost" OR "Central Asia" OR "Malay*" OR "erosi*" OR "drought" OR "rainfall" OR "precip*" OR "flood*" OR "Atlant*" OR "Pacific*" OR "tundra*" (Abstract) and Article (Document Types)</t>
  </si>
  <si>
    <t>Found articles previously added through co-author recommendations</t>
  </si>
  <si>
    <t>Exported to Endnote - see "Full list of studies" tab</t>
  </si>
  <si>
    <t>Modified the search string to focus on land-based agriculture + Publication year (2018 onwards)</t>
  </si>
  <si>
    <t>Modified the search string to focus on land-based agriculture + Publication date from 07 October 2017 onwards</t>
  </si>
  <si>
    <t>Lack of clearly defined intervention scenarios</t>
  </si>
  <si>
    <t>Focus on economics and/or trade</t>
  </si>
  <si>
    <t>Focused on a narrower thematic scope</t>
  </si>
  <si>
    <t>Scenarios duplicated/updated by other or more recent study</t>
  </si>
  <si>
    <t>Data S1 reference</t>
  </si>
  <si>
    <t>If retrieved through reference scanning (retrieved from)</t>
  </si>
  <si>
    <t>If retrieved through reference scanning  (referenced in)</t>
  </si>
  <si>
    <t>Not related to environmental impact</t>
  </si>
  <si>
    <t>Creating a Sustainable Food Future World Resources Institute</t>
  </si>
  <si>
    <t>Renewable Resources Journal</t>
  </si>
  <si>
    <t>Reconciling regional nitrogen boundaries with global food security</t>
  </si>
  <si>
    <t>Journal Article</t>
  </si>
  <si>
    <t>J. C. Doelman; F. D. Beier; E. Stehfest; B. L. Bodirsky; A. H. W. Beusen; F. HumpenÃ¶der; A. Mishra; A. Popp; D. P. van Vuuren; L. de Vos; I. Weindl; Z. Willem-Jan van; T. Kram</t>
  </si>
  <si>
    <t>IOP Publishing</t>
  </si>
  <si>
    <t>https://doi.org/10.1088/1748-9326/ac5766</t>
  </si>
  <si>
    <t>N. T. Graham; G. Iyer; T. B. Wild; F. Dolan; J. Lamontagne; K. Calvin</t>
  </si>
  <si>
    <t>Adaptation Strategies Strongly Reduce the Future Impacts of Climate Change on Simulated Crop Yields</t>
  </si>
  <si>
    <t>R. Z. Abramoff; P. Ciais; P. Zhu; T. Hasegawa; H. Wakatsuki; D. Makowski</t>
  </si>
  <si>
    <t>John Wiley &amp; Sons, Inc.</t>
  </si>
  <si>
    <t>https://doi.org/10.1029/2022EF003190</t>
  </si>
  <si>
    <t>Agricultural land suitability analysis: State-of-the-art and outlooks for integration of climate change analysis</t>
  </si>
  <si>
    <t>K. Akpoti; A. T. Kabo-bah; S. J. Zwart</t>
  </si>
  <si>
    <t>172-208</t>
  </si>
  <si>
    <t>10.1016/j.agsy.2019.02.013</t>
  </si>
  <si>
    <t>Assessing the future global distribution of land ecosystems as determined by climate change and cropland incursion</t>
  </si>
  <si>
    <t>R. D. Robertson; A. De Pinto; N. Cenacchi</t>
  </si>
  <si>
    <t>Springer Nature B.V.</t>
  </si>
  <si>
    <t>https://doi.org/10.1007/s10584-023-03584-3</t>
  </si>
  <si>
    <t>Assessing the impacts of projected climate changes on maize (Zea mays) productivity using crop models and climate scenario simulation</t>
  </si>
  <si>
    <t>X. Yang; D. Menefee; S. h. o. o. Cui; N. Rajan; A. Fletcher</t>
  </si>
  <si>
    <t>Crop &amp; pasture science</t>
  </si>
  <si>
    <t>CSIRO Publishing</t>
  </si>
  <si>
    <t>12 p.969-984</t>
  </si>
  <si>
    <t>969-984</t>
  </si>
  <si>
    <t>https://doi.org/10.1071/CP21279</t>
  </si>
  <si>
    <t>Assessing warming impacts on marine fishes by integrating physiologyâ€guided distribution projections, lifeâ€history changes and food web dynamics</t>
  </si>
  <si>
    <t>K. Chiâ€Yun; K. Chiaâ€Ying; L. Yinâ€Zheng</t>
  </si>
  <si>
    <t>Methods in Ecology and Evolution</t>
  </si>
  <si>
    <t>1343-1357</t>
  </si>
  <si>
    <t>https://doi.org/10.1111/2041-210X.13846</t>
  </si>
  <si>
    <t>Carbon cycle feedbacks in an idealized simulation and a scenario simulation of negative emissions in CMIP6 Earth system models</t>
  </si>
  <si>
    <t>A. Asaadi; J. Schwinger; H. Lee; J. Tjiputra; V. Arora; R. SÃ©fÃ©rian; S. Liddicoat; T. Hajima; Y. Santana-FalcÃ³n; C. D. Jones</t>
  </si>
  <si>
    <t>Copernicus GmbH</t>
  </si>
  <si>
    <t>411-435</t>
  </si>
  <si>
    <t>https://doi.org/10.5194/bg-21-411-2024</t>
  </si>
  <si>
    <t>The case for improving crop carbon sink strength or plasticity for a CO2-rich future</t>
  </si>
  <si>
    <t>M. Dingkuhn; D. Luquet; D. Fabre; B. MÃ¼ller; X. Yin; M. J. Paul</t>
  </si>
  <si>
    <t>Current opinion in plant biology</t>
  </si>
  <si>
    <t>Elsevier Ltd</t>
  </si>
  <si>
    <t>56 p.259-272</t>
  </si>
  <si>
    <t>259-272</t>
  </si>
  <si>
    <t>https://doi.org/10.1016/j.pbi.2020.05.012</t>
  </si>
  <si>
    <t>CGIAR modeling approaches for resource-constrained scenarios: I. Accelerating crop breeding for a changing climate</t>
  </si>
  <si>
    <t>J. Ramirez-Villegas; A. Molero Milan; N. Alexandrov; S. Asseng; A. J. Challinor; J. Crossa; F. van Eeuwijk; M. E. Ghanem; C. Grenier; A. B. Heinemann; J. Wang; P. Juliana; Z. Kehel; J. Kholova; J. Koo; D. Pequeno; R. Quiroz; M. C. Rebolledo; S. Sukumaran; V. Vadez; J. W. White; M. Reynolds</t>
  </si>
  <si>
    <t>547-567</t>
  </si>
  <si>
    <t>10.1002/csc2.20048</t>
  </si>
  <si>
    <t>Crop coefficient, reference crop evapotranspiration and water demand of dryâ€season Boro rice as affected by climate variability: A case study from northeast Bangladesh</t>
  </si>
  <si>
    <t>M. A. Rahman; A. Mustajab; M. Mohammad Abdul; N. Anjum; M. E. Haq; A. Kainose; K. D. C. R. Dissanayaka</t>
  </si>
  <si>
    <t>Wiley Subscription Services, Inc.</t>
  </si>
  <si>
    <t>148-165</t>
  </si>
  <si>
    <t>https://doi.org/10.1002/ird.2754</t>
  </si>
  <si>
    <t>CropGIS - A web application for the spatial and temporal visualization of past, present and future crop biomass development</t>
  </si>
  <si>
    <t>M. Machwitz; E. Hass; J. Junk; T. Udelhoven; M. Schlerf</t>
  </si>
  <si>
    <t>Computers and Electronics in Agriculture</t>
  </si>
  <si>
    <t>185-193</t>
  </si>
  <si>
    <t>10.1016/j.compag.2018.04.026</t>
  </si>
  <si>
    <t>Decoding the physiological response of plants to stress using deep learning for forecasting crop loss due to abiotic, biotic, and climatic variables</t>
  </si>
  <si>
    <t>M. Kumar; Z. Saifi; S. D. Krishnananda</t>
  </si>
  <si>
    <t>Scientific Reports (Nature Publisher Group)</t>
  </si>
  <si>
    <t>Nature Publishing Group</t>
  </si>
  <si>
    <t>https://doi.org/10.1038/s41598-023-35285-3</t>
  </si>
  <si>
    <t>Developing Temperature-Resilient Plants: A Matter of Present and Future Concern for Sustainable Agriculture</t>
  </si>
  <si>
    <t>R. Ä. Ê»AlÄ«; D. Wang; X. Zou; C. S. Prakash</t>
  </si>
  <si>
    <t>Agronomy</t>
  </si>
  <si>
    <t>Multidisciplinary Digital Publishing Institute</t>
  </si>
  <si>
    <t>https://doi.org/10.3390/agronomy13041006</t>
  </si>
  <si>
    <t>Farming system change under different climate scenarios and its impact on food security: an analytical framework to inform adaptation policy in developing countries</t>
  </si>
  <si>
    <t>M. Abbas; P. F. Ribeiro; J. L. Santos</t>
  </si>
  <si>
    <t>https://doi.org/10.1007/s11027-023-10082-5</t>
  </si>
  <si>
    <t>B. N. Sulman; E. R. Brzostek; C. Medici; E. Shevliakova; D. N. L. Menge; R. P. Phillips</t>
  </si>
  <si>
    <t>10.1111/ele.12802</t>
  </si>
  <si>
    <t>Foodâ€“energyâ€“water implications of negative emissions technologies in a +1.5 Â°C future</t>
  </si>
  <si>
    <t>J. Fuhrman; H. McJeon; P. Patel; S. C. Doney; W. M. Shobe; A. F. Clarens</t>
  </si>
  <si>
    <t>920-927</t>
  </si>
  <si>
    <t>10.1038/s41558-020-0876-z</t>
  </si>
  <si>
    <t>Forecasted estimation of the efficiency of agricultural drainage on drained lands</t>
  </si>
  <si>
    <t>A. Rokochinskiy; P. Volk; O. Pinchuk; V. Turcheniuk; N. Frolenkova; I. Gerasimov</t>
  </si>
  <si>
    <t>Journal of water and land development</t>
  </si>
  <si>
    <t>Sciendo</t>
  </si>
  <si>
    <t>1 p.149-153</t>
  </si>
  <si>
    <t>https://doi.org/10.2478/jwld-2019-0016</t>
  </si>
  <si>
    <t>Future climate impacts on global agricultural yields over the 21st century</t>
  </si>
  <si>
    <t>S. T. Waldhoff; I. S. Wing; J. Edmonds; G. Leng; X. Zhang</t>
  </si>
  <si>
    <t>https://doi.org/10.1088/1748-9326/abadcb</t>
  </si>
  <si>
    <t>A global dataset for the projected impacts of climate change on four major crops</t>
  </si>
  <si>
    <t>T. Hasegawa; H. Wakatsuki; H. Ju; S. Vyas; G. C. Nelson; A. Farrell; D. Deryng; F. Meza; D. Makowski</t>
  </si>
  <si>
    <t>Scientific data</t>
  </si>
  <si>
    <t>https://doi.org/10.1038/s41597-022-01150-7</t>
  </si>
  <si>
    <t>Historical effects of CO2 and climate trends on global crop water demand</t>
  </si>
  <si>
    <t>D. W. Urban; J. Sheffield; D. B. Lobell</t>
  </si>
  <si>
    <t>901-905</t>
  </si>
  <si>
    <t>https://doi.org/10.1038/s41558-017-0011-y</t>
  </si>
  <si>
    <t>Impact of bioenergy crop expansion on climateâ€“carbon cycle feedbacks in overshoot scenarios</t>
  </si>
  <si>
    <t>I. Melnikova; O. Boucher; P. Cadule; K. Tanaka; T. Gasser; T. Hajima; Y. Quilcaille; H. Shiogama; R. SÃ©fÃ©rian; K. Tachiiri; N. Vuichard; Y. Tokuta; P. Ciais</t>
  </si>
  <si>
    <t>779-794</t>
  </si>
  <si>
    <t>https://doi.org/10.5194/esd-13-779-2022</t>
  </si>
  <si>
    <t>INFLUENCE OF AGROMETEOROLOGICAL COMPONENT OF THE PROJECT ENVIRONMENT ON THE DURATION OF WORKS IN CHEMICAL PROTECTION PROJECTS OF AGRICULTURAL CROPS</t>
  </si>
  <si>
    <t>A. Tryhuba; V. Ivanyshyn; V. Chaban; I. Mushenyk; O. Zharikova</t>
  </si>
  <si>
    <t>Independent Journal of Management &amp; Production</t>
  </si>
  <si>
    <t>S138-S149</t>
  </si>
  <si>
    <t>10.14807/ijmp.v12i3.1531</t>
  </si>
  <si>
    <t>Nutrientâ€demanding species face less negative competition and plantâ€“soil feedback effects in a nutrientâ€rich environment</t>
  </si>
  <si>
    <t>T. KlinerovÃ¡; P. DostÃ¡l</t>
  </si>
  <si>
    <t>New Phytologist (Online)</t>
  </si>
  <si>
    <t>1343-1354</t>
  </si>
  <si>
    <t>https://doi.org/10.1111/nph.16227</t>
  </si>
  <si>
    <t>Projecting maize yield under localâ€scale climate change scenarios using crop models: Sensitivity to sowing dates, cultivar, and nitrogen fertilizer rates</t>
  </si>
  <si>
    <t>C. B. Chisanga; E. Phiri; V. R. N. Chinene; L. M. Chabala</t>
  </si>
  <si>
    <t>Food and Energy Security</t>
  </si>
  <si>
    <t>https://doi.org/10.1002/fes3.231</t>
  </si>
  <si>
    <t>Using the anomaly forcing Community Land Model (CLM 4.5) for crop yield projections</t>
  </si>
  <si>
    <t>Y. Lu; X. Yang</t>
  </si>
  <si>
    <t>Geoscientific Model Development</t>
  </si>
  <si>
    <t>1253-1265</t>
  </si>
  <si>
    <t>https://doi.org/10.5194/gmd-14-1253-2021</t>
  </si>
  <si>
    <t>Agricultural landscape generators for simulation models: A review of existing solutions and an outline of future directions</t>
  </si>
  <si>
    <t>M. Langhammer; J. Thober; M. Lange; K. Frank; V. Grimm</t>
  </si>
  <si>
    <t>Ecological modelling</t>
  </si>
  <si>
    <t>Elsevier B.V.</t>
  </si>
  <si>
    <t>393 p.135-151</t>
  </si>
  <si>
    <t>135-151</t>
  </si>
  <si>
    <t>https://doi.org/10.1016/j.ecolmodel.2018.12.010</t>
  </si>
  <si>
    <t>Agricultural Water Policy during Drought: A Strategy for Including Groundwater Permits in Future Irrigation Buyout Auctions in the Flint River Basin</t>
  </si>
  <si>
    <t>J. D. Mullen</t>
  </si>
  <si>
    <t>https://doi.org/10.3390/w11010151</t>
  </si>
  <si>
    <t>AGRICULTURE OF THE FUTURE Science and technology for sustainable agricultural development</t>
  </si>
  <si>
    <t>P. ArÃºs</t>
  </si>
  <si>
    <t>Metode Science Studies Journal</t>
  </si>
  <si>
    <t>33-39</t>
  </si>
  <si>
    <t>10.7203/metode.10.12546</t>
  </si>
  <si>
    <t>Agro Biopolymer: A Sustainable Future of Agriculture â€“ State of Art Review</t>
  </si>
  <si>
    <t>N. Patel; M. Feofilovs; D. Blumberga</t>
  </si>
  <si>
    <t>Rigas Tehniskas Universitates Zinatniskie Raksti</t>
  </si>
  <si>
    <t>Riga Technical University</t>
  </si>
  <si>
    <t>499-511</t>
  </si>
  <si>
    <t>https://doi.org/10.2478/rtuect-2022-0038</t>
  </si>
  <si>
    <t>AIFARMS: Artificial intelligence for future agricultural resilience, management, and sustainability</t>
  </si>
  <si>
    <t>V. S. Adve; J. M. Wedow; E. A. Ainsworth; G. Chowdhary; A. Green-Miller; C. Tucker</t>
  </si>
  <si>
    <t>Ai Magazine</t>
  </si>
  <si>
    <t>83-88</t>
  </si>
  <si>
    <t>10.1002/aaai.12152</t>
  </si>
  <si>
    <t>Application of nano-agricultural technology for biotic stress management: mechanisms, optimization, and future perspectives</t>
  </si>
  <si>
    <t>X. Cao; Z. Wang</t>
  </si>
  <si>
    <t>Environmental Science: Nano</t>
  </si>
  <si>
    <t>Royal Society of Chemistry</t>
  </si>
  <si>
    <t>4336-4353</t>
  </si>
  <si>
    <t>https://doi.org/10.1039/d2en00651k</t>
  </si>
  <si>
    <t>Application strategy for sustainable livestock production with farm animal algorithms in response to climate change up to 2050: A review</t>
  </si>
  <si>
    <t>S.-O. Park</t>
  </si>
  <si>
    <t>Czech Journal of Animal Science</t>
  </si>
  <si>
    <t>Czech Academy of Agricultural Sciences (CAAS)</t>
  </si>
  <si>
    <t>425-441</t>
  </si>
  <si>
    <t>https://doi.org/10.17221/172/2022-CJAS</t>
  </si>
  <si>
    <t>Aquatic ecosystem-based water management in agriculture project by data analytics using classification by deep learning techniques</t>
  </si>
  <si>
    <t>T. Anuradha; S. K. Sen; K. M. Tamilarasi; S. L. A. Haleem; Z. Abdul-Samad; W. Anupong</t>
  </si>
  <si>
    <t>Acta Geophysica</t>
  </si>
  <si>
    <t>2059-2069</t>
  </si>
  <si>
    <t>10.1007/s11600-023-01104-6</t>
  </si>
  <si>
    <t>Assessment of final value of selected agricultural products under water economic scenarios</t>
  </si>
  <si>
    <t>A. S. Shahraki; S. Amirzadeh; M. Dahmardeh; N. Safari</t>
  </si>
  <si>
    <t>Iranian Economic Review</t>
  </si>
  <si>
    <t>431-447</t>
  </si>
  <si>
    <t>10.22059/ier.2020.76012</t>
  </si>
  <si>
    <t>Assessment of microplastics in human stool: A pilot study investigating the potential impact of diet-associated scenarios on oral microplastics exposure</t>
  </si>
  <si>
    <t>C. Hartmann; I. Lomako; C. Schachner; E. El Said; J. Abert; V. Satrapa; A.-M. Kaiser; H. Walch; S. KÃ¶ppel</t>
  </si>
  <si>
    <t>The Science of the total environment</t>
  </si>
  <si>
    <t>https://doi.org/10.1016/j.scitotenv.2024.175825</t>
  </si>
  <si>
    <t>Autonomous field management - An enabler of sustainable future in agriculture</t>
  </si>
  <si>
    <t>D. Gackstetter; M. von Bloh; V. Hannus; S. T. Meyer; W. Weisser; C. Luksch; S. Asseng</t>
  </si>
  <si>
    <t>206 p.103607-</t>
  </si>
  <si>
    <t>https://doi.org/10.1016/j.agsy.2023.103607</t>
  </si>
  <si>
    <t>The big food view and human health from the prospect of bio-manufacturing and future food</t>
  </si>
  <si>
    <t>J. Wang; X. Zhang</t>
  </si>
  <si>
    <t>Frontiers in nutrition</t>
  </si>
  <si>
    <t>https://doi.org/10.3389/fnut.2023.1160743</t>
  </si>
  <si>
    <t>Bio-control on the contamination of Ochratoxin A in food: Current research and future prospects</t>
  </si>
  <si>
    <t>L. Wang; Q. Wang; S. Wang; R. Cai; Y. Yuan; T. Yue; Z. Wang</t>
  </si>
  <si>
    <t>Current research in food science</t>
  </si>
  <si>
    <t>1539-1549</t>
  </si>
  <si>
    <t>https://doi.org/10.1016/j.crfs.2022.09.007</t>
  </si>
  <si>
    <t>Bioactive peptides from food proteins as potential anti-obesity agents: Mechanisms of action and future perspectives</t>
  </si>
  <si>
    <t>I. T. Suryaningtyas; J. Y. Je</t>
  </si>
  <si>
    <t>141-152</t>
  </si>
  <si>
    <t>10.1016/j.tifs.2023.06.015</t>
  </si>
  <si>
    <t>Biochar as Soil Amendment in Climate-Smart Agriculture: Opportunities, Future Prospects, and Challenges</t>
  </si>
  <si>
    <t>P. N. Bhattacharyya; S. P. Sandilya; B. Sarma; A. K. Pandey; J. Dutta; K. Mahanta; D. Lesueur; B. C. Nath; D. Borah; D. J. Borgohain</t>
  </si>
  <si>
    <t>135-158</t>
  </si>
  <si>
    <t>https://doi.org/10.1007/s42729-024-01629-9</t>
  </si>
  <si>
    <t>Biodegradation of pesticide in agricultural soil employing entomopathogenic fungi: Current state of the art and future perspectives</t>
  </si>
  <si>
    <t>K. Swathy; P. Vivekanandhan; A. Yuvaraj; P. Sarayut; J. S. Kim; P. Krutmuang</t>
  </si>
  <si>
    <t>Heliyon</t>
  </si>
  <si>
    <t>https://doi.org/10.1016/j.heliyon.2023.e23406</t>
  </si>
  <si>
    <t>Bioengineering Techniques to Improve Nitrogen Transformation and Utilization: Implications for Nitrogen Use Efficiency and Future Sustainable Crop Production</t>
  </si>
  <si>
    <t>I. Alam; H. Zhang; H. Du; N. u. Rehman; H. Manghwar; X. Lei; Z. khan; K. Batool; L. Ge</t>
  </si>
  <si>
    <t>American Chemical Society</t>
  </si>
  <si>
    <t>9 p.3921-3938</t>
  </si>
  <si>
    <t>3921-3938</t>
  </si>
  <si>
    <t>https://doi.org/10.1021/acs.jafc.2c08051</t>
  </si>
  <si>
    <t>A brighter future: Complementary goals of diversity and multifunctionality to build resilient agricultural landscapes</t>
  </si>
  <si>
    <t>B. Frei; C. Queiroz; B. Chaplin-Kramer; E. Andersson; D. Renard; J. M. Rhemtulla; E. M. Bennett</t>
  </si>
  <si>
    <t>Global Food Security-Agriculture Policy Economics and Environment</t>
  </si>
  <si>
    <t>10.1016/j.gfs.2020.100407</t>
  </si>
  <si>
    <t>Capacity Building in Participatory Monitoring and Evaluation on Sustainability of Food Security Irrigation Projects</t>
  </si>
  <si>
    <t>O. Rogito; T. Maitho; A. Nderitu</t>
  </si>
  <si>
    <t>Journal of Engineering, Project, and Production Management</t>
  </si>
  <si>
    <t>10.2478/jeppm-2020-0012</t>
  </si>
  <si>
    <t>Carbon nanomaterial-based molecularly imprinted polymer sensors for detection of hazardous substances in food: Recent progress and future trends</t>
  </si>
  <si>
    <t>H. Chi; G. h. o. o. Liu</t>
  </si>
  <si>
    <t>Food Chemistry</t>
  </si>
  <si>
    <t>420 p.136100-</t>
  </si>
  <si>
    <t>https://doi.org/10.1016/j.foodchem.2023.136100</t>
  </si>
  <si>
    <t>A cascade hybrid PSO feed-forward neural network model of a biomass gasification plant for covering the energy demand in an AC microgrid</t>
  </si>
  <si>
    <t>C. ChiÃ±as-Palacios; C. Vargas-Salgado; J. Aguila-Leon; E. Hurtado-PÃ©rez</t>
  </si>
  <si>
    <t>Energy conversion and management</t>
  </si>
  <si>
    <t>232 p.113896-</t>
  </si>
  <si>
    <t>https://doi.org/10.1016/j.enconman.2021.113896</t>
  </si>
  <si>
    <t>ChatGPT and future AI chatbots: what may be the impact on credentialed nutrition and dietetics practitioners?</t>
  </si>
  <si>
    <t>A. Chatelan; A. Clerc; P.-A. Fonta</t>
  </si>
  <si>
    <t>Journal of the Academy of Nutrition and Dietetics</t>
  </si>
  <si>
    <t>Elsevier Inc.</t>
  </si>
  <si>
    <t>https://doi.org/10.1016/j.jand.2023.08.001</t>
  </si>
  <si>
    <t>The chemical side of sustainability: the contribution of the agricultural chemistry team of the Department of Agriculture, Food and Environment for a greener future</t>
  </si>
  <si>
    <t>M. Becagli; C. Ceccanti; A. Mannucci; V. Cantini; M. C. Sciampagna; G. Lauria; M. Santin</t>
  </si>
  <si>
    <t>Agrochimica</t>
  </si>
  <si>
    <t>10.12871/000218572023010</t>
  </si>
  <si>
    <t>Co-creating sustainable food futures with botanical gardens and communities: reflections from the BigPicnic project</t>
  </si>
  <si>
    <t>G. Alexopoulos; T. Moussouri</t>
  </si>
  <si>
    <t>Archaeology International</t>
  </si>
  <si>
    <t>73-98</t>
  </si>
  <si>
    <t>10.14324/111.444.ai.2021.06</t>
  </si>
  <si>
    <t>Collective Catering Activities and Official Controls: Dietary Promotion, Sustainability and Future Perspectives</t>
  </si>
  <si>
    <t>V. Marcotrigiano; G. D. Stingi; P. T. Nugnes; S. Mancano; V. M. Lagreca; T. Tarricone; G. Salerno; P. Pasquale; P. Marchet; G. A. Sava; A. Citiulo; M. Tissi; S. Oliva; S. Cinquetti; C. Napoli</t>
  </si>
  <si>
    <t>Healthcare (Basel, Switzerland)</t>
  </si>
  <si>
    <t>https://doi.org/10.3390/healthcare11091347</t>
  </si>
  <si>
    <t>Conceptualizing a Sustainable Food System in an Automated World: Toward a Eudaimonian Future</t>
  </si>
  <si>
    <t>A. Shepon; P. J. G. Henriksson; T. Wu</t>
  </si>
  <si>
    <t>https://doi.org/10.3389/fnut.2018.00104</t>
  </si>
  <si>
    <t>COVID-19 AND THE FOOD CHAIN? IMPACTS AND FUTURE RESEARCH TRENDS</t>
  </si>
  <si>
    <t>A. Rejeb; K. Rejeb; J. G. Keogh</t>
  </si>
  <si>
    <t>Logforum</t>
  </si>
  <si>
    <t>475-485</t>
  </si>
  <si>
    <t>10.17270/j.Log.2020.502</t>
  </si>
  <si>
    <t>A critical review on livestock manure biorefinery technologies: Sustainability, challenges, and future perspectives</t>
  </si>
  <si>
    <t>B. Khoshnevisan; N. Duan; P. Tsapekos; M. K. Awasthi; Z. Liu; A. Mohammadi; I. Angelidaki; D. C. W. Tsang; Z. Zhang; J. Pan; L. Ma; M. Aghbashlo; M. Tabatabaei; H. Liu</t>
  </si>
  <si>
    <t>10.1016/j.rser.2020.110033</t>
  </si>
  <si>
    <t>Current trends and future prospective in nanoremediation of heavy metals contaminated soils: A way forward towards sustainable agriculture</t>
  </si>
  <si>
    <t>T. Ahmed; M. Noman; M. Ijaz; S. Ali; M. Rizwan; U. Ijaz; A. Hameed; U. Ahmad; Y. L. Wang; G. C. Sun; B. Li</t>
  </si>
  <si>
    <t>10.1016/j.ecoenv.2021.112888</t>
  </si>
  <si>
    <t>Current trends and prospects in catalytic upgrading of lignocellulosic biomass feedstock into ultrapure biofuels</t>
  </si>
  <si>
    <t>K. Karuppasamy; J. Theerthagiri; A. Selvaraj; D. Vikraman; H. Parangusan; R. Mythili; M. Y. Choi; H. S. Kim</t>
  </si>
  <si>
    <t>Environmental Research</t>
  </si>
  <si>
    <t>10.1016/j.envres.2023.115660</t>
  </si>
  <si>
    <t>Demand and cost analysis of agricultural residues utilized as biorenewable fuels for power generation</t>
  </si>
  <si>
    <t>K. Y. Tippayawong; N. Chaidi; T. Ngamlertsappakit; N. Tippayawong</t>
  </si>
  <si>
    <t>Energy Reports</t>
  </si>
  <si>
    <t>1298-1302</t>
  </si>
  <si>
    <t>10.1016/j.egyr.2020.11.040</t>
  </si>
  <si>
    <t>An ecological future for weed science to sustain crop production and the environment. A review</t>
  </si>
  <si>
    <t>C. MacLaren; J. Storkey; A. Menegat; H. Metcalfe; K. Dehnen-Schmutz</t>
  </si>
  <si>
    <t>Agronomy for sustainable development</t>
  </si>
  <si>
    <t>Springer Paris</t>
  </si>
  <si>
    <t>4 p.24-24</t>
  </si>
  <si>
    <t>24-p. 24</t>
  </si>
  <si>
    <t>https://doi.org/10.1007/s13593-020-00631-6</t>
  </si>
  <si>
    <t>An emerging trend in functional foods for the prevention of cardiovascular disease and diabetes: Marine algal polyphenols</t>
  </si>
  <si>
    <t>M. Murray; A. L. Dordevic; L. Ryan; M. P. Bonham</t>
  </si>
  <si>
    <t>Critical Reviews in Food Science and Nutrition</t>
  </si>
  <si>
    <t>1342-1358</t>
  </si>
  <si>
    <t>10.1080/10408398.2016.1259209</t>
  </si>
  <si>
    <t>Enabling environment for PPPs in agricultural extension projects: Policy imperatives for impact</t>
  </si>
  <si>
    <t>K. Bruce; H. Costa</t>
  </si>
  <si>
    <t>Journal of rural studies</t>
  </si>
  <si>
    <t>70 p.87-95</t>
  </si>
  <si>
    <t>87-95</t>
  </si>
  <si>
    <t>https://doi.org/10.1016/j.jrurstud.2019.07.005</t>
  </si>
  <si>
    <t>Environment scenario identification based on GNSS recordings for agricultural tractors</t>
  </si>
  <si>
    <t>Y. Liang; K. Zhou; C. Wu</t>
  </si>
  <si>
    <t>Computers and electronics in agriculture</t>
  </si>
  <si>
    <t>195 p.106829-</t>
  </si>
  <si>
    <t>https://doi.org/10.1016/j.compag.2022.106829</t>
  </si>
  <si>
    <t>Food for contagion: synthesis and future directions for studying hostâ€“parasite responses to resource shifts in anthropogenic environments</t>
  </si>
  <si>
    <t>S. Altizer; D. J. Becker; J. H. Epstein; K. M. Forbes; T. R. Gillespie; R. J. Hall; D. M. Hawley; S. M. Hernandez; L. B. Martin; R. K. Plowright; D. A. Satterfield; D. G. Streicker</t>
  </si>
  <si>
    <t>Philosophical Transactions of the Royal Society of London. Series B, Biological Sciences</t>
  </si>
  <si>
    <t>The Royal Society Publishing</t>
  </si>
  <si>
    <t>https://doi.org/10.1098/rstb.2017.0102</t>
  </si>
  <si>
    <t>Food security under high bioenergy demand toward long-term climate goals</t>
  </si>
  <si>
    <t>T. Hasegawa; R. D. Sands; T. Brunelle; Y. Y. Cui; S. Frank; S. Fujimori; A. Popp</t>
  </si>
  <si>
    <t>1587-1601</t>
  </si>
  <si>
    <t>10.1007/s10584-020-02838-8</t>
  </si>
  <si>
    <t>Forecasting Prices of Agricultural Commodities using Machine Learning for Global Food Security: Towards Sustainable Development Goal 2</t>
  </si>
  <si>
    <t>A. Patil; D. Shah; A. Shah; R. Kotecha</t>
  </si>
  <si>
    <t>International Journal of Engineering Trends and Technology</t>
  </si>
  <si>
    <t>277-291</t>
  </si>
  <si>
    <t>10.14445/22315381/IJETT-V71I12P226</t>
  </si>
  <si>
    <t>Forecasting volatility in the biofuel feedstock markets in the presence of structural breaks: A comparison of alternative distribution functions</t>
  </si>
  <si>
    <t>A. S. Hasanov; W. C. Poon; A. Al-Freedi; Z. Y. Heng</t>
  </si>
  <si>
    <t>Elsevier Science Ltd.</t>
  </si>
  <si>
    <t>The Future is Garbage: Repurposing of Food Waste to an Integrated Biorefinery</t>
  </si>
  <si>
    <t>E. Ebikade; A. Athaley; B. Fisher; K. Yang; C. Wu; M. G. Ierapetritou; D. G. Vlachos</t>
  </si>
  <si>
    <t>ACS Sustainable Chemistry and Engineering</t>
  </si>
  <si>
    <t>8124-8136</t>
  </si>
  <si>
    <t>10.1021/acssuschemeng.9b07479</t>
  </si>
  <si>
    <t>The Future of Digital Sequence Information for Plant Genetic Resources for Food and Agriculture</t>
  </si>
  <si>
    <t>S. Aubry</t>
  </si>
  <si>
    <t>Frontiers in plant science</t>
  </si>
  <si>
    <t>https://doi.org/10.3389/fpls.2019.01046</t>
  </si>
  <si>
    <t>The future of phage biocontrol in integrated plant protection for sustainable crop production</t>
  </si>
  <si>
    <t>D. Holtappels; K. h. o. o. Fortuna; R. h. o. o. Lavigne; J. h. o. o. Wagemans</t>
  </si>
  <si>
    <t>Current opinion in biotechnology</t>
  </si>
  <si>
    <t>68 p.60-71</t>
  </si>
  <si>
    <t>60-71</t>
  </si>
  <si>
    <t>https://doi.org/10.1016/j.copbio.2020.08.016</t>
  </si>
  <si>
    <t>Future Proteins: Sustainable Diets for Tenebrio molitor Rearing Composed of Food By-Products</t>
  </si>
  <si>
    <t>A. Lienhard; R. Rehorska; B. PÃ¶llinger-Zierler; C. Mayer; M. Grasser; S. Berner</t>
  </si>
  <si>
    <t>Foods</t>
  </si>
  <si>
    <t>MDPI AG</t>
  </si>
  <si>
    <t>https://doi.org/10.3390/foods12224092</t>
  </si>
  <si>
    <t>Genetic manipulation of anti-nutritional factors in major crops for a sustainable diet in future</t>
  </si>
  <si>
    <t>A. Duraiswamy; N. M. Sneha A; S. Jebakani K; S. Selvaraj; L. Pramitha J; R. Selvaraj; I. Petchiammal K; S. Kather Sheriff; J. Thinakaran; S. Rathinamoorthy; R. Kumar P</t>
  </si>
  <si>
    <t>https://doi.org/10.3389/fpls.2022.1070398</t>
  </si>
  <si>
    <t>Genetically modified plants are an alternative to oily fish for providing nâ€3 polyunsaturated fatty acids in the human diet: A summary of the findings of a Biotechnology and Biological Sciences Research Council funded project</t>
  </si>
  <si>
    <t>A. L. West; E. A. Miles; K. A. Lillycrop; J. A. Napier; P. C. Calder; G. C. Burdge</t>
  </si>
  <si>
    <t>Nutrition Bulletin</t>
  </si>
  <si>
    <t>60-68</t>
  </si>
  <si>
    <t>https://doi.org/10.1111/nbu.12478</t>
  </si>
  <si>
    <t>A global-level model of the potential impacts of climate change on child stunting via income and food price in 2030</t>
  </si>
  <si>
    <t>S. J. Lloyd; M. Bangalore; Z. Chalabi; R. S. Kovats; S. Hallegatte; J. Rozenberg; H. Valin; P. HavlÃ­k</t>
  </si>
  <si>
    <t>10.1289/EHP2916</t>
  </si>
  <si>
    <t>Growth and Mechanical Characterization of Mycelium-Based Composites towards Future Bioremediation and Food Production in the Material Manufacturing Cycle</t>
  </si>
  <si>
    <t>T. Houette; C. Maurer; R. Niewiarowski; P. Gruber</t>
  </si>
  <si>
    <t>Biomimetics</t>
  </si>
  <si>
    <t>10.3390/biomimetics7030103</t>
  </si>
  <si>
    <t>Harnessing the Known and Unknown Impact of Nanotechnology on Enhancing Food Security and Reducing Postharvest Losses: Constraints and Future Prospects</t>
  </si>
  <si>
    <t>E. F. Ayomide; M. Doctor Mziwenkosi Nhlanhla; D. C. Onwudiwe; O. O. Babalola</t>
  </si>
  <si>
    <t>https://doi.org/10.3390/agronomy12071657</t>
  </si>
  <si>
    <t>The impact of enterprise unit policy change on the quantity demanded for crop insurance</t>
  </si>
  <si>
    <t>H. Bulut</t>
  </si>
  <si>
    <t>Agricultural Finance Review</t>
  </si>
  <si>
    <t>Emerald Group Publishing Limited</t>
  </si>
  <si>
    <t>507-527</t>
  </si>
  <si>
    <t>https://doi.org/10.1108/AFR-08-2019-0090</t>
  </si>
  <si>
    <t>Impact of isolated and chemically modified dietary fiber on bakery products: Current knowledge and future directions</t>
  </si>
  <si>
    <t>R. Sempio; A. W. h. o. o. Sahin; J. Walter; E. K. Arendt; E. Zannini</t>
  </si>
  <si>
    <t>Cereal Chemistry</t>
  </si>
  <si>
    <t>John Wiley &amp; Sons, Ltd</t>
  </si>
  <si>
    <t>1 p.7-37</t>
  </si>
  <si>
    <t>https://doi.org/10.1002/cche.10722</t>
  </si>
  <si>
    <t>Insights on Engineered Microbes in Sustainable Agriculture: Biotechnological Developments and Future Prospects</t>
  </si>
  <si>
    <t>S. Sudheer; R. G. Bai; Z. Usmani; M. Sharma</t>
  </si>
  <si>
    <t>Current Genomics</t>
  </si>
  <si>
    <t>Benham Science Publishers</t>
  </si>
  <si>
    <t>321-333</t>
  </si>
  <si>
    <t>https://doi.org/10.2174/1389202921999200603165934</t>
  </si>
  <si>
    <t>Machine learning technology in biohydrogen production from agriculture waste: Recent advances and future perspectives</t>
  </si>
  <si>
    <t>A. K. Sharma; P. K. Ghodke; N. Goyal; S. Nethaji; W. H. Chen</t>
  </si>
  <si>
    <t>10.1016/j.biortech.2022.128076</t>
  </si>
  <si>
    <t>Measuring the impact of haptic feedback in collaborative robotic scenarios</t>
  </si>
  <si>
    <t>F. J. RodrÃ­guez-Sedano; M. A. Conde; F. J. RodrÃ­guez-Lera; J. Chaparro-PelÃ¡ez</t>
  </si>
  <si>
    <t>Universal Access in the Information Society</t>
  </si>
  <si>
    <t>1031-1049</t>
  </si>
  <si>
    <t>10.1007/s10209-023-01040-8</t>
  </si>
  <si>
    <t>Metal-Organic Frameworks for Sustainable Crop Disease Management: Current Applications, Mechanistic Insights, and Future Challenges</t>
  </si>
  <si>
    <t>Y. Li; M. Li; N. Shakoor; Q. Wang; G. Zhu; Y. Jiang; Q. Wang; I. Azeem; Y. Sun; W. Zhao; L. Gao; P. Zhang; Y. Rui</t>
  </si>
  <si>
    <t>22985-23007</t>
  </si>
  <si>
    <t>https://doi.org/10.1021/acs.jafc.4c04007</t>
  </si>
  <si>
    <t>Microalgal Biomass as Feedstock for Bacterial Production of PHA: Advances and Future Prospects</t>
  </si>
  <si>
    <t>F. H. P. Tan; N. Nadir; K. Sudesh</t>
  </si>
  <si>
    <t>Frontiers in bioengineering and biotechnology</t>
  </si>
  <si>
    <t>https://doi.org/10.3389/fbioe.2022.879476</t>
  </si>
  <si>
    <t>A multi-objective robust scenario-based stochastic chance constrained programming model for sustainable closed-loop agri-food supply chain</t>
  </si>
  <si>
    <t>M. Rahbari; A. A. Khamseh; M. Mohammadi</t>
  </si>
  <si>
    <t>Computers and Chemical Engineering</t>
  </si>
  <si>
    <t>10.1016/j.compchemeng.2024.108914</t>
  </si>
  <si>
    <t>The need for introducing new technology in agriculture to ensure a sustainable future</t>
  </si>
  <si>
    <t>A. Magomedov; M. S. U. Khaliev; L. V. Ibragimova</t>
  </si>
  <si>
    <t>IOP Conference Series. Earth and Environmental Science</t>
  </si>
  <si>
    <t>https://doi.org/10.1088/1755-1315/548/3/032026</t>
  </si>
  <si>
    <t>A Novel YJQR-LSTM Model for Nonparametric Probabilistic Sustainable Agriculture Wind Power Forecasting Based on Intelligent IoT</t>
  </si>
  <si>
    <t>J. Wang; J. Jiang; X. Chen; D. Cai; Y. Wu; R. Lu</t>
  </si>
  <si>
    <t>IEEE Internet of Things Journal</t>
  </si>
  <si>
    <t>10.1109/JIOT.2024.3479772</t>
  </si>
  <si>
    <t>The Potato of the Future: Opportunities and Challenges in Sustainable Agri-food Systems</t>
  </si>
  <si>
    <t>A. Devaux; J.-P. Goffart; P. Kromann; J. Andrade-Piedra; V. Polar; G. Hareau</t>
  </si>
  <si>
    <t>Potato Research</t>
  </si>
  <si>
    <t>681-720</t>
  </si>
  <si>
    <t>https://doi.org/10.1007/s11540-021-09501-4</t>
  </si>
  <si>
    <t>Presence of Echinococcus eggs in the environment and food: a review of current data and future prospects</t>
  </si>
  <si>
    <t>R. Barosi; G. Umhang</t>
  </si>
  <si>
    <t>Parasitology</t>
  </si>
  <si>
    <t>https://doi.org/10.1017/S0031182024000945</t>
  </si>
  <si>
    <t>Projecting a food insecure world: Equity implications of land-based mitigation in IPCC mitigation pathways</t>
  </si>
  <si>
    <t>S. Jaiswal; A. Nagarajan; A. Mythri</t>
  </si>
  <si>
    <t>10.1016/j.envsci.2024.103724</t>
  </si>
  <si>
    <t>QUIS-CAMPI: an annotated multi-biometrics data feed from surveillance scenarios</t>
  </si>
  <si>
    <t>J. Neves; J. Moreno; H. Proenca</t>
  </si>
  <si>
    <t>Iet Biometrics</t>
  </si>
  <si>
    <t>371-379</t>
  </si>
  <si>
    <t>10.1049/iet-bmt.2016.0178</t>
  </si>
  <si>
    <t>Recent Advances and Future Prospects of Aptamer-based Biosensors in Food Safety Analysis</t>
  </si>
  <si>
    <t>Y. Wang; H. Zhai; J. Yin; Q. Guo; Y. Zhang; X. Sun; Y. Guo; Q. Yang; F. Li; Y. Zhang</t>
  </si>
  <si>
    <t>International Journal of Electrochemical Science</t>
  </si>
  <si>
    <t>10.20964/2022.01.07</t>
  </si>
  <si>
    <t>Replacement of Nitrite in Meat Products by Natural Bioactive Compounds Results in Reduced Exposure to Nâ€Nitroso Compounds: The PHYTOME Project</t>
  </si>
  <si>
    <t>S. G. van Breda; K. Mathijs; P. Harmâ€Jan; S. K. VirÃ¡g; G. G. Kuhnle; P. Georgiadis; G. Saccani; G. Parolari; R. Virgili; R. Sinha; G. Hemke; Y. Hung; W. Verbeke; A. A. Masclee; B. V. S. Carla; A. A. van Bodegraven; T. M. de Kok</t>
  </si>
  <si>
    <t>Molecular Nutrition &amp; Food Research</t>
  </si>
  <si>
    <t>https://doi.org/10.1002/mnfr.202001214</t>
  </si>
  <si>
    <t>Research on the Evaluation System for Agricultural Land Consolidation and Ecological Restoration Projects Based on Nature-Based Solutions</t>
  </si>
  <si>
    <t>C. Wei; Y. Song; L. Liu; H. Zheng; Y. Wang; M. Mao; Y. Xu</t>
  </si>
  <si>
    <t>Land</t>
  </si>
  <si>
    <t>https://doi.org/10.3390/land13101565</t>
  </si>
  <si>
    <t>Resource recovery from food-processing wastewaters in a circular economy: a methodology for the future</t>
  </si>
  <si>
    <t>A. Durkin; M. Guo; S. Wuertz; D. C. Stuckey</t>
  </si>
  <si>
    <t>76 p.102735-</t>
  </si>
  <si>
    <t>https://doi.org/10.1016/j.copbio.2022.102735</t>
  </si>
  <si>
    <t>A Review on Biocontrol Agents as Sustainable Approach for Crop Disease Management: Applications, Production, and Future Perspectives</t>
  </si>
  <si>
    <t>A. Tyagi; T. Tensangmu Lama; H. Kashtoh; M. Rakeeb Ahmad; M. Zahoor Ahmad; M. Subaya; N. Manzar; G. Gani; S. K. Vishwakarma; M. A. Almalki; A. Sajad</t>
  </si>
  <si>
    <t>Horticulturae</t>
  </si>
  <si>
    <t>https://doi.org/10.3390/horticulturae10080805</t>
  </si>
  <si>
    <t>SIRONA: Sustainable Integration of Regenerative Outer-space Nature and Agriculture. Part 2 - Design Development and Projected Performance</t>
  </si>
  <si>
    <t>H. Hava; H. L. Zhou; C. Mehlenbeck; A. King; E. M. Lombardi; K. Baker; A. Kaufman; N. Correll</t>
  </si>
  <si>
    <t>Acta Astronautica</t>
  </si>
  <si>
    <t>Elsevier BV</t>
  </si>
  <si>
    <t>https://doi.org/10.1016/j.actaastro.2020.07.001</t>
  </si>
  <si>
    <t>Sustainable nutrition and the case of vegetable oils to match present and future dietary needs</t>
  </si>
  <si>
    <t>P. M. Mannucci; O. Jolliet; E. Meijaard; J. Slavin; M. Rasetti; A. Aleta; Y. Moreno; C. Agostoni</t>
  </si>
  <si>
    <t>Frontiers in public health</t>
  </si>
  <si>
    <t>https://doi.org/10.3389/fpubh.2023.1106083</t>
  </si>
  <si>
    <t>Toward supplying food, energy, and water demand: Integrated solar desalination process synthesis with power and hydrogen coproduction</t>
  </si>
  <si>
    <t>E. GenÃ§er; R. Agrawal</t>
  </si>
  <si>
    <t>Resources, conservation, and recycling</t>
  </si>
  <si>
    <t>133 p.331-342</t>
  </si>
  <si>
    <t>331-342</t>
  </si>
  <si>
    <t>https://doi.org/10.1016/j.resconrec.2018.01.030</t>
  </si>
  <si>
    <t>Towards more interactive and sustainable food retailing An empirical case study of the supermarket of the future</t>
  </si>
  <si>
    <t>R. van Giesen; J. Leenheer</t>
  </si>
  <si>
    <t>International Journal of Retail &amp; Distribution Management</t>
  </si>
  <si>
    <t>55-75</t>
  </si>
  <si>
    <t>10.1108/ijrdm-11-2017-0280</t>
  </si>
  <si>
    <t>Training future agriculture professionals in landownerâ€“tenant conservation decision-making</t>
  </si>
  <si>
    <t>A. Basche; A. Carter</t>
  </si>
  <si>
    <t>Natural Sciences Education</t>
  </si>
  <si>
    <t>10.1002/nse2.20035</t>
  </si>
  <si>
    <t>Twenty-five Years Study (1995â€“2019) of Food and Bioproducts Processing: An Overview of Research Trends</t>
  </si>
  <si>
    <t>B. P. Meghana; G. M. N. Mamdapur; S. Sahoo</t>
  </si>
  <si>
    <t>Library Philosophy and Practice</t>
  </si>
  <si>
    <t>Unraveling the Diversity of Trajectories and Drivers of Global Agricultural Land Abandonment</t>
  </si>
  <si>
    <t>A. V. Prishchepov; F. Schierhorn; F. LÃ¶w</t>
  </si>
  <si>
    <t>https://doi.org/10.3390/land10020097</t>
  </si>
  <si>
    <t>Valorization of agro-food by-products: Advancing sustainability and sustainable development goals 2030 through functional compounds recovery</t>
  </si>
  <si>
    <t>T. Ahmad; F. Esposito; T. Cirillo</t>
  </si>
  <si>
    <t>Food Bioscience</t>
  </si>
  <si>
    <t>10.1016/j.fbio.2024.105194</t>
  </si>
  <si>
    <t>Why nothing beats NIRS technology: The green analytical choice for the future sustainable food production</t>
  </si>
  <si>
    <t>T. P. Czaja; S. B. Engelsen</t>
  </si>
  <si>
    <t>Spectrochimica acta. Part A, Molecular and biomolecular spectroscopy</t>
  </si>
  <si>
    <t>https://doi.org/10.1016/j.saa.2024.125028</t>
  </si>
  <si>
    <t>Agricultural sector input technical coefficients, demand changes and CO2 emissions after the financial crisis: Environmental input-output growth factor model approach</t>
  </si>
  <si>
    <t>C. Y. Hong; Y. C. Lee; M. C. Tsai; Y. C. Tsai</t>
  </si>
  <si>
    <t>International Journal of Energy Economics and Policy</t>
  </si>
  <si>
    <t>339-345</t>
  </si>
  <si>
    <t>10.32479/ijeep.7029</t>
  </si>
  <si>
    <t>'Aha' moments in the water-energy-food nexus: A new morphological scenario method to accelerate sustainable transformation</t>
  </si>
  <si>
    <t>C. Hoolohan; C. McLachlan; A. Larkin</t>
  </si>
  <si>
    <t>10.1016/j.techfore.2019.119712</t>
  </si>
  <si>
    <t>Beneficial and negative impacts of wastewater for sustainable agricultural irrigation: Current knowledge and future perspectives</t>
  </si>
  <si>
    <t>P. Yadav; R. P. Singh; R. K. Gupta; S. K. Singh; H. Verma; P. K. Singh; Kaushalendra; K. D. Pandey; A. Kumar</t>
  </si>
  <si>
    <t>RECENT ADVANCEMENTS IN WASTEWATER MANAGEMENT: Implications and Biological Solutions</t>
  </si>
  <si>
    <t>167-181</t>
  </si>
  <si>
    <t>10.1016/bs.apmp.2022.10.008</t>
  </si>
  <si>
    <t>Bibliometrics of the nexus between food security and carbon emissions: hotspots and trends</t>
  </si>
  <si>
    <t>P. Cheng; H. Tang; F. Lin; X. Kong</t>
  </si>
  <si>
    <t>25981-25998</t>
  </si>
  <si>
    <t>10.1007/s11356-022-23970-1</t>
  </si>
  <si>
    <t>Can crop residues provide fuel for future transport? Limited global residue bioethanol potentials and large associated land, water and carbon footprints</t>
  </si>
  <si>
    <t>B. Holmatov; J. F. Schyns; M. S. Krol; P. W. Gerbens-Leenes; A. Y. Hoekstra</t>
  </si>
  <si>
    <t>10.1016/j.rser.2021.111417</t>
  </si>
  <si>
    <t>A. MÃ¼ller; M. Ferre; S. Engel; A. Gattinger; A. HolzkÃ¤mper; R. Huber; M. MÃ¼ller; J. Six</t>
  </si>
  <si>
    <t>Land use policy</t>
  </si>
  <si>
    <t>69 p.102-105</t>
  </si>
  <si>
    <t>https://doi.org/10.1016/j.landusepol.2017.09.014</t>
  </si>
  <si>
    <t>The carrying capacity of the seas and oceans for future sustainable food production: Current scientific knowledge gaps</t>
  </si>
  <si>
    <t>J. van der Meer; M. Callier; G. Fabi; H. Luc van; J. R. Nielsen; S. Raicevich</t>
  </si>
  <si>
    <t>https://doi.org/10.1002/fes3.464</t>
  </si>
  <si>
    <t>Characteristic of non-point source biochemical oxygen demand from agricultural land in the part of Code River</t>
  </si>
  <si>
    <t>M. Y. Widasmara; M. P. Hadi; M. Widyastuti</t>
  </si>
  <si>
    <t>https://doi.org/10.1088/1755-1315/256/1/012010</t>
  </si>
  <si>
    <t>A comprehensive review on current trends and development of biomethane production from food waste: Circular economy and techno economic analysis</t>
  </si>
  <si>
    <t>M. K. Devi; S. Manikandan; P. S. Kumar; P. R. Yaashikaa; M. Oviyapriya; G. Rangasamy</t>
  </si>
  <si>
    <t>Fuel</t>
  </si>
  <si>
    <t>10.1016/j.fuel.2023.128963</t>
  </si>
  <si>
    <t>Demand-Side Actors in Agricultural Supply Chain Sustainability: An Assessment of Motivations for Action, Implementation Challenges, and Research Frontiers</t>
  </si>
  <si>
    <t>C. Mueller; C. West; M. G. B. Lima; B. Doherty</t>
  </si>
  <si>
    <t>World</t>
  </si>
  <si>
    <t>569-588</t>
  </si>
  <si>
    <t>10.3390/world4030035</t>
  </si>
  <si>
    <t>Edible insects: an overview on farming, from processing procedures to environmental impact, with a glimpse to traditional recipes and to future cultured meat</t>
  </si>
  <si>
    <t>A. Franco; R. Rinaldi; F. Giglio; D. Ianniciello; A. Boschi; C. Scieuzo; R. Salvia; P. Falabella</t>
  </si>
  <si>
    <t>Entomologia Generalis</t>
  </si>
  <si>
    <t>813-831</t>
  </si>
  <si>
    <t>10.1127/entomologia/2024/2651</t>
  </si>
  <si>
    <t>Edible insects: environmentally friendly sustainable future food source</t>
  </si>
  <si>
    <t>L. Jane Cantre; M. Williams; V. Jayasena</t>
  </si>
  <si>
    <t>International Journal of Food Science and Technology</t>
  </si>
  <si>
    <t>6317-6325</t>
  </si>
  <si>
    <t>https://doi.org/10.1111/ijfs.16006</t>
  </si>
  <si>
    <t>Enablers, barriers, and future considerations for living lab effectiveness in environmental and agricultural sustainability transitions: a review of studies evaluating living labs</t>
  </si>
  <si>
    <t>A. Berberi; C. Beaudoin; C. McPhee; J. Guay; K. Bronson; V. M. Nguyen</t>
  </si>
  <si>
    <t>10.1080/13549839.2023.2238750</t>
  </si>
  <si>
    <t>Environmental implications, potential value, and future of food-waste anaerobic digestate management: A review</t>
  </si>
  <si>
    <t>J. O'Connor; B. S. h. o. o. Mickan; J. Rinklebe; H. Song; K. H. M. h. o. o. Siddique; H. h. o. o. Wang; M. B. h. o. o. Kirkham; N. S. h. o. o. Bolan</t>
  </si>
  <si>
    <t>Journal of environmental management</t>
  </si>
  <si>
    <t>318 p.115519-</t>
  </si>
  <si>
    <t>https://doi.org/10.1016/j.jenvman.2022.115519</t>
  </si>
  <si>
    <t>Feeding the Future: Plant-Based Meat for Global Food Security and Environmental Sustainability</t>
  </si>
  <si>
    <t>Y. H. Li</t>
  </si>
  <si>
    <t>10.1094/cfw-65-4-0042</t>
  </si>
  <si>
    <t>Filamentous fungi for sustainable vegan food production systems within a circular economy: Present status and future prospects</t>
  </si>
  <si>
    <t>M. K. Awasthi; V. Kumar; C. Hellwig; R. Wikandari; S. Harirchi; T. Sar; S. Wainaina; R. Sindhu; P. Binod; Z. Zhang; M. J. Taherzadeh</t>
  </si>
  <si>
    <t>164 p.112318-</t>
  </si>
  <si>
    <t>https://doi.org/10.1016/j.foodres.2022.112318</t>
  </si>
  <si>
    <t>The Future of Food: Environmental Lessons from E-Commerce</t>
  </si>
  <si>
    <t>I. M. Gee; B. R. Heard; M. E. Webber; S. A. Miller</t>
  </si>
  <si>
    <t>https://doi.org/10.1021/acs.est.0c01731</t>
  </si>
  <si>
    <t>The Future of Plant-Based Diets: Aligning Healthy Marketplace Choices with Equitable, Resilient, and Sustainable Food Systems</t>
  </si>
  <si>
    <t>V. I. Kraak; J. Aschemann-Witzel</t>
  </si>
  <si>
    <t>Annual review of public health</t>
  </si>
  <si>
    <t>253-275</t>
  </si>
  <si>
    <t>https://doi.org/10.1146/annurev-publhealth-060722-032021</t>
  </si>
  <si>
    <t>Global Food Security and Sustainability Issues: The Road to 2030 from Nutrition and Sustainable Healthy Diets to Food Systems Change</t>
  </si>
  <si>
    <t>T. Varzakas; S. Smaoui</t>
  </si>
  <si>
    <t>https://doi.org/10.3390/foods13020306</t>
  </si>
  <si>
    <t>The global governance of water, energy, and food nexus: allocation and access for competing demands</t>
  </si>
  <si>
    <t>P. Sharma; S. N. Kumar</t>
  </si>
  <si>
    <t>International Environmental Agreements : Politics, Law and Economics</t>
  </si>
  <si>
    <t>377-391</t>
  </si>
  <si>
    <t>https://doi.org/10.1007/s10784-020-09488-2</t>
  </si>
  <si>
    <t>Green Biomass-Based Protein for Sustainable Feed and Food Supply: An Overview of Current and Future Prospective</t>
  </si>
  <si>
    <t>Ã‰. Domokos-Szabolcsy; Y. Seckin Reyhan; E. Picoli; F. MiklÃ³s Gabor; Z. KovÃ¡cs; C. TÃ³th; L. KaszÃ¡s; T. Alshaal; N. Elhawat</t>
  </si>
  <si>
    <t>Life</t>
  </si>
  <si>
    <t>https://doi.org/10.3390/life13020307</t>
  </si>
  <si>
    <t>Harnessing green microbiology for sustainable water management, agriculture, and energy generation: Current advances and future prospects</t>
  </si>
  <si>
    <t>A. A. Akinsemolu; H. Onyeaka; F. V. Arijeniwa</t>
  </si>
  <si>
    <t>World Water Policy</t>
  </si>
  <si>
    <t>649-697</t>
  </si>
  <si>
    <t>10.1002/wwp2.12215</t>
  </si>
  <si>
    <t>The historical footprint and future challenges of water-energy-food nexus research: a bibliometric review towards sustainable development</t>
  </si>
  <si>
    <t>X. Han; Y. Zhao; X. Gao; Y. Wang; S. Jiang; Y. Zhu; T. An</t>
  </si>
  <si>
    <t>Environmental reviews</t>
  </si>
  <si>
    <t>NRC Research Press</t>
  </si>
  <si>
    <t>2 p.260-276</t>
  </si>
  <si>
    <t>260-276</t>
  </si>
  <si>
    <t>https://doi.org/10.1139/er-2020-0085</t>
  </si>
  <si>
    <t>The impact of synthetic biology for future agriculture and nutrition</t>
  </si>
  <si>
    <t>M.-S. Roell; M. D. h. o. o. Zurbriggen</t>
  </si>
  <si>
    <t>61 p.102-109</t>
  </si>
  <si>
    <t>102-109</t>
  </si>
  <si>
    <t>https://doi.org/10.1016/j.copbio.2019.10.004</t>
  </si>
  <si>
    <t>Impacts of Dietary Macronutrient Pattern on Adolescent Body Composition and Metabolic Risk: Current and Future Health Status-A Narrative Review</t>
  </si>
  <si>
    <t>O. Y. Kim; E. M. Kim; S. Chung</t>
  </si>
  <si>
    <t>Nutrients</t>
  </si>
  <si>
    <t>https://doi.org/10.3390/nu12123722</t>
  </si>
  <si>
    <t>Innovative, sustainable, and circular agricultural systems for the future</t>
  </si>
  <si>
    <t>G. Rahmann; K. Azim; I. BrÃ¡nyikovÃ¡; M. Chander; D. Wahyudi; J. W. Erisman; D. Grimm; A. Hammermeister; J. Li; A. Kuenz; L. Anne-Kristin; I. Wan-Mohtar Wan Abd Al Qadr; D. Neuhoff; S. Niassy; V. Olowe; M. Schoeber; J. Shade; J. Ullmann; A. van Huis</t>
  </si>
  <si>
    <t>Organic Agriculture</t>
  </si>
  <si>
    <t>179-185</t>
  </si>
  <si>
    <t>https://doi.org/10.1007/s13165-021-00356-0</t>
  </si>
  <si>
    <t>An integrated literature review on sustainable food supply chains: Exploring research themes and future directions</t>
  </si>
  <si>
    <t>A. Kumar; S. K. Mangla; P. Kumar</t>
  </si>
  <si>
    <t>Science of the total environment</t>
  </si>
  <si>
    <t>821 p.153411-</t>
  </si>
  <si>
    <t>https://doi.org/10.1016/j.scitotenv.2022.153411</t>
  </si>
  <si>
    <t>Integrating framework analysis, scenario design, and decision support system for sustainable healthy food system analysis</t>
  </si>
  <si>
    <t>P. Agyemang; E. M. Kwofie; A. Fabrice</t>
  </si>
  <si>
    <t>10.1016/j.jclepro.2022.133661</t>
  </si>
  <si>
    <t>Is there a future for livestock in a sustainable food system? Efficiency, sufficiency, and consistency strategies in the food-resource nexus</t>
  </si>
  <si>
    <t>I. Jaisli; G. Brunori</t>
  </si>
  <si>
    <t>Journal of Agriculture and Food Research</t>
  </si>
  <si>
    <t>10.1016/j.jafr.2024.101496</t>
  </si>
  <si>
    <t>Learning from past coevolutionary processes to envision sustainable futures: Extending an action situations approach to the Water-Energy-Food nexus</t>
  </si>
  <si>
    <t>E. Kellner; D. A. Martin</t>
  </si>
  <si>
    <t>Earth System Governance</t>
  </si>
  <si>
    <t>10.1016/j.esg.2023.100168</t>
  </si>
  <si>
    <t>Management of Energy and Resource - Saving Innovation Projects at Agri-Food Enterprises</t>
  </si>
  <si>
    <t>A. Semenov; I. Kuksa; I. Hnatenko; T. Sazonova; L. Babiy; V. Rubezhanska</t>
  </si>
  <si>
    <t>Tem Journal-Technology Education Management Informatics</t>
  </si>
  <si>
    <t>751-756</t>
  </si>
  <si>
    <t>10.18421/tem102-32</t>
  </si>
  <si>
    <t>Microbial nanotechnology for agriculture, food, and environmental sustainability: Current status and future perspective</t>
  </si>
  <si>
    <t>D. Kour; S. S. Khan; S. Kumari; S. Singh; R. T. Khan; C. Kumari; S. Kumari; H. Dasila; H. Kour; M. Kaur; S. Ramniwas; S. Kumar; A. K. Rai; W.-H. Cheng; A. N. Yadav</t>
  </si>
  <si>
    <t>Folia Microbiologica</t>
  </si>
  <si>
    <t>491-520</t>
  </si>
  <si>
    <t>https://doi.org/10.1007/s12223-024-01147-2</t>
  </si>
  <si>
    <t>Nanoagrosomes: Future prospects in the management of drug resistance for sustainable agriculture</t>
  </si>
  <si>
    <t>K. Manju; H. K. Ranjini; S. N. Raj; S. C. Nayaka; S. N. Lavanya; R. S. Chouhan; M. N. N. Prasad; S. Satish; P. Ashwini; B. P. Harini; S. Baker</t>
  </si>
  <si>
    <t>Plant Nano Biology</t>
  </si>
  <si>
    <t>10.1016/j.plana.2023.100039</t>
  </si>
  <si>
    <t>R. Raliya; V. Saharan; C. Dimkpa; P. Biswas</t>
  </si>
  <si>
    <t>6487-6503</t>
  </si>
  <si>
    <t>10.1021/acs.jafc.7b02178</t>
  </si>
  <si>
    <t>Nanomaterial mediated genome engineering for sustainable food production: Current status and future prospects</t>
  </si>
  <si>
    <t>A. Tandon; A. Singh; A. Thakur; V. Sharma</t>
  </si>
  <si>
    <t>Biocatalysis and Agricultural Biotechnology</t>
  </si>
  <si>
    <t>10.1016/j.bcab.2023.102891</t>
  </si>
  <si>
    <t>Nanopesticides in comparison with agrochemicals: Outlook and future prospects for sustainable agriculture</t>
  </si>
  <si>
    <t>I. Mubeen; M. Fawzi Bani Mfarrej; Z. Razaq; S. Iqbal; S. A. H. Naqvi; F. Hakim; W. F. A. Mosa; M. Moustafa; Y. Fang; B. Li</t>
  </si>
  <si>
    <t>Plant Physiology and Biochemistry</t>
  </si>
  <si>
    <t>10.1016/j.plaphy.2023.107670</t>
  </si>
  <si>
    <t>Nanotechnology for precision and sustainable agriculture: recent advances, challenges and future implications</t>
  </si>
  <si>
    <t>A. Sahoo; J. Sethi; K. B. Satapathy; S. K. Sahoo; G. K. Panigrahi</t>
  </si>
  <si>
    <t>Nanotechnology for Environmental Engineering</t>
  </si>
  <si>
    <t>775-787</t>
  </si>
  <si>
    <t>https://doi.org/10.1007/s41204-022-00277-7</t>
  </si>
  <si>
    <t>Nanotechnology-enabled biofortification strategies for micronutrients enrichment of food crops: Current understanding and future scope</t>
  </si>
  <si>
    <t>P. Kapoor; R. K. Dhaka; P. Sihag; S. Mehla; V. Sagwal; Y. Singh; S. Langaya; P. Balyan; K. P. Singh; B. S. Xing; J. C. White; O. P. Dhankher; U. Kumar</t>
  </si>
  <si>
    <t>Nanoimpact</t>
  </si>
  <si>
    <t>10.1016/j.impact.2022.100407</t>
  </si>
  <si>
    <t>Neem oil and its nanoemulsion in sustainable food preservation and packaging: Current status and future prospects</t>
  </si>
  <si>
    <t>S. Kumar; N. Singh; L. S. Devi; S. Kumar; M. Kamle; P. Kumar; A. Mukherjee</t>
  </si>
  <si>
    <t>10.1016/j.jafr.2021.100254</t>
  </si>
  <si>
    <t>Optimizing the management of aerobic composting for antibiotic resistance genes elimination: A review of future strategy for livestock manure resource utilization</t>
  </si>
  <si>
    <t>K. Zhao; X. Yin; N. Wang; N. Chen; Y. Jiang; L. Deng; W. Xiao; K. Zhou; Y. He; X. Zhao; Y. Yang; J. Zhang; A. Chen; Z. Wu; L. He</t>
  </si>
  <si>
    <t>https://doi.org/10.1016/j.jenvman.2024.122766</t>
  </si>
  <si>
    <t>Organic Agriculture Teaching and Learning in 2025: Transforming the Future Learning Landscape</t>
  </si>
  <si>
    <t>R. Jabbour; C. Francis; M. Barbercheck; K. S. Ullman</t>
  </si>
  <si>
    <t>NACTA Journal</t>
  </si>
  <si>
    <t>North American Colleges and Teachers of Agriculture</t>
  </si>
  <si>
    <t>89-93</t>
  </si>
  <si>
    <t>Participatory analytic hierarchy process for resource allocation in agricultural development projects</t>
  </si>
  <si>
    <t>P. De Marinis; G. Sali</t>
  </si>
  <si>
    <t>Evaluation and Program Planning</t>
  </si>
  <si>
    <t>10.1016/j.evalprogplan.2020.101793</t>
  </si>
  <si>
    <t>Pointing Out Opportunities to Increase Grassland Pastures Productivity via Microbial Inoculants: Attending the Societyâ€™s Demands for Meat Production with Sustainability</t>
  </si>
  <si>
    <t>G. Gabriel Silva; R. Artur Berbel Lirio; S. Mariana Sanches; M. A. Nogueira; M. Hungria</t>
  </si>
  <si>
    <t>https://doi.org/10.3390/agronomy12081748</t>
  </si>
  <si>
    <t>The potential of future foods for sustainable and healthy diets</t>
  </si>
  <si>
    <t>A. Parodi; A. Leip; I. J. M. De Boer; P. M. Slegers; F. Ziegler; E. H. M. Temme; M. Herrero; H. Tuomisto; H. Valin; C. E. Van Middelaar; J. J. A. Van Loon; H. H. E. Van Zanten</t>
  </si>
  <si>
    <t>Nature Sustainability</t>
  </si>
  <si>
    <t>782-789</t>
  </si>
  <si>
    <t>10.1038/s41893-018-0189-7</t>
  </si>
  <si>
    <t>Present scenario and future scope of food waste to biofuel production</t>
  </si>
  <si>
    <t>S. Dhiman; G. h. o. o. Mukherjee</t>
  </si>
  <si>
    <t>Journal of food process engineering</t>
  </si>
  <si>
    <t>2 p.e13594-</t>
  </si>
  <si>
    <t>https://doi.org/10.1111/jfpe.13594</t>
  </si>
  <si>
    <t>Principles of sustainable healthy diets in worldwide dietary guidelines: Efforts so far and future perspectives</t>
  </si>
  <si>
    <t>D. Martini; M. Tucci; J. Bradfield; A. Di Giorgio; M. Marino; C. D. Boâ€™; M. Porrini; P. Riso</t>
  </si>
  <si>
    <t>10.3390/nu13061827</t>
  </si>
  <si>
    <t>Proposing a framework for sustainable feed formulation for laying hens: A systematic review of recent developments and future directions</t>
  </si>
  <si>
    <t>M. D. Heidari; S. Gandasasmita; E. Li; N. h. o. o. Pelletier</t>
  </si>
  <si>
    <t>Journal of cleaner production</t>
  </si>
  <si>
    <t>288 p.125585-</t>
  </si>
  <si>
    <t>https://doi.org/10.1016/j.jclepro.2020.125585</t>
  </si>
  <si>
    <t>Pulse Crop Genetics for a Sustainable Future: Where We Are Now and Where We Should Be Heading</t>
  </si>
  <si>
    <t>N. A. Sahruzaini; N. A. Rejab; J. A. Harikrishna; N. K. Khairul Ikram; I. Ismail; H. M. Kugan; A. Cheng</t>
  </si>
  <si>
    <t>https://doi.org/10.3389/fpls.2020.00531</t>
  </si>
  <si>
    <t>Recent Developments and Challenges in Projecting the Impact of Crop Productivity Growth on Biodiversity Considering Market-Mediated Effects</t>
  </si>
  <si>
    <t>A. Chaudhary; T. Hertel</t>
  </si>
  <si>
    <t>https://doi.org/10.1021/acs.est.3c05137</t>
  </si>
  <si>
    <t>Reuse of poor-quality water for sustainable crop production in the changing scenario of climate</t>
  </si>
  <si>
    <t>M. L. Dotaniya; V. D. Meena; J. K. Saha; C. K. Dotaniya; A. E. D. Mahmoud; B. L. Meena; M. D. Meena; R. C. Sanwal; R. S. Meena; R. K. Doutaniya; P. Solanki; M. Lata; P. K. Rai</t>
  </si>
  <si>
    <t>7345-7376</t>
  </si>
  <si>
    <t>https://doi.org/10.1007/s10668-022-02365-9</t>
  </si>
  <si>
    <t>Review - Agricultural land suitability analysis: State-of-the-art and outlooks for integration of climate change analysis</t>
  </si>
  <si>
    <t>K. Akpoti; A. T. h. o. o. h. o. o. h. o. o. Kabo-bah; S. J. h. o. o. h. o. o. h. o. o. Zwart</t>
  </si>
  <si>
    <t>Agricultural systems</t>
  </si>
  <si>
    <t>173 p.172-208</t>
  </si>
  <si>
    <t>https://doi.org/10.1016/j.agsy.2019.02.013</t>
  </si>
  <si>
    <t>A review on development of plantâ€based meat analogues as future sustainable food</t>
  </si>
  <si>
    <t>S. Rout; S. R. S; P. P. Srivastav</t>
  </si>
  <si>
    <t>International Journal of Food Science &amp; Technology</t>
  </si>
  <si>
    <t>1 p.481-487</t>
  </si>
  <si>
    <t>481-487</t>
  </si>
  <si>
    <t>https://doi.org/10.1111/ijfs.16627</t>
  </si>
  <si>
    <t>Review: Sustainable livestock systems: anticipating demand-side challenges</t>
  </si>
  <si>
    <t>D. Moran; K. J. Blair</t>
  </si>
  <si>
    <t>https://doi.org/10.1016/j.animal.2021.100288</t>
  </si>
  <si>
    <t>Soil Protection and the Right to Food for a Better Common Future</t>
  </si>
  <si>
    <t>O. C. Ruppel</t>
  </si>
  <si>
    <t>Environmental Policy and Law</t>
  </si>
  <si>
    <t>Copyright Agency Limited (Distributor)</t>
  </si>
  <si>
    <t>57-73</t>
  </si>
  <si>
    <t>https://doi.org/10.3233/EPL-219007</t>
  </si>
  <si>
    <t>Strategies for breeding crops for future environments</t>
  </si>
  <si>
    <t>J. Salse; R. L. Barnard; C. Veneault-Fourrey; H. Rouached</t>
  </si>
  <si>
    <t>303-318</t>
  </si>
  <si>
    <t>10.1016/j.tplants.2023.08.007</t>
  </si>
  <si>
    <t>A Sustainable Agricultural Future Relies on the Transition to Organic Agroecological Pest Management</t>
  </si>
  <si>
    <t>L. Brzozowski; M. Mazourek</t>
  </si>
  <si>
    <t>https://doi.org/10.3390/su10062023</t>
  </si>
  <si>
    <t>The sustainable agriculture imperative: A perspective on the need for an agrosystem approach to meet the United Nations Sustainable Development Goals by 2030</t>
  </si>
  <si>
    <t>R. S. Shahmohamadloo; C. M. Febria; E. D. G. Fraser; P. K. Sibley</t>
  </si>
  <si>
    <t>Blackwell Publishing Ltd.</t>
  </si>
  <si>
    <t>1199-1205</t>
  </si>
  <si>
    <t>https://doi.org/10.1002/ieam.4558</t>
  </si>
  <si>
    <t>SUSTAINABLE DEVELOPMENT, AGENDA 2030 AND FOOD SECURITY IN HISTORICAL PERSPECTIVE</t>
  </si>
  <si>
    <t>W. Szydlo</t>
  </si>
  <si>
    <t>Economics and Environment</t>
  </si>
  <si>
    <t>154-174</t>
  </si>
  <si>
    <t>10.34659/eis.2023.85.2.560</t>
  </si>
  <si>
    <t>Sustainable livestock wastewater treatment via phytoremediation: Current status and future perspectives</t>
  </si>
  <si>
    <t>H. Hu; X. Li; S. Wu; C. Yang</t>
  </si>
  <si>
    <t>Bioresource technology</t>
  </si>
  <si>
    <t>315 p.123809-</t>
  </si>
  <si>
    <t>https://doi.org/10.1016/j.biortech.2020.123809</t>
  </si>
  <si>
    <t>H. Hu; X. Li; S. H. Wu; C. P. Yang</t>
  </si>
  <si>
    <t>10.1016/j.biortech.2020.123809</t>
  </si>
  <si>
    <t>A systematic review of emerging trends in crop cultivation using soilless techniques for sustainable agriculture and food security in post-pandemic</t>
  </si>
  <si>
    <t>M. A. Salisu; Y. O. Oyebamiji; O. K. Ahmed; N. A. Shamsudin; Y. S. Fairuz; O. Yusuff; M. R. Yusop; Z. Sulaiman; F. Arolu</t>
  </si>
  <si>
    <t>AIMS Agriculture and Food</t>
  </si>
  <si>
    <t>666-692</t>
  </si>
  <si>
    <t>10.3934/AGRFOOD.2024036</t>
  </si>
  <si>
    <t>Technologies for Environmental Ecological Restoration and Agricultural Sustainability Are the Focus of Future Safeguarded Agriculture Development</t>
  </si>
  <si>
    <t>H. Chen; D. Tian; Z. Li</t>
  </si>
  <si>
    <t>https://doi.org/10.3390/agronomy14010012</t>
  </si>
  <si>
    <t>Understanding the acquisition, usage, and disposal behaviours in sustainable food consumption: A framework for future studies</t>
  </si>
  <si>
    <t>T. X. D. Phan</t>
  </si>
  <si>
    <t>Cleaner and Responsible Consumption</t>
  </si>
  <si>
    <t>10.1016/j.clrc.2023.100162</t>
  </si>
  <si>
    <t>Urban food policies for a sustainable and just future: Concepts and tools for a renewed agenda</t>
  </si>
  <si>
    <t>A. Moragues-Faus; J. Battersby</t>
  </si>
  <si>
    <t>Food policy</t>
  </si>
  <si>
    <t>103 p.102124-</t>
  </si>
  <si>
    <t>https://doi.org/10.1016/j.foodpol.2021.102124</t>
  </si>
  <si>
    <t>Water Resources for Sustainable Healthy Diets: State of the Art and Outlook</t>
  </si>
  <si>
    <t>D. Vanham</t>
  </si>
  <si>
    <t>https://doi.org/10.3390/w12113224</t>
  </si>
  <si>
    <t>Wheat genetic resources have avoided disease pandemics, improved food security, and reduced environmental footprints: A review of historical impacts and future opportunities</t>
  </si>
  <si>
    <t>J. King; S. Dreisigacker; M. Reynolds; A. Bandyopadhyay; B. Hansâ€Joachim; C. H. Leonardo; J. Crossa; G. Velu; J. Huerta; M. I. Ibba; A. R. Z. Carlos; SaintÂ P. Carolina; P. K. Singh; R. P. Singh; V. M. M. Achary; B. Sridhar; G. Blasch; S. Cheng; H. Dempewolf; R. B. Flavell; G. Gerard; S. Grewal; S. Griffiths; M. Hawkesford; X. He; S. Hearne; D. Hodson; P. Howell; JalalÂ K. Mohammad Reza; H. Karwat; B. Kilian; I. P. King; M. Kishii; V. M. Kommerell; L. Evans; C. Lan; A. M. L. Osval; P. Nicholson; P. R. Paulino; F. Pinto; K. Pixley; G. Rebetzke; R. A. Carolina; C. Sansaloni; U. Schulthess; S. Sharma; P. Shewry; G. Subbarao; T. Thakur Prasad; R. Trethowan; C. Uauy</t>
  </si>
  <si>
    <t>https://doi.org/10.1111/gcb.17440</t>
  </si>
  <si>
    <t>Aggregation of Gridded Emulated Projections at the National or Regional Level: Rainfed and Irrigated Crop Yields and Irrigation Water Requirements</t>
  </si>
  <si>
    <t>E. Blanc</t>
  </si>
  <si>
    <t>Journal of Global Economic Analysis</t>
  </si>
  <si>
    <t>138-151</t>
  </si>
  <si>
    <t>An analysis of global research trends on greenhouse technology: Towards a sustainable agriculture</t>
  </si>
  <si>
    <t>J. A. Aznar-SÃ¡nchez; J. F. Velasco-MuÃ±oz; B. LÃ³pez-Felices; I. M. RomÃ¡n-SÃ¡nchez</t>
  </si>
  <si>
    <t>International Journal of Environmental Research and Public Health</t>
  </si>
  <si>
    <t>10.3390/ijerph17020664</t>
  </si>
  <si>
    <t>Analysis of the groundwater scenario with respect to the crop water productivity for the Betwa-Dhasan river basin, Bundelkhand using remote sensing techniques</t>
  </si>
  <si>
    <t>R. Bhattacharjee; A. Choubey; N. Das; A. Ohri; S. B. Dwivedi; S. Gaur</t>
  </si>
  <si>
    <t>Journal of Earth System Science</t>
  </si>
  <si>
    <t>10.1007/s12040-021-01709-9</t>
  </si>
  <si>
    <t>Anterior paraventricular thalamus to nucleus accumbens projection is involved in feeding behavior in a novel environment</t>
  </si>
  <si>
    <t>J. Cheng; J. Wang; X. Ma; R. Ullah; Y. Shen; Y. D. Zhou</t>
  </si>
  <si>
    <t>Frontiers in Molecular Neuroscience</t>
  </si>
  <si>
    <t>10.3389/fnmol.2018.00202</t>
  </si>
  <si>
    <t>Artichoke By-Products Valorization for Phenols-Enriched Fresh Egg Pasta: A Sustainable Food Design Project</t>
  </si>
  <si>
    <t>T. Amoriello; F. Mellara; S. Ruggeri; R. Ciorba; D. Ceccarelli; R. Ciccoritti</t>
  </si>
  <si>
    <t>10.3390/su142214778</t>
  </si>
  <si>
    <t>Assessing social-ecological connectivity of agricultural landscapes in Spain: Resilience implications amid agricultural intensification trends and urbanization</t>
  </si>
  <si>
    <t>K. S. Zimmerer; Y. J. Olivencia; L. P. RodrÃ­guez; N. LÃ³pez-EstÃ©banez; F. A. Ãlvarez; R. M. Olmo; C. Y. Ochoa; Ã. R. R. PulpÃ³n; Ã“. J. GarcÃ­a</t>
  </si>
  <si>
    <t>10.1016/j.agsy.2022.103525</t>
  </si>
  <si>
    <t>Assessing the impact of incentive coordination effect on the equilibrium of agricultural water usage by Chinaâ€™s South-to-North Water Diversion Middle Route Project</t>
  </si>
  <si>
    <t>Y. Liu; Y. Fan; Y. Fang; Y. Hou; S. Wang</t>
  </si>
  <si>
    <t>17354-17371</t>
  </si>
  <si>
    <t>https://doi.org/10.1007/s11356-024-32247-8</t>
  </si>
  <si>
    <t>Carbon Dioxide Emission and Soil Sequestration for the French Agro-Food System: Present and Prospective Scenarios</t>
  </si>
  <si>
    <t>J. Le NoÃ«; G. Billen; J. Garnier</t>
  </si>
  <si>
    <t>Frontiers in Sustainable Food Systems</t>
  </si>
  <si>
    <t>10.3389/fsufs.2019.00019</t>
  </si>
  <si>
    <t>Cluster-cooperative project-the basis of rational use of forest food resources in the Amur region</t>
  </si>
  <si>
    <t>E. Volkova; K. Churilova; N. Timchenko</t>
  </si>
  <si>
    <t>https://doi.org/10.1088/1755-1315/937/3/032115</t>
  </si>
  <si>
    <t>S. GÃ¼lzari; B. A. Ã…by; T. Persson; M. HÃ¶glind; K. Mittenzwei</t>
  </si>
  <si>
    <t>The conflicts of agricultural water supply and demand under climate change in a typical arid land watershed of Central Asia</t>
  </si>
  <si>
    <t>J. B. Peng; T. Liu; J. X. Chen; Z. Y. Li; Y. A. Ling; A. De Wulf; P. De Maeyer</t>
  </si>
  <si>
    <t>Journal of Hydrology-Regional Studies</t>
  </si>
  <si>
    <t>10.1016/j.ejrh.2023.101384</t>
  </si>
  <si>
    <t>Contribution of glaciers to water, energy and food security in mountain regions: current perspectives and future priorities</t>
  </si>
  <si>
    <t>C. Clason; S. Rangecroft; P. N. Owens; E. Åokas; G. Baccolo; N. Selmes; D. Beard; J. Kitch; R. M. Dextre; S. Morera; W. Blake</t>
  </si>
  <si>
    <t>Annals of Glaciology</t>
  </si>
  <si>
    <t>Cambridge University Press</t>
  </si>
  <si>
    <t>87-89</t>
  </si>
  <si>
    <t>73-78</t>
  </si>
  <si>
    <t>https://doi.org/10.1017/aog.2023.14</t>
  </si>
  <si>
    <t>Convenience or price orientation? Consumer characteristics influencing food waste behaviour in the context of an emerging country and the impact on future sustainability of the global food sector</t>
  </si>
  <si>
    <t>J. Aschemann-Witzel; A. GimÃ©nez; G. Ares</t>
  </si>
  <si>
    <t>Crop Residue Removal: Assessment of Future Bioenergy Generation Potential and Agro-Environmental Limitations Based on a Case Study of Ukraine</t>
  </si>
  <si>
    <t>S. Kyryzyuk; V. Krupin; O. Borodina; A. Was</t>
  </si>
  <si>
    <t>10.3390/en13205343</t>
  </si>
  <si>
    <t>Current scenario and global perspectives of citrus fruit waste as a valuable resource for the development of food packaging film</t>
  </si>
  <si>
    <t>P. Dubey; G. Tripathi; S. S. Mir; O. Yousuf</t>
  </si>
  <si>
    <t>10.1016/j.tifs.2023.104190</t>
  </si>
  <si>
    <t>E. Tampio; E. Lehtonen; V. Kinnunen; T. MÃ¶nkÃ¤re; S. Ervasti; R. Kettunen; S. Rasi; J. Rintala</t>
  </si>
  <si>
    <t>164 p.19-29</t>
  </si>
  <si>
    <t>https://doi.org/10.1016/j.jclepro.2017.06.172</t>
  </si>
  <si>
    <t>Determination of water demand and crop coefficient in intercropping system of lettuce and radish</t>
  </si>
  <si>
    <t>C. S. L. Menezes; R. Rezende; G. S. Wenneck; R. Saath; D. de Souza Terassi; P. S. L. de Freitas; A. C. A. GonÃ§alves; A. F. B. A. Andrean</t>
  </si>
  <si>
    <t>Comunicata Scientiae</t>
  </si>
  <si>
    <t>10.14295/cs.v15.4166</t>
  </si>
  <si>
    <t>Development of Prototype Project for Carbon Storage and Greenhouse Gas Emission Reduction from Thailand's Agricultural Sector</t>
  </si>
  <si>
    <t>Y. Uttaruk; T. Laosuwan</t>
  </si>
  <si>
    <t>Sains Malaysiana</t>
  </si>
  <si>
    <t>2083-2092</t>
  </si>
  <si>
    <t>10.17576/jsm-2019-4810-03</t>
  </si>
  <si>
    <t>Dietary Change Scenarios and Implications for Environmental, Nutrition, Human Health and Economic Dimensions of Food Sustainability</t>
  </si>
  <si>
    <t>C. Chen; A. Chaudhary; A. Mathys</t>
  </si>
  <si>
    <t>https://doi.org/10.3390/nu11040856</t>
  </si>
  <si>
    <t>Downscaling global land-use/cover change scenarios for regional analysis of food, energy, and water subsystems</t>
  </si>
  <si>
    <t>M. Yourek; M. L. Liu; F. V. Scarpare; K. Rajagopalan; K. Malek; J. Boll; M. Y. Huang; M. Chen; J. C. Adam</t>
  </si>
  <si>
    <t>10.3389/fenvs.2023.1055771</t>
  </si>
  <si>
    <t>Drivers of a more sustainable future food system â€“ Lessons from Sweden</t>
  </si>
  <si>
    <t>M. Rad; U. Sonesson</t>
  </si>
  <si>
    <t>10.1016/j.jclepro.2024.142639</t>
  </si>
  <si>
    <t>Drivers of a new dietary transition towards a sustainable and healthy future</t>
  </si>
  <si>
    <t>D. F. Pais; A. C. Marques; J. A. Fuinhas</t>
  </si>
  <si>
    <t>10.1016/j.clrc.2021.100025</t>
  </si>
  <si>
    <t>Ecological situation and changes in food demand in the EU member states and selected OECD countries: Spatio-temporal analysis</t>
  </si>
  <si>
    <t>T. Grodzicki; M. Jankiewicz</t>
  </si>
  <si>
    <t>Food Quality and Preference</t>
  </si>
  <si>
    <t>10.1016/j.foodqual.2021.104497</t>
  </si>
  <si>
    <t>Ecosystem services in Iowa agricultural catchments: Hypotheses for scenarios with water quality wetlands and improved tile drainage</t>
  </si>
  <si>
    <t>M. E. Mitchell; S. D. Shifflett; T. Newcomer-Johnson; A. Hodaj; W. Crumpton; J. Christensen; B. Dyson; T. J. Canfield; S. Richmond; M. Helmers; D. Lemke; M. Lechtenberg; C. Taylor; K. J. Forshay</t>
  </si>
  <si>
    <t>Soil and Water Conservation Society</t>
  </si>
  <si>
    <t>https://doi.org/10.2489/jswc.2022.00127</t>
  </si>
  <si>
    <t>Energy sovereignty, sustainable agriculture and climate change in Cuba: between public policies and civil society projects from 1959 to the pandemic stage</t>
  </si>
  <si>
    <t>A. M. Ramos</t>
  </si>
  <si>
    <t>Collectivus-Revista De Ciencias Sociales</t>
  </si>
  <si>
    <t>289-320</t>
  </si>
  <si>
    <t>10.15648/Collectivus.vol10num1.2023.3571</t>
  </si>
  <si>
    <t>Engaging a rural agricultural community in sustainability indicators and future scenario identification: case of San Luis Valley</t>
  </si>
  <si>
    <t>J. Dubinsky; E. Baker-Jennings; T. Chernomordik; D. S. Main; A. T. Karunanithi</t>
  </si>
  <si>
    <t>Environment, development and sustainability</t>
  </si>
  <si>
    <t>1 p.79-93</t>
  </si>
  <si>
    <t>79-93</t>
  </si>
  <si>
    <t>https://doi.org/10.1007/s10668-017-0024-8</t>
  </si>
  <si>
    <t>Environmental accounting of closed-loop maize production scenarios: Manure as fertilizer and inclusion of catch crops</t>
  </si>
  <si>
    <t>E. Montemayor; A. BonmatÃ­; M. Torrellas; F. Camps; C. Ortiz; F. Domingo; V. Riau; A. AntÃ³n</t>
  </si>
  <si>
    <t>Resources Conservation and Recycling</t>
  </si>
  <si>
    <t>395-404</t>
  </si>
  <si>
    <t>10.1016/j.resconrec.2019.03.013</t>
  </si>
  <si>
    <t>Environmental and economic trade-off-based approaches towards urban household waste and crop straw disposal for biogas power generation project-a case study from China</t>
  </si>
  <si>
    <t>J. P. Xu; Z. W. Liu; J. Q. Dai</t>
  </si>
  <si>
    <t>10.1016/j.jclepro.2021.128620</t>
  </si>
  <si>
    <t>Environmental consequences of pig production scenarios using biomass from rotational grass-clover leys as feed</t>
  </si>
  <si>
    <t>S. Zira; E. Salomon; M. Ã…kerfeldt; E. RÃ¶Ã¶s</t>
  </si>
  <si>
    <t>Environmental Technology &amp; Innovation</t>
  </si>
  <si>
    <t>10.1016/j.eti.2023.103068</t>
  </si>
  <si>
    <t>Evaluating the relationship among agriculture, energy demand, finance and environmental degradation in one belt and one road economies</t>
  </si>
  <si>
    <t>M. Hafeez; C. H. Yuan; W. U. Shah; M. T. Mahmood; X. L. Li; K. Iqbal</t>
  </si>
  <si>
    <t>Carbon Management</t>
  </si>
  <si>
    <t>139-154</t>
  </si>
  <si>
    <t>10.1080/17583004.2020.1721974</t>
  </si>
  <si>
    <t>Evolutionary Trend Analysis of Agricultural Non-Point Source Pollution Load in Chongqing Based on Land Use Simulation</t>
  </si>
  <si>
    <t>K. Zhu; Y. Zhang; X. Tian; D. Guan; S. Zhang; Y. He; L. Zhou</t>
  </si>
  <si>
    <t>https://doi.org/10.3390/agronomy14040737</t>
  </si>
  <si>
    <t>Expected increase in staple crop imports in water-scarce countries in 2050</t>
  </si>
  <si>
    <t>H. Chouchane; M. S. Krol; A. Y. Hoekstra</t>
  </si>
  <si>
    <t>Water Research X</t>
  </si>
  <si>
    <t>10.1016/j.wroa.2018.09.001</t>
  </si>
  <si>
    <t>Farmers need the Land: Georgia's agricultural future in the patchy Anthropocene</t>
  </si>
  <si>
    <t>S. Schnur; C. Maki; E. Burchfield</t>
  </si>
  <si>
    <t>10.1016/j.jrurstud.2024.103259</t>
  </si>
  <si>
    <t>Food demand displaced by global refugee migration influences water use in already water stressed countries</t>
  </si>
  <si>
    <t>L. Bertassello; M. F. MÃ¼ller; A. Wiechman; G. Penny; M. Tuninetti; M. C. MÃ¼ller-Itten</t>
  </si>
  <si>
    <t>https://doi.org/10.1038/s41467-023-38117-0</t>
  </si>
  <si>
    <t>Future feed resources in sustainable salmonid production: A review</t>
  </si>
  <si>
    <t>S. Albrektsen; R. Kortet; P. V. Skov; E. Ytteborg; S. Gitlesen; D. Kleinegris; M. Livâ€Torunn; J. Ã˜. Hansen; L. Erikâ€Jan; T. MÃ¸rkÃ¸re; P. James; X. Wang; R. D. Whitaker; B. Vang; B. Hatlen; E. Daneshvar; A. Bhatnagar; L. B. Jensen; M. Ã˜verland</t>
  </si>
  <si>
    <t>Reviews in Aquaculture</t>
  </si>
  <si>
    <t>1790-1812</t>
  </si>
  <si>
    <t>https://doi.org/10.1111/raq.12673</t>
  </si>
  <si>
    <t>Future Feeds: Suggested Guidelines for Sustainable Development</t>
  </si>
  <si>
    <t>A. G. J. Tacon; M. Metian; A. A. McNevin</t>
  </si>
  <si>
    <t>Reviews in fisheries science &amp; aquaculture</t>
  </si>
  <si>
    <t>Taylor &amp; Francis</t>
  </si>
  <si>
    <t>2 p.135-142</t>
  </si>
  <si>
    <t>135-142</t>
  </si>
  <si>
    <t>https://doi.org/10.1080/23308249.2020.1860474</t>
  </si>
  <si>
    <t>Future Food and Economic Sustainability: The Nutraceutical Technology: Acces la Success</t>
  </si>
  <si>
    <t>F. Boccia; F. Peluso</t>
  </si>
  <si>
    <t>Calitatea</t>
  </si>
  <si>
    <t>Romanian Society for Quality Assurance</t>
  </si>
  <si>
    <t>The future is fermented: Microbial biodiversity of fermented foods is a critical resource for food innovation and human health</t>
  </si>
  <si>
    <t>R. HernÃ¡ndez-VelÃ¡zquez; L. FlÃ¶rl; A. Lavrinienko; Z. SebechlebskÃ¡; L. Merk; A. Greppi; N. A. Bokulich</t>
  </si>
  <si>
    <t>10.1016/j.tifs.2024.104569</t>
  </si>
  <si>
    <t>Future Land Use for Insect Meat Production Among Countries: A Global Classification</t>
  </si>
  <si>
    <t>H. Doi; R. N. Mulia</t>
  </si>
  <si>
    <t>https://doi.org/10.3389/fnut.2021.661056</t>
  </si>
  <si>
    <t>The Future Of Sustainable Agriculture: A Review Of Iot And Autonomous Control In Vertical Hydroponic Farming</t>
  </si>
  <si>
    <t>K. H. Mohd Azmi; N. A. Mohamed Radzi; A. Ahmad</t>
  </si>
  <si>
    <t>Advances in Electrical and Electronic Engineering</t>
  </si>
  <si>
    <t>146-162</t>
  </si>
  <si>
    <t>10.15598/aeee.v22i2.5321</t>
  </si>
  <si>
    <t>Future-proof and sustainable healthy diets based on current eating patterns in the Netherlands</t>
  </si>
  <si>
    <t>R. Broekema; M. Tyszler; P. van't Veer; F. J. Kok; A. Martin; A. Lluch; H. T. J. Blonk</t>
  </si>
  <si>
    <t>The American Journal of Clinical Nutrition</t>
  </si>
  <si>
    <t>American Society for Clinical Nutrition, Inc.</t>
  </si>
  <si>
    <t>https://doi.org/10.1093/ajcn/nqaa217</t>
  </si>
  <si>
    <t>A GIS-based spatially distributed crop water demand modelling for Pullambadi canal command area in lower Cauvery basin, Tamil Nadu, India</t>
  </si>
  <si>
    <t>S. Saravanan; J. J. Jennifer; D. Abijith; L. Singh</t>
  </si>
  <si>
    <t>Arabian Journal of Geosciences</t>
  </si>
  <si>
    <t>10.1007/s12517-020-06014-1</t>
  </si>
  <si>
    <t>The health, environmental, and economic dimensions of future dietary transitions in Argentina</t>
  </si>
  <si>
    <t>E. M. Arrieta; C. G. Fischer; S. Aguiar; M. Geri; R. J. FernÃ¡ndez; J. B. Coquet; C. M. Scavuzzo; A. Rieznik; A. LeÃ³n; A. D. GonzÃ¡lez; E. G. JobbÃ¡gy</t>
  </si>
  <si>
    <t>Sustainability Science</t>
  </si>
  <si>
    <t>10.1007/s11625-021-01087-7</t>
  </si>
  <si>
    <t>HEALTHY AND SUSTAINABLE DIETS AS A TRANSFORMING AXIS OF THE CURRENT MODES OF FOOD PRODUCTION: EVIDENCE FROM THE CURRENT DEMAND IN THE CITY OF RÃO CUARTO, CÃ“RDOBA, ARGENTINA</t>
  </si>
  <si>
    <t>D. Tello; F. Savarino; J. Audicio; V. Nesutta; N. Peano; M. Wehbe</t>
  </si>
  <si>
    <t>Saberes</t>
  </si>
  <si>
    <t>10.35305/s.v16i1.284</t>
  </si>
  <si>
    <t>HUMAN RESOURCES IN THE REPUBLIC OF MOLDOVA AGRICULTURE: PAST, PRESENT AND FUTURE</t>
  </si>
  <si>
    <t>I. Certan; S. Certan</t>
  </si>
  <si>
    <t>Scientific Papers-Series Management Economic Engineering in Agriculture and Rural Development</t>
  </si>
  <si>
    <t>49-57</t>
  </si>
  <si>
    <t>A hydro-economic analysis of end-of-century climate projections on agricultural land and water use, production, and revenues in the U.S. Northern Rockies and Great Plains</t>
  </si>
  <si>
    <t>Z. H. Lauffenburger; M. P. Maneta; K. M. Cobourn; K. Jencso; B. Chaffin; A. Crockett; B. Maxwell; J. S. Kimball</t>
  </si>
  <si>
    <t>https://doi.org/10.1016/j.ejrh.2022.101127</t>
  </si>
  <si>
    <t>Identifying the drivers of changes in embodied food-energy-water in the Bohai mega-urban region, China: A perspective of final demands</t>
  </si>
  <si>
    <t>C. Y. Deng; H. R. Wang; S. Y. Hong; W. J. Zhao; C. Wang</t>
  </si>
  <si>
    <t>71864-71880</t>
  </si>
  <si>
    <t>10.1007/s11356-022-18756-4</t>
  </si>
  <si>
    <t>The impact of crop farmers' decisions on future land use, land cover changes in Kintampo North Municipality of Ghana</t>
  </si>
  <si>
    <t>E. Bessah; A. Bala; S. K. Agodzo; A. A. Okhimamhe; E. A. Boakye; S. U. Ibrahim</t>
  </si>
  <si>
    <t>72-87</t>
  </si>
  <si>
    <t>10.1108/ijccsm-05-2017-0114</t>
  </si>
  <si>
    <t>IMPACT OF GLOBAL CLIMATE CHANGE ON AGRICULTURAL PRODUCTION: BALKAN COUNTRIES IN 2050</t>
  </si>
  <si>
    <t>O. O. Ozer; A. Ozden; M. Kan</t>
  </si>
  <si>
    <t>151-158</t>
  </si>
  <si>
    <t>Impact of Livestock Farming on Nitrogen Pollution and the Corresponding Energy Demand for Zero Liquid Discharge</t>
  </si>
  <si>
    <t>P. Samanta; H. Horn; F. Saravia</t>
  </si>
  <si>
    <t>10.3390/w14081278</t>
  </si>
  <si>
    <t>Impacts of a participatory action project: how reducing crop raiding has implications for health</t>
  </si>
  <si>
    <t>J. E. McCarten; K. M. Milich</t>
  </si>
  <si>
    <t>Human Dimensions of Wildlife</t>
  </si>
  <si>
    <t>Routledge</t>
  </si>
  <si>
    <t>1 p.106-119</t>
  </si>
  <si>
    <t>106-119</t>
  </si>
  <si>
    <t>https://doi.org/10.1080/10871209.2023.2197300</t>
  </si>
  <si>
    <t>Impacts of Block-Rate Energy Pricing on Groundwater Demand in Irrigated AgricultureJEL codes</t>
  </si>
  <si>
    <t>R. A. Hrozencik; D. T. Manning; J. F. Suter; C. Goemans</t>
  </si>
  <si>
    <t>404-427</t>
  </si>
  <si>
    <t>10.1111/ajae.12231</t>
  </si>
  <si>
    <t>Impacts of Nearâ€Term Climate Change on Irrigation Demands and Crop Yields in the Columbia River Basin</t>
  </si>
  <si>
    <t>K. Rajagopalan; K. J. Chinnayakanahalli; C. O. Stockle; R. L. Nelson; C. E. Kruger; M. P. Brady; K. Malek; S. T. Dinesh; M. E. Barber; A. F. Hamlet; G. G. Yorgey; J. C. Adam</t>
  </si>
  <si>
    <t>2152-2182</t>
  </si>
  <si>
    <t>https://doi.org/10.1002/2017WR020954</t>
  </si>
  <si>
    <t>Impacts of Spatial Patterns of Rural and Exurban Residential Development on Agricultural Trends in the Intermountain West</t>
  </si>
  <si>
    <t>S. Ahmed; D. Jackson-Smith</t>
  </si>
  <si>
    <t>SAGE Open</t>
  </si>
  <si>
    <t>10.1177/2158244019871037</t>
  </si>
  <si>
    <t>The Importance of Animal and Marine Fat in the Faroese Cuisine: The Past, Present, and Future of Local Food Knowledge in an Island Society</t>
  </si>
  <si>
    <t>I. Svanberg</t>
  </si>
  <si>
    <t>10.3389/fsufs.2021.599476</t>
  </si>
  <si>
    <t>The INCREASE project: Intelligent Collections of foodâ€legume genetic resources for European agrofood systems</t>
  </si>
  <si>
    <t>E. Bellucci; A. Orlando Mario; A. Saleh; K. Bett; C. Brezeanu; D. Cook; L. De la Rosa; M. Delledonne; D. F. Dostatny; J. J. Ferreira; V. Geffroy; S. Ghitarrini; M. Kroc; S. K. Agrawal; G. Logozzo; M. Marino; M. H. Tristan; P. McClean; V. MegliÄ; T. Messer; F. Muel; L. Nanni; K. Neumann; F. Servalli; S. StrÄƒjeru; R. K. Varshney; M. W. Vasconcelos; M. Zaccardelli; A. Zavarzin; E. Bitocchi; E. Frontoni; A. R. Fernie; T. Gioia; A. Graner; L. Guasch; L. Prochnow; M. Oppermann; K. Susek; M. Tenaillon; R. Papa</t>
  </si>
  <si>
    <t>The Plant Journal</t>
  </si>
  <si>
    <t>646-660</t>
  </si>
  <si>
    <t>https://doi.org/10.1111/tpj.15472</t>
  </si>
  <si>
    <t>Influential landscapes: Temporal trends in the agricultural use of rejolladas at Tahcabo, YucatÃ¡n, Mexico</t>
  </si>
  <si>
    <t>M. Dedrick; E. A. Webb; P. A. McAnany; J. M. Kanxoc Kumul; J. G. Jones; A. I. BatÃºn Alpuche; C. Pope; M. Russell</t>
  </si>
  <si>
    <t>Journal of Anthropological Archaeology</t>
  </si>
  <si>
    <t>10.1016/j.jaa.2020.101175</t>
  </si>
  <si>
    <t>Integrated valuation of alternative land use scenarios in the agricultural ecosystem of a watershed with limited available data, in the Pampas region of Argentina</t>
  </si>
  <si>
    <t>G. Maydana; M. Romagnoli; M. Cunha; M. Portapila</t>
  </si>
  <si>
    <t>714 p.136430-</t>
  </si>
  <si>
    <t>https://doi.org/10.1016/j.scitotenv.2019.136430</t>
  </si>
  <si>
    <t>An Integrated Water Resources Management Considering Agricultural Demands and the Assessment of Different Scenarios in Hirmand Catchment, Iran</t>
  </si>
  <si>
    <t>A. S. Shahraki; J. Shahraki; M. Seyed Arman Hashemi</t>
  </si>
  <si>
    <t>Water Resources</t>
  </si>
  <si>
    <t>308-317</t>
  </si>
  <si>
    <t>https://doi.org/10.1134/S0097807819020143</t>
  </si>
  <si>
    <t>Key Findings of the French BioNutriNet Project on Organic Food-Based Diets: Description, Determinants, and Relationships to Health and the Environment</t>
  </si>
  <si>
    <t>E. Kesse-Guyot; D. Lairon; B. AllÃ¨s; L. Seconda; P. Rebouillat; J. Brunin; R. Vidal; B. Taupier-Letage; P. Galan; M.-J. Amiot; S. PÃ©neau; M. Touvier; C. Boizot-Santai; V. Ducros; L.-G. Soler; J.-P. Cravedi; L. Debrauwer; S. Hercberg; B. Langevin; P. Pointereau; J. Baudry</t>
  </si>
  <si>
    <t>Advances in nutrition (Bethesda, Md.)</t>
  </si>
  <si>
    <t>208-224</t>
  </si>
  <si>
    <t>https://doi.org/10.1093/advances/nmab105</t>
  </si>
  <si>
    <t>The Knowledge and Perception of Sustainability in Livestock Systems: Evidence from Future Professionals in Italy and Argentina</t>
  </si>
  <si>
    <t>A. B. Damico; M. Masi; J. M. Aulicino; Y. Vecchio; J. Di Pasquale</t>
  </si>
  <si>
    <t>10.3390/su142316042</t>
  </si>
  <si>
    <t>Land use change trend of paddy field and its influence on food security in Gerbangkertosusila Region</t>
  </si>
  <si>
    <t>F. Firmansyah; C. Susetyo; N. A. Pratomoatmojo; U. F. Kurniawati; M. Yusuf</t>
  </si>
  <si>
    <t>https://doi.org/10.1088/1755-1315/778/1/012023</t>
  </si>
  <si>
    <t>Long-term socioecological trajectories of agro-food systems revealed by N and P flows in French regions from 1852 to 2014</t>
  </si>
  <si>
    <t>J. L. NoÃ«; G. Billen; F. Esculier; J. Garnier</t>
  </si>
  <si>
    <t>Machine learning based crop water demand forecasting using minimum climatological data</t>
  </si>
  <si>
    <t>R. K. Sidhu; R. Kumar; P. S. Rana</t>
  </si>
  <si>
    <t>Multimedia Tools and Applications</t>
  </si>
  <si>
    <t>19-20</t>
  </si>
  <si>
    <t>13109-13124</t>
  </si>
  <si>
    <t>10.1007/s11042-019-08533-w</t>
  </si>
  <si>
    <t>Meeting the challenges of food-energy-water systems in typical mega-urban regions from final demands and supply chains: A case study of the Bohai mega-urban region, China</t>
  </si>
  <si>
    <t>10.1016/j.jclepro.2021.128663</t>
  </si>
  <si>
    <t>Model-Based Vehicle-Miles Traveled and Emission Evaluation of On-Demand Food Delivery Considering the Impact of COVID-19 Pandemic</t>
  </si>
  <si>
    <t>H. S. Liu; P. Hao; Y. J. Liao; K. Boriboonsomsin; M. Barth</t>
  </si>
  <si>
    <t>Transportation Research Record</t>
  </si>
  <si>
    <t>10.1177/03611981231169276</t>
  </si>
  <si>
    <t>The More, the Better? The Challenge of Project Management in the &lt;i&gt;Semiarido&lt;/i&gt; Program of the Sustainable Agriculture NGO</t>
  </si>
  <si>
    <t>M. F. de Almeida; D. L. T. de Carvalho</t>
  </si>
  <si>
    <t>Teoria E Pratica Em Administracao-Tpa</t>
  </si>
  <si>
    <t>149-159</t>
  </si>
  <si>
    <t>10.21714/2238-104X2019v9i1-41973</t>
  </si>
  <si>
    <t>Nordic Bioeconomy Pathways: Future narratives for assessment of water-related ecosystem services in agricultural and forest management</t>
  </si>
  <si>
    <t>J. Rakovic; M. N. Futter; K. Kyllmar; K. Rankinen; M. I. Stutter; J. Vermaat; D. Collentine</t>
  </si>
  <si>
    <t>1710-1721</t>
  </si>
  <si>
    <t>https://doi.org/10.1007/s13280-020-01389-7</t>
  </si>
  <si>
    <t>Optimal land allocation to crop production in different decision priorities and water availability scenarios: East Azerbaijan province of Iran</t>
  </si>
  <si>
    <t>A. Mohammadzadeh; J. Vafabakhsh; D. Abdolmajid Mahdavi; R. Deihimfard</t>
  </si>
  <si>
    <t>Taylor &amp; Francis Ltd.</t>
  </si>
  <si>
    <t>597-614</t>
  </si>
  <si>
    <t>https://doi.org/10.1080/03650340.2020.1843637</t>
  </si>
  <si>
    <t>P3 Community Opportunity in New Jersey: The Role of Food Choice, Farm Viability, and Local Economy in a Sustainable Food Future</t>
  </si>
  <si>
    <t>L. B. Errickson; E. D. Schoolman; V. Quick; A. Capece; G. E. Bastian; G. Chang; S. Davis; J. Flatt; M. Jimenez; A. Sie</t>
  </si>
  <si>
    <t>Journal of nutrition education and behavior</t>
  </si>
  <si>
    <t>7 p.S16-S17</t>
  </si>
  <si>
    <t>p. S16-S17</t>
  </si>
  <si>
    <t>https://doi.org/10.1016/j.jneb.2020.04.048</t>
  </si>
  <si>
    <t>Participatory scenario planning for sustainable irrigated agriculture when actors seldom communicate: an experiment in Morocco</t>
  </si>
  <si>
    <t>N. Faysse; I. E. Sellika; J. D. Rinaudo; M. Errahj</t>
  </si>
  <si>
    <t>982-1000</t>
  </si>
  <si>
    <t>10.1080/07900627.2017.1322500</t>
  </si>
  <si>
    <t>Per- and polyfluoroalkyl substances in serum and associations with food consumption and use of personal care products in the Norwegian biomonitoring study from the EU project EuroMix</t>
  </si>
  <si>
    <t>E. ThÃ©paut; H. A. A. M. Dirven; L. S. Haug; B. Lindeman; S. Poothong; M. Andreassen; H. Hjertholm; T. HusÃ¸y</t>
  </si>
  <si>
    <t>10.1016/j.envres.2021.110795</t>
  </si>
  <si>
    <t>Phosphorus Demand for Food Security: A Case Study of a Food-Deficient Country</t>
  </si>
  <si>
    <t>T. S. Kamal; Y. Huang; S. Xu; I. Islam; S. Cui</t>
  </si>
  <si>
    <t>https://doi.org/10.3390/su11051345</t>
  </si>
  <si>
    <t>Planning and Design of Urban Eco-agriculture Landscape with Health Care Benefits: A Case Study on Future Homeland Project</t>
  </si>
  <si>
    <t>X. Zhang; X. Zheng</t>
  </si>
  <si>
    <t>https://doi.org/10.1088/1755-1315/146/1/012032</t>
  </si>
  <si>
    <t>Pond and Irrigation Model (PIM): a Tool for Simultaneously Evaluating Pond Water Availability and Crop Irrigation Demand</t>
  </si>
  <si>
    <t>Y. Ouyang; G. Feng; T. D. Leininger; J. Read; J. N. Jenkins</t>
  </si>
  <si>
    <t>2969-2983</t>
  </si>
  <si>
    <t>https://doi.org/10.1007/s11269-018-1967-8</t>
  </si>
  <si>
    <t>Principles For Responsible Investement In Agriculture And Food Systems And Their Social Impact: Application To Universitary Projects</t>
  </si>
  <si>
    <t>I. Buele; D. ZÃºÃ±iga; L. Tobar</t>
  </si>
  <si>
    <t>Academy of Entrepreneurship Journal</t>
  </si>
  <si>
    <t>The Project Colourful Means Healthy as an Educational Measure for the Prevention of Diet-Related Diseases: Investigating the Impact of Nutrition Education for School-Aged Children on Their Nutritional Knowledge</t>
  </si>
  <si>
    <t>E. Szczepanska; A. Bielaszka; A. Kiciak; G. Wanat-Kantoch; W. Staskiewicz; A. Bialek-Dratwa; M. Kardas</t>
  </si>
  <si>
    <t>10.3390/ijerph192013307</t>
  </si>
  <si>
    <t>Projecting the Impact of Socioeconomic and Policy Factors on Greenhouse Gas Emissions and Carbon Sequestration in US Forestry and Agriculture</t>
  </si>
  <si>
    <t>C. M. Wade; J. S. Baker; J. P. H. Jones; K. G. Austin; Y. X. Cai; A. B. de Hernandez; G. S. Latta; S. B. Ohre; S. Ragnauth; J. Creason; B. McCar</t>
  </si>
  <si>
    <t>Journal of Forest Economics</t>
  </si>
  <si>
    <t>127-161</t>
  </si>
  <si>
    <t>10.1561/112.00000545</t>
  </si>
  <si>
    <t>Projection of 21st century irrigation water requirements for sensitive agricultural crop commodities across the Czech Republic</t>
  </si>
  <si>
    <t>V. PotopovÃ¡; M. Trnka; A. Vizina; D. SemerÃ¡dovÃ¡; J. Balek; M. R. A. Chawdhery; M. MusiolkovÃ¡; P. PavlÃ­k; M. MoÅ¾nÃ½; P. Å tÄ›pÃ¡nek; B. Clothier</t>
  </si>
  <si>
    <t>Agricultural water management</t>
  </si>
  <si>
    <t>262 p.107337-</t>
  </si>
  <si>
    <t>https://doi.org/10.1016/j.agwat.2021.107337</t>
  </si>
  <si>
    <t>Public Policy on Agricultural Projects Assessing the Impact: A Hass Avocado Crop System Dynamics Applied Valuation</t>
  </si>
  <si>
    <t>Y. E. Anacona-Mopan; O. Rubiano-Ovalle; H. Paz; A. Luna; A. F. S. Pino; M. R. Chong</t>
  </si>
  <si>
    <t>Systems</t>
  </si>
  <si>
    <t>10.3390/systems12060210</t>
  </si>
  <si>
    <t>Radium in New Zealand agricultural soils: Crop uptake and estimation of current and future ionising radiation dose</t>
  </si>
  <si>
    <t>A. J. Pearson; S. Gaw; N. Hermanspahn; C. N. Glover; C. W. N. Anderson</t>
  </si>
  <si>
    <t>Journal of Environmental Radioactivity</t>
  </si>
  <si>
    <t>244-245</t>
  </si>
  <si>
    <t>10.1016/j.jenvrad.2021.106808</t>
  </si>
  <si>
    <t>Reduction of the methane emissions on livestock ships to mitigate greenhouse gas emissions and promote future maritime transport sustainability</t>
  </si>
  <si>
    <t>M. Elmallah; M. Shouman; M. Elgohary</t>
  </si>
  <si>
    <t>Nativa</t>
  </si>
  <si>
    <t>551-558</t>
  </si>
  <si>
    <t>10.31413/nat.v12i3.18180</t>
  </si>
  <si>
    <t>Relating agriculture, energy, and water decisions to farm incomes and climate projections using two freeware programs, FEWCalc and DSSAT</t>
  </si>
  <si>
    <t>J. Phetheet; M. C. Hill; R. W. Barron; B. J. Gray; H. Y. Wu; V. Amanor-Boadu; W. Heger; I. Kisekka; B. Golden; M. W. Rossi</t>
  </si>
  <si>
    <t>10.1016/j.agsy.2021.103222</t>
  </si>
  <si>
    <t>Research projects about diversity, ecology, movement, virulence and biotechnological potential of &lt;i&gt;Listeria&lt;/i&gt; spp. isolated in Costa Rica from food, clinic and environmental samples</t>
  </si>
  <si>
    <t>K. NÃºÃ±ez-Montero; L. Barboza-Fallas; R. GuillÃ©n-Watson; O. Rivas-Solano; J. Peraza-Moraga</t>
  </si>
  <si>
    <t>Tecnologia En Marcha</t>
  </si>
  <si>
    <t>104-113</t>
  </si>
  <si>
    <t>10.18845/tm.v32i9.4637</t>
  </si>
  <si>
    <t>Resource Dynamo: A GIS model to match urban nutrient supply with agricultural demand</t>
  </si>
  <si>
    <t>R. Wielemaker; C. Wilken; W. S. Chen; O. Oenema; J. Weijma</t>
  </si>
  <si>
    <t>10.1016/j.jclepro.2020.120789</t>
  </si>
  <si>
    <t>Review: Physiological growth trend of current meat broilers and dietary protein and energy management approaches for sustainable broiler production</t>
  </si>
  <si>
    <t>P. Maharjan; D. A. Martinez; J. Weil; N. Suesuttajit; C. Umberson; G. Mullenix; K. M. Hilton; A. Beitia; C. N. Coon</t>
  </si>
  <si>
    <t>https://doi.org/10.1016/j.animal.2021.100284</t>
  </si>
  <si>
    <t>Scenario analysis of a sustainable water-food nexus optimization with consideration of population-economy regulation in Beijing-Tianjin-Hebei region</t>
  </si>
  <si>
    <t>X. Zeng; J. Zhao; D. Wang; X. Kong; Y. Zhu; Z. Liu; W. Dai; G. Huang</t>
  </si>
  <si>
    <t>228 p.927-940</t>
  </si>
  <si>
    <t>927-940</t>
  </si>
  <si>
    <t>https://doi.org/10.1016/j.jclepro.2019.04.319</t>
  </si>
  <si>
    <t>Scenario Projections of the Changes in Water Availability to Wheat Crops in the Steppe Crimea in the 21st Century and Some Measures Increasing the Efficiency of Its Cultivation</t>
  </si>
  <si>
    <t>Y. M. Gusev; L. Y. Dzhogan; O. N. Nasonova; E. E. Kovalev</t>
  </si>
  <si>
    <t>Eurasian soil science</t>
  </si>
  <si>
    <t>Pleiades Publishing</t>
  </si>
  <si>
    <t>5 p.763-771</t>
  </si>
  <si>
    <t>763-771</t>
  </si>
  <si>
    <t>https://doi.org/10.1134/S1064229321050100</t>
  </si>
  <si>
    <t>A scenario-specific nexus modelling toolkit to identify trade-offs in the promotion of sustainable irrigated agriculture in Ecuador, a Belt and Road country</t>
  </si>
  <si>
    <t>L. Naranjo; M. E. Correa-Cano; D. Rey; R. Chengot; F. EspaÃ±a; M. Sactic; J. W. Knox; X. Yan; O. Viteri-Salazar; W. Foster; O. Melo</t>
  </si>
  <si>
    <t>10.1016/j.jclepro.2023.137350</t>
  </si>
  <si>
    <t>Scenarios for Reducing Greenhouse Gas Emissions from Food Procurement for Public School Kitchens in Copenhagen</t>
  </si>
  <si>
    <t>A. A. Prag; J. B. Abrahams; F. Daniele; M. S. Dodhia; C. J. Feng; K. Hahn; S. Kristiansen; A. M. Leitner; J. P. Mendez; M. Mohr; S. F. Moller; S. Y. Svensson; K. L. P. Talbot; I. Tomulescu; B. Valachova; F. Zahra; M. LysÃ¡k; C. B. Henriksen</t>
  </si>
  <si>
    <t>10.3390/su151713002</t>
  </si>
  <si>
    <t>A secure future? Human urban and agricultural land use benefits a flightless island-endemic rail despite climate change</t>
  </si>
  <si>
    <t>L. LÃ©vÃªque; R. J. Amin; J. Buettel; S. Carver; B. Brook</t>
  </si>
  <si>
    <t>Royal Society open science</t>
  </si>
  <si>
    <t>https://doi.org/10.1098/rsos.230386</t>
  </si>
  <si>
    <t>Socioeconomic impact of agricultural water reallocation policies in the Upper Litani Basin (Lebanon): a remote sensing and microeconomic ensemble forecasting approach</t>
  </si>
  <si>
    <t>F. Sapino; R. Hazimeh; C. D. PÃ©rez-Blanco; H. H. Jaafar</t>
  </si>
  <si>
    <t>10.1016/j.agwat.2024.108805</t>
  </si>
  <si>
    <t>Spatiotemporal analysis of land use land cover and future simulation for agricultural sustainability in a sub-tropical region of India</t>
  </si>
  <si>
    <t>S. Pradhan; A. Dhar; K. N. Tiwari; S. Sahoo</t>
  </si>
  <si>
    <t>Environ Dev Sustain</t>
  </si>
  <si>
    <t>8 p.7873-7902</t>
  </si>
  <si>
    <t>7873-7902</t>
  </si>
  <si>
    <t>https://doi.org/10.1007/s10668-022-02379-3</t>
  </si>
  <si>
    <t>Strategic scenario of an open source of sustainable development for the food system</t>
  </si>
  <si>
    <t>M. Koniordos; G. Matvienko-Bilyaeva; S. Strapchuk</t>
  </si>
  <si>
    <t>Economic Annals-Xxi</t>
  </si>
  <si>
    <t>56-59</t>
  </si>
  <si>
    <t>10.21003/ea.V165-12</t>
  </si>
  <si>
    <t>Stream nutrient and agricultural land-use trends from 1971 to 2010 in Lake Ontario tributaries</t>
  </si>
  <si>
    <t>M. J. DeBues; M. C. Eimers; S. A. Watmough; M. N. Mohamed; J. Mueller</t>
  </si>
  <si>
    <t>752-761</t>
  </si>
  <si>
    <t>10.1016/j.jglr.2019.05.002</t>
  </si>
  <si>
    <t>A STUDY ON HYDROPONICS: A SUSTAINABLE APPROACH FOR FUTURE AGRICULTURE</t>
  </si>
  <si>
    <t>B. Ashokkumar; B. Palaniappan; S. Nagappan; N. D. Malliah; G. S. Ramalingam</t>
  </si>
  <si>
    <t>Parlar Scientific Publications</t>
  </si>
  <si>
    <t>Sustainability in Home Garden Interventions to Improve Food Security: Results, Challenges, and Future Directions</t>
  </si>
  <si>
    <t>E. DomÃ­nguez-HernÃ¡ndez; C. HernÃ¡ndez-Aguilar; M. E. D. HernÃ¡ndez</t>
  </si>
  <si>
    <t>Transdisciplinary Journal of Engineering and Science</t>
  </si>
  <si>
    <t>111-140</t>
  </si>
  <si>
    <t>10.22545/2022/00168</t>
  </si>
  <si>
    <t>Sustainable alternative animal feeds: Recent advances and future perspective of using azolla as animal feed in livestock, poultry and fish nutrition</t>
  </si>
  <si>
    <t>N. Nasir; S. A. Kamaruddin; I. A. Zakarya; A. M. A. Islam</t>
  </si>
  <si>
    <t>Sustainable Chemistry and Pharmacy</t>
  </si>
  <si>
    <t>10.1016/j.scp.2021.100581</t>
  </si>
  <si>
    <t>Sustainable Feedbacks of Colombian Paramos Involving Livestock, Agricultural Activities, and Sustainable Development Goals of the Agenda 2030</t>
  </si>
  <si>
    <t>R. A. M. Benavides; R. C. Gaona; H. S. Guerrero; L. G. PatiÃ±o; A. S. Atzori</t>
  </si>
  <si>
    <t>10.3390/systems7040052</t>
  </si>
  <si>
    <t>Sustaining our Natural Resources in the Face of Increasing Societal Demands on Agriculture: Directions for Future Research</t>
  </si>
  <si>
    <t>M. Khanna; S. M. Swinton; K. D. Messer</t>
  </si>
  <si>
    <t>38-59</t>
  </si>
  <si>
    <t>https://doi.org/10.1093/aepp/ppx055</t>
  </si>
  <si>
    <t>Technology innovations for food security in Singapore: A case study of future food systems for an increasingly natural resource-scarce world</t>
  </si>
  <si>
    <t>W. K. Mok; Y. X. Tan; W. N. Chen</t>
  </si>
  <si>
    <t>Trends in food science &amp; technology</t>
  </si>
  <si>
    <t>102 p.155-168</t>
  </si>
  <si>
    <t>155-168</t>
  </si>
  <si>
    <t>https://doi.org/10.1016/j.tifs.2020.06.013</t>
  </si>
  <si>
    <t>Trajectory analysis of agricultural lands occupation and its decoupling relationships with the growth rate of non-agricultural GDP in the Jing-Jin-Tang region, China</t>
  </si>
  <si>
    <t>D. Wang; S. Mengqin; Y. Huang; L. Chen; W. Xiangwang; W. Chen; F. Wang; J. Liu; B. Hu</t>
  </si>
  <si>
    <t>799-815</t>
  </si>
  <si>
    <t>https://doi.org/10.1007/s10668-017-0061-3</t>
  </si>
  <si>
    <t>Trends in food preferences and sustainable behavior during the COVID-19 lockdown: Evidence from Spanish consumers</t>
  </si>
  <si>
    <t>S. Li; Z. Kallas; D. Rahmani; J. M. Gil</t>
  </si>
  <si>
    <t>10.3390/foods10081898</t>
  </si>
  <si>
    <t>Trends in production and consumption of selected biofortified crops by rural communities in Zimbabwe</t>
  </si>
  <si>
    <t>P. B. Muvhuringi; N. Chigede</t>
  </si>
  <si>
    <t>Cogent Food and Agriculture</t>
  </si>
  <si>
    <t>10.1080/23311932.2021.1894760</t>
  </si>
  <si>
    <t>Trends in the contribution of greenhouse gas emissions from food and beverage purchases in Mexico: 1989â€“2020</t>
  </si>
  <si>
    <t>F. Canto-Osorio; B. A. Langellier; M. Unar-Munguia; T. Barrientos-GutiÃ©rrez; J. A. Rivera; A. V. Diez-Roux; D. Stern; N. LÃ³pez-Olmedo</t>
  </si>
  <si>
    <t>Nutrition Journal</t>
  </si>
  <si>
    <t>10.1186/s12937-024-00955-z</t>
  </si>
  <si>
    <t>Understanding the trade-offs between climate change-induced aridity and agricultural water demand in the Souss basin, Morocco</t>
  </si>
  <si>
    <t>O. Attar; Y. Brouziyne; L. Bouchaou; A. El Bilali; Y. A. Brahim; A. Chehbouni</t>
  </si>
  <si>
    <t>Frontiers in Water</t>
  </si>
  <si>
    <t>10.3389/frwa.2024.1270078</t>
  </si>
  <si>
    <t>Understanding the trends in Denmark's global food trade-related greenhouse gas and resource footprint</t>
  </si>
  <si>
    <t>A. K. Osei-Owusu; R. Wood; E. L. Bjelle; D. Caro; M. Thomsen</t>
  </si>
  <si>
    <t>10.1016/j.jclepro.2021.127785</t>
  </si>
  <si>
    <t>Urban Expansion Trends, Prediction and Its Impact on Agricultural Lands in Erbil Using GIS and Remote Sensing</t>
  </si>
  <si>
    <t>B. S. Aziz; A. V. Bilgili; M. A. Ã‡ullu; F. B. Ernst; S. O. Ahmed</t>
  </si>
  <si>
    <t>Journal of Studies in Science and Engineering</t>
  </si>
  <si>
    <t>10.53898/josse2022231</t>
  </si>
  <si>
    <t>Variation in agricultural water demand and its attributions in the arid Tarim River Basin</t>
  </si>
  <si>
    <t>G. Fang; Y. Chen; Z. Li</t>
  </si>
  <si>
    <t>301-311</t>
  </si>
  <si>
    <t>https://doi.org/10.1017/S0021859618000357</t>
  </si>
  <si>
    <t>VIRTUAL WATER VALUES - A PROJECT FOR GLOBAL AND REGIONAL ASSESSMENT OF AGRICULTURAL YIELDS AND WATER USE EFFICIENCY</t>
  </si>
  <si>
    <t>W. Mauser; T. Hank; T. Jaksztat; E. Probst</t>
  </si>
  <si>
    <t>Scientific Papers-Series E-Land Reclamation Earth Observation &amp; Surveying Environmental Engineering</t>
  </si>
  <si>
    <t>192-197</t>
  </si>
  <si>
    <t>Waste management in tomato, onion, and potato crops towards a cleaner environment: insights and future perspectives</t>
  </si>
  <si>
    <t>M. Rais; P. Gautam</t>
  </si>
  <si>
    <t>International Journal of Agricultural Resources, Governance and Ecology</t>
  </si>
  <si>
    <t>Inderscience Enterprises Ltd.</t>
  </si>
  <si>
    <t>247-255</t>
  </si>
  <si>
    <t>https://doi.org/10.1504/IJARGE.2023.138616</t>
  </si>
  <si>
    <t>Water allocation scenarios for public supply and irrigated agriculture in the SÃ£o Francisco River integration project</t>
  </si>
  <si>
    <t>A. S. Cardoso; J. R. Bergamaschi Tercini; M. D. C. Martins Sobral; A. V. MÃ©llo Junior; A. E. Alves; Ã‰. A. Tavares Marques</t>
  </si>
  <si>
    <t>Revista em Agronegocio e Meio Ambiente</t>
  </si>
  <si>
    <t>10.17765/2176-9168.2023v16n4e11244</t>
  </si>
  <si>
    <t>Which sustainability objectives are difficult to achieve? The mid-term evaluation of predicted scenarios in remote mountain agricultural landscapes in Slovakia</t>
  </si>
  <si>
    <t>M. BezÃ¡kovÃ¡; P. BezÃ¡k</t>
  </si>
  <si>
    <t>https://doi.org/10.1016/j.landusepol.2022.106020</t>
  </si>
  <si>
    <t>Wild Foods: A Topic for Food Pre-History and History or a Crucial Component of Future Sustainable and Just Food Systems?</t>
  </si>
  <si>
    <t>A. Pieroni</t>
  </si>
  <si>
    <t>https://doi.org/10.3390/foods10040827</t>
  </si>
  <si>
    <t>Horizon scanning and review of the impact of five food and food production models for the global food system in 2050</t>
  </si>
  <si>
    <t>A. Glaros; S. Marquis; C. Major; P. Quarshie; L. Ashton; A. G. Green; K. B. Kc; L. Newman; R. Newell; R. Y. Yada; E. D. G. Fraser</t>
  </si>
  <si>
    <t>NA</t>
  </si>
  <si>
    <t>https://doi.org/10.1016/j.tifs.2021.11.013</t>
  </si>
  <si>
    <t>Sustainable meat consumption: global and regional greenhouse gas emission implications and counterfactual scenario analyses</t>
  </si>
  <si>
    <t>C. S. C. Yip; Y. C. Yip; W. Chan</t>
  </si>
  <si>
    <t>17431-17448</t>
  </si>
  <si>
    <t>https://doi.org/10.1007/s10668-023-03346-2</t>
  </si>
  <si>
    <t>Catalyzing transformative futures in food and farming for global sustainability</t>
  </si>
  <si>
    <t>S. A. Bhagwat</t>
  </si>
  <si>
    <t>10.3389/fsufs.2022.1009020</t>
  </si>
  <si>
    <t>Challenges for future food systems: From the Green Revolution to food supply chains with a special focus on sustainability</t>
  </si>
  <si>
    <t>A. Soria-Lopez; P. Garcia-Perez; M. Carpena; P. Garcia-Oliveira; P. Otero; M. Fraga-Corral; H. Cao; M. A. Prieto; J. Simal-Gandara</t>
  </si>
  <si>
    <t>Food Frontiers</t>
  </si>
  <si>
    <t>https://doi.org/10.1002/fft2.173</t>
  </si>
  <si>
    <t>Envisioning a sustainable agricultural water future across spatial scales</t>
  </si>
  <si>
    <t>T. J. Troy; L. C. Bowling; S. A. Jame; C. I. Lee; J. Liu; C. Perry; B. Richter</t>
  </si>
  <si>
    <t>https://doi.org/10.1088/1748-9326/ace206</t>
  </si>
  <si>
    <t>Healthy and sustainable diets from today to 2050â€”The role of international trade</t>
  </si>
  <si>
    <t>B. R. Mapes; S. D. Prager; C. BÃ©nÃ©; C. E. Gonzalez</t>
  </si>
  <si>
    <t>Public Library of Science</t>
  </si>
  <si>
    <t>https://doi.org/10.1371/journal.pone.0264729</t>
  </si>
  <si>
    <t>Sustainable agriculture in the digital era: Past, present, and future trends by bibliometric analysis</t>
  </si>
  <si>
    <t>J. Xu; Y. Li; M. Zhang; S. Zhang</t>
  </si>
  <si>
    <t>https://doi.org/10.1016/j.heliyon.2024.e34612</t>
  </si>
  <si>
    <t>A sustainable food future</t>
  </si>
  <si>
    <t>P. Horton</t>
  </si>
  <si>
    <t>https://doi.org/10.1098/rsos.230702</t>
  </si>
  <si>
    <t>Charting out the future agricultural trade and its impact on water resources</t>
  </si>
  <si>
    <t>M. Tuninetti; L. Ridolfi; F. Laio</t>
  </si>
  <si>
    <t>714 p.136626-</t>
  </si>
  <si>
    <t>https://doi.org/10.1016/j.scitotenv.2020.136626</t>
  </si>
  <si>
    <t>Assessing Multi-Dimensional Impacts of Achieving Sustainability Goals by Projecting the Sustainable Agriculture Matrix Into the Future</t>
  </si>
  <si>
    <t>K. Page; M. Ollenburger; X. Zhang; H. Niazi; S. Durga; O. Yang</t>
  </si>
  <si>
    <t>https://doi.org/10.1029/2022EF003323</t>
  </si>
  <si>
    <t>Comparing the impact of future cropland expansion on global biodiversity and carbon storage across models and scenarios</t>
  </si>
  <si>
    <t>A. Molotoks; R. Henry; E. Stehfest; J. Doelman; P. Havlik; T. Krisztin; P. Alexander; T. P. Dawson; P. Smith</t>
  </si>
  <si>
    <t>Philosophical Transactions of the Royal Society B-Biological Sciences</t>
  </si>
  <si>
    <t>10.1098/rstb.2019.0189</t>
  </si>
  <si>
    <t>Impacts of future agricultural change on ecosystem service indicators</t>
  </si>
  <si>
    <t>S. S. Rabin; P. Alexander; R. Henry; P. Anthoni; T. A. M. Pugh; M. Rounsevell; A. Arneth</t>
  </si>
  <si>
    <t>357-376</t>
  </si>
  <si>
    <t>https://doi.org/10.5194/esd-11-357-2020</t>
  </si>
  <si>
    <t>Is the available cropland and water enough for food demand? A global perspective of the Land-Water-Food nexus</t>
  </si>
  <si>
    <t>M. J. Ibarrola-Rivas; R. Granados-RamÃ­rez; S. Nonhebel</t>
  </si>
  <si>
    <t>Pathways for agriculture and forestry to contribute to terrestrial biodiversity conservation: A global scenario-study</t>
  </si>
  <si>
    <t>M. T. J. Kok; R. Alkemade; M. Bakkenes; M. van Eerdt; J. Janse; M. Mandryk; T. Kram; T. Lazarova; J. Meijer; M. van Oorschot; H. Westhoek; R. van der Zagt; M. van der Berg; S. van der Esch; A. G. Prins; D. P. van Vuuren</t>
  </si>
  <si>
    <t>10.1016/j.biocon.2018.03.003</t>
  </si>
  <si>
    <t xml:space="preserve">NOT ti-ab(“Chin*”  OR  “USA”  OR  “US”  OR  “United States”  OR  “Europe*”  OR  “Mediterr*”  OR  “UK”  OR  “United Kingdom”  OR  “Ind*”  OR  “Braz*”  OR  “Afric*”  OR  “Asia*”  OR  “Americ*”  OR  “Middle East*”  OR  “Austr*”  OR  “Jap*”  OR  “Nig*”  OR  “Russ*”  OR  “Bang*”  OR  “Canad*”  OR  “Germa*” </t>
  </si>
  <si>
    <t>OR "Nepal*" OR "Arab*" OR "Ira*" OR "Arct*" OR "Ital*" OR "Alp*" OR "Indonesia*" OR "Saudi" OR "temperate" OR "tropic*" OR "bay" OR "plateau" OR "Kazak*" OR "sub-tropical" OR "Kenya*" OR "Black Sea" OR "Carrib*" OR "Korea*" OR "Syria*" OR "Ethiopia*" OR "highlands" OR "Sea" OR "salin*" OR "permafrost" OR "Central Asia" OR "Malay*" OR "erosi*" OR "drought" OR "rainfall" OR "precip*" OR "flood*" OR "Atlant*" OR "Pacific*" OR "tundra*</t>
  </si>
  <si>
    <t>Ambitious food system interventions required to mitigate the risk of exceeding Earth's environmental limits</t>
  </si>
  <si>
    <t>Systematic search strings and study selection details</t>
  </si>
  <si>
    <r>
      <t xml:space="preserve">M. Hadjikakou et al. (2025), </t>
    </r>
    <r>
      <rPr>
        <i/>
        <sz val="12"/>
        <color theme="1"/>
        <rFont val="Calibri"/>
        <family val="2"/>
        <scheme val="minor"/>
      </rPr>
      <t>One Earth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</si>
</sst>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sz val="10"/>
      <color rgb="FF333333"/>
      <name val="Arial"/>
      <family val="2"/>
    </font>
    <font>
      <i/>
      <sz val="11"/>
      <color theme="1"/>
      <name val="Calibri"/>
      <family val="2"/>
      <scheme val="minor"/>
    </font>
    <font>
      <sz val="11"/>
      <name val="Calibri"/>
      <family val="2"/>
      <scheme val="minor"/>
    </font>
    <font>
      <vertAlign val="subscript"/>
      <sz val="11"/>
      <color theme="1"/>
      <name val="Calibri"/>
      <family val="2"/>
      <scheme val="minor"/>
    </font>
    <font>
      <b/>
      <vertAlign val="subscript"/>
      <sz val="11"/>
      <color theme="1"/>
      <name val="Calibri"/>
      <family val="2"/>
      <scheme val="minor"/>
    </font>
    <font>
      <vertAlign val="superscript"/>
      <sz val="11"/>
      <color theme="1"/>
      <name val="Calibri"/>
      <family val="2"/>
      <scheme val="minor"/>
    </font>
    <font>
      <sz val="11"/>
      <color rgb="FFFF0000"/>
      <name val="Calibri"/>
      <family val="2"/>
      <scheme val="minor"/>
    </font>
    <font>
      <u/>
      <sz val="11"/>
      <color theme="10"/>
      <name val="Calibri"/>
      <family val="2"/>
      <scheme val="minor"/>
    </font>
    <font>
      <u/>
      <sz val="11"/>
      <color theme="11"/>
      <name val="Calibri"/>
      <family val="2"/>
      <scheme val="minor"/>
    </font>
    <font>
      <sz val="12"/>
      <color theme="1"/>
      <name val="Times New Roman"/>
      <family val="1"/>
    </font>
    <font>
      <b/>
      <sz val="12"/>
      <color theme="1"/>
      <name val="Times New Roman"/>
      <family val="1"/>
    </font>
    <font>
      <b/>
      <sz val="14"/>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b/>
      <sz val="8"/>
      <color theme="1"/>
      <name val="Arial"/>
      <family val="2"/>
    </font>
    <font>
      <b/>
      <vertAlign val="subscript"/>
      <sz val="8"/>
      <color theme="1"/>
      <name val="Arial"/>
      <family val="2"/>
    </font>
    <font>
      <sz val="11"/>
      <color theme="1"/>
      <name val="Calibri"/>
      <family val="2"/>
    </font>
    <font>
      <sz val="9"/>
      <color indexed="81"/>
      <name val="Tahoma"/>
      <family val="2"/>
    </font>
    <font>
      <b/>
      <sz val="9"/>
      <color indexed="81"/>
      <name val="Tahoma"/>
      <family val="2"/>
    </font>
    <font>
      <i/>
      <sz val="12"/>
      <color theme="1"/>
      <name val="Calibri"/>
      <family val="2"/>
      <scheme val="minor"/>
    </font>
  </fonts>
  <fills count="12">
    <fill>
      <patternFill patternType="none"/>
    </fill>
    <fill>
      <patternFill patternType="gray125"/>
    </fill>
    <fill>
      <patternFill patternType="solid">
        <fgColor theme="7"/>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C5E0B3"/>
        <bgColor indexed="64"/>
      </patternFill>
    </fill>
    <fill>
      <patternFill patternType="solid">
        <fgColor rgb="FF85B8DF"/>
        <bgColor indexed="64"/>
      </patternFill>
    </fill>
    <fill>
      <patternFill patternType="solid">
        <fgColor rgb="FFFDBC87"/>
        <bgColor indexed="64"/>
      </patternFill>
    </fill>
    <fill>
      <patternFill patternType="solid">
        <fgColor rgb="FFD4D4E8"/>
        <bgColor indexed="64"/>
      </patternFill>
    </fill>
    <fill>
      <patternFill patternType="solid">
        <fgColor theme="9" tint="0.39997558519241921"/>
        <bgColor indexed="64"/>
      </patternFill>
    </fill>
    <fill>
      <patternFill patternType="solid">
        <fgColor theme="5" tint="0.59999389629810485"/>
        <bgColor indexed="64"/>
      </patternFill>
    </fill>
  </fills>
  <borders count="11">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04">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7">
    <xf numFmtId="0" fontId="0" fillId="0" borderId="0" xfId="0"/>
    <xf numFmtId="0" fontId="1" fillId="0" borderId="0" xfId="0" applyFont="1"/>
    <xf numFmtId="0" fontId="0" fillId="0" borderId="0" xfId="0" applyAlignment="1">
      <alignment wrapText="1"/>
    </xf>
    <xf numFmtId="14" fontId="0" fillId="0" borderId="0" xfId="0" applyNumberFormat="1"/>
    <xf numFmtId="0" fontId="1" fillId="0" borderId="0" xfId="0" applyFont="1" applyAlignment="1">
      <alignment wrapText="1"/>
    </xf>
    <xf numFmtId="0" fontId="3" fillId="0" borderId="0" xfId="0" applyFont="1"/>
    <xf numFmtId="0" fontId="0" fillId="0" borderId="0" xfId="0" applyAlignment="1">
      <alignment horizontal="right"/>
    </xf>
    <xf numFmtId="0" fontId="0" fillId="0" borderId="0" xfId="0" applyAlignment="1">
      <alignment horizontal="center" wrapText="1"/>
    </xf>
    <xf numFmtId="0" fontId="1" fillId="0" borderId="0" xfId="0" applyFont="1" applyAlignment="1">
      <alignment horizontal="right"/>
    </xf>
    <xf numFmtId="17" fontId="0" fillId="0" borderId="0" xfId="0" applyNumberFormat="1"/>
    <xf numFmtId="16" fontId="0" fillId="0" borderId="0" xfId="0" applyNumberFormat="1"/>
    <xf numFmtId="9" fontId="0" fillId="0" borderId="0" xfId="0" applyNumberFormat="1"/>
    <xf numFmtId="3" fontId="0" fillId="0" borderId="0" xfId="0" applyNumberFormat="1"/>
    <xf numFmtId="0" fontId="4" fillId="0" borderId="0" xfId="0" applyFont="1" applyAlignment="1">
      <alignment wrapText="1"/>
    </xf>
    <xf numFmtId="0" fontId="0" fillId="2" borderId="0" xfId="0" applyFill="1" applyAlignment="1">
      <alignment wrapText="1"/>
    </xf>
    <xf numFmtId="0" fontId="2" fillId="2" borderId="0" xfId="0" applyFont="1" applyFill="1" applyAlignment="1">
      <alignment wrapText="1"/>
    </xf>
    <xf numFmtId="0" fontId="1" fillId="2" borderId="0" xfId="0" applyFont="1" applyFill="1"/>
    <xf numFmtId="0" fontId="0" fillId="2" borderId="0" xfId="0" applyFill="1"/>
    <xf numFmtId="0" fontId="2" fillId="2" borderId="0" xfId="0" applyFont="1" applyFill="1"/>
    <xf numFmtId="0" fontId="0" fillId="0" borderId="0" xfId="0" applyAlignment="1">
      <alignment horizontal="right" wrapText="1"/>
    </xf>
    <xf numFmtId="0" fontId="1" fillId="0" borderId="0" xfId="0" applyFont="1" applyAlignment="1">
      <alignment horizontal="left"/>
    </xf>
    <xf numFmtId="0" fontId="0" fillId="0" borderId="0" xfId="0" applyAlignment="1">
      <alignment horizontal="left"/>
    </xf>
    <xf numFmtId="0" fontId="9" fillId="0" borderId="0" xfId="193"/>
    <xf numFmtId="0" fontId="11" fillId="0" borderId="0" xfId="0" applyFont="1"/>
    <xf numFmtId="0" fontId="12" fillId="0" borderId="0" xfId="0" applyFont="1"/>
    <xf numFmtId="0" fontId="0" fillId="0" borderId="0" xfId="0" applyAlignment="1">
      <alignment vertical="center"/>
    </xf>
    <xf numFmtId="0" fontId="0" fillId="0" borderId="0" xfId="0" applyAlignment="1">
      <alignment horizontal="right" vertical="center" wrapText="1"/>
    </xf>
    <xf numFmtId="0" fontId="0" fillId="0" borderId="0" xfId="0" applyAlignment="1">
      <alignment horizontal="left" vertical="center"/>
    </xf>
    <xf numFmtId="0" fontId="9" fillId="0" borderId="0" xfId="193" applyAlignment="1"/>
    <xf numFmtId="0" fontId="13" fillId="0" borderId="0" xfId="0" applyFont="1"/>
    <xf numFmtId="0" fontId="15" fillId="0" borderId="0" xfId="0" applyFont="1"/>
    <xf numFmtId="0" fontId="16" fillId="0" borderId="0" xfId="193" applyFont="1"/>
    <xf numFmtId="0" fontId="14" fillId="0" borderId="0" xfId="0" applyFont="1"/>
    <xf numFmtId="0" fontId="0" fillId="3" borderId="0" xfId="0" applyFill="1"/>
    <xf numFmtId="0" fontId="9" fillId="3" borderId="0" xfId="193" applyFill="1"/>
    <xf numFmtId="0" fontId="0" fillId="4" borderId="0" xfId="0" applyFill="1"/>
    <xf numFmtId="0" fontId="0" fillId="5" borderId="0" xfId="0" applyFill="1"/>
    <xf numFmtId="0" fontId="0" fillId="5" borderId="0" xfId="0" applyFill="1" applyAlignment="1">
      <alignment horizontal="right"/>
    </xf>
    <xf numFmtId="0" fontId="0" fillId="5" borderId="0" xfId="0" applyFill="1" applyAlignment="1">
      <alignment wrapText="1"/>
    </xf>
    <xf numFmtId="0" fontId="0" fillId="5" borderId="0" xfId="0" applyFill="1" applyAlignment="1">
      <alignment horizontal="left"/>
    </xf>
    <xf numFmtId="0" fontId="0" fillId="3" borderId="0" xfId="0" applyFill="1" applyAlignment="1">
      <alignment horizontal="right"/>
    </xf>
    <xf numFmtId="0" fontId="0" fillId="3" borderId="0" xfId="0" applyFill="1" applyAlignment="1">
      <alignment horizontal="left"/>
    </xf>
    <xf numFmtId="0" fontId="0" fillId="3" borderId="0" xfId="0" applyFill="1" applyAlignment="1">
      <alignment wrapText="1"/>
    </xf>
    <xf numFmtId="0" fontId="17" fillId="6" borderId="1" xfId="0" applyFont="1" applyFill="1" applyBorder="1" applyAlignment="1">
      <alignment vertical="center" textRotation="90" wrapText="1"/>
    </xf>
    <xf numFmtId="0" fontId="17" fillId="7" borderId="1" xfId="0" applyFont="1" applyFill="1" applyBorder="1" applyAlignment="1">
      <alignment vertical="center" textRotation="90" wrapText="1"/>
    </xf>
    <xf numFmtId="0" fontId="17" fillId="8" borderId="1" xfId="0" applyFont="1" applyFill="1" applyBorder="1" applyAlignment="1">
      <alignment vertical="center" textRotation="90" wrapText="1"/>
    </xf>
    <xf numFmtId="0" fontId="17" fillId="9" borderId="1" xfId="0" applyFont="1" applyFill="1" applyBorder="1" applyAlignment="1">
      <alignment vertical="center" textRotation="90" wrapText="1"/>
    </xf>
    <xf numFmtId="0" fontId="17" fillId="9" borderId="2" xfId="0" applyFont="1" applyFill="1" applyBorder="1" applyAlignment="1">
      <alignment vertical="center" textRotation="90" wrapText="1"/>
    </xf>
    <xf numFmtId="0" fontId="4" fillId="0" borderId="0" xfId="0" applyFont="1"/>
    <xf numFmtId="0" fontId="19" fillId="0" borderId="0" xfId="0" applyFont="1"/>
    <xf numFmtId="0" fontId="1" fillId="0" borderId="0" xfId="0" applyFont="1" applyAlignment="1">
      <alignment horizontal="right" wrapText="1"/>
    </xf>
    <xf numFmtId="16" fontId="0" fillId="0" borderId="0" xfId="0" quotePrefix="1" applyNumberFormat="1"/>
    <xf numFmtId="0" fontId="0" fillId="0" borderId="0" xfId="0" quotePrefix="1"/>
    <xf numFmtId="0" fontId="0" fillId="0" borderId="0" xfId="0" quotePrefix="1" applyAlignment="1">
      <alignment horizontal="right"/>
    </xf>
    <xf numFmtId="0" fontId="0" fillId="0" borderId="4" xfId="0" applyBorder="1" applyAlignment="1">
      <alignment horizontal="right"/>
    </xf>
    <xf numFmtId="0" fontId="0" fillId="0" borderId="5" xfId="0" applyBorder="1" applyAlignment="1">
      <alignment horizontal="right"/>
    </xf>
    <xf numFmtId="0" fontId="0" fillId="0" borderId="7" xfId="0" applyBorder="1"/>
    <xf numFmtId="0" fontId="0" fillId="0" borderId="7" xfId="0" applyBorder="1" applyAlignment="1">
      <alignment horizontal="right"/>
    </xf>
    <xf numFmtId="0" fontId="0" fillId="0" borderId="9" xfId="0" applyBorder="1" applyAlignment="1">
      <alignment horizontal="right"/>
    </xf>
    <xf numFmtId="0" fontId="0" fillId="0" borderId="10" xfId="0" applyBorder="1"/>
    <xf numFmtId="49" fontId="0" fillId="0" borderId="0" xfId="0" applyNumberFormat="1"/>
    <xf numFmtId="16" fontId="0" fillId="0" borderId="0" xfId="0" applyNumberFormat="1" applyAlignment="1">
      <alignment horizontal="left"/>
    </xf>
    <xf numFmtId="47" fontId="0" fillId="0" borderId="0" xfId="0" applyNumberFormat="1"/>
    <xf numFmtId="0" fontId="1" fillId="0" borderId="0" xfId="0" applyFont="1" applyAlignment="1">
      <alignment horizontal="left" wrapText="1"/>
    </xf>
    <xf numFmtId="0" fontId="0" fillId="0" borderId="3" xfId="0" applyBorder="1"/>
    <xf numFmtId="0" fontId="0" fillId="0" borderId="4" xfId="0" applyBorder="1"/>
    <xf numFmtId="0" fontId="0" fillId="0" borderId="4" xfId="0" applyBorder="1" applyAlignment="1">
      <alignment horizontal="left"/>
    </xf>
    <xf numFmtId="0" fontId="0" fillId="0" borderId="6" xfId="0" applyBorder="1"/>
    <xf numFmtId="0" fontId="0" fillId="0" borderId="8" xfId="0" applyBorder="1"/>
    <xf numFmtId="0" fontId="0" fillId="0" borderId="9" xfId="0" applyBorder="1"/>
    <xf numFmtId="0" fontId="0" fillId="0" borderId="9" xfId="0" applyBorder="1" applyAlignment="1">
      <alignment horizontal="left"/>
    </xf>
    <xf numFmtId="0" fontId="0" fillId="10" borderId="0" xfId="0" applyFill="1" applyAlignment="1">
      <alignment horizontal="left"/>
    </xf>
    <xf numFmtId="0" fontId="0" fillId="11" borderId="0" xfId="0" applyFill="1" applyAlignment="1">
      <alignment horizontal="left"/>
    </xf>
    <xf numFmtId="0" fontId="0" fillId="0" borderId="0" xfId="0" applyAlignment="1">
      <alignment vertical="center" wrapText="1"/>
    </xf>
    <xf numFmtId="0" fontId="3" fillId="0" borderId="0" xfId="0" applyFont="1" applyAlignment="1">
      <alignment wrapText="1"/>
    </xf>
    <xf numFmtId="0" fontId="14" fillId="0" borderId="0" xfId="0" applyFont="1" applyAlignment="1">
      <alignment horizontal="center"/>
    </xf>
    <xf numFmtId="0" fontId="13" fillId="0" borderId="0" xfId="0" applyFont="1" applyAlignment="1">
      <alignment horizontal="center"/>
    </xf>
  </cellXfs>
  <cellStyles count="204">
    <cellStyle name="Followed Hyperlink" xfId="68" builtinId="9" hidden="1"/>
    <cellStyle name="Followed Hyperlink" xfId="122" builtinId="9" hidden="1"/>
    <cellStyle name="Followed Hyperlink" xfId="154" builtinId="9" hidden="1"/>
    <cellStyle name="Followed Hyperlink" xfId="110" builtinId="9" hidden="1"/>
    <cellStyle name="Followed Hyperlink" xfId="194" builtinId="9" hidden="1"/>
    <cellStyle name="Followed Hyperlink" xfId="138" builtinId="9" hidden="1"/>
    <cellStyle name="Followed Hyperlink" xfId="36" builtinId="9" hidden="1"/>
    <cellStyle name="Followed Hyperlink" xfId="186" builtinId="9" hidden="1"/>
    <cellStyle name="Followed Hyperlink" xfId="100" builtinId="9" hidden="1"/>
    <cellStyle name="Followed Hyperlink" xfId="200" builtinId="9" hidden="1"/>
    <cellStyle name="Followed Hyperlink" xfId="172" builtinId="9" hidden="1"/>
    <cellStyle name="Followed Hyperlink" xfId="56" builtinId="9" hidden="1"/>
    <cellStyle name="Followed Hyperlink" xfId="26" builtinId="9" hidden="1"/>
    <cellStyle name="Followed Hyperlink" xfId="202" builtinId="9" hidden="1"/>
    <cellStyle name="Followed Hyperlink" xfId="192" builtinId="9" hidden="1"/>
    <cellStyle name="Followed Hyperlink" xfId="114" builtinId="9" hidden="1"/>
    <cellStyle name="Followed Hyperlink" xfId="34" builtinId="9" hidden="1"/>
    <cellStyle name="Followed Hyperlink" xfId="96" builtinId="9" hidden="1"/>
    <cellStyle name="Followed Hyperlink" xfId="66" builtinId="9" hidden="1"/>
    <cellStyle name="Followed Hyperlink" xfId="144" builtinId="9" hidden="1"/>
    <cellStyle name="Followed Hyperlink" xfId="106" builtinId="9" hidden="1"/>
    <cellStyle name="Followed Hyperlink" xfId="44" builtinId="9" hidden="1"/>
    <cellStyle name="Followed Hyperlink" xfId="30" builtinId="9" hidden="1"/>
    <cellStyle name="Followed Hyperlink" xfId="196" builtinId="9" hidden="1"/>
    <cellStyle name="Followed Hyperlink" xfId="32" builtinId="9" hidden="1"/>
    <cellStyle name="Followed Hyperlink" xfId="140" builtinId="9" hidden="1"/>
    <cellStyle name="Followed Hyperlink" xfId="188" builtinId="9" hidden="1"/>
    <cellStyle name="Followed Hyperlink" xfId="14" builtinId="9" hidden="1"/>
    <cellStyle name="Followed Hyperlink" xfId="178" builtinId="9" hidden="1"/>
    <cellStyle name="Followed Hyperlink" xfId="182" builtinId="9" hidden="1"/>
    <cellStyle name="Followed Hyperlink" xfId="42" builtinId="9" hidden="1"/>
    <cellStyle name="Followed Hyperlink" xfId="184" builtinId="9" hidden="1"/>
    <cellStyle name="Followed Hyperlink" xfId="24" builtinId="9" hidden="1"/>
    <cellStyle name="Followed Hyperlink" xfId="197" builtinId="9" hidden="1"/>
    <cellStyle name="Followed Hyperlink" xfId="48" builtinId="9" hidden="1"/>
    <cellStyle name="Followed Hyperlink" xfId="118" builtinId="9" hidden="1"/>
    <cellStyle name="Followed Hyperlink" xfId="203" builtinId="9" hidden="1"/>
    <cellStyle name="Followed Hyperlink" xfId="28" builtinId="9" hidden="1"/>
    <cellStyle name="Followed Hyperlink" xfId="20" builtinId="9" hidden="1"/>
    <cellStyle name="Followed Hyperlink" xfId="142" builtinId="9" hidden="1"/>
    <cellStyle name="Followed Hyperlink" xfId="12" builtinId="9" hidden="1"/>
    <cellStyle name="Followed Hyperlink" xfId="10" builtinId="9" hidden="1"/>
    <cellStyle name="Followed Hyperlink" xfId="180" builtinId="9" hidden="1"/>
    <cellStyle name="Followed Hyperlink" xfId="86" builtinId="9" hidden="1"/>
    <cellStyle name="Followed Hyperlink" xfId="50" builtinId="9" hidden="1"/>
    <cellStyle name="Followed Hyperlink" xfId="136" builtinId="9" hidden="1"/>
    <cellStyle name="Followed Hyperlink" xfId="70" builtinId="9" hidden="1"/>
    <cellStyle name="Followed Hyperlink" xfId="46" builtinId="9" hidden="1"/>
    <cellStyle name="Followed Hyperlink" xfId="98" builtinId="9" hidden="1"/>
    <cellStyle name="Followed Hyperlink" xfId="162" builtinId="9" hidden="1"/>
    <cellStyle name="Followed Hyperlink" xfId="102" builtinId="9" hidden="1"/>
    <cellStyle name="Followed Hyperlink" xfId="6" builtinId="9" hidden="1"/>
    <cellStyle name="Followed Hyperlink" xfId="94" builtinId="9" hidden="1"/>
    <cellStyle name="Followed Hyperlink" xfId="52" builtinId="9" hidden="1"/>
    <cellStyle name="Followed Hyperlink" xfId="80" builtinId="9" hidden="1"/>
    <cellStyle name="Followed Hyperlink" xfId="176" builtinId="9" hidden="1"/>
    <cellStyle name="Followed Hyperlink" xfId="108" builtinId="9" hidden="1"/>
    <cellStyle name="Followed Hyperlink" xfId="116" builtinId="9" hidden="1"/>
    <cellStyle name="Followed Hyperlink" xfId="201" builtinId="9" hidden="1"/>
    <cellStyle name="Followed Hyperlink" xfId="4" builtinId="9" hidden="1"/>
    <cellStyle name="Followed Hyperlink" xfId="72" builtinId="9" hidden="1"/>
    <cellStyle name="Followed Hyperlink" xfId="22" builtinId="9" hidden="1"/>
    <cellStyle name="Followed Hyperlink" xfId="8" builtinId="9" hidden="1"/>
    <cellStyle name="Followed Hyperlink" xfId="134" builtinId="9" hidden="1"/>
    <cellStyle name="Followed Hyperlink" xfId="130" builtinId="9" hidden="1"/>
    <cellStyle name="Followed Hyperlink" xfId="132" builtinId="9" hidden="1"/>
    <cellStyle name="Followed Hyperlink" xfId="146" builtinId="9" hidden="1"/>
    <cellStyle name="Followed Hyperlink" xfId="170" builtinId="9" hidden="1"/>
    <cellStyle name="Followed Hyperlink" xfId="58" builtinId="9" hidden="1"/>
    <cellStyle name="Followed Hyperlink" xfId="195" builtinId="9" hidden="1"/>
    <cellStyle name="Followed Hyperlink" xfId="198" builtinId="9" hidden="1"/>
    <cellStyle name="Followed Hyperlink" xfId="74" builtinId="9" hidden="1"/>
    <cellStyle name="Followed Hyperlink" xfId="168" builtinId="9" hidden="1"/>
    <cellStyle name="Followed Hyperlink" xfId="150" builtinId="9" hidden="1"/>
    <cellStyle name="Followed Hyperlink" xfId="174" builtinId="9" hidden="1"/>
    <cellStyle name="Followed Hyperlink" xfId="152" builtinId="9" hidden="1"/>
    <cellStyle name="Followed Hyperlink" xfId="76" builtinId="9" hidden="1"/>
    <cellStyle name="Followed Hyperlink" xfId="124" builtinId="9" hidden="1"/>
    <cellStyle name="Followed Hyperlink" xfId="158" builtinId="9" hidden="1"/>
    <cellStyle name="Followed Hyperlink" xfId="16" builtinId="9" hidden="1"/>
    <cellStyle name="Followed Hyperlink" xfId="40" builtinId="9" hidden="1"/>
    <cellStyle name="Followed Hyperlink" xfId="128" builtinId="9" hidden="1"/>
    <cellStyle name="Followed Hyperlink" xfId="166" builtinId="9" hidden="1"/>
    <cellStyle name="Followed Hyperlink" xfId="82" builtinId="9" hidden="1"/>
    <cellStyle name="Followed Hyperlink" xfId="156" builtinId="9" hidden="1"/>
    <cellStyle name="Followed Hyperlink" xfId="38" builtinId="9" hidden="1"/>
    <cellStyle name="Followed Hyperlink" xfId="199" builtinId="9" hidden="1"/>
    <cellStyle name="Followed Hyperlink" xfId="92" builtinId="9" hidden="1"/>
    <cellStyle name="Followed Hyperlink" xfId="90" builtinId="9" hidden="1"/>
    <cellStyle name="Followed Hyperlink" xfId="60" builtinId="9" hidden="1"/>
    <cellStyle name="Followed Hyperlink" xfId="164" builtinId="9" hidden="1"/>
    <cellStyle name="Followed Hyperlink" xfId="62" builtinId="9" hidden="1"/>
    <cellStyle name="Followed Hyperlink" xfId="190" builtinId="9" hidden="1"/>
    <cellStyle name="Followed Hyperlink" xfId="148" builtinId="9" hidden="1"/>
    <cellStyle name="Followed Hyperlink" xfId="64" builtinId="9" hidden="1"/>
    <cellStyle name="Followed Hyperlink" xfId="54" builtinId="9" hidden="1"/>
    <cellStyle name="Followed Hyperlink" xfId="84" builtinId="9" hidden="1"/>
    <cellStyle name="Followed Hyperlink" xfId="112" builtinId="9" hidden="1"/>
    <cellStyle name="Followed Hyperlink" xfId="88" builtinId="9" hidden="1"/>
    <cellStyle name="Followed Hyperlink" xfId="18" builtinId="9" hidden="1"/>
    <cellStyle name="Followed Hyperlink" xfId="78" builtinId="9" hidden="1"/>
    <cellStyle name="Followed Hyperlink" xfId="160" builtinId="9" hidden="1"/>
    <cellStyle name="Followed Hyperlink" xfId="104" builtinId="9" hidden="1"/>
    <cellStyle name="Followed Hyperlink" xfId="126" builtinId="9" hidden="1"/>
    <cellStyle name="Followed Hyperlink" xfId="120" builtinId="9" hidden="1"/>
    <cellStyle name="Followed Hyperlink" xfId="2" builtinId="9" hidden="1"/>
    <cellStyle name="Hyperlink" xfId="97" builtinId="8" hidden="1"/>
    <cellStyle name="Hyperlink" xfId="163" builtinId="8" hidden="1"/>
    <cellStyle name="Hyperlink" xfId="181" builtinId="8" hidden="1"/>
    <cellStyle name="Hyperlink" xfId="177" builtinId="8" hidden="1"/>
    <cellStyle name="Hyperlink" xfId="129" builtinId="8" hidden="1"/>
    <cellStyle name="Hyperlink" xfId="141" builtinId="8" hidden="1"/>
    <cellStyle name="Hyperlink" xfId="101" builtinId="8" hidden="1"/>
    <cellStyle name="Hyperlink" xfId="167" builtinId="8" hidden="1"/>
    <cellStyle name="Hyperlink" xfId="157" builtinId="8" hidden="1"/>
    <cellStyle name="Hyperlink" xfId="133" builtinId="8" hidden="1"/>
    <cellStyle name="Hyperlink" xfId="123" builtinId="8" hidden="1"/>
    <cellStyle name="Hyperlink" xfId="175" builtinId="8" hidden="1"/>
    <cellStyle name="Hyperlink" xfId="99" builtinId="8" hidden="1"/>
    <cellStyle name="Hyperlink" xfId="179" builtinId="8" hidden="1"/>
    <cellStyle name="Hyperlink" xfId="185" builtinId="8" hidden="1"/>
    <cellStyle name="Hyperlink" xfId="171" builtinId="8" hidden="1"/>
    <cellStyle name="Hyperlink" xfId="121" builtinId="8" hidden="1"/>
    <cellStyle name="Hyperlink" xfId="139" builtinId="8" hidden="1"/>
    <cellStyle name="Hyperlink" xfId="169" builtinId="8" hidden="1"/>
    <cellStyle name="Hyperlink" xfId="183" builtinId="8" hidden="1"/>
    <cellStyle name="Hyperlink" xfId="151" builtinId="8" hidden="1"/>
    <cellStyle name="Hyperlink" xfId="137" builtinId="8" hidden="1"/>
    <cellStyle name="Hyperlink" xfId="155" builtinId="8" hidden="1"/>
    <cellStyle name="Hyperlink" xfId="189" builtinId="8" hidden="1"/>
    <cellStyle name="Hyperlink" xfId="115" builtinId="8" hidden="1"/>
    <cellStyle name="Hyperlink" xfId="111" builtinId="8" hidden="1"/>
    <cellStyle name="Hyperlink" xfId="165" builtinId="8" hidden="1"/>
    <cellStyle name="Hyperlink" xfId="109" builtinId="8" hidden="1"/>
    <cellStyle name="Hyperlink" xfId="117" builtinId="8" hidden="1"/>
    <cellStyle name="Hyperlink" xfId="159" builtinId="8" hidden="1"/>
    <cellStyle name="Hyperlink" xfId="135" builtinId="8" hidden="1"/>
    <cellStyle name="Hyperlink" xfId="143" builtinId="8" hidden="1"/>
    <cellStyle name="Hyperlink" xfId="131" builtinId="8" hidden="1"/>
    <cellStyle name="Hyperlink" xfId="127" builtinId="8" hidden="1"/>
    <cellStyle name="Hyperlink" xfId="149" builtinId="8" hidden="1"/>
    <cellStyle name="Hyperlink" xfId="191" builtinId="8" hidden="1"/>
    <cellStyle name="Hyperlink" xfId="105" builtinId="8" hidden="1"/>
    <cellStyle name="Hyperlink" xfId="107" builtinId="8" hidden="1"/>
    <cellStyle name="Hyperlink" xfId="119" builtinId="8" hidden="1"/>
    <cellStyle name="Hyperlink" xfId="153" builtinId="8" hidden="1"/>
    <cellStyle name="Hyperlink" xfId="113" builtinId="8" hidden="1"/>
    <cellStyle name="Hyperlink" xfId="173" builtinId="8" hidden="1"/>
    <cellStyle name="Hyperlink" xfId="103" builtinId="8" hidden="1"/>
    <cellStyle name="Hyperlink" xfId="147" builtinId="8" hidden="1"/>
    <cellStyle name="Hyperlink" xfId="187" builtinId="8" hidden="1"/>
    <cellStyle name="Hyperlink" xfId="161" builtinId="8" hidden="1"/>
    <cellStyle name="Hyperlink" xfId="145" builtinId="8" hidden="1"/>
    <cellStyle name="Hyperlink" xfId="125" builtinId="8" hidden="1"/>
    <cellStyle name="Hyperlink" xfId="41" builtinId="8" hidden="1"/>
    <cellStyle name="Hyperlink" xfId="31" builtinId="8" hidden="1"/>
    <cellStyle name="Hyperlink" xfId="73" builtinId="8" hidden="1"/>
    <cellStyle name="Hyperlink" xfId="15" builtinId="8" hidden="1"/>
    <cellStyle name="Hyperlink" xfId="11" builtinId="8" hidden="1"/>
    <cellStyle name="Hyperlink" xfId="79" builtinId="8" hidden="1"/>
    <cellStyle name="Hyperlink" xfId="93" builtinId="8" hidden="1"/>
    <cellStyle name="Hyperlink" xfId="91" builtinId="8" hidden="1"/>
    <cellStyle name="Hyperlink" xfId="47" builtinId="8" hidden="1"/>
    <cellStyle name="Hyperlink" xfId="35" builtinId="8" hidden="1"/>
    <cellStyle name="Hyperlink" xfId="27" builtinId="8" hidden="1"/>
    <cellStyle name="Hyperlink" xfId="23" builtinId="8" hidden="1"/>
    <cellStyle name="Hyperlink" xfId="83" builtinId="8" hidden="1"/>
    <cellStyle name="Hyperlink" xfId="71" builtinId="8" hidden="1"/>
    <cellStyle name="Hyperlink" xfId="7" builtinId="8" hidden="1"/>
    <cellStyle name="Hyperlink" xfId="9" builtinId="8" hidden="1"/>
    <cellStyle name="Hyperlink" xfId="43" builtinId="8" hidden="1"/>
    <cellStyle name="Hyperlink" xfId="13" builtinId="8" hidden="1"/>
    <cellStyle name="Hyperlink" xfId="77" builtinId="8" hidden="1"/>
    <cellStyle name="Hyperlink" xfId="5" builtinId="8" hidden="1"/>
    <cellStyle name="Hyperlink" xfId="39" builtinId="8" hidden="1"/>
    <cellStyle name="Hyperlink" xfId="69" builtinId="8" hidden="1"/>
    <cellStyle name="Hyperlink" xfId="49" builtinId="8" hidden="1"/>
    <cellStyle name="Hyperlink" xfId="89" builtinId="8" hidden="1"/>
    <cellStyle name="Hyperlink" xfId="37" builtinId="8" hidden="1"/>
    <cellStyle name="Hyperlink" xfId="17" builtinId="8" hidden="1"/>
    <cellStyle name="Hyperlink" xfId="29" builtinId="8" hidden="1"/>
    <cellStyle name="Hyperlink" xfId="45" builtinId="8" hidden="1"/>
    <cellStyle name="Hyperlink" xfId="87" builtinId="8" hidden="1"/>
    <cellStyle name="Hyperlink" xfId="21" builtinId="8" hidden="1"/>
    <cellStyle name="Hyperlink" xfId="59" builtinId="8" hidden="1"/>
    <cellStyle name="Hyperlink" xfId="3" builtinId="8" hidden="1"/>
    <cellStyle name="Hyperlink" xfId="63" builtinId="8" hidden="1"/>
    <cellStyle name="Hyperlink" xfId="57" builtinId="8" hidden="1"/>
    <cellStyle name="Hyperlink" xfId="19" builtinId="8" hidden="1"/>
    <cellStyle name="Hyperlink" xfId="33" builtinId="8" hidden="1"/>
    <cellStyle name="Hyperlink" xfId="55" builtinId="8" hidden="1"/>
    <cellStyle name="Hyperlink" xfId="65" builtinId="8" hidden="1"/>
    <cellStyle name="Hyperlink" xfId="67" builtinId="8" hidden="1"/>
    <cellStyle name="Hyperlink" xfId="25" builtinId="8" hidden="1"/>
    <cellStyle name="Hyperlink" xfId="85" builtinId="8" hidden="1"/>
    <cellStyle name="Hyperlink" xfId="95" builtinId="8" hidden="1"/>
    <cellStyle name="Hyperlink" xfId="53" builtinId="8" hidden="1"/>
    <cellStyle name="Hyperlink" xfId="81" builtinId="8" hidden="1"/>
    <cellStyle name="Hyperlink" xfId="75" builtinId="8" hidden="1"/>
    <cellStyle name="Hyperlink" xfId="61" builtinId="8" hidden="1"/>
    <cellStyle name="Hyperlink" xfId="51" builtinId="8" hidden="1"/>
    <cellStyle name="Hyperlink" xfId="1" builtinId="8" hidden="1"/>
    <cellStyle name="Hyperlink" xfId="19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hyperlink" Target="http://www.fao.org/publications/fofa/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M27"/>
  <sheetViews>
    <sheetView tabSelected="1" topLeftCell="A5" workbookViewId="0">
      <selection activeCell="A5" sqref="A5"/>
    </sheetView>
  </sheetViews>
  <sheetFormatPr defaultColWidth="8.88671875" defaultRowHeight="14.4" x14ac:dyDescent="0.3"/>
  <cols>
    <col min="1" max="1" width="9.6640625" customWidth="1"/>
  </cols>
  <sheetData>
    <row r="8" spans="1:13" ht="18.149999999999999" customHeight="1" x14ac:dyDescent="0.35">
      <c r="A8" s="76" t="s">
        <v>6765</v>
      </c>
      <c r="B8" s="76"/>
      <c r="C8" s="76"/>
      <c r="D8" s="76"/>
      <c r="E8" s="76"/>
      <c r="F8" s="76"/>
      <c r="G8" s="76"/>
      <c r="H8" s="76"/>
      <c r="I8" s="76"/>
      <c r="J8" s="76"/>
      <c r="K8" s="76"/>
      <c r="L8" s="76"/>
      <c r="M8" s="76"/>
    </row>
    <row r="9" spans="1:13" ht="15.6" x14ac:dyDescent="0.3">
      <c r="A9" s="75" t="s">
        <v>8027</v>
      </c>
      <c r="B9" s="75"/>
      <c r="C9" s="75"/>
      <c r="D9" s="75"/>
      <c r="E9" s="75"/>
      <c r="F9" s="75"/>
      <c r="G9" s="75"/>
      <c r="H9" s="75"/>
      <c r="I9" s="75"/>
      <c r="J9" s="75"/>
      <c r="K9" s="75"/>
      <c r="L9" s="75"/>
      <c r="M9" s="75"/>
    </row>
    <row r="10" spans="1:13" ht="15.6" x14ac:dyDescent="0.3">
      <c r="A10" s="75" t="s">
        <v>8029</v>
      </c>
      <c r="B10" s="75"/>
      <c r="C10" s="75"/>
      <c r="D10" s="75"/>
      <c r="E10" s="75"/>
      <c r="F10" s="75"/>
      <c r="G10" s="75"/>
      <c r="H10" s="75"/>
      <c r="I10" s="75"/>
      <c r="J10" s="75"/>
      <c r="K10" s="75"/>
      <c r="L10" s="75"/>
      <c r="M10" s="75"/>
    </row>
    <row r="11" spans="1:13" ht="15.6" x14ac:dyDescent="0.3">
      <c r="A11" s="75" t="s">
        <v>0</v>
      </c>
      <c r="B11" s="75"/>
      <c r="C11" s="75"/>
      <c r="D11" s="75"/>
      <c r="E11" s="75"/>
      <c r="F11" s="75"/>
      <c r="G11" s="75"/>
      <c r="H11" s="75"/>
      <c r="I11" s="75"/>
      <c r="J11" s="75"/>
      <c r="K11" s="75"/>
      <c r="L11" s="75"/>
      <c r="M11" s="75"/>
    </row>
    <row r="13" spans="1:13" ht="18.149999999999999" x14ac:dyDescent="0.35">
      <c r="A13" s="29" t="s">
        <v>8028</v>
      </c>
    </row>
    <row r="14" spans="1:13" ht="18" x14ac:dyDescent="0.35">
      <c r="A14" s="29"/>
    </row>
    <row r="15" spans="1:13" ht="15.6" x14ac:dyDescent="0.3">
      <c r="A15" s="30" t="s">
        <v>1</v>
      </c>
    </row>
    <row r="16" spans="1:13" ht="15.6" x14ac:dyDescent="0.3">
      <c r="A16" s="31"/>
      <c r="B16" s="32"/>
    </row>
    <row r="17" spans="1:2" ht="15.6" x14ac:dyDescent="0.3">
      <c r="A17" s="31" t="s">
        <v>2</v>
      </c>
      <c r="B17" s="32" t="s">
        <v>3</v>
      </c>
    </row>
    <row r="18" spans="1:2" ht="15.6" x14ac:dyDescent="0.3">
      <c r="A18" s="31" t="s">
        <v>4</v>
      </c>
      <c r="B18" s="32" t="s">
        <v>5</v>
      </c>
    </row>
    <row r="19" spans="1:2" ht="15.6" x14ac:dyDescent="0.3">
      <c r="A19" s="31" t="s">
        <v>6</v>
      </c>
      <c r="B19" s="32" t="s">
        <v>7</v>
      </c>
    </row>
    <row r="20" spans="1:2" ht="15.6" x14ac:dyDescent="0.3">
      <c r="A20" s="31" t="s">
        <v>8</v>
      </c>
      <c r="B20" s="32" t="s">
        <v>6764</v>
      </c>
    </row>
    <row r="21" spans="1:2" ht="15.6" x14ac:dyDescent="0.3">
      <c r="A21" s="23"/>
      <c r="B21" s="23"/>
    </row>
    <row r="22" spans="1:2" ht="15.6" x14ac:dyDescent="0.3">
      <c r="A22" s="24"/>
      <c r="B22" s="23"/>
    </row>
    <row r="23" spans="1:2" ht="15.6" x14ac:dyDescent="0.3">
      <c r="A23" s="23"/>
      <c r="B23" s="23"/>
    </row>
    <row r="24" spans="1:2" ht="15.6" x14ac:dyDescent="0.3">
      <c r="A24" s="23"/>
      <c r="B24" s="23"/>
    </row>
    <row r="25" spans="1:2" ht="15.6" x14ac:dyDescent="0.3">
      <c r="A25" s="23"/>
      <c r="B25" s="23"/>
    </row>
    <row r="26" spans="1:2" ht="15.6" x14ac:dyDescent="0.3">
      <c r="A26" s="23"/>
      <c r="B26" s="23"/>
    </row>
    <row r="27" spans="1:2" ht="15.6" x14ac:dyDescent="0.3">
      <c r="A27" s="23"/>
      <c r="B27" s="23"/>
    </row>
  </sheetData>
  <mergeCells count="4">
    <mergeCell ref="A11:M11"/>
    <mergeCell ref="A8:M8"/>
    <mergeCell ref="A9:M9"/>
    <mergeCell ref="A10:M10"/>
  </mergeCells>
  <hyperlinks>
    <hyperlink ref="A17" location="'T1 - Search strings'!A1" display="T1: " xr:uid="{00000000-0004-0000-0000-000000000000}"/>
    <hyperlink ref="A19" location="'T3 - Article test list'!A1" display="T3: " xr:uid="{00000000-0004-0000-0000-000001000000}"/>
    <hyperlink ref="A18" location="'T2 - Search history'!A1" display="T2: " xr:uid="{00000000-0004-0000-0000-000008000000}"/>
    <hyperlink ref="A20" location="'T4 - Full list of studies'!A1" display="T4: " xr:uid="{00000000-0004-0000-0000-000002000000}"/>
  </hyperlinks>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T82"/>
  <sheetViews>
    <sheetView workbookViewId="0">
      <pane xSplit="4" ySplit="1" topLeftCell="E2" activePane="bottomRight" state="frozen"/>
      <selection pane="topRight" activeCell="E1" sqref="E1"/>
      <selection pane="bottomLeft" activeCell="A2" sqref="A2"/>
      <selection pane="bottomRight" activeCell="A2" sqref="A2:A62"/>
    </sheetView>
  </sheetViews>
  <sheetFormatPr defaultColWidth="8.88671875" defaultRowHeight="15" customHeight="1" x14ac:dyDescent="0.3"/>
  <cols>
    <col min="1" max="1" width="7.33203125" customWidth="1"/>
    <col min="2" max="2" width="5.6640625" style="6" bestFit="1" customWidth="1"/>
    <col min="3" max="3" width="63.88671875" style="21" customWidth="1"/>
    <col min="4" max="4" width="45.88671875" style="21" customWidth="1"/>
    <col min="5" max="5" width="16.88671875" customWidth="1"/>
    <col min="6" max="6" width="31.88671875" customWidth="1"/>
    <col min="7" max="7" width="9.109375" style="6" customWidth="1"/>
    <col min="8" max="12" width="12.88671875" style="6" customWidth="1"/>
    <col min="13" max="13" width="34.88671875" customWidth="1"/>
    <col min="14" max="14" width="26" hidden="1" customWidth="1"/>
    <col min="15" max="15" width="29" hidden="1" customWidth="1"/>
    <col min="16" max="16" width="24" hidden="1" customWidth="1"/>
    <col min="17" max="17" width="19.88671875" hidden="1" customWidth="1"/>
    <col min="18" max="18" width="18.33203125" hidden="1" customWidth="1"/>
    <col min="19" max="20" width="33.44140625" hidden="1" customWidth="1"/>
    <col min="21" max="21" width="54.88671875" hidden="1" customWidth="1"/>
    <col min="22" max="22" width="33.44140625" hidden="1" customWidth="1"/>
    <col min="23" max="23" width="38.88671875" hidden="1" customWidth="1"/>
    <col min="24" max="24" width="24.33203125" hidden="1" customWidth="1"/>
    <col min="25" max="25" width="31.88671875" hidden="1" customWidth="1"/>
    <col min="26" max="26" width="34.33203125" hidden="1" customWidth="1"/>
    <col min="27" max="27" width="35.109375" style="17" hidden="1" customWidth="1"/>
    <col min="28" max="28" width="51.109375" hidden="1" customWidth="1"/>
    <col min="29" max="29" width="32" style="17" hidden="1" customWidth="1"/>
    <col min="30" max="30" width="46.109375" style="17" hidden="1" customWidth="1"/>
    <col min="31" max="31" width="31.44140625" style="17" hidden="1" customWidth="1"/>
    <col min="32" max="32" width="34.88671875" hidden="1" customWidth="1"/>
    <col min="33" max="33" width="35.6640625" hidden="1" customWidth="1"/>
    <col min="34" max="34" width="18" hidden="1" customWidth="1"/>
  </cols>
  <sheetData>
    <row r="1" spans="1:46" s="1" customFormat="1" ht="15" customHeight="1" x14ac:dyDescent="0.3">
      <c r="A1" s="1" t="s">
        <v>6107</v>
      </c>
      <c r="B1" s="8" t="s">
        <v>80</v>
      </c>
      <c r="C1" s="20" t="s">
        <v>81</v>
      </c>
      <c r="D1" s="20" t="s">
        <v>82</v>
      </c>
      <c r="E1" s="1" t="s">
        <v>181</v>
      </c>
      <c r="F1" s="1" t="s">
        <v>6108</v>
      </c>
      <c r="G1" s="8" t="s">
        <v>6109</v>
      </c>
      <c r="H1" s="8" t="s">
        <v>6110</v>
      </c>
      <c r="I1" s="8" t="s">
        <v>6111</v>
      </c>
      <c r="J1" s="8" t="s">
        <v>6112</v>
      </c>
      <c r="K1" s="8" t="s">
        <v>6113</v>
      </c>
      <c r="L1" s="8" t="s">
        <v>6114</v>
      </c>
      <c r="M1" s="1" t="s">
        <v>6115</v>
      </c>
      <c r="N1" s="1" t="s">
        <v>6116</v>
      </c>
      <c r="O1" s="1" t="s">
        <v>6117</v>
      </c>
      <c r="P1" s="1" t="s">
        <v>6118</v>
      </c>
      <c r="Q1" s="1" t="s">
        <v>6119</v>
      </c>
      <c r="R1" s="1" t="s">
        <v>6120</v>
      </c>
      <c r="S1" s="1" t="s">
        <v>6121</v>
      </c>
      <c r="T1" s="1" t="s">
        <v>6122</v>
      </c>
      <c r="U1" s="1" t="s">
        <v>6123</v>
      </c>
      <c r="V1" s="1" t="s">
        <v>6124</v>
      </c>
      <c r="W1" s="1" t="s">
        <v>6125</v>
      </c>
      <c r="X1" s="1" t="s">
        <v>6126</v>
      </c>
      <c r="Y1" s="1" t="s">
        <v>6127</v>
      </c>
      <c r="Z1" s="1" t="s">
        <v>6128</v>
      </c>
      <c r="AA1" s="16" t="s">
        <v>6129</v>
      </c>
      <c r="AB1" s="1" t="s">
        <v>6130</v>
      </c>
      <c r="AC1" s="16" t="s">
        <v>6131</v>
      </c>
      <c r="AD1" s="16" t="s">
        <v>6132</v>
      </c>
      <c r="AE1" s="16" t="s">
        <v>6133</v>
      </c>
      <c r="AF1" s="1" t="s">
        <v>6134</v>
      </c>
      <c r="AG1" s="1" t="s">
        <v>6112</v>
      </c>
      <c r="AH1" s="1" t="s">
        <v>6135</v>
      </c>
      <c r="AI1" s="43" t="s">
        <v>6136</v>
      </c>
      <c r="AJ1" s="43" t="s">
        <v>6137</v>
      </c>
      <c r="AK1" s="43" t="s">
        <v>6138</v>
      </c>
      <c r="AL1" s="44" t="s">
        <v>6139</v>
      </c>
      <c r="AM1" s="45" t="s">
        <v>6140</v>
      </c>
      <c r="AN1" s="45" t="s">
        <v>6141</v>
      </c>
      <c r="AO1" s="45" t="s">
        <v>6142</v>
      </c>
      <c r="AP1" s="45" t="s">
        <v>6143</v>
      </c>
      <c r="AQ1" s="46" t="s">
        <v>6144</v>
      </c>
      <c r="AR1" s="46" t="s">
        <v>6145</v>
      </c>
      <c r="AS1" s="46" t="s">
        <v>6146</v>
      </c>
      <c r="AT1" s="47" t="s">
        <v>6147</v>
      </c>
    </row>
    <row r="2" spans="1:46" ht="15" customHeight="1" x14ac:dyDescent="0.3">
      <c r="A2">
        <v>1</v>
      </c>
      <c r="B2" s="6">
        <v>2016</v>
      </c>
      <c r="C2" s="21" t="s">
        <v>6148</v>
      </c>
      <c r="D2" s="21" t="s">
        <v>6149</v>
      </c>
      <c r="E2" t="s">
        <v>6059</v>
      </c>
      <c r="F2" t="s">
        <v>165</v>
      </c>
      <c r="G2" s="6">
        <v>2009</v>
      </c>
      <c r="H2" s="6" t="s">
        <v>6150</v>
      </c>
      <c r="I2" s="6" t="s">
        <v>6151</v>
      </c>
      <c r="K2" s="6" t="s">
        <v>6152</v>
      </c>
      <c r="L2" s="6" t="s">
        <v>6153</v>
      </c>
      <c r="M2" t="s">
        <v>6154</v>
      </c>
      <c r="N2" s="2" t="s">
        <v>6155</v>
      </c>
      <c r="O2" s="7" t="s">
        <v>6156</v>
      </c>
      <c r="P2" s="2" t="s">
        <v>6157</v>
      </c>
      <c r="Q2" t="s">
        <v>6158</v>
      </c>
      <c r="R2" s="2" t="s">
        <v>6159</v>
      </c>
      <c r="S2" t="s">
        <v>6160</v>
      </c>
      <c r="T2" s="2" t="s">
        <v>6161</v>
      </c>
      <c r="U2" s="2" t="s">
        <v>6162</v>
      </c>
      <c r="V2" s="2" t="s">
        <v>6163</v>
      </c>
      <c r="W2" s="2" t="s">
        <v>6164</v>
      </c>
      <c r="X2" s="2" t="s">
        <v>6165</v>
      </c>
      <c r="Y2" s="2" t="s">
        <v>6166</v>
      </c>
      <c r="Z2" s="2" t="s">
        <v>6167</v>
      </c>
      <c r="AA2" s="15" t="s">
        <v>6168</v>
      </c>
      <c r="AB2" s="2" t="s">
        <v>6169</v>
      </c>
      <c r="AC2" s="14" t="s">
        <v>6170</v>
      </c>
      <c r="AE2" s="14" t="s">
        <v>6171</v>
      </c>
      <c r="AJ2" t="s">
        <v>6172</v>
      </c>
      <c r="AL2" t="s">
        <v>6172</v>
      </c>
      <c r="AO2" t="s">
        <v>6172</v>
      </c>
      <c r="AQ2" t="s">
        <v>6172</v>
      </c>
    </row>
    <row r="3" spans="1:46" ht="15" customHeight="1" x14ac:dyDescent="0.3">
      <c r="A3">
        <v>2</v>
      </c>
      <c r="B3" s="6">
        <v>2016</v>
      </c>
      <c r="C3" s="21" t="s">
        <v>172</v>
      </c>
      <c r="D3" s="21" t="s">
        <v>6173</v>
      </c>
      <c r="E3" t="s">
        <v>6059</v>
      </c>
      <c r="F3" t="s">
        <v>153</v>
      </c>
      <c r="G3" s="6">
        <v>2009</v>
      </c>
      <c r="H3" s="6">
        <v>2050</v>
      </c>
      <c r="M3" t="s">
        <v>6174</v>
      </c>
      <c r="N3" s="2" t="s">
        <v>6175</v>
      </c>
      <c r="O3" s="2" t="s">
        <v>6176</v>
      </c>
      <c r="P3" s="2" t="s">
        <v>6177</v>
      </c>
      <c r="Q3" s="2" t="s">
        <v>6178</v>
      </c>
      <c r="R3" s="2" t="s">
        <v>6179</v>
      </c>
      <c r="S3" s="2" t="s">
        <v>6180</v>
      </c>
      <c r="T3" s="2" t="s">
        <v>6181</v>
      </c>
      <c r="U3" s="2" t="s">
        <v>6182</v>
      </c>
      <c r="V3" s="2" t="s">
        <v>6183</v>
      </c>
      <c r="W3" s="2" t="s">
        <v>6184</v>
      </c>
      <c r="X3" s="2" t="s">
        <v>6185</v>
      </c>
      <c r="Y3" s="2" t="s">
        <v>6186</v>
      </c>
      <c r="Z3" s="2" t="s">
        <v>6187</v>
      </c>
      <c r="AA3" s="15" t="s">
        <v>6188</v>
      </c>
      <c r="AC3" s="17" t="s">
        <v>6189</v>
      </c>
    </row>
    <row r="4" spans="1:46" ht="15" customHeight="1" x14ac:dyDescent="0.3">
      <c r="A4">
        <v>3</v>
      </c>
      <c r="B4" s="6">
        <v>2015</v>
      </c>
      <c r="C4" s="21" t="s">
        <v>6190</v>
      </c>
      <c r="D4" s="21" t="s">
        <v>6191</v>
      </c>
      <c r="E4" t="s">
        <v>6059</v>
      </c>
      <c r="F4" t="s">
        <v>6192</v>
      </c>
      <c r="G4" s="6" t="s">
        <v>6193</v>
      </c>
      <c r="H4" s="6">
        <v>2050</v>
      </c>
      <c r="M4" t="s">
        <v>6194</v>
      </c>
      <c r="N4" s="2" t="s">
        <v>6195</v>
      </c>
      <c r="O4" s="2" t="s">
        <v>6196</v>
      </c>
      <c r="P4" s="2" t="s">
        <v>6197</v>
      </c>
      <c r="Q4" s="2" t="s">
        <v>6198</v>
      </c>
      <c r="R4" s="2" t="s">
        <v>6199</v>
      </c>
      <c r="S4" t="s">
        <v>6200</v>
      </c>
      <c r="T4" s="2" t="s">
        <v>6201</v>
      </c>
      <c r="U4" s="2" t="s">
        <v>6202</v>
      </c>
      <c r="V4" s="2" t="s">
        <v>6169</v>
      </c>
      <c r="W4" s="2" t="s">
        <v>6203</v>
      </c>
      <c r="X4" s="2" t="s">
        <v>6204</v>
      </c>
      <c r="Y4" s="2" t="s">
        <v>6205</v>
      </c>
      <c r="Z4" s="2" t="s">
        <v>6206</v>
      </c>
      <c r="AA4" s="18"/>
      <c r="AB4" s="2" t="s">
        <v>6207</v>
      </c>
    </row>
    <row r="5" spans="1:46" ht="15" customHeight="1" x14ac:dyDescent="0.3">
      <c r="A5">
        <v>4</v>
      </c>
      <c r="B5" s="6">
        <v>2014</v>
      </c>
      <c r="C5" s="21" t="s">
        <v>123</v>
      </c>
      <c r="D5" s="21" t="s">
        <v>6208</v>
      </c>
      <c r="E5" t="s">
        <v>6059</v>
      </c>
      <c r="F5" t="s">
        <v>125</v>
      </c>
      <c r="G5" s="6">
        <v>2009</v>
      </c>
      <c r="H5" s="6">
        <v>2050</v>
      </c>
      <c r="M5" t="s">
        <v>6209</v>
      </c>
      <c r="N5" s="2" t="s">
        <v>6210</v>
      </c>
      <c r="O5" s="2" t="s">
        <v>6211</v>
      </c>
      <c r="P5" t="s">
        <v>6212</v>
      </c>
      <c r="Q5" s="2" t="s">
        <v>6213</v>
      </c>
      <c r="R5" s="2" t="s">
        <v>6179</v>
      </c>
      <c r="S5" s="2" t="s">
        <v>6214</v>
      </c>
      <c r="T5" s="2" t="s">
        <v>6215</v>
      </c>
      <c r="U5" s="2" t="s">
        <v>6216</v>
      </c>
      <c r="V5" s="2" t="s">
        <v>6217</v>
      </c>
      <c r="W5" s="2" t="s">
        <v>6218</v>
      </c>
      <c r="X5" s="2" t="s">
        <v>6219</v>
      </c>
      <c r="Y5" s="2" t="s">
        <v>6220</v>
      </c>
      <c r="Z5" s="2" t="s">
        <v>6221</v>
      </c>
      <c r="AA5" s="17" t="s">
        <v>6222</v>
      </c>
      <c r="AB5" s="2" t="s">
        <v>6223</v>
      </c>
      <c r="AC5" s="14" t="s">
        <v>6224</v>
      </c>
      <c r="AD5" s="14" t="s">
        <v>6225</v>
      </c>
      <c r="AE5" s="14" t="s">
        <v>6226</v>
      </c>
    </row>
    <row r="6" spans="1:46" ht="15" customHeight="1" x14ac:dyDescent="0.3">
      <c r="A6">
        <v>5</v>
      </c>
      <c r="B6" s="6">
        <v>2012</v>
      </c>
      <c r="C6" s="21" t="s">
        <v>6227</v>
      </c>
      <c r="D6" s="21" t="s">
        <v>6228</v>
      </c>
      <c r="E6" t="s">
        <v>194</v>
      </c>
      <c r="F6" t="s">
        <v>6229</v>
      </c>
      <c r="G6" s="6" t="s">
        <v>6230</v>
      </c>
      <c r="H6" s="6" t="s">
        <v>6231</v>
      </c>
      <c r="M6" t="s">
        <v>6232</v>
      </c>
      <c r="N6" s="2" t="s">
        <v>6233</v>
      </c>
      <c r="O6" s="2" t="s">
        <v>6234</v>
      </c>
      <c r="P6" s="2" t="s">
        <v>6235</v>
      </c>
      <c r="Q6" s="2" t="s">
        <v>6236</v>
      </c>
      <c r="R6" s="2" t="s">
        <v>6237</v>
      </c>
      <c r="S6" s="2" t="s">
        <v>6238</v>
      </c>
      <c r="T6" s="2" t="s">
        <v>6239</v>
      </c>
      <c r="U6" s="2" t="s">
        <v>6240</v>
      </c>
      <c r="V6" t="s">
        <v>6241</v>
      </c>
      <c r="W6" s="2" t="s">
        <v>6242</v>
      </c>
      <c r="X6" s="2" t="s">
        <v>6243</v>
      </c>
      <c r="Y6" s="2" t="s">
        <v>6244</v>
      </c>
      <c r="Z6" s="2" t="s">
        <v>6245</v>
      </c>
      <c r="AB6" s="2" t="s">
        <v>6246</v>
      </c>
      <c r="AC6" s="14" t="s">
        <v>6247</v>
      </c>
      <c r="AD6" s="14" t="s">
        <v>6248</v>
      </c>
    </row>
    <row r="7" spans="1:46" ht="15" customHeight="1" x14ac:dyDescent="0.3">
      <c r="A7">
        <v>6</v>
      </c>
      <c r="B7" s="6">
        <v>2016</v>
      </c>
      <c r="C7" s="21" t="s">
        <v>198</v>
      </c>
      <c r="D7" s="21" t="s">
        <v>6249</v>
      </c>
      <c r="E7" t="s">
        <v>6059</v>
      </c>
      <c r="F7" t="s">
        <v>160</v>
      </c>
      <c r="G7" s="6">
        <v>2007</v>
      </c>
      <c r="H7" s="6">
        <v>2050</v>
      </c>
      <c r="M7" t="s">
        <v>6250</v>
      </c>
      <c r="N7" s="2" t="s">
        <v>6251</v>
      </c>
      <c r="O7" s="2" t="s">
        <v>6252</v>
      </c>
      <c r="P7" s="2" t="s">
        <v>6235</v>
      </c>
      <c r="Q7" s="2" t="s">
        <v>6253</v>
      </c>
      <c r="R7" t="s">
        <v>6179</v>
      </c>
      <c r="S7" t="s">
        <v>6254</v>
      </c>
      <c r="U7" s="2" t="s">
        <v>6255</v>
      </c>
      <c r="V7" s="2"/>
      <c r="W7" s="2" t="s">
        <v>6256</v>
      </c>
      <c r="X7" s="2" t="s">
        <v>6257</v>
      </c>
      <c r="Y7" s="2" t="s">
        <v>6258</v>
      </c>
      <c r="Z7" t="s">
        <v>6259</v>
      </c>
      <c r="AA7" s="17" t="s">
        <v>6260</v>
      </c>
    </row>
    <row r="8" spans="1:46" ht="15" customHeight="1" x14ac:dyDescent="0.3">
      <c r="A8">
        <v>7</v>
      </c>
      <c r="B8" s="6">
        <v>2014</v>
      </c>
      <c r="C8" s="21" t="s">
        <v>128</v>
      </c>
      <c r="D8" s="21" t="s">
        <v>6261</v>
      </c>
      <c r="E8" t="s">
        <v>6059</v>
      </c>
      <c r="F8" t="s">
        <v>130</v>
      </c>
      <c r="G8" s="6">
        <v>2010</v>
      </c>
      <c r="H8" s="6">
        <v>2050</v>
      </c>
      <c r="M8" t="s">
        <v>6262</v>
      </c>
      <c r="N8" s="2" t="s">
        <v>6263</v>
      </c>
      <c r="O8" s="2" t="s">
        <v>6264</v>
      </c>
      <c r="P8" s="2" t="s">
        <v>6265</v>
      </c>
      <c r="Q8" s="2" t="s">
        <v>6266</v>
      </c>
      <c r="R8" s="2" t="s">
        <v>6179</v>
      </c>
      <c r="S8" s="2" t="s">
        <v>6267</v>
      </c>
      <c r="T8" s="2" t="s">
        <v>6268</v>
      </c>
      <c r="U8" s="2" t="s">
        <v>6269</v>
      </c>
      <c r="W8" s="2" t="s">
        <v>6270</v>
      </c>
      <c r="X8" s="2" t="s">
        <v>6271</v>
      </c>
      <c r="Y8" s="2" t="s">
        <v>6272</v>
      </c>
      <c r="Z8" s="2"/>
      <c r="AA8" s="17" t="s">
        <v>6273</v>
      </c>
    </row>
    <row r="9" spans="1:46" ht="15" customHeight="1" x14ac:dyDescent="0.3">
      <c r="A9">
        <v>8</v>
      </c>
      <c r="B9" s="6">
        <v>2012</v>
      </c>
      <c r="C9" s="21" t="s">
        <v>199</v>
      </c>
      <c r="D9" s="21" t="s">
        <v>6274</v>
      </c>
      <c r="E9" t="s">
        <v>6059</v>
      </c>
      <c r="F9" t="s">
        <v>201</v>
      </c>
      <c r="G9" s="6">
        <v>1995</v>
      </c>
      <c r="H9" s="6" t="s">
        <v>6275</v>
      </c>
      <c r="M9" t="s">
        <v>6276</v>
      </c>
      <c r="N9" s="2" t="s">
        <v>6277</v>
      </c>
      <c r="O9" s="2" t="s">
        <v>6278</v>
      </c>
      <c r="P9" s="2" t="s">
        <v>6279</v>
      </c>
      <c r="Q9" s="2" t="s">
        <v>6280</v>
      </c>
      <c r="R9" s="2" t="s">
        <v>6179</v>
      </c>
      <c r="S9" t="s">
        <v>6267</v>
      </c>
      <c r="T9" s="2" t="s">
        <v>6268</v>
      </c>
      <c r="V9" s="2" t="s">
        <v>6281</v>
      </c>
      <c r="W9" s="2" t="s">
        <v>6282</v>
      </c>
      <c r="X9" s="2" t="s">
        <v>6283</v>
      </c>
      <c r="Y9" s="2" t="s">
        <v>6284</v>
      </c>
      <c r="Z9" s="2" t="s">
        <v>6285</v>
      </c>
      <c r="AB9" s="2" t="s">
        <v>6286</v>
      </c>
    </row>
    <row r="10" spans="1:46" ht="15" customHeight="1" x14ac:dyDescent="0.3">
      <c r="A10">
        <v>9</v>
      </c>
      <c r="B10">
        <v>2013</v>
      </c>
      <c r="C10" s="21" t="s">
        <v>204</v>
      </c>
      <c r="D10" s="21" t="s">
        <v>6287</v>
      </c>
      <c r="E10" t="s">
        <v>95</v>
      </c>
      <c r="F10" t="s">
        <v>95</v>
      </c>
      <c r="G10" s="6">
        <v>2000</v>
      </c>
      <c r="H10" s="2">
        <v>2050</v>
      </c>
      <c r="I10" s="2"/>
      <c r="J10" s="2"/>
      <c r="K10" s="2"/>
      <c r="L10" s="2"/>
      <c r="M10" t="s">
        <v>6288</v>
      </c>
      <c r="N10" s="2" t="s">
        <v>207</v>
      </c>
      <c r="P10" s="2" t="s">
        <v>6289</v>
      </c>
      <c r="R10" s="2" t="s">
        <v>6290</v>
      </c>
      <c r="T10" t="s">
        <v>6291</v>
      </c>
      <c r="U10" s="2" t="s">
        <v>6292</v>
      </c>
      <c r="V10" s="2" t="s">
        <v>6293</v>
      </c>
      <c r="W10" s="2" t="s">
        <v>6294</v>
      </c>
      <c r="Y10" s="17"/>
      <c r="AB10" s="17"/>
      <c r="AD10"/>
      <c r="AE10"/>
    </row>
    <row r="11" spans="1:46" ht="15" customHeight="1" x14ac:dyDescent="0.3">
      <c r="A11">
        <v>10</v>
      </c>
      <c r="B11" s="6">
        <v>2016</v>
      </c>
      <c r="C11" s="21" t="s">
        <v>163</v>
      </c>
      <c r="D11" s="21" t="s">
        <v>6295</v>
      </c>
      <c r="E11" t="s">
        <v>6059</v>
      </c>
      <c r="F11" t="s">
        <v>165</v>
      </c>
      <c r="G11" s="6">
        <v>2011</v>
      </c>
      <c r="H11" s="6">
        <v>2050</v>
      </c>
      <c r="M11" t="s">
        <v>6296</v>
      </c>
      <c r="N11" s="2" t="s">
        <v>6297</v>
      </c>
      <c r="O11" s="2" t="s">
        <v>6298</v>
      </c>
      <c r="P11" s="2" t="s">
        <v>6299</v>
      </c>
      <c r="Q11" s="2" t="s">
        <v>6300</v>
      </c>
      <c r="R11" s="2" t="s">
        <v>6301</v>
      </c>
      <c r="S11" t="s">
        <v>6302</v>
      </c>
      <c r="T11" s="2" t="s">
        <v>6303</v>
      </c>
      <c r="U11" t="s">
        <v>6304</v>
      </c>
      <c r="V11" s="2" t="s">
        <v>6305</v>
      </c>
      <c r="W11" s="2" t="s">
        <v>6306</v>
      </c>
      <c r="X11" s="2" t="s">
        <v>6307</v>
      </c>
      <c r="Y11" s="2" t="s">
        <v>6308</v>
      </c>
      <c r="Z11" s="2" t="s">
        <v>6309</v>
      </c>
      <c r="AA11" s="17" t="s">
        <v>6310</v>
      </c>
      <c r="AB11" s="2" t="s">
        <v>6311</v>
      </c>
      <c r="AC11" s="14" t="s">
        <v>6312</v>
      </c>
      <c r="AD11" s="17" t="s">
        <v>6313</v>
      </c>
      <c r="AE11" s="17" t="s">
        <v>6314</v>
      </c>
    </row>
    <row r="12" spans="1:46" ht="15" customHeight="1" x14ac:dyDescent="0.3">
      <c r="A12">
        <v>11</v>
      </c>
      <c r="B12" s="6">
        <v>2010</v>
      </c>
      <c r="C12" s="21" t="s">
        <v>208</v>
      </c>
      <c r="D12" s="21" t="s">
        <v>6315</v>
      </c>
      <c r="E12" t="s">
        <v>6059</v>
      </c>
      <c r="F12" t="s">
        <v>210</v>
      </c>
      <c r="G12" s="6">
        <v>2000</v>
      </c>
      <c r="H12" s="6">
        <v>2050</v>
      </c>
      <c r="M12" t="s">
        <v>6316</v>
      </c>
      <c r="N12" s="2" t="s">
        <v>6317</v>
      </c>
      <c r="O12" s="2" t="s">
        <v>6318</v>
      </c>
      <c r="P12" s="2" t="s">
        <v>6319</v>
      </c>
      <c r="Q12" s="2" t="s">
        <v>6320</v>
      </c>
      <c r="R12" s="2" t="s">
        <v>6321</v>
      </c>
      <c r="S12" t="s">
        <v>6322</v>
      </c>
      <c r="T12" s="2" t="s">
        <v>6323</v>
      </c>
      <c r="U12" s="2" t="s">
        <v>6324</v>
      </c>
      <c r="V12" s="2" t="s">
        <v>6325</v>
      </c>
      <c r="W12" s="2" t="s">
        <v>6326</v>
      </c>
      <c r="X12" s="2" t="s">
        <v>6327</v>
      </c>
      <c r="Y12" s="2" t="s">
        <v>6328</v>
      </c>
      <c r="Z12" s="2" t="s">
        <v>6329</v>
      </c>
      <c r="AB12" t="s">
        <v>6246</v>
      </c>
      <c r="AC12" s="14" t="s">
        <v>6330</v>
      </c>
      <c r="AD12" s="17" t="s">
        <v>6331</v>
      </c>
      <c r="AE12" s="17" t="s">
        <v>6314</v>
      </c>
      <c r="AF12" s="17" t="s">
        <v>6332</v>
      </c>
    </row>
    <row r="13" spans="1:46" ht="15" customHeight="1" x14ac:dyDescent="0.3">
      <c r="A13">
        <v>12</v>
      </c>
      <c r="B13">
        <v>2017</v>
      </c>
      <c r="C13" s="21" t="s">
        <v>213</v>
      </c>
      <c r="D13" s="21" t="s">
        <v>6333</v>
      </c>
      <c r="E13" t="s">
        <v>6059</v>
      </c>
      <c r="F13" t="s">
        <v>215</v>
      </c>
      <c r="G13" s="6">
        <v>2010</v>
      </c>
      <c r="H13" s="6" t="s">
        <v>6334</v>
      </c>
      <c r="M13" t="s">
        <v>6335</v>
      </c>
      <c r="N13" s="2" t="s">
        <v>6336</v>
      </c>
      <c r="O13" s="2" t="s">
        <v>6337</v>
      </c>
      <c r="P13" s="2" t="s">
        <v>6338</v>
      </c>
      <c r="Q13" s="2" t="s">
        <v>6339</v>
      </c>
      <c r="R13" s="2" t="s">
        <v>6179</v>
      </c>
      <c r="S13" s="2" t="s">
        <v>6340</v>
      </c>
      <c r="T13" s="2" t="s">
        <v>6341</v>
      </c>
      <c r="U13" t="s">
        <v>6342</v>
      </c>
      <c r="V13" s="2" t="s">
        <v>6343</v>
      </c>
      <c r="W13" s="2" t="s">
        <v>6344</v>
      </c>
      <c r="X13" s="2" t="s">
        <v>6345</v>
      </c>
      <c r="Y13" s="2" t="s">
        <v>6346</v>
      </c>
      <c r="Z13" s="2" t="s">
        <v>6169</v>
      </c>
      <c r="AA13" s="14" t="s">
        <v>6347</v>
      </c>
      <c r="AB13" s="2" t="s">
        <v>6169</v>
      </c>
      <c r="AC13" s="14" t="s">
        <v>6348</v>
      </c>
      <c r="AD13" s="14" t="s">
        <v>6349</v>
      </c>
      <c r="AE13" s="14" t="s">
        <v>6350</v>
      </c>
    </row>
    <row r="14" spans="1:46" ht="15" customHeight="1" x14ac:dyDescent="0.3">
      <c r="A14">
        <v>13</v>
      </c>
      <c r="B14" s="6">
        <v>2014</v>
      </c>
      <c r="C14" s="21" t="s">
        <v>132</v>
      </c>
      <c r="D14" s="21" t="s">
        <v>6351</v>
      </c>
      <c r="E14" t="s">
        <v>6059</v>
      </c>
      <c r="F14" t="s">
        <v>134</v>
      </c>
      <c r="G14" s="6">
        <v>2005</v>
      </c>
      <c r="H14" s="6">
        <v>2050</v>
      </c>
      <c r="M14" t="s">
        <v>6352</v>
      </c>
      <c r="N14" s="2" t="s">
        <v>6353</v>
      </c>
      <c r="O14" s="2" t="s">
        <v>6354</v>
      </c>
      <c r="P14" s="2" t="s">
        <v>6355</v>
      </c>
      <c r="Q14" s="2" t="s">
        <v>6356</v>
      </c>
      <c r="R14" t="s">
        <v>6179</v>
      </c>
      <c r="S14" s="2" t="s">
        <v>6357</v>
      </c>
      <c r="U14" s="2" t="s">
        <v>6358</v>
      </c>
      <c r="V14" s="2"/>
      <c r="W14" s="2" t="s">
        <v>6359</v>
      </c>
      <c r="X14" s="2" t="s">
        <v>6360</v>
      </c>
      <c r="Y14" s="2" t="s">
        <v>6361</v>
      </c>
      <c r="Z14" s="2" t="s">
        <v>6362</v>
      </c>
      <c r="AA14" s="17" t="s">
        <v>6363</v>
      </c>
    </row>
    <row r="15" spans="1:46" ht="15" customHeight="1" x14ac:dyDescent="0.3">
      <c r="A15">
        <v>14</v>
      </c>
      <c r="B15" s="6">
        <v>2011</v>
      </c>
      <c r="C15" s="21" t="s">
        <v>103</v>
      </c>
      <c r="D15" s="21" t="s">
        <v>6364</v>
      </c>
      <c r="E15" t="s">
        <v>6059</v>
      </c>
      <c r="F15" t="s">
        <v>219</v>
      </c>
      <c r="G15" s="6">
        <v>2000</v>
      </c>
      <c r="H15" s="19">
        <v>2050</v>
      </c>
      <c r="I15" s="19"/>
      <c r="J15" s="19"/>
      <c r="K15" s="19"/>
      <c r="L15" s="19"/>
      <c r="M15" t="s">
        <v>6365</v>
      </c>
      <c r="N15" s="2" t="s">
        <v>6366</v>
      </c>
      <c r="O15" s="2" t="s">
        <v>6367</v>
      </c>
      <c r="P15" s="2" t="s">
        <v>6368</v>
      </c>
      <c r="Q15" s="2" t="s">
        <v>6369</v>
      </c>
      <c r="R15" s="2" t="s">
        <v>6179</v>
      </c>
      <c r="S15" s="2" t="s">
        <v>6370</v>
      </c>
      <c r="T15" s="2" t="s">
        <v>6371</v>
      </c>
      <c r="U15" s="2" t="s">
        <v>6372</v>
      </c>
      <c r="V15" s="2" t="s">
        <v>6373</v>
      </c>
      <c r="W15" s="2" t="s">
        <v>6374</v>
      </c>
      <c r="X15" s="2"/>
      <c r="Y15" s="2" t="s">
        <v>6375</v>
      </c>
      <c r="Z15" s="2" t="s">
        <v>6376</v>
      </c>
      <c r="AA15" s="14" t="s">
        <v>6377</v>
      </c>
      <c r="AB15" s="2" t="s">
        <v>6378</v>
      </c>
    </row>
    <row r="16" spans="1:46" ht="15" customHeight="1" x14ac:dyDescent="0.3">
      <c r="A16">
        <v>15</v>
      </c>
      <c r="B16" s="6">
        <v>2018</v>
      </c>
      <c r="C16" s="21" t="s">
        <v>6379</v>
      </c>
      <c r="D16" s="21" t="s">
        <v>6380</v>
      </c>
      <c r="E16" t="s">
        <v>6059</v>
      </c>
      <c r="F16" t="s">
        <v>988</v>
      </c>
      <c r="G16" s="6">
        <v>2010</v>
      </c>
      <c r="H16" s="19">
        <v>2050</v>
      </c>
      <c r="I16" s="19"/>
      <c r="J16" s="19"/>
      <c r="K16" s="19"/>
      <c r="L16" s="19"/>
      <c r="M16" t="s">
        <v>6381</v>
      </c>
      <c r="N16" s="2" t="s">
        <v>6382</v>
      </c>
      <c r="O16" s="2" t="s">
        <v>6383</v>
      </c>
      <c r="P16" s="2" t="s">
        <v>6384</v>
      </c>
      <c r="Q16" s="2" t="s">
        <v>6385</v>
      </c>
      <c r="R16" s="2" t="s">
        <v>6179</v>
      </c>
      <c r="S16" s="2" t="s">
        <v>6386</v>
      </c>
      <c r="T16" s="2" t="s">
        <v>6387</v>
      </c>
      <c r="U16" s="2" t="s">
        <v>6388</v>
      </c>
      <c r="V16" s="2" t="s">
        <v>6389</v>
      </c>
      <c r="W16" s="2" t="s">
        <v>6390</v>
      </c>
      <c r="X16" s="2" t="s">
        <v>6391</v>
      </c>
      <c r="Y16" s="2" t="s">
        <v>6392</v>
      </c>
      <c r="Z16" t="s">
        <v>6393</v>
      </c>
      <c r="AB16" s="2" t="s">
        <v>6394</v>
      </c>
      <c r="AD16" s="14" t="s">
        <v>6395</v>
      </c>
      <c r="AE16" s="14" t="s">
        <v>6396</v>
      </c>
    </row>
    <row r="17" spans="1:31" ht="15" customHeight="1" x14ac:dyDescent="0.3">
      <c r="A17">
        <v>16</v>
      </c>
      <c r="B17" s="6">
        <v>2011</v>
      </c>
      <c r="C17" s="21" t="s">
        <v>108</v>
      </c>
      <c r="D17" s="21" t="s">
        <v>6397</v>
      </c>
      <c r="E17" t="s">
        <v>6059</v>
      </c>
      <c r="F17" t="s">
        <v>95</v>
      </c>
      <c r="G17" s="6">
        <v>2005</v>
      </c>
      <c r="H17" s="19">
        <v>2050</v>
      </c>
      <c r="I17" s="19"/>
      <c r="J17" s="19"/>
      <c r="K17" s="19"/>
      <c r="L17" s="19"/>
      <c r="M17" t="s">
        <v>6398</v>
      </c>
      <c r="N17" s="2" t="s">
        <v>6399</v>
      </c>
      <c r="O17" s="2" t="s">
        <v>6400</v>
      </c>
      <c r="P17" s="2" t="s">
        <v>6401</v>
      </c>
      <c r="Q17" s="2" t="s">
        <v>6402</v>
      </c>
      <c r="R17" s="2" t="s">
        <v>6403</v>
      </c>
      <c r="S17" s="2" t="s">
        <v>6404</v>
      </c>
      <c r="T17" s="2" t="s">
        <v>6405</v>
      </c>
      <c r="U17" s="2" t="s">
        <v>6406</v>
      </c>
      <c r="V17" s="2" t="s">
        <v>6407</v>
      </c>
      <c r="W17" s="2" t="s">
        <v>6408</v>
      </c>
      <c r="X17" s="2" t="s">
        <v>6409</v>
      </c>
      <c r="Y17" s="2" t="s">
        <v>6410</v>
      </c>
      <c r="Z17" s="2" t="s">
        <v>6169</v>
      </c>
      <c r="AB17" s="2" t="s">
        <v>6411</v>
      </c>
    </row>
    <row r="18" spans="1:31" ht="15" customHeight="1" x14ac:dyDescent="0.3">
      <c r="A18">
        <v>17</v>
      </c>
      <c r="B18" s="6">
        <v>2016</v>
      </c>
      <c r="C18" s="21" t="s">
        <v>226</v>
      </c>
      <c r="D18" s="21" t="s">
        <v>6412</v>
      </c>
      <c r="E18" t="s">
        <v>6059</v>
      </c>
      <c r="F18" t="s">
        <v>95</v>
      </c>
      <c r="G18" s="6">
        <v>2016</v>
      </c>
      <c r="H18" s="19">
        <v>2050</v>
      </c>
      <c r="I18" s="19"/>
      <c r="J18" s="19"/>
      <c r="K18" s="19"/>
      <c r="L18" s="19"/>
      <c r="M18" t="s">
        <v>6413</v>
      </c>
      <c r="N18" s="2"/>
      <c r="O18" s="2"/>
      <c r="P18" s="2"/>
      <c r="Q18" s="2"/>
      <c r="R18" s="2"/>
      <c r="S18" s="2"/>
      <c r="T18" s="2"/>
      <c r="U18" s="2"/>
      <c r="V18" s="2"/>
      <c r="W18" s="2"/>
      <c r="X18" s="2"/>
      <c r="Y18" s="2"/>
      <c r="AB18" s="2"/>
      <c r="AD18" s="14"/>
      <c r="AE18" s="14"/>
    </row>
    <row r="19" spans="1:31" ht="15" customHeight="1" x14ac:dyDescent="0.3">
      <c r="A19">
        <v>18</v>
      </c>
      <c r="B19">
        <v>2014</v>
      </c>
      <c r="C19" s="21" t="s">
        <v>141</v>
      </c>
      <c r="D19" s="21" t="s">
        <v>6414</v>
      </c>
      <c r="E19" t="s">
        <v>6059</v>
      </c>
      <c r="F19" t="s">
        <v>6415</v>
      </c>
      <c r="G19" s="6">
        <v>2000</v>
      </c>
      <c r="H19" s="19">
        <v>2050</v>
      </c>
      <c r="I19" s="19"/>
      <c r="J19" s="19"/>
      <c r="K19" s="19"/>
      <c r="L19" s="19"/>
      <c r="M19" t="s">
        <v>6416</v>
      </c>
      <c r="N19" s="2" t="s">
        <v>6417</v>
      </c>
      <c r="O19" s="2" t="s">
        <v>6418</v>
      </c>
      <c r="P19" s="2" t="s">
        <v>6419</v>
      </c>
      <c r="Q19" s="2" t="s">
        <v>6420</v>
      </c>
      <c r="R19" s="2" t="s">
        <v>6421</v>
      </c>
      <c r="S19" s="2" t="s">
        <v>6422</v>
      </c>
      <c r="T19" s="4" t="s">
        <v>6423</v>
      </c>
      <c r="U19" s="2" t="s">
        <v>6424</v>
      </c>
      <c r="V19" s="2" t="s">
        <v>6425</v>
      </c>
      <c r="W19" s="2" t="s">
        <v>6426</v>
      </c>
      <c r="X19" s="2" t="s">
        <v>6427</v>
      </c>
      <c r="Y19" s="2" t="s">
        <v>6428</v>
      </c>
      <c r="Z19" s="2" t="s">
        <v>6429</v>
      </c>
      <c r="AB19" s="2" t="s">
        <v>6430</v>
      </c>
      <c r="AC19" s="14" t="s">
        <v>6431</v>
      </c>
      <c r="AD19" s="14" t="s">
        <v>6432</v>
      </c>
    </row>
    <row r="20" spans="1:31" ht="15" customHeight="1" x14ac:dyDescent="0.3">
      <c r="A20">
        <v>19</v>
      </c>
      <c r="B20" s="6">
        <v>2014</v>
      </c>
      <c r="C20" s="21" t="s">
        <v>146</v>
      </c>
      <c r="D20" s="21" t="s">
        <v>6433</v>
      </c>
      <c r="E20" t="s">
        <v>6059</v>
      </c>
      <c r="F20" t="s">
        <v>148</v>
      </c>
      <c r="G20" s="6">
        <v>2009</v>
      </c>
      <c r="H20" s="19">
        <v>2050</v>
      </c>
      <c r="I20" s="19"/>
      <c r="J20" s="19"/>
      <c r="K20" s="19"/>
      <c r="L20" s="19"/>
      <c r="M20" t="s">
        <v>6434</v>
      </c>
      <c r="N20" s="2" t="s">
        <v>6435</v>
      </c>
      <c r="O20" s="2" t="s">
        <v>6436</v>
      </c>
      <c r="P20" s="2" t="s">
        <v>6437</v>
      </c>
      <c r="Q20" s="2" t="s">
        <v>6438</v>
      </c>
      <c r="R20" s="2" t="s">
        <v>6439</v>
      </c>
      <c r="S20" s="2" t="s">
        <v>6440</v>
      </c>
      <c r="T20" s="4" t="s">
        <v>6441</v>
      </c>
      <c r="U20" s="2" t="s">
        <v>6442</v>
      </c>
      <c r="V20" s="2" t="s">
        <v>6443</v>
      </c>
      <c r="W20" s="2" t="s">
        <v>6444</v>
      </c>
      <c r="X20" s="2" t="s">
        <v>6445</v>
      </c>
      <c r="Y20" s="2" t="s">
        <v>6446</v>
      </c>
      <c r="Z20" s="2" t="s">
        <v>6447</v>
      </c>
      <c r="AA20" s="14" t="s">
        <v>6448</v>
      </c>
      <c r="AB20" s="2" t="s">
        <v>6449</v>
      </c>
      <c r="AC20" s="14" t="s">
        <v>6450</v>
      </c>
      <c r="AD20" s="14" t="s">
        <v>6451</v>
      </c>
    </row>
    <row r="21" spans="1:31" ht="15" customHeight="1" x14ac:dyDescent="0.3">
      <c r="A21">
        <v>20</v>
      </c>
      <c r="B21">
        <v>2017</v>
      </c>
      <c r="C21" s="21" t="s">
        <v>174</v>
      </c>
      <c r="D21" s="21" t="s">
        <v>6452</v>
      </c>
      <c r="E21" t="s">
        <v>6059</v>
      </c>
      <c r="F21" t="s">
        <v>165</v>
      </c>
      <c r="G21" s="6">
        <v>2009</v>
      </c>
      <c r="H21" s="19">
        <v>2050</v>
      </c>
      <c r="I21" s="19"/>
      <c r="J21" s="19"/>
      <c r="K21" s="19"/>
      <c r="L21" s="19"/>
      <c r="M21" t="s">
        <v>6453</v>
      </c>
      <c r="N21" s="2" t="s">
        <v>6454</v>
      </c>
      <c r="O21" s="2" t="s">
        <v>6455</v>
      </c>
      <c r="P21" s="2" t="s">
        <v>6456</v>
      </c>
      <c r="Q21" s="2" t="s">
        <v>6457</v>
      </c>
      <c r="R21" s="2" t="s">
        <v>6458</v>
      </c>
      <c r="S21" s="2" t="s">
        <v>6459</v>
      </c>
      <c r="T21" s="4" t="s">
        <v>6460</v>
      </c>
      <c r="U21" s="2" t="s">
        <v>6461</v>
      </c>
      <c r="V21" s="2" t="s">
        <v>6169</v>
      </c>
      <c r="W21" s="2" t="s">
        <v>6462</v>
      </c>
      <c r="X21" s="2" t="s">
        <v>6463</v>
      </c>
      <c r="Y21" s="2" t="s">
        <v>6464</v>
      </c>
      <c r="Z21" s="2" t="s">
        <v>6465</v>
      </c>
      <c r="AA21" s="14" t="s">
        <v>6466</v>
      </c>
      <c r="AB21" s="2" t="s">
        <v>6467</v>
      </c>
      <c r="AC21" s="14" t="s">
        <v>6468</v>
      </c>
      <c r="AD21" s="14" t="s">
        <v>6469</v>
      </c>
    </row>
    <row r="22" spans="1:31" ht="15" customHeight="1" x14ac:dyDescent="0.3">
      <c r="A22">
        <v>21</v>
      </c>
      <c r="B22" s="6">
        <v>2018</v>
      </c>
      <c r="C22" s="21" t="s">
        <v>233</v>
      </c>
      <c r="D22" s="21" t="s">
        <v>6470</v>
      </c>
      <c r="E22" t="s">
        <v>6059</v>
      </c>
      <c r="F22" t="s">
        <v>165</v>
      </c>
      <c r="G22" s="6">
        <v>2005</v>
      </c>
      <c r="H22" s="19">
        <v>2050</v>
      </c>
      <c r="I22" s="19"/>
      <c r="J22" s="19"/>
      <c r="K22" s="19"/>
      <c r="L22" s="19"/>
      <c r="M22" t="s">
        <v>6471</v>
      </c>
      <c r="N22" s="2" t="s">
        <v>6472</v>
      </c>
      <c r="O22" s="2" t="s">
        <v>6473</v>
      </c>
      <c r="P22" s="2" t="s">
        <v>6474</v>
      </c>
      <c r="Q22" s="2" t="s">
        <v>6475</v>
      </c>
      <c r="R22" s="2" t="s">
        <v>6179</v>
      </c>
      <c r="S22" s="2" t="s">
        <v>6476</v>
      </c>
      <c r="T22" s="2" t="s">
        <v>6477</v>
      </c>
      <c r="U22" s="2" t="s">
        <v>6478</v>
      </c>
      <c r="V22" s="2" t="s">
        <v>6479</v>
      </c>
      <c r="W22" s="2" t="s">
        <v>6480</v>
      </c>
      <c r="X22" s="2" t="s">
        <v>6481</v>
      </c>
      <c r="Y22" s="2" t="s">
        <v>6482</v>
      </c>
      <c r="Z22" s="2" t="s">
        <v>6483</v>
      </c>
      <c r="AA22" s="14" t="s">
        <v>6484</v>
      </c>
      <c r="AB22" s="2" t="s">
        <v>6485</v>
      </c>
      <c r="AC22" s="14" t="s">
        <v>6486</v>
      </c>
      <c r="AD22" s="14" t="s">
        <v>6487</v>
      </c>
      <c r="AE22" s="14" t="s">
        <v>6488</v>
      </c>
    </row>
    <row r="23" spans="1:31" ht="15" customHeight="1" x14ac:dyDescent="0.3">
      <c r="A23">
        <v>22</v>
      </c>
      <c r="B23" s="6">
        <v>2018</v>
      </c>
      <c r="C23" s="21" t="s">
        <v>237</v>
      </c>
      <c r="D23" s="21" t="s">
        <v>6489</v>
      </c>
      <c r="E23" t="s">
        <v>6059</v>
      </c>
      <c r="F23" t="s">
        <v>153</v>
      </c>
      <c r="G23" s="6">
        <v>2005</v>
      </c>
      <c r="H23" s="19" t="s">
        <v>6150</v>
      </c>
      <c r="I23" s="19"/>
      <c r="J23" s="19"/>
      <c r="K23" s="19"/>
      <c r="L23" s="19"/>
      <c r="M23" t="s">
        <v>6490</v>
      </c>
      <c r="P23" s="2" t="s">
        <v>6491</v>
      </c>
      <c r="R23" s="2" t="s">
        <v>6492</v>
      </c>
      <c r="Y23" s="2" t="s">
        <v>6493</v>
      </c>
      <c r="AC23" s="14" t="s">
        <v>6494</v>
      </c>
    </row>
    <row r="24" spans="1:31" ht="15" customHeight="1" x14ac:dyDescent="0.3">
      <c r="A24">
        <v>23</v>
      </c>
      <c r="B24" s="6">
        <v>2018</v>
      </c>
      <c r="C24" s="21" t="s">
        <v>241</v>
      </c>
      <c r="D24" s="21" t="s">
        <v>6495</v>
      </c>
      <c r="E24" t="s">
        <v>6059</v>
      </c>
      <c r="F24" t="s">
        <v>165</v>
      </c>
      <c r="G24" s="6">
        <v>2010</v>
      </c>
      <c r="H24" s="19" t="s">
        <v>6150</v>
      </c>
      <c r="I24" s="19"/>
      <c r="J24" s="19"/>
      <c r="K24" s="19"/>
      <c r="L24" s="19"/>
      <c r="M24" t="s">
        <v>6496</v>
      </c>
      <c r="O24" s="2" t="s">
        <v>6497</v>
      </c>
    </row>
    <row r="25" spans="1:31" ht="15" customHeight="1" x14ac:dyDescent="0.3">
      <c r="A25">
        <v>24</v>
      </c>
      <c r="B25" s="6">
        <v>2012</v>
      </c>
      <c r="C25" t="s">
        <v>245</v>
      </c>
      <c r="D25" s="21" t="s">
        <v>6498</v>
      </c>
      <c r="E25" t="s">
        <v>6059</v>
      </c>
      <c r="F25" t="s">
        <v>6499</v>
      </c>
      <c r="G25" s="6">
        <v>2006</v>
      </c>
      <c r="H25" s="19">
        <v>2050</v>
      </c>
      <c r="I25" s="19"/>
      <c r="J25" s="19"/>
      <c r="K25" s="19"/>
      <c r="L25" s="19"/>
      <c r="M25" t="s">
        <v>6500</v>
      </c>
    </row>
    <row r="26" spans="1:31" ht="15" customHeight="1" x14ac:dyDescent="0.3">
      <c r="A26">
        <v>25</v>
      </c>
      <c r="B26" s="6">
        <v>2017</v>
      </c>
      <c r="C26" s="21" t="s">
        <v>250</v>
      </c>
      <c r="D26" s="21" t="s">
        <v>6501</v>
      </c>
      <c r="E26" t="s">
        <v>6059</v>
      </c>
      <c r="F26" t="s">
        <v>130</v>
      </c>
      <c r="G26" s="6" t="s">
        <v>6502</v>
      </c>
      <c r="H26" s="19">
        <v>2050</v>
      </c>
      <c r="I26" s="19"/>
      <c r="J26" s="19"/>
      <c r="K26" s="19"/>
      <c r="L26" s="19"/>
      <c r="M26" t="s">
        <v>6503</v>
      </c>
      <c r="N26" s="2" t="s">
        <v>6504</v>
      </c>
      <c r="O26" s="2" t="s">
        <v>6505</v>
      </c>
      <c r="P26" s="2" t="s">
        <v>6197</v>
      </c>
      <c r="Q26" s="2" t="s">
        <v>6506</v>
      </c>
      <c r="R26" s="2" t="s">
        <v>6507</v>
      </c>
      <c r="S26" s="2" t="s">
        <v>6508</v>
      </c>
      <c r="T26" s="2" t="s">
        <v>6509</v>
      </c>
      <c r="U26" s="2" t="s">
        <v>6510</v>
      </c>
      <c r="V26" s="2" t="s">
        <v>6511</v>
      </c>
      <c r="W26" s="2" t="s">
        <v>6512</v>
      </c>
      <c r="X26" s="2" t="s">
        <v>6513</v>
      </c>
      <c r="Y26" s="2" t="s">
        <v>6514</v>
      </c>
      <c r="Z26" s="2" t="s">
        <v>6515</v>
      </c>
      <c r="AA26" s="14" t="s">
        <v>6516</v>
      </c>
      <c r="AB26" s="2" t="s">
        <v>6517</v>
      </c>
      <c r="AC26" s="14" t="s">
        <v>6518</v>
      </c>
      <c r="AE26" s="17" t="s">
        <v>6519</v>
      </c>
    </row>
    <row r="27" spans="1:31" ht="15" customHeight="1" x14ac:dyDescent="0.3">
      <c r="A27">
        <v>26</v>
      </c>
      <c r="B27" s="19">
        <v>2009</v>
      </c>
      <c r="C27" s="21" t="s">
        <v>255</v>
      </c>
      <c r="D27" s="21" t="s">
        <v>6520</v>
      </c>
      <c r="E27" t="s">
        <v>6059</v>
      </c>
      <c r="F27" t="s">
        <v>257</v>
      </c>
      <c r="G27" s="19">
        <v>2000</v>
      </c>
      <c r="H27" s="19">
        <v>2050</v>
      </c>
      <c r="I27" s="19"/>
      <c r="J27" s="19"/>
      <c r="K27" s="19"/>
      <c r="L27" s="19"/>
      <c r="M27" t="s">
        <v>6521</v>
      </c>
      <c r="N27" s="2" t="s">
        <v>6522</v>
      </c>
      <c r="O27" s="2" t="s">
        <v>6523</v>
      </c>
      <c r="P27" s="2" t="s">
        <v>6524</v>
      </c>
      <c r="Q27" s="2" t="s">
        <v>6525</v>
      </c>
      <c r="R27" s="2" t="s">
        <v>6179</v>
      </c>
      <c r="S27" s="2" t="s">
        <v>6526</v>
      </c>
      <c r="T27" s="2"/>
      <c r="U27" s="2" t="s">
        <v>6527</v>
      </c>
      <c r="V27" s="2" t="s">
        <v>6528</v>
      </c>
      <c r="W27" s="2" t="s">
        <v>6529</v>
      </c>
      <c r="X27" s="2"/>
      <c r="Y27" s="2" t="s">
        <v>6530</v>
      </c>
      <c r="Z27" s="2" t="s">
        <v>6169</v>
      </c>
      <c r="AA27" s="2" t="s">
        <v>6531</v>
      </c>
      <c r="AB27" s="2" t="s">
        <v>6532</v>
      </c>
      <c r="AC27" s="2" t="s">
        <v>6533</v>
      </c>
      <c r="AD27" s="2"/>
    </row>
    <row r="28" spans="1:31" ht="15" customHeight="1" x14ac:dyDescent="0.3">
      <c r="A28">
        <v>27</v>
      </c>
      <c r="B28" s="19">
        <v>2012</v>
      </c>
      <c r="C28" s="21" t="s">
        <v>261</v>
      </c>
      <c r="D28" s="21" t="s">
        <v>6534</v>
      </c>
      <c r="E28" t="s">
        <v>6059</v>
      </c>
      <c r="F28" t="s">
        <v>153</v>
      </c>
      <c r="G28" s="19">
        <v>1961</v>
      </c>
      <c r="H28" s="19" t="s">
        <v>6535</v>
      </c>
      <c r="I28" s="19"/>
      <c r="J28" s="19"/>
      <c r="K28" s="19"/>
      <c r="L28" s="19"/>
      <c r="M28" t="s">
        <v>6536</v>
      </c>
      <c r="N28" s="2" t="s">
        <v>6537</v>
      </c>
      <c r="O28" s="2" t="s">
        <v>6538</v>
      </c>
      <c r="P28" s="2" t="s">
        <v>6539</v>
      </c>
      <c r="Q28" s="2" t="s">
        <v>6540</v>
      </c>
      <c r="R28" s="2" t="s">
        <v>6179</v>
      </c>
      <c r="S28" s="2" t="s">
        <v>6541</v>
      </c>
      <c r="T28" s="2" t="s">
        <v>6542</v>
      </c>
      <c r="U28" s="2" t="s">
        <v>6543</v>
      </c>
      <c r="V28" s="2" t="s">
        <v>6544</v>
      </c>
      <c r="W28" s="2"/>
      <c r="X28" s="2"/>
      <c r="Y28" s="2" t="s">
        <v>6545</v>
      </c>
      <c r="Z28" s="2" t="s">
        <v>6169</v>
      </c>
      <c r="AA28" s="2" t="s">
        <v>6546</v>
      </c>
      <c r="AB28" s="2" t="s">
        <v>6547</v>
      </c>
      <c r="AC28" s="2" t="s">
        <v>6548</v>
      </c>
      <c r="AD28" s="2"/>
      <c r="AE28"/>
    </row>
    <row r="29" spans="1:31" ht="15" customHeight="1" x14ac:dyDescent="0.35">
      <c r="A29">
        <v>28</v>
      </c>
      <c r="B29" s="26">
        <v>2010</v>
      </c>
      <c r="C29" s="27" t="s">
        <v>6549</v>
      </c>
      <c r="D29" s="21" t="s">
        <v>6550</v>
      </c>
      <c r="E29" s="25" t="s">
        <v>6059</v>
      </c>
      <c r="F29" t="s">
        <v>165</v>
      </c>
      <c r="G29" s="6">
        <v>1995</v>
      </c>
      <c r="H29" s="6" t="s">
        <v>6551</v>
      </c>
      <c r="M29" t="s">
        <v>6552</v>
      </c>
      <c r="N29" s="2" t="s">
        <v>6553</v>
      </c>
      <c r="O29" s="2" t="s">
        <v>6554</v>
      </c>
      <c r="P29" s="2" t="s">
        <v>6555</v>
      </c>
      <c r="Q29" s="2" t="s">
        <v>6556</v>
      </c>
      <c r="R29" s="2" t="s">
        <v>6179</v>
      </c>
      <c r="S29" s="2" t="s">
        <v>6557</v>
      </c>
      <c r="T29" s="2"/>
      <c r="U29" s="2" t="s">
        <v>6558</v>
      </c>
      <c r="V29" s="2" t="s">
        <v>6559</v>
      </c>
      <c r="W29" s="2"/>
      <c r="X29" s="2"/>
      <c r="Y29" s="2" t="s">
        <v>6560</v>
      </c>
      <c r="Z29" s="2" t="s">
        <v>6561</v>
      </c>
      <c r="AA29" s="2" t="s">
        <v>6531</v>
      </c>
      <c r="AB29" s="2"/>
      <c r="AC29" s="2" t="s">
        <v>6562</v>
      </c>
      <c r="AD29" s="2"/>
    </row>
    <row r="30" spans="1:31" ht="15" customHeight="1" x14ac:dyDescent="0.3">
      <c r="A30">
        <v>29</v>
      </c>
      <c r="B30" s="19">
        <v>2013</v>
      </c>
      <c r="C30" s="21" t="s">
        <v>269</v>
      </c>
      <c r="D30" s="21" t="s">
        <v>6563</v>
      </c>
      <c r="E30" t="s">
        <v>6059</v>
      </c>
      <c r="F30" t="s">
        <v>153</v>
      </c>
      <c r="G30" s="19">
        <v>2000</v>
      </c>
      <c r="H30" s="19" t="s">
        <v>6535</v>
      </c>
      <c r="I30" s="19"/>
      <c r="J30" s="19"/>
      <c r="K30" s="19"/>
      <c r="L30" s="19"/>
      <c r="M30" t="s">
        <v>6564</v>
      </c>
      <c r="N30" s="2" t="s">
        <v>6565</v>
      </c>
      <c r="O30" s="2" t="s">
        <v>6566</v>
      </c>
      <c r="P30" s="2" t="s">
        <v>6567</v>
      </c>
      <c r="Q30" s="2" t="s">
        <v>6568</v>
      </c>
      <c r="R30" s="2" t="s">
        <v>6179</v>
      </c>
      <c r="S30" s="2" t="s">
        <v>6254</v>
      </c>
      <c r="T30" s="2"/>
      <c r="U30" s="2" t="s">
        <v>6569</v>
      </c>
      <c r="V30" s="2" t="s">
        <v>6570</v>
      </c>
      <c r="W30" s="2" t="s">
        <v>6571</v>
      </c>
      <c r="X30" s="2" t="s">
        <v>6572</v>
      </c>
      <c r="Y30" s="2" t="s">
        <v>6573</v>
      </c>
      <c r="Z30" s="2" t="s">
        <v>6169</v>
      </c>
      <c r="AA30" t="s">
        <v>6574</v>
      </c>
      <c r="AB30" s="2" t="s">
        <v>6575</v>
      </c>
      <c r="AC30" s="2" t="s">
        <v>6576</v>
      </c>
      <c r="AD30" s="2"/>
      <c r="AE30"/>
    </row>
    <row r="31" spans="1:31" ht="15" customHeight="1" x14ac:dyDescent="0.3">
      <c r="A31">
        <v>30</v>
      </c>
      <c r="B31" s="2">
        <v>2012</v>
      </c>
      <c r="C31" s="21" t="s">
        <v>5986</v>
      </c>
      <c r="D31" s="21" t="s">
        <v>6577</v>
      </c>
      <c r="E31" t="s">
        <v>6059</v>
      </c>
      <c r="F31" t="s">
        <v>5988</v>
      </c>
      <c r="G31" s="19"/>
      <c r="H31" s="19">
        <v>2050</v>
      </c>
      <c r="I31" s="19"/>
      <c r="J31" s="19"/>
      <c r="K31" s="19"/>
      <c r="L31" s="19"/>
      <c r="M31" t="s">
        <v>6578</v>
      </c>
      <c r="N31" s="2" t="s">
        <v>6579</v>
      </c>
      <c r="O31" s="2" t="s">
        <v>6580</v>
      </c>
      <c r="P31" s="2" t="s">
        <v>6581</v>
      </c>
      <c r="Q31" s="2" t="s">
        <v>6582</v>
      </c>
      <c r="R31" s="2" t="s">
        <v>6583</v>
      </c>
      <c r="S31" s="2"/>
      <c r="T31" s="2" t="s">
        <v>6584</v>
      </c>
      <c r="U31" s="2"/>
      <c r="V31" s="2"/>
      <c r="W31" s="2" t="s">
        <v>6585</v>
      </c>
      <c r="X31" s="2" t="s">
        <v>6586</v>
      </c>
      <c r="Y31" s="2" t="s">
        <v>6587</v>
      </c>
      <c r="Z31" s="2" t="s">
        <v>6588</v>
      </c>
      <c r="AA31"/>
      <c r="AC31"/>
      <c r="AD31"/>
      <c r="AE31"/>
    </row>
    <row r="32" spans="1:31" ht="15" customHeight="1" x14ac:dyDescent="0.3">
      <c r="A32">
        <v>31</v>
      </c>
      <c r="B32" s="6">
        <v>2014</v>
      </c>
      <c r="C32" s="21" t="s">
        <v>274</v>
      </c>
      <c r="D32" s="21" t="s">
        <v>6589</v>
      </c>
      <c r="E32" t="s">
        <v>273</v>
      </c>
      <c r="F32" t="s">
        <v>6590</v>
      </c>
      <c r="G32" s="6">
        <v>2009</v>
      </c>
      <c r="H32" s="6">
        <v>2050</v>
      </c>
      <c r="M32" t="s">
        <v>6591</v>
      </c>
      <c r="N32" s="2"/>
      <c r="O32" s="2"/>
      <c r="P32" s="2"/>
      <c r="Q32" s="2"/>
      <c r="R32" s="2"/>
      <c r="S32" s="2"/>
      <c r="T32" s="2"/>
      <c r="U32" s="2"/>
      <c r="V32" s="2"/>
      <c r="W32" s="2"/>
      <c r="Y32" s="2"/>
      <c r="AA32"/>
      <c r="AB32" s="2"/>
      <c r="AC32" s="2"/>
      <c r="AD32"/>
    </row>
    <row r="33" spans="1:46" ht="15" customHeight="1" x14ac:dyDescent="0.3">
      <c r="A33">
        <v>32</v>
      </c>
      <c r="B33" s="6">
        <v>2013</v>
      </c>
      <c r="C33" s="21" t="s">
        <v>281</v>
      </c>
      <c r="D33" s="21" t="s">
        <v>6592</v>
      </c>
      <c r="E33" t="s">
        <v>6059</v>
      </c>
      <c r="F33" t="s">
        <v>283</v>
      </c>
      <c r="G33" s="6">
        <v>2007</v>
      </c>
      <c r="H33" s="6" t="s">
        <v>6150</v>
      </c>
      <c r="M33" t="s">
        <v>6593</v>
      </c>
      <c r="N33" s="2" t="s">
        <v>6594</v>
      </c>
      <c r="O33" s="2" t="s">
        <v>6595</v>
      </c>
      <c r="P33" s="2" t="s">
        <v>6596</v>
      </c>
      <c r="Q33" s="2" t="s">
        <v>6597</v>
      </c>
      <c r="R33" s="2" t="s">
        <v>6598</v>
      </c>
      <c r="S33" s="2" t="s">
        <v>6599</v>
      </c>
      <c r="T33" s="2" t="s">
        <v>6600</v>
      </c>
      <c r="U33" s="2" t="s">
        <v>6601</v>
      </c>
      <c r="V33" s="2" t="s">
        <v>6602</v>
      </c>
      <c r="W33" s="2" t="s">
        <v>6603</v>
      </c>
      <c r="Y33" s="2" t="s">
        <v>6604</v>
      </c>
      <c r="Z33" s="2" t="s">
        <v>6605</v>
      </c>
      <c r="AA33" s="17" t="s">
        <v>6606</v>
      </c>
      <c r="AB33" s="2" t="s">
        <v>6246</v>
      </c>
      <c r="AC33" s="14" t="s">
        <v>6607</v>
      </c>
      <c r="AD33" s="17" t="s">
        <v>6608</v>
      </c>
      <c r="AE33" s="14" t="s">
        <v>6609</v>
      </c>
    </row>
    <row r="34" spans="1:46" ht="15" customHeight="1" x14ac:dyDescent="0.3">
      <c r="A34">
        <v>33</v>
      </c>
      <c r="B34" s="6">
        <v>2015</v>
      </c>
      <c r="C34" s="21" t="s">
        <v>6610</v>
      </c>
      <c r="D34" s="21" t="s">
        <v>6611</v>
      </c>
      <c r="E34" t="s">
        <v>6059</v>
      </c>
      <c r="F34" t="s">
        <v>283</v>
      </c>
      <c r="G34" s="6">
        <v>2000</v>
      </c>
      <c r="H34" s="6">
        <v>2050</v>
      </c>
      <c r="M34" t="s">
        <v>6612</v>
      </c>
      <c r="N34" s="2" t="s">
        <v>6613</v>
      </c>
      <c r="O34" s="2" t="s">
        <v>6614</v>
      </c>
      <c r="P34" s="2" t="s">
        <v>6615</v>
      </c>
      <c r="Q34" s="2" t="s">
        <v>6616</v>
      </c>
      <c r="R34" s="2" t="s">
        <v>6617</v>
      </c>
      <c r="S34" s="2" t="s">
        <v>6618</v>
      </c>
      <c r="T34" s="2" t="s">
        <v>6619</v>
      </c>
      <c r="V34" s="2" t="s">
        <v>6620</v>
      </c>
      <c r="W34" s="2" t="s">
        <v>6621</v>
      </c>
      <c r="Y34" s="2" t="s">
        <v>6622</v>
      </c>
      <c r="Z34" s="2" t="s">
        <v>6623</v>
      </c>
      <c r="AA34" s="14" t="s">
        <v>6624</v>
      </c>
      <c r="AB34" s="2" t="s">
        <v>6246</v>
      </c>
      <c r="AC34" s="14" t="s">
        <v>6625</v>
      </c>
      <c r="AD34" s="14" t="s">
        <v>6626</v>
      </c>
      <c r="AE34" s="14" t="s">
        <v>6627</v>
      </c>
      <c r="AF34" s="2" t="s">
        <v>6628</v>
      </c>
    </row>
    <row r="35" spans="1:46" ht="15" customHeight="1" x14ac:dyDescent="0.3">
      <c r="A35">
        <v>34</v>
      </c>
      <c r="B35" s="6">
        <v>2009</v>
      </c>
      <c r="C35" s="21" t="s">
        <v>6629</v>
      </c>
      <c r="D35" s="21" t="s">
        <v>6630</v>
      </c>
      <c r="E35" t="s">
        <v>194</v>
      </c>
      <c r="F35" t="s">
        <v>6630</v>
      </c>
      <c r="G35" s="6">
        <v>2000</v>
      </c>
      <c r="H35" s="6">
        <v>2050</v>
      </c>
      <c r="M35" t="s">
        <v>6631</v>
      </c>
      <c r="N35" s="2" t="s">
        <v>6632</v>
      </c>
      <c r="O35" s="2" t="s">
        <v>6633</v>
      </c>
      <c r="P35" s="2" t="s">
        <v>6634</v>
      </c>
      <c r="Q35" s="2" t="s">
        <v>6635</v>
      </c>
      <c r="R35" s="2" t="s">
        <v>6636</v>
      </c>
      <c r="S35" s="2" t="s">
        <v>6637</v>
      </c>
      <c r="T35" s="2" t="s">
        <v>6638</v>
      </c>
      <c r="U35" s="2" t="s">
        <v>6639</v>
      </c>
      <c r="V35" s="2" t="s">
        <v>6640</v>
      </c>
      <c r="X35" s="2" t="s">
        <v>6641</v>
      </c>
      <c r="Y35" s="2" t="s">
        <v>6642</v>
      </c>
      <c r="Z35" s="2" t="s">
        <v>6643</v>
      </c>
      <c r="AA35" s="14" t="s">
        <v>6644</v>
      </c>
      <c r="AB35" s="2" t="s">
        <v>6645</v>
      </c>
      <c r="AC35" s="14" t="s">
        <v>6646</v>
      </c>
      <c r="AD35" s="14" t="s">
        <v>6647</v>
      </c>
      <c r="AE35" s="2" t="s">
        <v>6648</v>
      </c>
      <c r="AF35" s="2" t="s">
        <v>6649</v>
      </c>
      <c r="AG35" s="2" t="s">
        <v>6650</v>
      </c>
      <c r="AH35" s="2" t="s">
        <v>6651</v>
      </c>
    </row>
    <row r="36" spans="1:46" ht="15" customHeight="1" x14ac:dyDescent="0.3">
      <c r="A36">
        <v>35</v>
      </c>
      <c r="B36" s="6">
        <v>2004</v>
      </c>
      <c r="C36" s="21" t="s">
        <v>295</v>
      </c>
      <c r="D36" s="21" t="s">
        <v>296</v>
      </c>
      <c r="E36" t="s">
        <v>273</v>
      </c>
      <c r="F36" t="s">
        <v>297</v>
      </c>
      <c r="G36" s="6">
        <v>2009</v>
      </c>
      <c r="H36" s="6">
        <v>2050</v>
      </c>
      <c r="M36" t="s">
        <v>6652</v>
      </c>
      <c r="N36" s="2"/>
      <c r="O36" s="2"/>
      <c r="P36" s="2"/>
      <c r="Q36" s="2"/>
      <c r="R36" s="2"/>
      <c r="S36" s="2"/>
      <c r="T36" s="2"/>
      <c r="U36" s="2"/>
      <c r="V36" s="2"/>
      <c r="X36" s="2"/>
      <c r="Y36" s="2"/>
      <c r="Z36" s="2"/>
      <c r="AA36" s="14"/>
      <c r="AB36" s="2"/>
      <c r="AC36" s="14"/>
      <c r="AD36" s="14"/>
      <c r="AE36" s="2"/>
      <c r="AF36" s="2" t="s">
        <v>6653</v>
      </c>
      <c r="AG36" s="2"/>
      <c r="AH36" s="2"/>
    </row>
    <row r="37" spans="1:46" s="33" customFormat="1" ht="15" customHeight="1" x14ac:dyDescent="0.3">
      <c r="A37">
        <v>36</v>
      </c>
      <c r="B37" s="40">
        <v>2012</v>
      </c>
      <c r="C37" s="41" t="s">
        <v>6098</v>
      </c>
      <c r="D37" s="41" t="s">
        <v>300</v>
      </c>
      <c r="E37" s="33" t="s">
        <v>194</v>
      </c>
      <c r="F37" s="33" t="s">
        <v>6654</v>
      </c>
      <c r="G37" s="40">
        <v>2010</v>
      </c>
      <c r="H37" s="40">
        <v>2050</v>
      </c>
      <c r="I37" s="40"/>
      <c r="J37" s="40"/>
      <c r="K37" s="40"/>
      <c r="L37" s="40"/>
      <c r="M37" s="33" t="s">
        <v>6655</v>
      </c>
      <c r="P37" s="42"/>
      <c r="R37" s="42"/>
      <c r="Y37" s="42"/>
      <c r="AC37" s="42"/>
      <c r="AF37" s="42"/>
    </row>
    <row r="38" spans="1:46" ht="15" customHeight="1" x14ac:dyDescent="0.3">
      <c r="A38">
        <v>37</v>
      </c>
      <c r="B38" s="6">
        <v>2012</v>
      </c>
      <c r="C38" s="21" t="s">
        <v>6030</v>
      </c>
      <c r="D38" s="21" t="s">
        <v>6656</v>
      </c>
      <c r="E38" t="s">
        <v>6059</v>
      </c>
      <c r="F38" t="s">
        <v>95</v>
      </c>
      <c r="G38" s="6">
        <v>2009</v>
      </c>
      <c r="H38" s="6">
        <v>2050</v>
      </c>
      <c r="M38" s="48" t="s">
        <v>6657</v>
      </c>
      <c r="P38" s="2"/>
      <c r="R38" s="2"/>
      <c r="Y38" s="2"/>
      <c r="AC38" s="14"/>
    </row>
    <row r="39" spans="1:46" ht="15" customHeight="1" x14ac:dyDescent="0.3">
      <c r="A39">
        <v>38</v>
      </c>
      <c r="B39" s="6">
        <v>2016</v>
      </c>
      <c r="C39" s="21" t="s">
        <v>301</v>
      </c>
      <c r="D39" s="21" t="s">
        <v>6658</v>
      </c>
      <c r="E39" t="s">
        <v>6059</v>
      </c>
      <c r="F39" t="s">
        <v>130</v>
      </c>
      <c r="G39" s="6">
        <v>2005</v>
      </c>
      <c r="H39" s="6">
        <v>2050</v>
      </c>
      <c r="M39" t="s">
        <v>6659</v>
      </c>
      <c r="P39" s="2"/>
      <c r="R39" s="2"/>
      <c r="Y39" s="2"/>
      <c r="AC39" s="14"/>
    </row>
    <row r="40" spans="1:46" ht="15" customHeight="1" x14ac:dyDescent="0.3">
      <c r="A40">
        <v>39</v>
      </c>
      <c r="B40" s="6">
        <v>2009</v>
      </c>
      <c r="C40" s="21" t="s">
        <v>303</v>
      </c>
      <c r="D40" s="21" t="s">
        <v>304</v>
      </c>
      <c r="E40" t="s">
        <v>6059</v>
      </c>
      <c r="F40" t="s">
        <v>305</v>
      </c>
      <c r="G40" s="6">
        <v>2000</v>
      </c>
      <c r="H40" s="6">
        <v>2050</v>
      </c>
      <c r="M40" t="s">
        <v>6660</v>
      </c>
    </row>
    <row r="41" spans="1:46" s="36" customFormat="1" ht="15" customHeight="1" x14ac:dyDescent="0.3">
      <c r="A41">
        <v>40</v>
      </c>
      <c r="B41" s="37">
        <v>2005</v>
      </c>
      <c r="C41" s="39" t="s">
        <v>6661</v>
      </c>
      <c r="D41" s="39" t="s">
        <v>6662</v>
      </c>
      <c r="E41" s="36" t="s">
        <v>194</v>
      </c>
      <c r="F41" s="36" t="s">
        <v>311</v>
      </c>
      <c r="G41" s="37">
        <v>1995</v>
      </c>
      <c r="H41" s="37">
        <v>2050</v>
      </c>
      <c r="I41" s="37"/>
      <c r="J41" s="37"/>
      <c r="K41" s="37"/>
      <c r="L41" s="37"/>
      <c r="M41" s="36" t="s">
        <v>6663</v>
      </c>
      <c r="N41" s="38"/>
      <c r="O41" s="38"/>
      <c r="P41" s="38"/>
      <c r="Q41" s="38"/>
      <c r="R41" s="38"/>
      <c r="S41" s="38"/>
      <c r="T41" s="38"/>
      <c r="U41" s="38"/>
      <c r="V41" s="38"/>
      <c r="W41" s="38"/>
      <c r="X41" s="38"/>
      <c r="Y41" s="38"/>
      <c r="Z41" s="38"/>
      <c r="AB41" s="38"/>
    </row>
    <row r="42" spans="1:46" s="35" customFormat="1" ht="15" customHeight="1" x14ac:dyDescent="0.3">
      <c r="A42">
        <v>41</v>
      </c>
      <c r="B42" s="6">
        <v>2016</v>
      </c>
      <c r="C42" s="21" t="s">
        <v>6664</v>
      </c>
      <c r="D42" s="21" t="s">
        <v>6665</v>
      </c>
      <c r="E42" t="s">
        <v>194</v>
      </c>
      <c r="F42" t="s">
        <v>6665</v>
      </c>
      <c r="G42" s="6">
        <v>2010</v>
      </c>
      <c r="H42" s="6">
        <v>2050</v>
      </c>
      <c r="I42" s="6"/>
      <c r="J42" s="6"/>
      <c r="K42" s="6"/>
      <c r="L42" s="6"/>
      <c r="M42" t="s">
        <v>6666</v>
      </c>
      <c r="N42" s="2" t="s">
        <v>6667</v>
      </c>
      <c r="O42" s="2" t="s">
        <v>6668</v>
      </c>
      <c r="P42" s="2" t="s">
        <v>6669</v>
      </c>
      <c r="Q42" s="2" t="s">
        <v>6670</v>
      </c>
      <c r="R42" t="s">
        <v>6179</v>
      </c>
      <c r="S42" t="s">
        <v>6671</v>
      </c>
      <c r="T42" s="2" t="s">
        <v>6672</v>
      </c>
      <c r="U42" s="2" t="s">
        <v>6673</v>
      </c>
      <c r="V42" s="2" t="s">
        <v>6674</v>
      </c>
      <c r="W42" s="2" t="s">
        <v>6675</v>
      </c>
      <c r="X42" s="2" t="s">
        <v>6676</v>
      </c>
      <c r="Y42" s="2" t="s">
        <v>6677</v>
      </c>
      <c r="Z42" s="2" t="s">
        <v>6678</v>
      </c>
      <c r="AA42" s="17"/>
      <c r="AB42" t="s">
        <v>6679</v>
      </c>
      <c r="AC42" s="17"/>
      <c r="AD42" s="17"/>
      <c r="AE42" s="17"/>
      <c r="AF42"/>
      <c r="AG42"/>
      <c r="AH42"/>
      <c r="AI42"/>
      <c r="AJ42"/>
      <c r="AK42"/>
      <c r="AL42"/>
      <c r="AM42"/>
      <c r="AN42"/>
      <c r="AO42"/>
      <c r="AP42"/>
      <c r="AQ42"/>
      <c r="AR42"/>
      <c r="AS42"/>
      <c r="AT42"/>
    </row>
    <row r="43" spans="1:46" ht="15" customHeight="1" x14ac:dyDescent="0.3">
      <c r="A43">
        <v>42</v>
      </c>
      <c r="B43" s="6">
        <v>2017</v>
      </c>
      <c r="C43" s="21" t="s">
        <v>315</v>
      </c>
      <c r="D43" s="21" t="s">
        <v>6680</v>
      </c>
      <c r="E43" t="s">
        <v>6059</v>
      </c>
      <c r="F43" t="s">
        <v>165</v>
      </c>
      <c r="G43" s="6">
        <v>2010</v>
      </c>
      <c r="H43" s="6" t="s">
        <v>6681</v>
      </c>
      <c r="M43" t="s">
        <v>6682</v>
      </c>
      <c r="N43" s="2"/>
      <c r="O43" s="2"/>
      <c r="P43" s="2"/>
      <c r="Q43" s="2"/>
      <c r="R43" s="2"/>
      <c r="S43" s="2"/>
      <c r="T43" s="2"/>
      <c r="U43" s="2"/>
      <c r="V43" s="2"/>
      <c r="W43" s="2"/>
      <c r="X43" s="2"/>
      <c r="Y43" s="2"/>
      <c r="Z43" s="2"/>
      <c r="AB43" s="2"/>
    </row>
    <row r="44" spans="1:46" ht="15" customHeight="1" x14ac:dyDescent="0.3">
      <c r="A44">
        <v>43</v>
      </c>
      <c r="B44" s="36">
        <v>2017</v>
      </c>
      <c r="C44" s="39" t="s">
        <v>6101</v>
      </c>
      <c r="D44" s="39" t="s">
        <v>6683</v>
      </c>
      <c r="E44" s="36" t="s">
        <v>194</v>
      </c>
      <c r="F44" s="36" t="s">
        <v>6684</v>
      </c>
      <c r="G44" s="37">
        <v>2010</v>
      </c>
      <c r="H44" s="37">
        <v>2050</v>
      </c>
      <c r="I44" s="37"/>
      <c r="J44" s="37"/>
      <c r="K44" s="37"/>
      <c r="L44" s="37"/>
      <c r="M44" s="36" t="s">
        <v>6685</v>
      </c>
      <c r="N44" s="38"/>
      <c r="O44" s="38"/>
      <c r="P44" s="38"/>
      <c r="Q44" s="38"/>
      <c r="R44" s="38"/>
      <c r="S44" s="38"/>
      <c r="T44" s="38"/>
      <c r="U44" s="38"/>
      <c r="V44" s="38"/>
      <c r="W44" s="38"/>
      <c r="X44" s="38"/>
      <c r="Y44" s="38"/>
      <c r="Z44" s="38"/>
      <c r="AA44" s="36"/>
      <c r="AB44" s="38"/>
      <c r="AC44" s="36"/>
      <c r="AD44" s="36"/>
      <c r="AE44" s="36"/>
      <c r="AF44" s="36"/>
      <c r="AG44" s="36"/>
      <c r="AH44" s="36"/>
      <c r="AI44" s="36"/>
      <c r="AJ44" s="36"/>
      <c r="AK44" s="36"/>
      <c r="AL44" s="36"/>
      <c r="AM44" s="36"/>
      <c r="AN44" s="36"/>
      <c r="AO44" s="36"/>
      <c r="AP44" s="36"/>
      <c r="AQ44" s="36"/>
      <c r="AR44" s="36"/>
      <c r="AS44" s="36"/>
      <c r="AT44" s="36"/>
    </row>
    <row r="45" spans="1:46" s="36" customFormat="1" ht="15" customHeight="1" x14ac:dyDescent="0.3">
      <c r="A45">
        <v>44</v>
      </c>
      <c r="B45" s="6">
        <v>2014</v>
      </c>
      <c r="C45" s="21" t="s">
        <v>322</v>
      </c>
      <c r="D45" s="21" t="s">
        <v>6686</v>
      </c>
      <c r="E45" t="s">
        <v>6059</v>
      </c>
      <c r="F45" t="s">
        <v>6687</v>
      </c>
      <c r="G45" s="6">
        <v>2000</v>
      </c>
      <c r="H45" s="6">
        <v>2050</v>
      </c>
      <c r="I45" s="6"/>
      <c r="J45" s="6"/>
      <c r="K45" s="6"/>
      <c r="L45" s="6"/>
      <c r="M45" t="s">
        <v>6688</v>
      </c>
      <c r="N45" s="2"/>
      <c r="O45" s="2"/>
      <c r="P45" s="2"/>
      <c r="Q45" s="2"/>
      <c r="R45" s="2"/>
      <c r="S45" s="2"/>
      <c r="T45" s="2"/>
      <c r="U45" s="2"/>
      <c r="V45" s="2"/>
      <c r="W45" s="2"/>
      <c r="X45" s="2"/>
      <c r="Y45" s="2"/>
      <c r="Z45" s="2"/>
      <c r="AA45" s="17"/>
      <c r="AB45" s="2"/>
      <c r="AC45" s="17"/>
      <c r="AD45" s="17"/>
      <c r="AE45" s="17"/>
      <c r="AF45"/>
      <c r="AG45"/>
      <c r="AH45"/>
      <c r="AI45"/>
      <c r="AJ45"/>
      <c r="AK45"/>
      <c r="AL45"/>
      <c r="AM45"/>
      <c r="AN45"/>
      <c r="AO45"/>
      <c r="AP45"/>
      <c r="AQ45"/>
      <c r="AR45"/>
      <c r="AS45"/>
      <c r="AT45"/>
    </row>
    <row r="46" spans="1:46" ht="15" customHeight="1" x14ac:dyDescent="0.3">
      <c r="A46">
        <v>45</v>
      </c>
      <c r="B46" s="6">
        <v>2018</v>
      </c>
      <c r="C46" s="21" t="s">
        <v>327</v>
      </c>
      <c r="D46" s="21" t="s">
        <v>328</v>
      </c>
      <c r="E46" t="s">
        <v>6059</v>
      </c>
      <c r="F46" t="s">
        <v>165</v>
      </c>
      <c r="G46" s="6">
        <v>2010</v>
      </c>
      <c r="H46" s="6" t="s">
        <v>6689</v>
      </c>
      <c r="M46" t="s">
        <v>6690</v>
      </c>
      <c r="N46" s="2"/>
      <c r="O46" s="2"/>
      <c r="P46" s="2"/>
      <c r="Q46" s="2"/>
      <c r="R46" s="2"/>
      <c r="S46" s="2"/>
      <c r="T46" s="2"/>
      <c r="U46" s="2"/>
      <c r="V46" s="2"/>
      <c r="W46" s="2"/>
      <c r="X46" s="2"/>
      <c r="Y46" s="2"/>
      <c r="Z46" s="2"/>
      <c r="AB46" s="2"/>
    </row>
    <row r="47" spans="1:46" ht="15" customHeight="1" x14ac:dyDescent="0.3">
      <c r="A47">
        <v>46</v>
      </c>
      <c r="B47" s="37">
        <v>2010</v>
      </c>
      <c r="C47" s="39" t="s">
        <v>331</v>
      </c>
      <c r="D47" s="39" t="s">
        <v>332</v>
      </c>
      <c r="E47" s="36" t="s">
        <v>6059</v>
      </c>
      <c r="F47" s="36" t="s">
        <v>165</v>
      </c>
      <c r="G47" s="37">
        <v>2000</v>
      </c>
      <c r="H47" s="37">
        <v>2050</v>
      </c>
      <c r="I47" s="37"/>
      <c r="J47" s="37"/>
      <c r="K47" s="37"/>
      <c r="L47" s="37"/>
      <c r="M47" s="36" t="s">
        <v>6691</v>
      </c>
      <c r="N47" s="38"/>
      <c r="O47" s="38"/>
      <c r="P47" s="38"/>
      <c r="Q47" s="38"/>
      <c r="R47" s="38"/>
      <c r="S47" s="38"/>
      <c r="T47" s="38"/>
      <c r="U47" s="38"/>
      <c r="V47" s="38"/>
      <c r="W47" s="38"/>
      <c r="X47" s="38"/>
      <c r="Y47" s="38"/>
      <c r="Z47" s="38"/>
      <c r="AA47" s="36"/>
      <c r="AB47" s="38"/>
      <c r="AC47" s="36"/>
      <c r="AD47" s="36"/>
      <c r="AE47" s="36"/>
      <c r="AF47" s="36"/>
      <c r="AG47" s="36"/>
      <c r="AH47" s="36"/>
      <c r="AI47" s="36"/>
      <c r="AJ47" s="36"/>
      <c r="AK47" s="36"/>
      <c r="AL47" s="36"/>
      <c r="AM47" s="36"/>
      <c r="AN47" s="36"/>
      <c r="AO47" s="36"/>
      <c r="AP47" s="36"/>
      <c r="AQ47" s="36"/>
      <c r="AR47" s="36"/>
      <c r="AS47" s="36"/>
      <c r="AT47" s="36"/>
    </row>
    <row r="48" spans="1:46" s="36" customFormat="1" ht="15" customHeight="1" x14ac:dyDescent="0.3">
      <c r="A48">
        <v>47</v>
      </c>
      <c r="B48" s="6">
        <v>2014</v>
      </c>
      <c r="C48" s="21" t="s">
        <v>336</v>
      </c>
      <c r="D48" s="21" t="s">
        <v>337</v>
      </c>
      <c r="E48" t="s">
        <v>6059</v>
      </c>
      <c r="F48" t="s">
        <v>5703</v>
      </c>
      <c r="G48" s="6">
        <v>2005</v>
      </c>
      <c r="H48" s="6">
        <v>2050</v>
      </c>
      <c r="I48" s="6"/>
      <c r="J48" s="6"/>
      <c r="K48" s="6"/>
      <c r="L48" s="6"/>
      <c r="M48" t="s">
        <v>6692</v>
      </c>
      <c r="N48" s="2"/>
      <c r="O48" s="2"/>
      <c r="P48" s="2"/>
      <c r="Q48" s="2"/>
      <c r="R48" s="2"/>
      <c r="S48" s="2"/>
      <c r="T48" s="2"/>
      <c r="U48" s="2"/>
      <c r="V48" s="2"/>
      <c r="W48" s="2"/>
      <c r="X48" s="2"/>
      <c r="Y48" s="2"/>
      <c r="Z48" s="2"/>
      <c r="AA48" s="17"/>
      <c r="AB48" s="2"/>
      <c r="AC48" s="17"/>
      <c r="AD48" s="17"/>
      <c r="AE48" s="17"/>
      <c r="AF48"/>
      <c r="AG48"/>
      <c r="AH48"/>
      <c r="AI48"/>
      <c r="AJ48"/>
      <c r="AK48"/>
      <c r="AL48"/>
      <c r="AM48"/>
      <c r="AN48"/>
      <c r="AO48"/>
      <c r="AP48"/>
      <c r="AQ48"/>
      <c r="AR48"/>
      <c r="AS48"/>
      <c r="AT48"/>
    </row>
    <row r="49" spans="1:46" ht="15" customHeight="1" x14ac:dyDescent="0.3">
      <c r="A49">
        <v>48</v>
      </c>
      <c r="B49" s="6">
        <v>2018</v>
      </c>
      <c r="C49" s="21" t="s">
        <v>343</v>
      </c>
      <c r="D49" s="21" t="s">
        <v>344</v>
      </c>
      <c r="E49" t="s">
        <v>6059</v>
      </c>
      <c r="F49" t="s">
        <v>120</v>
      </c>
      <c r="G49" s="6">
        <v>2010</v>
      </c>
      <c r="H49" s="6" t="s">
        <v>6693</v>
      </c>
      <c r="M49" t="s">
        <v>6694</v>
      </c>
      <c r="N49" s="2"/>
      <c r="O49" s="2"/>
      <c r="P49" s="2"/>
      <c r="Q49" s="2"/>
      <c r="R49" s="2"/>
      <c r="S49" s="2"/>
      <c r="T49" s="2"/>
      <c r="U49" s="2"/>
      <c r="V49" s="2"/>
      <c r="W49" s="2"/>
      <c r="X49" s="2"/>
      <c r="Y49" s="2"/>
      <c r="Z49" s="2"/>
      <c r="AB49" s="2"/>
    </row>
    <row r="50" spans="1:46" ht="15" customHeight="1" x14ac:dyDescent="0.3">
      <c r="A50">
        <v>49</v>
      </c>
      <c r="B50" s="6">
        <v>2018</v>
      </c>
      <c r="C50" s="21" t="s">
        <v>347</v>
      </c>
      <c r="D50" s="21" t="s">
        <v>348</v>
      </c>
      <c r="E50" t="s">
        <v>6059</v>
      </c>
      <c r="F50" t="s">
        <v>148</v>
      </c>
      <c r="G50" s="6">
        <v>2010</v>
      </c>
      <c r="H50" s="6">
        <v>2050</v>
      </c>
      <c r="M50" t="s">
        <v>6695</v>
      </c>
      <c r="N50" t="s">
        <v>6696</v>
      </c>
      <c r="O50" s="2" t="s">
        <v>6697</v>
      </c>
      <c r="P50" s="2" t="s">
        <v>6698</v>
      </c>
      <c r="Q50" s="2" t="s">
        <v>6699</v>
      </c>
      <c r="R50" s="2" t="s">
        <v>6700</v>
      </c>
      <c r="S50" s="2" t="s">
        <v>6701</v>
      </c>
      <c r="T50" s="2" t="s">
        <v>6702</v>
      </c>
      <c r="U50" s="2" t="s">
        <v>6703</v>
      </c>
      <c r="V50" s="2" t="s">
        <v>6704</v>
      </c>
      <c r="W50" s="2" t="s">
        <v>6705</v>
      </c>
      <c r="X50" s="2" t="s">
        <v>6706</v>
      </c>
      <c r="Y50" s="2" t="s">
        <v>6707</v>
      </c>
      <c r="Z50" s="2" t="s">
        <v>6708</v>
      </c>
      <c r="AA50" s="17" t="s">
        <v>6347</v>
      </c>
      <c r="AB50" s="2" t="s">
        <v>6709</v>
      </c>
      <c r="AD50" s="17" t="s">
        <v>6710</v>
      </c>
    </row>
    <row r="51" spans="1:46" ht="15" customHeight="1" x14ac:dyDescent="0.3">
      <c r="A51">
        <v>50</v>
      </c>
      <c r="B51" s="6">
        <v>2019</v>
      </c>
      <c r="C51" s="21" t="s">
        <v>351</v>
      </c>
      <c r="D51" s="21" t="s">
        <v>352</v>
      </c>
      <c r="E51" t="s">
        <v>6059</v>
      </c>
      <c r="F51" t="s">
        <v>353</v>
      </c>
      <c r="G51" s="6">
        <v>2010</v>
      </c>
      <c r="H51" s="6">
        <v>2050</v>
      </c>
      <c r="M51" t="s">
        <v>6711</v>
      </c>
      <c r="N51" t="s">
        <v>6696</v>
      </c>
      <c r="O51" s="2" t="s">
        <v>6712</v>
      </c>
      <c r="P51" s="2" t="s">
        <v>6713</v>
      </c>
      <c r="Q51" s="2" t="s">
        <v>6714</v>
      </c>
      <c r="R51" s="2" t="s">
        <v>6715</v>
      </c>
      <c r="S51" s="2" t="s">
        <v>6716</v>
      </c>
      <c r="T51" s="2" t="s">
        <v>6717</v>
      </c>
      <c r="U51" s="2" t="s">
        <v>6718</v>
      </c>
      <c r="V51" s="2" t="s">
        <v>6719</v>
      </c>
      <c r="W51" s="2" t="s">
        <v>6720</v>
      </c>
      <c r="X51" s="2" t="s">
        <v>6721</v>
      </c>
      <c r="Y51" s="2" t="s">
        <v>6722</v>
      </c>
      <c r="Z51" s="2" t="s">
        <v>6708</v>
      </c>
      <c r="AA51" s="17" t="s">
        <v>6347</v>
      </c>
      <c r="AB51" t="s">
        <v>6723</v>
      </c>
      <c r="AC51" s="14" t="s">
        <v>6724</v>
      </c>
      <c r="AD51" s="14" t="s">
        <v>6725</v>
      </c>
      <c r="AE51"/>
    </row>
    <row r="52" spans="1:46" ht="15" customHeight="1" x14ac:dyDescent="0.3">
      <c r="A52">
        <v>51</v>
      </c>
      <c r="B52" s="6">
        <v>2018</v>
      </c>
      <c r="C52" s="21" t="s">
        <v>356</v>
      </c>
      <c r="D52" s="21" t="s">
        <v>357</v>
      </c>
      <c r="E52" t="s">
        <v>6059</v>
      </c>
      <c r="F52" t="s">
        <v>358</v>
      </c>
      <c r="G52" s="6">
        <v>2010</v>
      </c>
      <c r="H52" s="6">
        <v>2050</v>
      </c>
      <c r="M52" t="s">
        <v>6726</v>
      </c>
      <c r="N52" s="2"/>
      <c r="O52" s="2"/>
      <c r="P52" s="2"/>
      <c r="Q52" s="2"/>
      <c r="R52" s="2"/>
      <c r="S52" s="2"/>
      <c r="T52" s="2"/>
      <c r="U52" s="2"/>
      <c r="V52" s="2"/>
      <c r="W52" s="2"/>
      <c r="X52" s="2"/>
      <c r="Y52" s="2"/>
      <c r="Z52" s="2"/>
      <c r="AB52" s="2"/>
    </row>
    <row r="53" spans="1:46" ht="15" customHeight="1" x14ac:dyDescent="0.3">
      <c r="A53">
        <v>52</v>
      </c>
      <c r="B53" s="6">
        <v>2017</v>
      </c>
      <c r="C53" s="21" t="s">
        <v>361</v>
      </c>
      <c r="D53" s="21" t="s">
        <v>6727</v>
      </c>
      <c r="E53" t="s">
        <v>6059</v>
      </c>
      <c r="F53" t="s">
        <v>165</v>
      </c>
      <c r="G53" s="6">
        <v>2010</v>
      </c>
      <c r="H53" s="6">
        <v>2050</v>
      </c>
      <c r="M53" t="s">
        <v>6728</v>
      </c>
      <c r="N53" s="2"/>
      <c r="O53" s="2"/>
      <c r="P53" s="2"/>
      <c r="Q53" s="2"/>
      <c r="R53" s="2"/>
      <c r="S53" s="2"/>
      <c r="T53" s="2"/>
      <c r="U53" s="2"/>
      <c r="V53" s="2"/>
      <c r="W53" s="2"/>
      <c r="X53" s="2"/>
      <c r="Y53" s="2"/>
      <c r="Z53" s="2"/>
      <c r="AB53" s="2"/>
    </row>
    <row r="54" spans="1:46" ht="15" customHeight="1" x14ac:dyDescent="0.3">
      <c r="A54">
        <v>53</v>
      </c>
      <c r="B54" s="6">
        <v>2018</v>
      </c>
      <c r="C54" s="21" t="s">
        <v>369</v>
      </c>
      <c r="D54" s="21" t="s">
        <v>370</v>
      </c>
      <c r="E54" t="s">
        <v>6059</v>
      </c>
      <c r="F54" t="s">
        <v>283</v>
      </c>
      <c r="G54" s="6">
        <v>2011</v>
      </c>
      <c r="H54" s="6">
        <v>2050</v>
      </c>
      <c r="M54" t="s">
        <v>6729</v>
      </c>
      <c r="N54" s="2" t="s">
        <v>6730</v>
      </c>
      <c r="O54" s="2" t="s">
        <v>6731</v>
      </c>
      <c r="P54" s="2" t="s">
        <v>6732</v>
      </c>
      <c r="Q54" s="2" t="s">
        <v>6733</v>
      </c>
      <c r="R54" s="2" t="s">
        <v>6179</v>
      </c>
      <c r="S54" s="2" t="s">
        <v>6734</v>
      </c>
      <c r="T54" s="2" t="s">
        <v>6735</v>
      </c>
      <c r="U54" s="2" t="s">
        <v>6736</v>
      </c>
      <c r="V54" s="2" t="s">
        <v>6737</v>
      </c>
      <c r="W54" s="2" t="s">
        <v>6738</v>
      </c>
      <c r="Y54" s="2" t="s">
        <v>6739</v>
      </c>
      <c r="Z54" s="2" t="s">
        <v>6740</v>
      </c>
      <c r="AB54" t="s">
        <v>6741</v>
      </c>
      <c r="AC54" s="14" t="s">
        <v>6742</v>
      </c>
      <c r="AE54"/>
    </row>
    <row r="55" spans="1:46" ht="15" customHeight="1" x14ac:dyDescent="0.3">
      <c r="A55">
        <v>54</v>
      </c>
      <c r="B55" s="6">
        <v>2019</v>
      </c>
      <c r="C55" s="21" t="s">
        <v>6743</v>
      </c>
      <c r="D55" s="21" t="s">
        <v>6744</v>
      </c>
      <c r="E55" t="s">
        <v>194</v>
      </c>
      <c r="F55" t="s">
        <v>374</v>
      </c>
      <c r="G55" s="6">
        <v>2010</v>
      </c>
      <c r="H55" s="6">
        <v>2050</v>
      </c>
      <c r="M55" t="s">
        <v>6745</v>
      </c>
      <c r="N55" t="s">
        <v>6746</v>
      </c>
      <c r="O55" s="2" t="s">
        <v>6747</v>
      </c>
      <c r="P55" s="2" t="s">
        <v>6748</v>
      </c>
      <c r="Q55" s="2" t="s">
        <v>6749</v>
      </c>
      <c r="R55" s="2" t="s">
        <v>6750</v>
      </c>
      <c r="S55" s="2" t="s">
        <v>6751</v>
      </c>
      <c r="T55" s="2" t="s">
        <v>6752</v>
      </c>
      <c r="V55" s="2" t="s">
        <v>6753</v>
      </c>
      <c r="W55" s="2" t="s">
        <v>6754</v>
      </c>
      <c r="Y55" s="2" t="s">
        <v>6755</v>
      </c>
      <c r="AA55" s="15" t="s">
        <v>6756</v>
      </c>
      <c r="AB55" t="s">
        <v>6757</v>
      </c>
      <c r="AC55" s="14" t="s">
        <v>6758</v>
      </c>
      <c r="AE55"/>
    </row>
    <row r="56" spans="1:46" ht="15" customHeight="1" x14ac:dyDescent="0.3">
      <c r="A56">
        <v>55</v>
      </c>
      <c r="B56" s="6">
        <v>2017</v>
      </c>
      <c r="C56" s="21" t="s">
        <v>375</v>
      </c>
      <c r="D56" s="21" t="s">
        <v>376</v>
      </c>
      <c r="E56" t="s">
        <v>6059</v>
      </c>
      <c r="F56" t="s">
        <v>6415</v>
      </c>
      <c r="G56" s="6">
        <v>2010</v>
      </c>
      <c r="H56" s="6" t="s">
        <v>6681</v>
      </c>
      <c r="M56" t="s">
        <v>6759</v>
      </c>
      <c r="N56" s="2"/>
      <c r="O56" s="2"/>
      <c r="P56" s="2"/>
      <c r="Q56" s="2"/>
      <c r="R56" s="2"/>
      <c r="S56" s="2"/>
      <c r="T56" s="2"/>
      <c r="U56" s="2"/>
      <c r="V56" s="2"/>
      <c r="W56" s="2"/>
      <c r="X56" s="2"/>
      <c r="Y56" s="2"/>
      <c r="Z56" s="2"/>
      <c r="AB56" s="2"/>
    </row>
    <row r="57" spans="1:46" ht="15" customHeight="1" x14ac:dyDescent="0.3">
      <c r="A57">
        <v>56</v>
      </c>
      <c r="B57" s="37">
        <v>2015</v>
      </c>
      <c r="C57" s="39" t="s">
        <v>383</v>
      </c>
      <c r="D57" s="39" t="s">
        <v>384</v>
      </c>
      <c r="E57" s="36" t="s">
        <v>6059</v>
      </c>
      <c r="F57" s="36" t="s">
        <v>148</v>
      </c>
      <c r="G57" s="37">
        <v>2010</v>
      </c>
      <c r="H57" s="37">
        <v>2050</v>
      </c>
      <c r="I57" s="37"/>
      <c r="J57" s="37"/>
      <c r="K57" s="37"/>
      <c r="L57" s="37"/>
      <c r="M57" s="36" t="s">
        <v>6760</v>
      </c>
      <c r="N57" s="38"/>
      <c r="O57" s="38"/>
      <c r="P57" s="38"/>
      <c r="Q57" s="38"/>
      <c r="R57" s="38"/>
      <c r="S57" s="38"/>
      <c r="T57" s="38"/>
      <c r="U57" s="38"/>
      <c r="V57" s="38"/>
      <c r="W57" s="38"/>
      <c r="X57" s="38"/>
      <c r="Y57" s="38"/>
      <c r="Z57" s="38"/>
      <c r="AA57" s="36"/>
      <c r="AB57" s="38"/>
      <c r="AC57" s="36"/>
      <c r="AD57" s="36"/>
      <c r="AE57" s="36"/>
      <c r="AF57" s="36"/>
      <c r="AG57" s="36"/>
      <c r="AH57" s="36"/>
      <c r="AI57" s="36"/>
      <c r="AJ57" s="36"/>
      <c r="AK57" s="36"/>
      <c r="AL57" s="36"/>
      <c r="AM57" s="36"/>
      <c r="AN57" s="36"/>
      <c r="AO57" s="36"/>
      <c r="AP57" s="36"/>
      <c r="AQ57" s="36"/>
      <c r="AR57" s="36"/>
      <c r="AS57" s="36"/>
      <c r="AT57" s="36"/>
    </row>
    <row r="58" spans="1:46" s="36" customFormat="1" ht="15" customHeight="1" x14ac:dyDescent="0.3">
      <c r="A58">
        <v>57</v>
      </c>
      <c r="B58">
        <v>2018</v>
      </c>
      <c r="C58" t="s">
        <v>6103</v>
      </c>
      <c r="D58" s="21" t="s">
        <v>381</v>
      </c>
      <c r="E58" t="s">
        <v>194</v>
      </c>
      <c r="F58" t="s">
        <v>6229</v>
      </c>
      <c r="G58" s="6">
        <v>2012</v>
      </c>
      <c r="H58" s="6" t="s">
        <v>6761</v>
      </c>
      <c r="I58" s="6"/>
      <c r="J58" s="6"/>
      <c r="K58" s="6"/>
      <c r="L58" s="6"/>
      <c r="M58" t="s">
        <v>6762</v>
      </c>
      <c r="N58" s="2"/>
      <c r="O58" s="2"/>
      <c r="P58" s="2"/>
      <c r="Q58" s="2"/>
      <c r="R58" s="2"/>
      <c r="S58" s="2"/>
      <c r="T58" s="2"/>
      <c r="U58"/>
      <c r="V58" s="2"/>
      <c r="W58" s="2"/>
      <c r="X58" s="2"/>
      <c r="Y58" s="2"/>
      <c r="Z58"/>
      <c r="AA58" s="17"/>
      <c r="AB58"/>
      <c r="AC58" s="17"/>
      <c r="AD58" s="17"/>
      <c r="AE58" s="17"/>
      <c r="AF58"/>
      <c r="AG58"/>
      <c r="AH58"/>
      <c r="AI58"/>
      <c r="AJ58"/>
      <c r="AK58"/>
      <c r="AL58"/>
      <c r="AM58"/>
      <c r="AN58"/>
      <c r="AO58"/>
      <c r="AP58"/>
      <c r="AQ58"/>
      <c r="AR58"/>
      <c r="AS58"/>
      <c r="AT58"/>
    </row>
    <row r="59" spans="1:46" ht="15" customHeight="1" x14ac:dyDescent="0.3">
      <c r="A59">
        <v>58</v>
      </c>
      <c r="B59" s="6">
        <v>2018</v>
      </c>
      <c r="C59" t="s">
        <v>386</v>
      </c>
      <c r="H59"/>
      <c r="I59"/>
      <c r="J59"/>
      <c r="K59"/>
      <c r="L59"/>
      <c r="M59" s="28"/>
      <c r="O59" t="s">
        <v>6763</v>
      </c>
      <c r="P59" s="2"/>
      <c r="Q59" s="2"/>
      <c r="R59" s="2"/>
      <c r="T59" s="2"/>
      <c r="U59" s="2"/>
      <c r="V59" s="2"/>
      <c r="W59" s="2"/>
      <c r="X59" s="2"/>
      <c r="Y59" s="13"/>
      <c r="Z59" s="2"/>
      <c r="AC59" s="14"/>
      <c r="AD59"/>
      <c r="AE59"/>
    </row>
    <row r="60" spans="1:46" ht="15" customHeight="1" x14ac:dyDescent="0.3">
      <c r="A60">
        <v>59</v>
      </c>
      <c r="B60" s="6">
        <v>2020</v>
      </c>
      <c r="C60" s="49" t="s">
        <v>389</v>
      </c>
      <c r="N60" s="2"/>
      <c r="O60" s="2"/>
      <c r="P60" s="2"/>
      <c r="Q60" s="2"/>
      <c r="R60" s="2"/>
      <c r="S60" s="2"/>
      <c r="U60" s="2"/>
      <c r="V60" s="2"/>
      <c r="W60" s="2"/>
      <c r="X60" s="2"/>
      <c r="Y60" s="2"/>
      <c r="Z60" s="2"/>
      <c r="AA60" s="14"/>
    </row>
    <row r="61" spans="1:46" ht="15" customHeight="1" x14ac:dyDescent="0.3">
      <c r="A61">
        <v>60</v>
      </c>
      <c r="B61">
        <v>2020</v>
      </c>
      <c r="C61" t="s">
        <v>392</v>
      </c>
      <c r="N61" s="2"/>
      <c r="O61" s="2"/>
      <c r="Q61" s="2"/>
      <c r="R61" s="2"/>
      <c r="S61" s="2"/>
      <c r="U61" s="2"/>
      <c r="V61" s="2"/>
      <c r="W61" s="2"/>
      <c r="X61" s="2"/>
      <c r="Y61" s="2"/>
      <c r="Z61" s="2"/>
      <c r="AA61" s="14"/>
      <c r="AB61" s="2"/>
      <c r="AC61" s="14"/>
      <c r="AD61" s="14"/>
      <c r="AE61" s="14"/>
    </row>
    <row r="62" spans="1:46" ht="15" customHeight="1" x14ac:dyDescent="0.3">
      <c r="A62">
        <v>61</v>
      </c>
      <c r="B62" s="6">
        <v>2021</v>
      </c>
      <c r="C62" t="s">
        <v>396</v>
      </c>
      <c r="N62" s="2"/>
      <c r="O62" s="2"/>
      <c r="P62" s="2"/>
      <c r="Q62" s="2"/>
      <c r="R62" s="2"/>
      <c r="T62" s="2"/>
      <c r="V62" s="2"/>
      <c r="W62" s="2"/>
      <c r="X62" s="2"/>
      <c r="Y62" s="2"/>
      <c r="Z62" s="2"/>
      <c r="AA62" s="14"/>
      <c r="AB62" s="2"/>
      <c r="AC62" s="14"/>
      <c r="AE62" s="14"/>
    </row>
    <row r="63" spans="1:46" ht="15" customHeight="1" x14ac:dyDescent="0.3">
      <c r="AF63" s="2"/>
    </row>
    <row r="64" spans="1:46" ht="15" customHeight="1" x14ac:dyDescent="0.3">
      <c r="N64" s="2"/>
      <c r="O64" s="2"/>
      <c r="P64" s="2"/>
      <c r="Q64" s="2"/>
      <c r="R64" s="2"/>
      <c r="U64" s="2"/>
      <c r="V64" s="2"/>
      <c r="W64" s="2"/>
      <c r="X64" s="2"/>
      <c r="Y64" s="2"/>
      <c r="Z64" s="2"/>
      <c r="AA64" s="14"/>
      <c r="AD64"/>
      <c r="AE64"/>
    </row>
    <row r="66" spans="2:31" ht="15" customHeight="1" x14ac:dyDescent="0.3">
      <c r="P66" s="2"/>
      <c r="Q66" s="2"/>
      <c r="R66" s="2"/>
      <c r="W66" s="2"/>
      <c r="X66" s="2"/>
      <c r="Y66" s="2"/>
    </row>
    <row r="68" spans="2:31" ht="15" customHeight="1" x14ac:dyDescent="0.3">
      <c r="N68" s="2"/>
      <c r="O68" s="2"/>
      <c r="P68" s="2"/>
      <c r="Q68" s="2"/>
      <c r="R68" s="2"/>
      <c r="S68" s="2"/>
      <c r="U68" s="2"/>
      <c r="V68" s="2"/>
      <c r="W68" s="2"/>
      <c r="Y68" s="2"/>
      <c r="AA68"/>
      <c r="AB68" s="2"/>
      <c r="AC68" s="2"/>
    </row>
    <row r="70" spans="2:31" ht="15" customHeight="1" x14ac:dyDescent="0.3">
      <c r="B70" s="2"/>
      <c r="E70" s="2"/>
      <c r="F70" s="2"/>
      <c r="G70" s="19"/>
      <c r="H70" s="19"/>
      <c r="I70" s="19"/>
      <c r="J70" s="19"/>
      <c r="K70" s="19"/>
      <c r="L70" s="19"/>
      <c r="N70" s="2"/>
      <c r="O70" s="2"/>
      <c r="P70" s="2"/>
      <c r="Q70" s="2"/>
      <c r="R70" s="2"/>
      <c r="S70" s="2"/>
      <c r="T70" s="2"/>
      <c r="U70" s="2"/>
      <c r="V70" s="2"/>
      <c r="W70" s="2"/>
      <c r="X70" s="2"/>
      <c r="Y70" s="2"/>
      <c r="Z70" s="2"/>
      <c r="AB70" s="2"/>
    </row>
    <row r="71" spans="2:31" ht="15" customHeight="1" x14ac:dyDescent="0.3">
      <c r="H71" s="19"/>
      <c r="I71" s="19"/>
      <c r="J71" s="19"/>
      <c r="K71" s="19"/>
      <c r="L71" s="19"/>
      <c r="N71" s="2"/>
      <c r="O71" s="2"/>
      <c r="P71" s="2"/>
      <c r="Q71" s="2"/>
      <c r="S71" s="2"/>
    </row>
    <row r="74" spans="2:31" ht="15" customHeight="1" x14ac:dyDescent="0.3">
      <c r="N74" s="2"/>
      <c r="P74" s="2"/>
      <c r="X74" s="2"/>
      <c r="Y74" s="2"/>
    </row>
    <row r="75" spans="2:31" ht="15" customHeight="1" x14ac:dyDescent="0.3">
      <c r="N75" s="2"/>
      <c r="O75" s="2"/>
      <c r="Q75" s="2"/>
      <c r="S75" s="2"/>
      <c r="U75" s="2"/>
      <c r="V75" s="2"/>
      <c r="W75" s="2"/>
      <c r="X75" s="2"/>
      <c r="Y75" s="2"/>
      <c r="AA75" s="14"/>
      <c r="AE75" s="14"/>
    </row>
    <row r="76" spans="2:31" ht="15" customHeight="1" x14ac:dyDescent="0.3">
      <c r="B76" s="2"/>
      <c r="E76" s="2"/>
      <c r="F76" s="2"/>
      <c r="G76" s="19"/>
      <c r="H76" s="19"/>
      <c r="I76" s="19"/>
      <c r="J76" s="19"/>
      <c r="K76" s="19"/>
      <c r="L76" s="19"/>
      <c r="N76" s="2"/>
      <c r="O76" s="2"/>
      <c r="P76" s="2"/>
      <c r="Q76" s="2"/>
      <c r="R76" s="2"/>
      <c r="S76" s="2"/>
      <c r="T76" s="2"/>
      <c r="U76" s="2"/>
      <c r="V76" s="2"/>
      <c r="W76" s="2"/>
      <c r="X76" s="2"/>
      <c r="Y76" s="2"/>
      <c r="Z76" s="2"/>
    </row>
    <row r="77" spans="2:31" ht="15" customHeight="1" x14ac:dyDescent="0.3">
      <c r="B77"/>
      <c r="F77" s="2"/>
      <c r="H77" s="19"/>
      <c r="I77" s="19"/>
      <c r="J77" s="19"/>
      <c r="K77" s="19"/>
      <c r="L77" s="19"/>
      <c r="N77" s="2"/>
      <c r="O77" s="2"/>
      <c r="P77" s="2"/>
      <c r="Q77" s="2"/>
      <c r="R77" s="2"/>
      <c r="S77" s="2"/>
      <c r="T77" s="2"/>
      <c r="U77" s="2"/>
      <c r="V77" s="2"/>
      <c r="W77" s="2"/>
      <c r="X77" s="2"/>
      <c r="Y77" s="2"/>
      <c r="Z77" s="2"/>
    </row>
    <row r="78" spans="2:31" ht="15" customHeight="1" x14ac:dyDescent="0.3">
      <c r="B78"/>
      <c r="N78" s="2"/>
      <c r="O78" s="2"/>
      <c r="P78" s="2"/>
      <c r="Q78" s="2"/>
      <c r="R78" s="2"/>
      <c r="S78" s="2"/>
      <c r="T78" s="2"/>
      <c r="U78" s="2"/>
      <c r="V78" s="2"/>
      <c r="W78" s="2"/>
      <c r="X78" s="2"/>
      <c r="Y78" s="2"/>
      <c r="Z78" s="2"/>
      <c r="AB78" s="2"/>
    </row>
    <row r="79" spans="2:31" ht="15" customHeight="1" x14ac:dyDescent="0.3">
      <c r="N79" s="2"/>
      <c r="O79" s="2"/>
      <c r="P79" s="2"/>
      <c r="R79" s="2"/>
      <c r="S79" s="2"/>
      <c r="T79" s="2"/>
    </row>
    <row r="80" spans="2:31" ht="15" customHeight="1" x14ac:dyDescent="0.3">
      <c r="N80" s="2"/>
      <c r="O80" s="2"/>
      <c r="P80" s="2"/>
      <c r="Q80" s="2"/>
      <c r="R80" s="2"/>
      <c r="T80" s="2"/>
      <c r="U80" s="2"/>
      <c r="V80" s="2"/>
      <c r="W80" s="2"/>
      <c r="X80" s="2"/>
      <c r="Y80" s="2"/>
      <c r="Z80" s="2"/>
      <c r="AA80" s="15"/>
      <c r="AB80" s="2"/>
      <c r="AD80"/>
      <c r="AE80"/>
    </row>
    <row r="81" spans="2:31" ht="15" customHeight="1" x14ac:dyDescent="0.3">
      <c r="B81"/>
      <c r="C81"/>
      <c r="D81"/>
      <c r="N81" s="2"/>
      <c r="O81" s="2"/>
      <c r="P81" s="2"/>
      <c r="Q81" s="2"/>
      <c r="R81" s="2"/>
      <c r="S81" s="2"/>
      <c r="T81" s="2"/>
      <c r="U81" s="2"/>
      <c r="V81" s="2"/>
      <c r="W81" s="2"/>
      <c r="X81" s="2"/>
      <c r="Y81" s="2"/>
      <c r="Z81" s="2"/>
      <c r="AA81"/>
      <c r="AB81" s="2"/>
      <c r="AC81"/>
      <c r="AD81"/>
      <c r="AE81"/>
    </row>
    <row r="82" spans="2:31" ht="15" customHeight="1" x14ac:dyDescent="0.3">
      <c r="B82"/>
      <c r="N82" s="2"/>
      <c r="O82" s="2"/>
      <c r="P82" s="2"/>
      <c r="Q82" s="2"/>
      <c r="R82" s="2"/>
      <c r="S82" s="2"/>
      <c r="T82" s="2"/>
      <c r="U82" s="2"/>
      <c r="V82" s="2"/>
      <c r="W82" s="2"/>
      <c r="X82" s="2"/>
      <c r="Y82" s="2"/>
      <c r="Z82" s="2"/>
      <c r="AB82" s="2"/>
    </row>
  </sheetData>
  <autoFilter ref="A1:AT1" xr:uid="{00000000-0001-0000-0A00-000000000000}">
    <sortState xmlns:xlrd2="http://schemas.microsoft.com/office/spreadsheetml/2017/richdata2" ref="A2:AT60">
      <sortCondition ref="A1"/>
    </sortState>
  </autoFilter>
  <sortState xmlns:xlrd2="http://schemas.microsoft.com/office/spreadsheetml/2017/richdata2" ref="A2:AH81">
    <sortCondition ref="A2:A81"/>
  </sortState>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7"/>
  <sheetViews>
    <sheetView workbookViewId="0"/>
  </sheetViews>
  <sheetFormatPr defaultColWidth="8.88671875" defaultRowHeight="14.4" x14ac:dyDescent="0.3"/>
  <cols>
    <col min="1" max="1" width="31.44140625" customWidth="1"/>
    <col min="2" max="2" width="28.33203125" bestFit="1" customWidth="1"/>
    <col min="3" max="3" width="32.109375" bestFit="1" customWidth="1"/>
    <col min="4" max="4" width="42.33203125" bestFit="1" customWidth="1"/>
    <col min="5" max="5" width="31.6640625" bestFit="1" customWidth="1"/>
    <col min="6" max="7" width="28.33203125" bestFit="1" customWidth="1"/>
  </cols>
  <sheetData>
    <row r="1" spans="1:7" ht="15" x14ac:dyDescent="0.3">
      <c r="A1" s="1" t="s">
        <v>9</v>
      </c>
      <c r="B1" s="1" t="s">
        <v>10</v>
      </c>
      <c r="C1" s="1" t="s">
        <v>11</v>
      </c>
      <c r="D1" s="1" t="s">
        <v>12</v>
      </c>
      <c r="E1" s="1" t="s">
        <v>13</v>
      </c>
      <c r="F1" s="1" t="s">
        <v>14</v>
      </c>
      <c r="G1" s="1" t="s">
        <v>15</v>
      </c>
    </row>
    <row r="2" spans="1:7" ht="100.8" x14ac:dyDescent="0.3">
      <c r="A2" s="4" t="s">
        <v>16</v>
      </c>
      <c r="B2" s="2" t="s">
        <v>17</v>
      </c>
      <c r="C2" s="2" t="s">
        <v>18</v>
      </c>
      <c r="D2" s="2" t="s">
        <v>19</v>
      </c>
      <c r="E2" s="2" t="s">
        <v>20</v>
      </c>
      <c r="F2" s="2" t="s">
        <v>21</v>
      </c>
      <c r="G2" s="2" t="s">
        <v>22</v>
      </c>
    </row>
    <row r="3" spans="1:7" ht="129.6" x14ac:dyDescent="0.3">
      <c r="E3" s="73" t="s">
        <v>8025</v>
      </c>
    </row>
    <row r="4" spans="1:7" ht="201.6" x14ac:dyDescent="0.3">
      <c r="B4" s="5" t="s">
        <v>23</v>
      </c>
      <c r="C4" s="5" t="s">
        <v>23</v>
      </c>
      <c r="D4" s="5" t="s">
        <v>23</v>
      </c>
      <c r="E4" s="74" t="s">
        <v>8026</v>
      </c>
      <c r="F4" s="5" t="s">
        <v>23</v>
      </c>
      <c r="G4" s="5" t="s">
        <v>23</v>
      </c>
    </row>
    <row r="5" spans="1:7" ht="72" x14ac:dyDescent="0.3">
      <c r="B5" s="2" t="s">
        <v>24</v>
      </c>
      <c r="C5" s="2" t="s">
        <v>25</v>
      </c>
      <c r="D5" s="2" t="s">
        <v>26</v>
      </c>
      <c r="E5" s="2" t="s">
        <v>27</v>
      </c>
      <c r="F5" s="2" t="s">
        <v>28</v>
      </c>
      <c r="G5" s="2" t="s">
        <v>29</v>
      </c>
    </row>
    <row r="7" spans="1:7" x14ac:dyDescent="0.3">
      <c r="A7" s="1" t="s">
        <v>30</v>
      </c>
    </row>
  </sheetData>
  <pageMargins left="0.7" right="0.7" top="0.75" bottom="0.75" header="0.3" footer="0.3"/>
  <pageSetup paperSize="9" orientation="portrait" horizontalDpi="1200" verticalDpi="1200"/>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J17"/>
  <sheetViews>
    <sheetView workbookViewId="0">
      <pane ySplit="1" topLeftCell="A16" activePane="bottomLeft" state="frozen"/>
      <selection pane="bottomLeft"/>
    </sheetView>
  </sheetViews>
  <sheetFormatPr defaultColWidth="8.88671875" defaultRowHeight="14.4" x14ac:dyDescent="0.3"/>
  <cols>
    <col min="1" max="1" width="10.6640625" bestFit="1" customWidth="1"/>
    <col min="2" max="3" width="10.44140625" customWidth="1"/>
    <col min="4" max="4" width="36.109375" style="2" customWidth="1"/>
    <col min="5" max="5" width="14.44140625" bestFit="1" customWidth="1"/>
    <col min="6" max="6" width="16" bestFit="1" customWidth="1"/>
    <col min="7" max="7" width="10.6640625" bestFit="1" customWidth="1"/>
    <col min="8" max="8" width="9.109375" customWidth="1"/>
    <col min="9" max="9" width="27.109375" bestFit="1" customWidth="1"/>
    <col min="10" max="10" width="34" bestFit="1" customWidth="1"/>
  </cols>
  <sheetData>
    <row r="1" spans="1:10" ht="15" x14ac:dyDescent="0.3">
      <c r="A1" s="1" t="s">
        <v>31</v>
      </c>
      <c r="B1" s="1" t="s">
        <v>32</v>
      </c>
      <c r="C1" s="1" t="s">
        <v>33</v>
      </c>
      <c r="D1" s="4" t="s">
        <v>34</v>
      </c>
      <c r="E1" s="1" t="s">
        <v>35</v>
      </c>
      <c r="F1" s="1" t="s">
        <v>36</v>
      </c>
      <c r="G1" s="1" t="s">
        <v>37</v>
      </c>
      <c r="H1" s="1" t="s">
        <v>38</v>
      </c>
      <c r="I1" s="1" t="s">
        <v>39</v>
      </c>
      <c r="J1" s="1" t="s">
        <v>40</v>
      </c>
    </row>
    <row r="2" spans="1:10" ht="120.3" x14ac:dyDescent="0.3">
      <c r="A2" s="3">
        <v>42990</v>
      </c>
      <c r="B2" s="2" t="s">
        <v>41</v>
      </c>
      <c r="C2" s="2" t="s">
        <v>42</v>
      </c>
      <c r="D2" s="2" t="s">
        <v>43</v>
      </c>
      <c r="E2" s="2" t="s">
        <v>44</v>
      </c>
      <c r="F2" s="2" t="s">
        <v>45</v>
      </c>
      <c r="G2">
        <v>426</v>
      </c>
      <c r="H2" s="2" t="s">
        <v>46</v>
      </c>
      <c r="I2" s="11">
        <v>0.2</v>
      </c>
      <c r="J2" t="s">
        <v>47</v>
      </c>
    </row>
    <row r="3" spans="1:10" ht="195.3" x14ac:dyDescent="0.3">
      <c r="A3" s="3">
        <v>42992</v>
      </c>
      <c r="B3" s="2" t="s">
        <v>41</v>
      </c>
      <c r="C3" s="2" t="s">
        <v>42</v>
      </c>
      <c r="D3" s="2" t="s">
        <v>48</v>
      </c>
      <c r="E3" s="2" t="s">
        <v>44</v>
      </c>
      <c r="F3" s="2" t="s">
        <v>49</v>
      </c>
      <c r="G3">
        <v>966</v>
      </c>
      <c r="H3" s="2" t="s">
        <v>50</v>
      </c>
      <c r="I3" s="11">
        <v>0.35</v>
      </c>
      <c r="J3" s="2" t="s">
        <v>51</v>
      </c>
    </row>
    <row r="4" spans="1:10" ht="201.6" x14ac:dyDescent="0.3">
      <c r="A4" s="3">
        <v>43003</v>
      </c>
      <c r="B4" s="2" t="s">
        <v>41</v>
      </c>
      <c r="C4" s="2" t="s">
        <v>42</v>
      </c>
      <c r="D4" s="2" t="s">
        <v>52</v>
      </c>
      <c r="E4" s="2" t="s">
        <v>53</v>
      </c>
      <c r="F4" s="2" t="s">
        <v>54</v>
      </c>
      <c r="G4">
        <v>776</v>
      </c>
      <c r="H4" s="2" t="s">
        <v>46</v>
      </c>
      <c r="I4" s="11">
        <v>0.35</v>
      </c>
      <c r="J4" s="2" t="s">
        <v>55</v>
      </c>
    </row>
    <row r="5" spans="1:10" x14ac:dyDescent="0.3">
      <c r="A5" s="3"/>
      <c r="B5" s="2"/>
      <c r="C5" s="2"/>
      <c r="E5" s="2"/>
      <c r="F5" s="2"/>
      <c r="H5" s="2"/>
      <c r="I5" s="11"/>
      <c r="J5" s="2"/>
    </row>
    <row r="6" spans="1:10" ht="288" x14ac:dyDescent="0.3">
      <c r="A6" s="3">
        <v>43003</v>
      </c>
      <c r="B6" s="2" t="s">
        <v>41</v>
      </c>
      <c r="C6" s="2" t="s">
        <v>42</v>
      </c>
      <c r="D6" s="2" t="s">
        <v>56</v>
      </c>
      <c r="E6" s="2" t="s">
        <v>53</v>
      </c>
      <c r="F6" s="2" t="s">
        <v>57</v>
      </c>
      <c r="G6" s="12">
        <v>22024</v>
      </c>
      <c r="H6" s="2"/>
      <c r="I6" s="11"/>
      <c r="J6" s="2"/>
    </row>
    <row r="7" spans="1:10" ht="302.39999999999998" x14ac:dyDescent="0.3">
      <c r="A7" s="3">
        <v>43007</v>
      </c>
      <c r="B7" s="2" t="s">
        <v>41</v>
      </c>
      <c r="C7" s="2" t="s">
        <v>42</v>
      </c>
      <c r="D7" s="2" t="s">
        <v>58</v>
      </c>
      <c r="E7" s="2" t="s">
        <v>53</v>
      </c>
      <c r="F7" s="2" t="s">
        <v>59</v>
      </c>
      <c r="G7">
        <v>954</v>
      </c>
      <c r="H7" s="2" t="s">
        <v>46</v>
      </c>
      <c r="I7" s="11">
        <v>0.4</v>
      </c>
      <c r="J7" s="2" t="s">
        <v>47</v>
      </c>
    </row>
    <row r="8" spans="1:10" ht="288" x14ac:dyDescent="0.3">
      <c r="A8" s="3">
        <v>43007</v>
      </c>
      <c r="B8" s="2" t="s">
        <v>41</v>
      </c>
      <c r="C8" s="2" t="s">
        <v>42</v>
      </c>
      <c r="D8" s="2" t="s">
        <v>60</v>
      </c>
      <c r="E8" s="2" t="s">
        <v>53</v>
      </c>
      <c r="F8" s="2" t="s">
        <v>61</v>
      </c>
      <c r="G8">
        <v>1121</v>
      </c>
      <c r="H8" s="2" t="s">
        <v>46</v>
      </c>
      <c r="I8" s="11">
        <v>0.4</v>
      </c>
    </row>
    <row r="9" spans="1:10" ht="302.39999999999998" x14ac:dyDescent="0.3">
      <c r="A9" s="3">
        <v>43012</v>
      </c>
      <c r="B9" s="2" t="s">
        <v>41</v>
      </c>
      <c r="C9" s="2" t="s">
        <v>42</v>
      </c>
      <c r="D9" s="2" t="s">
        <v>62</v>
      </c>
      <c r="E9" s="2" t="s">
        <v>53</v>
      </c>
      <c r="F9" s="2" t="s">
        <v>63</v>
      </c>
      <c r="G9">
        <v>1121</v>
      </c>
      <c r="H9" s="4" t="s">
        <v>64</v>
      </c>
      <c r="I9" s="11">
        <v>0.5</v>
      </c>
    </row>
    <row r="10" spans="1:10" ht="288" x14ac:dyDescent="0.3">
      <c r="A10" s="3">
        <v>43013</v>
      </c>
      <c r="B10" s="2" t="s">
        <v>65</v>
      </c>
      <c r="C10" s="2" t="s">
        <v>42</v>
      </c>
      <c r="D10" s="2" t="s">
        <v>66</v>
      </c>
      <c r="G10">
        <v>416</v>
      </c>
      <c r="H10" s="4" t="s">
        <v>67</v>
      </c>
      <c r="I10" s="11">
        <v>0.35</v>
      </c>
    </row>
    <row r="11" spans="1:10" ht="409.6" x14ac:dyDescent="0.3">
      <c r="A11" s="3">
        <v>43013</v>
      </c>
      <c r="B11" s="2" t="s">
        <v>68</v>
      </c>
      <c r="C11" s="2" t="s">
        <v>69</v>
      </c>
      <c r="D11" s="2" t="s">
        <v>70</v>
      </c>
      <c r="E11" s="2" t="s">
        <v>71</v>
      </c>
      <c r="F11" s="2" t="s">
        <v>63</v>
      </c>
      <c r="G11">
        <v>697</v>
      </c>
      <c r="H11" s="4" t="s">
        <v>67</v>
      </c>
      <c r="I11" s="11">
        <v>0.5</v>
      </c>
    </row>
    <row r="12" spans="1:10" ht="409.6" x14ac:dyDescent="0.3">
      <c r="A12" s="3">
        <v>43014</v>
      </c>
      <c r="B12" s="2" t="s">
        <v>72</v>
      </c>
      <c r="C12" s="2" t="s">
        <v>69</v>
      </c>
      <c r="D12" s="2" t="s">
        <v>73</v>
      </c>
      <c r="E12" s="2" t="s">
        <v>71</v>
      </c>
      <c r="F12" s="2" t="s">
        <v>74</v>
      </c>
      <c r="G12">
        <v>735</v>
      </c>
      <c r="H12" s="4" t="s">
        <v>67</v>
      </c>
      <c r="I12" s="11">
        <v>0.75</v>
      </c>
    </row>
    <row r="13" spans="1:10" ht="187.2" x14ac:dyDescent="0.3">
      <c r="A13" s="3">
        <v>43014</v>
      </c>
      <c r="B13" s="2" t="s">
        <v>75</v>
      </c>
      <c r="C13" s="2" t="s">
        <v>76</v>
      </c>
      <c r="D13" s="2" t="s">
        <v>77</v>
      </c>
      <c r="E13" s="2" t="s">
        <v>71</v>
      </c>
      <c r="F13" s="2" t="s">
        <v>78</v>
      </c>
      <c r="G13">
        <f>SUM(G10:G12) + 700</f>
        <v>2548</v>
      </c>
      <c r="H13" s="4" t="s">
        <v>6783</v>
      </c>
      <c r="I13" s="11">
        <v>0.8</v>
      </c>
    </row>
    <row r="14" spans="1:10" ht="409.6" x14ac:dyDescent="0.3">
      <c r="A14" s="3">
        <v>45630</v>
      </c>
      <c r="B14" s="2" t="s">
        <v>68</v>
      </c>
      <c r="C14" s="2" t="s">
        <v>6776</v>
      </c>
      <c r="D14" s="2" t="s">
        <v>6778</v>
      </c>
      <c r="E14" s="2" t="s">
        <v>6774</v>
      </c>
      <c r="F14" s="2" t="s">
        <v>6775</v>
      </c>
      <c r="G14">
        <v>131</v>
      </c>
      <c r="H14" s="4" t="s">
        <v>67</v>
      </c>
      <c r="I14" s="2"/>
      <c r="J14" s="2" t="s">
        <v>6784</v>
      </c>
    </row>
    <row r="15" spans="1:10" ht="409.2" customHeight="1" x14ac:dyDescent="0.3">
      <c r="A15" s="3">
        <v>45630</v>
      </c>
      <c r="B15" s="2" t="s">
        <v>41</v>
      </c>
      <c r="C15" s="2" t="s">
        <v>6776</v>
      </c>
      <c r="D15" s="2" t="s">
        <v>6777</v>
      </c>
      <c r="E15" s="2" t="s">
        <v>6774</v>
      </c>
      <c r="F15" s="2" t="s">
        <v>6775</v>
      </c>
      <c r="G15">
        <v>229</v>
      </c>
      <c r="H15" s="4" t="s">
        <v>67</v>
      </c>
      <c r="I15" s="2"/>
      <c r="J15" s="2" t="s">
        <v>6785</v>
      </c>
    </row>
    <row r="16" spans="1:10" ht="409.6" x14ac:dyDescent="0.3">
      <c r="A16" s="3">
        <v>45630</v>
      </c>
      <c r="B16" s="2" t="s">
        <v>6779</v>
      </c>
      <c r="C16" s="2" t="s">
        <v>6776</v>
      </c>
      <c r="D16" s="2" t="s">
        <v>6781</v>
      </c>
      <c r="E16" s="2" t="s">
        <v>6774</v>
      </c>
      <c r="F16" s="2" t="s">
        <v>6780</v>
      </c>
      <c r="G16">
        <v>155</v>
      </c>
      <c r="H16" s="4" t="s">
        <v>67</v>
      </c>
      <c r="I16" s="2" t="s">
        <v>6782</v>
      </c>
      <c r="J16" s="2" t="s">
        <v>6785</v>
      </c>
    </row>
    <row r="17" spans="1:1" x14ac:dyDescent="0.3">
      <c r="A17" s="3"/>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53"/>
  <sheetViews>
    <sheetView workbookViewId="0"/>
  </sheetViews>
  <sheetFormatPr defaultColWidth="8.88671875" defaultRowHeight="14.4" x14ac:dyDescent="0.3"/>
  <cols>
    <col min="2" max="2" width="5" bestFit="1" customWidth="1"/>
    <col min="3" max="3" width="34.44140625" bestFit="1" customWidth="1"/>
    <col min="4" max="4" width="70.109375" bestFit="1" customWidth="1"/>
    <col min="5" max="5" width="74.44140625" bestFit="1" customWidth="1"/>
    <col min="6" max="6" width="8" bestFit="1" customWidth="1"/>
    <col min="7" max="7" width="5.44140625" bestFit="1" customWidth="1"/>
    <col min="8" max="8" width="11.6640625" style="21" bestFit="1" customWidth="1"/>
    <col min="9" max="9" width="46.44140625" bestFit="1" customWidth="1"/>
    <col min="10" max="10" width="23" bestFit="1" customWidth="1"/>
    <col min="11" max="11" width="25.44140625" bestFit="1" customWidth="1"/>
    <col min="12" max="12" width="81.109375" bestFit="1" customWidth="1"/>
    <col min="13" max="13" width="32" bestFit="1" customWidth="1"/>
    <col min="14" max="14" width="69.109375" bestFit="1" customWidth="1"/>
    <col min="15" max="15" width="17.44140625" bestFit="1" customWidth="1"/>
    <col min="16" max="16" width="81.109375" bestFit="1" customWidth="1"/>
    <col min="17" max="17" width="18.44140625" bestFit="1" customWidth="1"/>
    <col min="18" max="18" width="34" bestFit="1" customWidth="1"/>
    <col min="19" max="19" width="81.109375" bestFit="1" customWidth="1"/>
    <col min="20" max="20" width="12.6640625" bestFit="1" customWidth="1"/>
    <col min="21" max="21" width="4.44140625" bestFit="1" customWidth="1"/>
    <col min="22" max="22" width="9.44140625" bestFit="1" customWidth="1"/>
    <col min="23" max="23" width="6.44140625" bestFit="1" customWidth="1"/>
    <col min="24" max="24" width="9.33203125" bestFit="1" customWidth="1"/>
    <col min="25" max="25" width="4.109375" bestFit="1" customWidth="1"/>
    <col min="26" max="26" width="7.88671875" bestFit="1" customWidth="1"/>
    <col min="27" max="27" width="4.44140625" bestFit="1" customWidth="1"/>
    <col min="28" max="28" width="5.88671875" bestFit="1" customWidth="1"/>
    <col min="29" max="29" width="8.88671875" bestFit="1" customWidth="1"/>
    <col min="30" max="30" width="8.44140625" bestFit="1" customWidth="1"/>
    <col min="31" max="31" width="4.44140625" bestFit="1" customWidth="1"/>
    <col min="32" max="32" width="13.6640625" bestFit="1" customWidth="1"/>
    <col min="33" max="33" width="4" bestFit="1" customWidth="1"/>
    <col min="34" max="35" width="9" bestFit="1" customWidth="1"/>
    <col min="36" max="36" width="9.88671875" bestFit="1" customWidth="1"/>
    <col min="37" max="37" width="11.44140625" bestFit="1" customWidth="1"/>
    <col min="38" max="38" width="5.6640625" bestFit="1" customWidth="1"/>
    <col min="39" max="39" width="81.109375" bestFit="1" customWidth="1"/>
    <col min="41" max="41" width="78.33203125" bestFit="1" customWidth="1"/>
    <col min="42" max="42" width="77.6640625" bestFit="1" customWidth="1"/>
  </cols>
  <sheetData>
    <row r="1" spans="1:9" x14ac:dyDescent="0.3">
      <c r="A1" s="1" t="s">
        <v>79</v>
      </c>
      <c r="B1" s="1" t="s">
        <v>80</v>
      </c>
      <c r="C1" s="1" t="s">
        <v>81</v>
      </c>
      <c r="D1" s="1" t="s">
        <v>82</v>
      </c>
      <c r="E1" s="1" t="s">
        <v>83</v>
      </c>
      <c r="F1" s="1" t="s">
        <v>84</v>
      </c>
      <c r="G1" s="1" t="s">
        <v>85</v>
      </c>
      <c r="H1" s="20" t="s">
        <v>86</v>
      </c>
      <c r="I1" s="1" t="s">
        <v>87</v>
      </c>
    </row>
    <row r="2" spans="1:9" x14ac:dyDescent="0.3">
      <c r="A2">
        <v>1</v>
      </c>
      <c r="B2">
        <v>2001</v>
      </c>
      <c r="C2" t="s">
        <v>88</v>
      </c>
      <c r="D2" t="s">
        <v>89</v>
      </c>
      <c r="E2" t="s">
        <v>90</v>
      </c>
      <c r="F2">
        <v>292</v>
      </c>
      <c r="G2">
        <v>5515</v>
      </c>
      <c r="H2" s="21" t="s">
        <v>91</v>
      </c>
      <c r="I2" t="s">
        <v>92</v>
      </c>
    </row>
    <row r="3" spans="1:9" x14ac:dyDescent="0.3">
      <c r="A3">
        <f>A2+1</f>
        <v>2</v>
      </c>
      <c r="B3">
        <v>2010</v>
      </c>
      <c r="C3" t="s">
        <v>93</v>
      </c>
      <c r="D3" t="s">
        <v>94</v>
      </c>
      <c r="E3" t="s">
        <v>95</v>
      </c>
      <c r="F3">
        <v>107</v>
      </c>
      <c r="G3">
        <v>43</v>
      </c>
      <c r="H3" s="21" t="s">
        <v>96</v>
      </c>
      <c r="I3" t="s">
        <v>97</v>
      </c>
    </row>
    <row r="4" spans="1:9" x14ac:dyDescent="0.3">
      <c r="A4">
        <f t="shared" ref="A4:A21" si="0">A3+1</f>
        <v>3</v>
      </c>
      <c r="B4">
        <v>2010</v>
      </c>
      <c r="C4" t="s">
        <v>98</v>
      </c>
      <c r="D4" t="s">
        <v>99</v>
      </c>
      <c r="E4" t="s">
        <v>100</v>
      </c>
      <c r="F4">
        <v>103</v>
      </c>
      <c r="G4">
        <v>9</v>
      </c>
      <c r="H4" s="21" t="s">
        <v>101</v>
      </c>
      <c r="I4" t="s">
        <v>102</v>
      </c>
    </row>
    <row r="5" spans="1:9" x14ac:dyDescent="0.3">
      <c r="A5">
        <f t="shared" si="0"/>
        <v>4</v>
      </c>
      <c r="B5">
        <v>2011</v>
      </c>
      <c r="C5" t="s">
        <v>103</v>
      </c>
      <c r="D5" t="s">
        <v>104</v>
      </c>
      <c r="E5" t="s">
        <v>105</v>
      </c>
      <c r="F5">
        <v>409</v>
      </c>
      <c r="G5">
        <v>20</v>
      </c>
      <c r="H5" s="21" t="s">
        <v>106</v>
      </c>
      <c r="I5" t="s">
        <v>107</v>
      </c>
    </row>
    <row r="6" spans="1:9" x14ac:dyDescent="0.3">
      <c r="A6">
        <f t="shared" si="0"/>
        <v>5</v>
      </c>
      <c r="B6">
        <v>2011</v>
      </c>
      <c r="C6" t="s">
        <v>108</v>
      </c>
      <c r="D6" t="s">
        <v>109</v>
      </c>
      <c r="E6" t="s">
        <v>110</v>
      </c>
      <c r="F6">
        <v>108</v>
      </c>
      <c r="G6">
        <v>50</v>
      </c>
      <c r="H6" s="21" t="s">
        <v>111</v>
      </c>
      <c r="I6" t="s">
        <v>112</v>
      </c>
    </row>
    <row r="7" spans="1:9" x14ac:dyDescent="0.3">
      <c r="A7">
        <f t="shared" si="0"/>
        <v>6</v>
      </c>
      <c r="B7">
        <v>2012</v>
      </c>
      <c r="C7" t="s">
        <v>113</v>
      </c>
      <c r="D7" t="s">
        <v>114</v>
      </c>
      <c r="E7" t="s">
        <v>115</v>
      </c>
      <c r="F7">
        <v>47</v>
      </c>
      <c r="H7" s="21" t="s">
        <v>116</v>
      </c>
      <c r="I7" t="s">
        <v>117</v>
      </c>
    </row>
    <row r="8" spans="1:9" x14ac:dyDescent="0.3">
      <c r="A8">
        <f t="shared" si="0"/>
        <v>7</v>
      </c>
      <c r="B8">
        <v>2013</v>
      </c>
      <c r="C8" t="s">
        <v>118</v>
      </c>
      <c r="D8" t="s">
        <v>119</v>
      </c>
      <c r="E8" t="s">
        <v>120</v>
      </c>
      <c r="F8">
        <v>49</v>
      </c>
      <c r="G8">
        <v>6</v>
      </c>
      <c r="H8" s="21" t="s">
        <v>121</v>
      </c>
      <c r="I8" t="s">
        <v>122</v>
      </c>
    </row>
    <row r="9" spans="1:9" x14ac:dyDescent="0.3">
      <c r="A9">
        <f t="shared" si="0"/>
        <v>8</v>
      </c>
      <c r="B9">
        <v>2014</v>
      </c>
      <c r="C9" t="s">
        <v>123</v>
      </c>
      <c r="D9" t="s">
        <v>124</v>
      </c>
      <c r="E9" t="s">
        <v>125</v>
      </c>
      <c r="F9">
        <v>4</v>
      </c>
      <c r="G9">
        <v>10</v>
      </c>
      <c r="H9" s="21" t="s">
        <v>126</v>
      </c>
      <c r="I9" t="s">
        <v>127</v>
      </c>
    </row>
    <row r="10" spans="1:9" x14ac:dyDescent="0.3">
      <c r="A10">
        <f t="shared" si="0"/>
        <v>9</v>
      </c>
      <c r="B10">
        <v>2014</v>
      </c>
      <c r="C10" t="s">
        <v>128</v>
      </c>
      <c r="D10" t="s">
        <v>129</v>
      </c>
      <c r="E10" t="s">
        <v>130</v>
      </c>
      <c r="F10">
        <v>5</v>
      </c>
      <c r="I10" t="s">
        <v>131</v>
      </c>
    </row>
    <row r="11" spans="1:9" x14ac:dyDescent="0.3">
      <c r="A11">
        <f t="shared" si="0"/>
        <v>10</v>
      </c>
      <c r="B11">
        <v>2014</v>
      </c>
      <c r="C11" t="s">
        <v>132</v>
      </c>
      <c r="D11" t="s">
        <v>133</v>
      </c>
      <c r="E11" t="s">
        <v>134</v>
      </c>
      <c r="F11">
        <v>97</v>
      </c>
      <c r="H11" s="21" t="s">
        <v>135</v>
      </c>
    </row>
    <row r="12" spans="1:9" x14ac:dyDescent="0.3">
      <c r="A12">
        <f t="shared" si="0"/>
        <v>11</v>
      </c>
      <c r="B12">
        <v>2014</v>
      </c>
      <c r="C12" t="s">
        <v>136</v>
      </c>
      <c r="D12" t="s">
        <v>137</v>
      </c>
      <c r="E12" t="s">
        <v>138</v>
      </c>
      <c r="F12">
        <v>45</v>
      </c>
      <c r="G12">
        <v>1</v>
      </c>
      <c r="H12" s="21" t="s">
        <v>139</v>
      </c>
      <c r="I12" t="s">
        <v>140</v>
      </c>
    </row>
    <row r="13" spans="1:9" x14ac:dyDescent="0.3">
      <c r="A13">
        <f t="shared" si="0"/>
        <v>12</v>
      </c>
      <c r="B13">
        <v>2014</v>
      </c>
      <c r="C13" t="s">
        <v>141</v>
      </c>
      <c r="D13" t="s">
        <v>142</v>
      </c>
      <c r="E13" t="s">
        <v>143</v>
      </c>
      <c r="F13">
        <v>48</v>
      </c>
      <c r="G13">
        <v>8</v>
      </c>
      <c r="H13" s="21" t="s">
        <v>144</v>
      </c>
      <c r="I13" t="s">
        <v>145</v>
      </c>
    </row>
    <row r="14" spans="1:9" x14ac:dyDescent="0.3">
      <c r="A14">
        <f t="shared" si="0"/>
        <v>13</v>
      </c>
      <c r="B14">
        <v>2014</v>
      </c>
      <c r="C14" t="s">
        <v>146</v>
      </c>
      <c r="D14" t="s">
        <v>147</v>
      </c>
      <c r="E14" t="s">
        <v>148</v>
      </c>
      <c r="F14">
        <v>515</v>
      </c>
      <c r="G14">
        <v>7528</v>
      </c>
      <c r="H14" s="21" t="s">
        <v>149</v>
      </c>
      <c r="I14" t="s">
        <v>150</v>
      </c>
    </row>
    <row r="15" spans="1:9" x14ac:dyDescent="0.3">
      <c r="A15">
        <f t="shared" si="0"/>
        <v>14</v>
      </c>
      <c r="B15">
        <v>2015</v>
      </c>
      <c r="C15" t="s">
        <v>151</v>
      </c>
      <c r="D15" t="s">
        <v>152</v>
      </c>
      <c r="E15" t="s">
        <v>153</v>
      </c>
      <c r="F15">
        <v>10</v>
      </c>
      <c r="G15">
        <v>2</v>
      </c>
      <c r="H15" s="21">
        <v>25001</v>
      </c>
    </row>
    <row r="16" spans="1:9" x14ac:dyDescent="0.3">
      <c r="A16">
        <f t="shared" si="0"/>
        <v>15</v>
      </c>
      <c r="B16">
        <v>2015</v>
      </c>
      <c r="C16" t="s">
        <v>154</v>
      </c>
      <c r="D16" t="s">
        <v>155</v>
      </c>
      <c r="E16" t="s">
        <v>156</v>
      </c>
      <c r="F16">
        <v>12</v>
      </c>
      <c r="G16">
        <v>113</v>
      </c>
      <c r="I16" t="s">
        <v>157</v>
      </c>
    </row>
    <row r="17" spans="1:17" x14ac:dyDescent="0.3">
      <c r="A17">
        <f t="shared" si="0"/>
        <v>16</v>
      </c>
      <c r="B17">
        <v>2016</v>
      </c>
      <c r="C17" t="s">
        <v>158</v>
      </c>
      <c r="D17" t="s">
        <v>159</v>
      </c>
      <c r="E17" t="s">
        <v>160</v>
      </c>
      <c r="F17">
        <v>22</v>
      </c>
      <c r="G17">
        <v>2</v>
      </c>
      <c r="H17" s="21" t="s">
        <v>161</v>
      </c>
      <c r="I17" t="s">
        <v>162</v>
      </c>
    </row>
    <row r="18" spans="1:17" x14ac:dyDescent="0.3">
      <c r="A18">
        <f t="shared" si="0"/>
        <v>17</v>
      </c>
      <c r="B18">
        <v>2016</v>
      </c>
      <c r="C18" t="s">
        <v>163</v>
      </c>
      <c r="D18" t="s">
        <v>164</v>
      </c>
      <c r="E18" t="s">
        <v>165</v>
      </c>
      <c r="F18">
        <v>39</v>
      </c>
      <c r="H18" s="21" t="s">
        <v>166</v>
      </c>
      <c r="I18" t="s">
        <v>167</v>
      </c>
    </row>
    <row r="19" spans="1:17" x14ac:dyDescent="0.3">
      <c r="A19">
        <f t="shared" si="0"/>
        <v>18</v>
      </c>
      <c r="B19">
        <v>2016</v>
      </c>
      <c r="C19" t="s">
        <v>168</v>
      </c>
      <c r="D19" t="s">
        <v>169</v>
      </c>
      <c r="E19" t="s">
        <v>165</v>
      </c>
      <c r="F19">
        <v>39</v>
      </c>
      <c r="H19" s="21" t="s">
        <v>170</v>
      </c>
      <c r="I19" t="s">
        <v>171</v>
      </c>
    </row>
    <row r="20" spans="1:17" x14ac:dyDescent="0.3">
      <c r="A20">
        <f t="shared" si="0"/>
        <v>19</v>
      </c>
      <c r="B20">
        <v>2016</v>
      </c>
      <c r="C20" t="s">
        <v>172</v>
      </c>
      <c r="D20" t="s">
        <v>173</v>
      </c>
      <c r="E20" t="s">
        <v>153</v>
      </c>
      <c r="F20">
        <v>11</v>
      </c>
      <c r="G20">
        <v>9</v>
      </c>
      <c r="H20" s="21">
        <v>95007</v>
      </c>
    </row>
    <row r="21" spans="1:17" x14ac:dyDescent="0.3">
      <c r="A21">
        <f t="shared" si="0"/>
        <v>20</v>
      </c>
      <c r="B21">
        <v>2017</v>
      </c>
      <c r="C21" t="s">
        <v>174</v>
      </c>
      <c r="D21" t="s">
        <v>175</v>
      </c>
      <c r="E21" t="s">
        <v>165</v>
      </c>
      <c r="F21">
        <v>47</v>
      </c>
      <c r="H21" s="61">
        <v>43070</v>
      </c>
      <c r="I21" t="s">
        <v>176</v>
      </c>
    </row>
    <row r="29" spans="1:17" x14ac:dyDescent="0.3">
      <c r="Q29" s="3"/>
    </row>
    <row r="53" spans="12:12" x14ac:dyDescent="0.3">
      <c r="L53" s="10"/>
    </row>
  </sheetData>
  <pageMargins left="0.7" right="0.7" top="0.75" bottom="0.75" header="0.3" footer="0.3"/>
  <pageSetup paperSize="9" orientation="portrait" horizontalDpi="1200" verticalDpi="120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743"/>
  <sheetViews>
    <sheetView workbookViewId="0">
      <pane ySplit="1" topLeftCell="A2" activePane="bottomLeft" state="frozen"/>
      <selection pane="bottomLeft"/>
    </sheetView>
  </sheetViews>
  <sheetFormatPr defaultColWidth="8.88671875" defaultRowHeight="14.4" x14ac:dyDescent="0.3"/>
  <cols>
    <col min="1" max="1" width="23.44140625" customWidth="1"/>
    <col min="2" max="2" width="11.44140625" style="6" customWidth="1"/>
    <col min="3" max="3" width="35.109375" style="6" bestFit="1" customWidth="1"/>
    <col min="4" max="4" width="10.44140625" style="21" customWidth="1"/>
    <col min="5" max="5" width="13" style="6" customWidth="1"/>
    <col min="6" max="6" width="50.88671875" bestFit="1" customWidth="1"/>
    <col min="9" max="9" width="77.44140625" customWidth="1"/>
    <col min="10" max="10" width="25.109375" style="21" customWidth="1"/>
    <col min="11" max="11" width="40.109375" customWidth="1"/>
  </cols>
  <sheetData>
    <row r="1" spans="1:19" ht="28.8" x14ac:dyDescent="0.3">
      <c r="A1" s="4" t="s">
        <v>177</v>
      </c>
      <c r="B1" s="50" t="s">
        <v>6790</v>
      </c>
      <c r="C1" s="50" t="s">
        <v>178</v>
      </c>
      <c r="D1" s="63" t="s">
        <v>179</v>
      </c>
      <c r="E1" s="50" t="s">
        <v>180</v>
      </c>
      <c r="F1" s="4" t="s">
        <v>186</v>
      </c>
      <c r="G1" s="4" t="s">
        <v>80</v>
      </c>
      <c r="H1" s="4" t="s">
        <v>181</v>
      </c>
      <c r="I1" s="1" t="s">
        <v>81</v>
      </c>
      <c r="J1" s="20" t="s">
        <v>82</v>
      </c>
      <c r="K1" s="1" t="s">
        <v>182</v>
      </c>
      <c r="L1" s="1" t="s">
        <v>183</v>
      </c>
      <c r="M1" s="1" t="s">
        <v>84</v>
      </c>
      <c r="N1" s="1" t="s">
        <v>85</v>
      </c>
      <c r="O1" s="1" t="s">
        <v>86</v>
      </c>
      <c r="P1" s="1" t="s">
        <v>184</v>
      </c>
      <c r="Q1" s="1" t="s">
        <v>185</v>
      </c>
      <c r="R1" s="1" t="s">
        <v>6791</v>
      </c>
      <c r="S1" s="1" t="s">
        <v>6792</v>
      </c>
    </row>
    <row r="2" spans="1:19" x14ac:dyDescent="0.3">
      <c r="A2" t="s">
        <v>187</v>
      </c>
      <c r="B2" s="6">
        <v>1</v>
      </c>
      <c r="C2" s="6">
        <v>277</v>
      </c>
      <c r="D2" s="71" t="s">
        <v>188</v>
      </c>
      <c r="E2" s="6" t="s">
        <v>189</v>
      </c>
      <c r="F2" t="s">
        <v>189</v>
      </c>
      <c r="G2">
        <v>2016</v>
      </c>
      <c r="H2" t="s">
        <v>6059</v>
      </c>
      <c r="I2" t="s">
        <v>168</v>
      </c>
      <c r="J2" s="21" t="s">
        <v>169</v>
      </c>
      <c r="K2" t="s">
        <v>165</v>
      </c>
      <c r="M2">
        <v>39</v>
      </c>
      <c r="O2" t="s">
        <v>170</v>
      </c>
      <c r="P2" t="s">
        <v>190</v>
      </c>
    </row>
    <row r="3" spans="1:19" x14ac:dyDescent="0.3">
      <c r="A3" t="s">
        <v>187</v>
      </c>
      <c r="B3" s="6">
        <v>2</v>
      </c>
      <c r="C3" s="6">
        <v>672</v>
      </c>
      <c r="D3" s="71" t="s">
        <v>188</v>
      </c>
      <c r="E3" s="6" t="s">
        <v>189</v>
      </c>
      <c r="F3" t="s">
        <v>189</v>
      </c>
      <c r="G3">
        <v>2016</v>
      </c>
      <c r="H3" t="s">
        <v>6059</v>
      </c>
      <c r="I3" t="s">
        <v>191</v>
      </c>
      <c r="J3" s="21" t="s">
        <v>173</v>
      </c>
      <c r="K3" t="s">
        <v>153</v>
      </c>
      <c r="M3">
        <v>11</v>
      </c>
      <c r="N3">
        <v>9</v>
      </c>
      <c r="P3" t="s">
        <v>192</v>
      </c>
    </row>
    <row r="4" spans="1:19" x14ac:dyDescent="0.3">
      <c r="A4" t="s">
        <v>187</v>
      </c>
      <c r="B4" s="6">
        <v>3</v>
      </c>
      <c r="C4" s="6">
        <v>1046</v>
      </c>
      <c r="D4" s="71" t="s">
        <v>188</v>
      </c>
      <c r="E4" s="6" t="s">
        <v>189</v>
      </c>
      <c r="F4" t="s">
        <v>189</v>
      </c>
      <c r="G4">
        <v>2015</v>
      </c>
      <c r="H4" t="s">
        <v>6059</v>
      </c>
      <c r="I4" t="s">
        <v>154</v>
      </c>
      <c r="J4" s="21" t="s">
        <v>155</v>
      </c>
      <c r="K4" t="s">
        <v>156</v>
      </c>
      <c r="M4">
        <v>12</v>
      </c>
      <c r="N4">
        <v>113</v>
      </c>
      <c r="P4" t="s">
        <v>157</v>
      </c>
    </row>
    <row r="5" spans="1:19" x14ac:dyDescent="0.3">
      <c r="A5" t="s">
        <v>187</v>
      </c>
      <c r="B5" s="6">
        <v>4</v>
      </c>
      <c r="C5" s="6">
        <v>88</v>
      </c>
      <c r="D5" s="71" t="s">
        <v>188</v>
      </c>
      <c r="E5" s="6" t="s">
        <v>189</v>
      </c>
      <c r="F5" t="s">
        <v>189</v>
      </c>
      <c r="G5">
        <v>2014</v>
      </c>
      <c r="H5" t="s">
        <v>6059</v>
      </c>
      <c r="I5" t="s">
        <v>123</v>
      </c>
      <c r="J5" s="21" t="s">
        <v>124</v>
      </c>
      <c r="K5" t="s">
        <v>125</v>
      </c>
      <c r="M5">
        <v>4</v>
      </c>
      <c r="N5">
        <v>10</v>
      </c>
      <c r="O5" t="s">
        <v>126</v>
      </c>
      <c r="P5" t="s">
        <v>193</v>
      </c>
    </row>
    <row r="6" spans="1:19" x14ac:dyDescent="0.3">
      <c r="A6" t="s">
        <v>187</v>
      </c>
      <c r="B6" s="6">
        <v>5</v>
      </c>
      <c r="C6" s="6">
        <v>41</v>
      </c>
      <c r="D6" s="71" t="s">
        <v>188</v>
      </c>
      <c r="E6" s="6" t="s">
        <v>189</v>
      </c>
      <c r="F6" t="s">
        <v>189</v>
      </c>
      <c r="G6">
        <v>2012</v>
      </c>
      <c r="H6" t="s">
        <v>194</v>
      </c>
      <c r="I6" t="s">
        <v>195</v>
      </c>
      <c r="J6" s="21" t="s">
        <v>196</v>
      </c>
      <c r="K6" t="s">
        <v>197</v>
      </c>
    </row>
    <row r="7" spans="1:19" x14ac:dyDescent="0.3">
      <c r="A7" t="s">
        <v>187</v>
      </c>
      <c r="B7" s="6">
        <v>6</v>
      </c>
      <c r="C7" s="6">
        <v>121</v>
      </c>
      <c r="D7" s="71" t="s">
        <v>188</v>
      </c>
      <c r="E7" s="6" t="s">
        <v>189</v>
      </c>
      <c r="F7" t="s">
        <v>189</v>
      </c>
      <c r="G7">
        <v>2016</v>
      </c>
      <c r="H7" t="s">
        <v>6059</v>
      </c>
      <c r="I7" t="s">
        <v>198</v>
      </c>
      <c r="J7" s="21" t="s">
        <v>159</v>
      </c>
      <c r="K7" t="s">
        <v>160</v>
      </c>
      <c r="M7">
        <v>22</v>
      </c>
      <c r="N7">
        <v>2</v>
      </c>
      <c r="O7" t="s">
        <v>161</v>
      </c>
      <c r="P7" t="s">
        <v>162</v>
      </c>
    </row>
    <row r="8" spans="1:19" x14ac:dyDescent="0.3">
      <c r="A8" t="s">
        <v>187</v>
      </c>
      <c r="B8" s="6">
        <v>7</v>
      </c>
      <c r="C8" s="6">
        <v>143</v>
      </c>
      <c r="D8" s="71" t="s">
        <v>188</v>
      </c>
      <c r="E8" s="6" t="s">
        <v>189</v>
      </c>
      <c r="F8" t="s">
        <v>189</v>
      </c>
      <c r="G8">
        <v>2014</v>
      </c>
      <c r="H8" t="s">
        <v>6059</v>
      </c>
      <c r="I8" t="s">
        <v>128</v>
      </c>
      <c r="J8" s="21" t="s">
        <v>129</v>
      </c>
      <c r="K8" t="s">
        <v>130</v>
      </c>
      <c r="M8">
        <v>5</v>
      </c>
      <c r="P8" t="s">
        <v>131</v>
      </c>
    </row>
    <row r="9" spans="1:19" x14ac:dyDescent="0.3">
      <c r="A9" t="s">
        <v>187</v>
      </c>
      <c r="B9" s="6">
        <v>8</v>
      </c>
      <c r="C9" s="6">
        <v>144</v>
      </c>
      <c r="D9" s="71" t="s">
        <v>188</v>
      </c>
      <c r="E9" s="6" t="s">
        <v>189</v>
      </c>
      <c r="F9" t="s">
        <v>189</v>
      </c>
      <c r="G9">
        <v>2012</v>
      </c>
      <c r="H9" t="s">
        <v>6059</v>
      </c>
      <c r="I9" t="s">
        <v>199</v>
      </c>
      <c r="J9" s="21" t="s">
        <v>200</v>
      </c>
      <c r="K9" t="s">
        <v>201</v>
      </c>
      <c r="M9">
        <v>9</v>
      </c>
      <c r="N9">
        <v>10</v>
      </c>
      <c r="O9" t="s">
        <v>202</v>
      </c>
      <c r="P9" t="s">
        <v>203</v>
      </c>
    </row>
    <row r="10" spans="1:19" x14ac:dyDescent="0.3">
      <c r="A10" t="s">
        <v>187</v>
      </c>
      <c r="B10" s="6">
        <v>9</v>
      </c>
      <c r="C10" s="6">
        <v>158</v>
      </c>
      <c r="D10" s="71" t="s">
        <v>188</v>
      </c>
      <c r="E10" s="6" t="s">
        <v>189</v>
      </c>
      <c r="F10" s="21" t="s">
        <v>189</v>
      </c>
      <c r="G10">
        <v>2013</v>
      </c>
      <c r="H10" t="s">
        <v>6059</v>
      </c>
      <c r="I10" t="s">
        <v>204</v>
      </c>
      <c r="J10" s="21" t="s">
        <v>205</v>
      </c>
      <c r="K10" t="s">
        <v>95</v>
      </c>
      <c r="M10">
        <v>110</v>
      </c>
      <c r="N10">
        <v>52</v>
      </c>
      <c r="O10" t="s">
        <v>206</v>
      </c>
      <c r="P10" t="s">
        <v>207</v>
      </c>
    </row>
    <row r="11" spans="1:19" x14ac:dyDescent="0.3">
      <c r="A11" t="s">
        <v>187</v>
      </c>
      <c r="B11" s="6">
        <v>10</v>
      </c>
      <c r="C11" s="6">
        <v>273</v>
      </c>
      <c r="D11" s="71" t="s">
        <v>188</v>
      </c>
      <c r="E11" s="6" t="s">
        <v>189</v>
      </c>
      <c r="F11" t="s">
        <v>189</v>
      </c>
      <c r="G11">
        <v>2016</v>
      </c>
      <c r="H11" t="s">
        <v>6059</v>
      </c>
      <c r="I11" t="s">
        <v>163</v>
      </c>
      <c r="J11" s="21" t="s">
        <v>164</v>
      </c>
      <c r="K11" t="s">
        <v>165</v>
      </c>
      <c r="M11">
        <v>39</v>
      </c>
      <c r="O11" t="s">
        <v>166</v>
      </c>
      <c r="P11" t="s">
        <v>167</v>
      </c>
    </row>
    <row r="12" spans="1:19" x14ac:dyDescent="0.3">
      <c r="A12" t="s">
        <v>187</v>
      </c>
      <c r="B12" s="6">
        <v>11</v>
      </c>
      <c r="C12" s="6">
        <v>283</v>
      </c>
      <c r="D12" s="71" t="s">
        <v>188</v>
      </c>
      <c r="E12" s="6" t="s">
        <v>189</v>
      </c>
      <c r="F12" t="s">
        <v>189</v>
      </c>
      <c r="G12">
        <v>2010</v>
      </c>
      <c r="H12" t="s">
        <v>6059</v>
      </c>
      <c r="I12" t="s">
        <v>208</v>
      </c>
      <c r="J12" s="21" t="s">
        <v>209</v>
      </c>
      <c r="K12" t="s">
        <v>210</v>
      </c>
      <c r="M12">
        <v>97</v>
      </c>
      <c r="N12">
        <v>4</v>
      </c>
      <c r="O12" t="s">
        <v>211</v>
      </c>
      <c r="P12" t="s">
        <v>212</v>
      </c>
    </row>
    <row r="13" spans="1:19" x14ac:dyDescent="0.3">
      <c r="A13" t="s">
        <v>187</v>
      </c>
      <c r="B13" s="6">
        <v>12</v>
      </c>
      <c r="C13" s="6">
        <v>729</v>
      </c>
      <c r="D13" s="71" t="s">
        <v>188</v>
      </c>
      <c r="E13" s="6" t="s">
        <v>189</v>
      </c>
      <c r="F13" t="s">
        <v>189</v>
      </c>
      <c r="G13">
        <v>2017</v>
      </c>
      <c r="H13" t="s">
        <v>6059</v>
      </c>
      <c r="I13" t="s">
        <v>213</v>
      </c>
      <c r="J13" s="21" t="s">
        <v>214</v>
      </c>
      <c r="K13" t="s">
        <v>215</v>
      </c>
      <c r="M13">
        <v>122</v>
      </c>
      <c r="O13" t="s">
        <v>216</v>
      </c>
      <c r="P13" t="s">
        <v>217</v>
      </c>
    </row>
    <row r="14" spans="1:19" x14ac:dyDescent="0.3">
      <c r="A14" t="s">
        <v>187</v>
      </c>
      <c r="B14" s="6">
        <v>13</v>
      </c>
      <c r="C14" s="6">
        <v>868</v>
      </c>
      <c r="D14" s="71" t="s">
        <v>188</v>
      </c>
      <c r="E14" s="6" t="s">
        <v>189</v>
      </c>
      <c r="F14" t="s">
        <v>189</v>
      </c>
      <c r="G14">
        <v>2014</v>
      </c>
      <c r="H14" t="s">
        <v>6059</v>
      </c>
      <c r="I14" t="s">
        <v>132</v>
      </c>
      <c r="J14" s="21" t="s">
        <v>133</v>
      </c>
      <c r="K14" t="s">
        <v>134</v>
      </c>
      <c r="M14">
        <v>97</v>
      </c>
      <c r="O14" t="s">
        <v>135</v>
      </c>
      <c r="P14" t="s">
        <v>218</v>
      </c>
    </row>
    <row r="15" spans="1:19" x14ac:dyDescent="0.3">
      <c r="A15" t="s">
        <v>187</v>
      </c>
      <c r="B15" s="6">
        <v>14</v>
      </c>
      <c r="C15" s="6">
        <v>919</v>
      </c>
      <c r="D15" s="71" t="s">
        <v>188</v>
      </c>
      <c r="E15" s="6" t="s">
        <v>189</v>
      </c>
      <c r="F15" t="s">
        <v>189</v>
      </c>
      <c r="G15">
        <v>2011</v>
      </c>
      <c r="H15" t="s">
        <v>6059</v>
      </c>
      <c r="I15" t="s">
        <v>103</v>
      </c>
      <c r="J15" s="21" t="s">
        <v>104</v>
      </c>
      <c r="K15" t="s">
        <v>219</v>
      </c>
      <c r="M15">
        <v>409</v>
      </c>
      <c r="N15">
        <v>20</v>
      </c>
      <c r="O15" t="s">
        <v>106</v>
      </c>
      <c r="P15" t="s">
        <v>220</v>
      </c>
    </row>
    <row r="16" spans="1:19" x14ac:dyDescent="0.3">
      <c r="A16" t="s">
        <v>187</v>
      </c>
      <c r="B16" s="6">
        <v>15</v>
      </c>
      <c r="C16" s="6">
        <v>247</v>
      </c>
      <c r="D16" s="71" t="s">
        <v>188</v>
      </c>
      <c r="E16" s="6" t="s">
        <v>189</v>
      </c>
      <c r="F16" t="s">
        <v>189</v>
      </c>
      <c r="G16">
        <v>2018</v>
      </c>
      <c r="H16" t="s">
        <v>6059</v>
      </c>
      <c r="I16" t="s">
        <v>221</v>
      </c>
      <c r="J16" s="21" t="s">
        <v>222</v>
      </c>
      <c r="K16" t="s">
        <v>223</v>
      </c>
      <c r="M16">
        <v>251</v>
      </c>
      <c r="O16" t="s">
        <v>224</v>
      </c>
      <c r="P16" t="s">
        <v>225</v>
      </c>
    </row>
    <row r="17" spans="1:19" x14ac:dyDescent="0.3">
      <c r="A17" t="s">
        <v>187</v>
      </c>
      <c r="B17" s="6">
        <v>16</v>
      </c>
      <c r="C17" s="6">
        <v>1214</v>
      </c>
      <c r="D17" s="71" t="s">
        <v>188</v>
      </c>
      <c r="E17" s="6" t="s">
        <v>189</v>
      </c>
      <c r="F17" t="s">
        <v>189</v>
      </c>
      <c r="G17">
        <v>2011</v>
      </c>
      <c r="H17" t="s">
        <v>6059</v>
      </c>
      <c r="I17" t="s">
        <v>108</v>
      </c>
      <c r="J17" s="21" t="s">
        <v>109</v>
      </c>
      <c r="K17" t="s">
        <v>95</v>
      </c>
      <c r="M17">
        <v>108</v>
      </c>
      <c r="N17">
        <v>50</v>
      </c>
      <c r="O17" t="s">
        <v>111</v>
      </c>
      <c r="P17" t="s">
        <v>112</v>
      </c>
    </row>
    <row r="18" spans="1:19" x14ac:dyDescent="0.3">
      <c r="A18" t="s">
        <v>187</v>
      </c>
      <c r="B18" s="6">
        <v>17</v>
      </c>
      <c r="C18" s="6">
        <v>1135</v>
      </c>
      <c r="D18" s="71" t="s">
        <v>188</v>
      </c>
      <c r="E18" s="6" t="s">
        <v>189</v>
      </c>
      <c r="F18" t="s">
        <v>189</v>
      </c>
      <c r="G18">
        <v>2016</v>
      </c>
      <c r="H18" t="s">
        <v>6059</v>
      </c>
      <c r="I18" t="s">
        <v>226</v>
      </c>
      <c r="J18" s="21" t="s">
        <v>227</v>
      </c>
      <c r="K18" t="s">
        <v>110</v>
      </c>
      <c r="M18">
        <v>113</v>
      </c>
      <c r="N18">
        <v>15</v>
      </c>
      <c r="O18" t="s">
        <v>228</v>
      </c>
      <c r="P18" t="s">
        <v>229</v>
      </c>
    </row>
    <row r="19" spans="1:19" x14ac:dyDescent="0.3">
      <c r="A19" t="s">
        <v>187</v>
      </c>
      <c r="B19" s="6">
        <v>18</v>
      </c>
      <c r="C19" s="6">
        <v>1134</v>
      </c>
      <c r="D19" s="71" t="s">
        <v>188</v>
      </c>
      <c r="E19" s="6" t="s">
        <v>189</v>
      </c>
      <c r="F19" t="s">
        <v>189</v>
      </c>
      <c r="G19">
        <v>2014</v>
      </c>
      <c r="H19" t="s">
        <v>6059</v>
      </c>
      <c r="I19" t="s">
        <v>141</v>
      </c>
      <c r="J19" s="21" t="s">
        <v>142</v>
      </c>
      <c r="K19" t="s">
        <v>143</v>
      </c>
      <c r="M19">
        <v>48</v>
      </c>
      <c r="N19">
        <v>8</v>
      </c>
      <c r="O19" t="s">
        <v>144</v>
      </c>
      <c r="P19" t="s">
        <v>145</v>
      </c>
    </row>
    <row r="20" spans="1:19" x14ac:dyDescent="0.3">
      <c r="A20" t="s">
        <v>187</v>
      </c>
      <c r="B20" s="6">
        <v>19</v>
      </c>
      <c r="C20" s="6">
        <v>1215</v>
      </c>
      <c r="D20" s="71" t="s">
        <v>188</v>
      </c>
      <c r="E20" s="6" t="s">
        <v>189</v>
      </c>
      <c r="F20" t="s">
        <v>189</v>
      </c>
      <c r="G20">
        <v>2014</v>
      </c>
      <c r="H20" t="s">
        <v>6059</v>
      </c>
      <c r="I20" t="s">
        <v>146</v>
      </c>
      <c r="J20" s="21" t="s">
        <v>147</v>
      </c>
      <c r="K20" t="s">
        <v>148</v>
      </c>
      <c r="M20">
        <v>515</v>
      </c>
      <c r="N20">
        <v>7528</v>
      </c>
      <c r="O20" t="s">
        <v>149</v>
      </c>
      <c r="P20" t="s">
        <v>150</v>
      </c>
    </row>
    <row r="21" spans="1:19" x14ac:dyDescent="0.3">
      <c r="A21" t="s">
        <v>187</v>
      </c>
      <c r="B21" s="6">
        <v>20</v>
      </c>
      <c r="C21" s="6">
        <v>1002</v>
      </c>
      <c r="D21" s="71" t="s">
        <v>188</v>
      </c>
      <c r="E21" s="6" t="s">
        <v>189</v>
      </c>
      <c r="F21" t="s">
        <v>189</v>
      </c>
      <c r="G21">
        <v>2017</v>
      </c>
      <c r="H21" t="s">
        <v>6059</v>
      </c>
      <c r="I21" t="s">
        <v>174</v>
      </c>
      <c r="J21" s="21" t="s">
        <v>175</v>
      </c>
      <c r="K21" t="s">
        <v>165</v>
      </c>
      <c r="M21">
        <v>47</v>
      </c>
      <c r="O21" s="51" t="s">
        <v>230</v>
      </c>
      <c r="P21" t="s">
        <v>231</v>
      </c>
    </row>
    <row r="22" spans="1:19" x14ac:dyDescent="0.3">
      <c r="A22" t="s">
        <v>232</v>
      </c>
      <c r="B22" s="6">
        <v>21</v>
      </c>
      <c r="C22" s="6" t="s">
        <v>189</v>
      </c>
      <c r="D22" s="71" t="s">
        <v>188</v>
      </c>
      <c r="E22" s="6" t="s">
        <v>189</v>
      </c>
      <c r="F22" t="s">
        <v>189</v>
      </c>
      <c r="G22">
        <v>2018</v>
      </c>
      <c r="H22" t="s">
        <v>6059</v>
      </c>
      <c r="I22" s="21" t="s">
        <v>233</v>
      </c>
      <c r="J22" s="21" t="s">
        <v>234</v>
      </c>
      <c r="K22" t="s">
        <v>165</v>
      </c>
      <c r="M22">
        <v>49</v>
      </c>
      <c r="O22" t="s">
        <v>235</v>
      </c>
      <c r="P22" t="s">
        <v>236</v>
      </c>
    </row>
    <row r="23" spans="1:19" x14ac:dyDescent="0.3">
      <c r="A23" t="s">
        <v>232</v>
      </c>
      <c r="B23" s="6">
        <v>22</v>
      </c>
      <c r="C23" s="6" t="s">
        <v>189</v>
      </c>
      <c r="D23" s="71" t="s">
        <v>188</v>
      </c>
      <c r="E23" s="6" t="s">
        <v>189</v>
      </c>
      <c r="F23" t="s">
        <v>189</v>
      </c>
      <c r="G23">
        <v>2018</v>
      </c>
      <c r="H23" t="s">
        <v>6059</v>
      </c>
      <c r="I23" s="21" t="s">
        <v>237</v>
      </c>
      <c r="J23" s="21" t="s">
        <v>238</v>
      </c>
      <c r="K23" t="s">
        <v>153</v>
      </c>
      <c r="M23">
        <v>13</v>
      </c>
      <c r="O23" s="51" t="s">
        <v>239</v>
      </c>
      <c r="P23" t="s">
        <v>240</v>
      </c>
    </row>
    <row r="24" spans="1:19" x14ac:dyDescent="0.3">
      <c r="A24" t="s">
        <v>187</v>
      </c>
      <c r="B24" s="6">
        <v>23</v>
      </c>
      <c r="C24" s="6">
        <v>1683</v>
      </c>
      <c r="D24" s="71" t="s">
        <v>188</v>
      </c>
      <c r="E24" s="6" t="s">
        <v>189</v>
      </c>
      <c r="F24" t="s">
        <v>189</v>
      </c>
      <c r="G24">
        <v>2018</v>
      </c>
      <c r="H24" t="s">
        <v>6059</v>
      </c>
      <c r="I24" s="21" t="s">
        <v>241</v>
      </c>
      <c r="J24" s="21" t="s">
        <v>242</v>
      </c>
      <c r="K24" t="s">
        <v>165</v>
      </c>
      <c r="M24">
        <v>50</v>
      </c>
      <c r="O24" t="s">
        <v>243</v>
      </c>
      <c r="P24" t="s">
        <v>244</v>
      </c>
    </row>
    <row r="25" spans="1:19" x14ac:dyDescent="0.3">
      <c r="A25" t="s">
        <v>187</v>
      </c>
      <c r="B25" s="6">
        <v>24</v>
      </c>
      <c r="C25" s="6">
        <v>950</v>
      </c>
      <c r="D25" s="71" t="s">
        <v>188</v>
      </c>
      <c r="E25" s="6" t="s">
        <v>189</v>
      </c>
      <c r="F25" t="s">
        <v>189</v>
      </c>
      <c r="G25">
        <v>2012</v>
      </c>
      <c r="H25" t="s">
        <v>6059</v>
      </c>
      <c r="I25" t="s">
        <v>245</v>
      </c>
      <c r="J25" s="21" t="s">
        <v>246</v>
      </c>
      <c r="K25" t="s">
        <v>247</v>
      </c>
      <c r="M25">
        <v>5</v>
      </c>
      <c r="N25">
        <v>8</v>
      </c>
      <c r="O25" t="s">
        <v>248</v>
      </c>
      <c r="P25" t="s">
        <v>249</v>
      </c>
    </row>
    <row r="26" spans="1:19" x14ac:dyDescent="0.3">
      <c r="A26" t="s">
        <v>232</v>
      </c>
      <c r="B26" s="6">
        <v>25</v>
      </c>
      <c r="C26" s="6" t="s">
        <v>189</v>
      </c>
      <c r="D26" s="71" t="s">
        <v>188</v>
      </c>
      <c r="E26" s="6" t="s">
        <v>189</v>
      </c>
      <c r="F26" t="s">
        <v>189</v>
      </c>
      <c r="G26">
        <v>2017</v>
      </c>
      <c r="H26" t="s">
        <v>6059</v>
      </c>
      <c r="I26" s="21" t="s">
        <v>250</v>
      </c>
      <c r="J26" s="21" t="s">
        <v>251</v>
      </c>
      <c r="K26" t="s">
        <v>130</v>
      </c>
      <c r="M26" s="53">
        <v>8</v>
      </c>
      <c r="N26">
        <v>1290</v>
      </c>
      <c r="O26" s="52" t="s">
        <v>252</v>
      </c>
      <c r="P26" t="s">
        <v>253</v>
      </c>
    </row>
    <row r="27" spans="1:19" x14ac:dyDescent="0.3">
      <c r="A27" t="s">
        <v>254</v>
      </c>
      <c r="B27" s="6">
        <v>26</v>
      </c>
      <c r="C27" s="6" t="s">
        <v>189</v>
      </c>
      <c r="D27" s="71" t="s">
        <v>188</v>
      </c>
      <c r="E27" s="6" t="s">
        <v>189</v>
      </c>
      <c r="F27" t="s">
        <v>189</v>
      </c>
      <c r="G27">
        <v>2009</v>
      </c>
      <c r="H27" t="s">
        <v>6059</v>
      </c>
      <c r="I27" t="s">
        <v>255</v>
      </c>
      <c r="J27" t="s">
        <v>256</v>
      </c>
      <c r="K27" t="s">
        <v>257</v>
      </c>
      <c r="M27">
        <v>95</v>
      </c>
      <c r="N27">
        <v>1</v>
      </c>
      <c r="O27" t="s">
        <v>258</v>
      </c>
      <c r="P27" t="s">
        <v>259</v>
      </c>
      <c r="R27" t="s">
        <v>174</v>
      </c>
      <c r="S27" t="s">
        <v>260</v>
      </c>
    </row>
    <row r="28" spans="1:19" x14ac:dyDescent="0.3">
      <c r="A28" t="s">
        <v>187</v>
      </c>
      <c r="B28" s="6">
        <v>27</v>
      </c>
      <c r="C28" s="6">
        <v>794</v>
      </c>
      <c r="D28" s="71" t="s">
        <v>188</v>
      </c>
      <c r="E28" s="6" t="s">
        <v>189</v>
      </c>
      <c r="F28" t="s">
        <v>189</v>
      </c>
      <c r="G28">
        <v>2012</v>
      </c>
      <c r="H28" t="s">
        <v>6059</v>
      </c>
      <c r="I28" t="s">
        <v>261</v>
      </c>
      <c r="J28" s="21" t="s">
        <v>262</v>
      </c>
      <c r="K28" t="s">
        <v>153</v>
      </c>
      <c r="M28">
        <v>7</v>
      </c>
      <c r="N28">
        <v>4</v>
      </c>
      <c r="O28" s="52" t="s">
        <v>263</v>
      </c>
      <c r="P28" t="s">
        <v>264</v>
      </c>
    </row>
    <row r="29" spans="1:19" x14ac:dyDescent="0.3">
      <c r="A29" t="s">
        <v>254</v>
      </c>
      <c r="B29" s="6">
        <v>28</v>
      </c>
      <c r="C29" s="6" t="s">
        <v>189</v>
      </c>
      <c r="D29" s="71" t="s">
        <v>188</v>
      </c>
      <c r="E29" s="6" t="s">
        <v>189</v>
      </c>
      <c r="F29" t="s">
        <v>189</v>
      </c>
      <c r="G29">
        <v>2010</v>
      </c>
      <c r="H29" t="s">
        <v>6059</v>
      </c>
      <c r="I29" t="s">
        <v>265</v>
      </c>
      <c r="J29" t="s">
        <v>266</v>
      </c>
      <c r="K29" t="s">
        <v>165</v>
      </c>
      <c r="M29">
        <v>20</v>
      </c>
      <c r="N29">
        <v>3</v>
      </c>
      <c r="O29" t="s">
        <v>267</v>
      </c>
      <c r="P29" t="s">
        <v>268</v>
      </c>
      <c r="R29" t="s">
        <v>174</v>
      </c>
      <c r="S29" t="s">
        <v>260</v>
      </c>
    </row>
    <row r="30" spans="1:19" x14ac:dyDescent="0.3">
      <c r="A30" t="s">
        <v>254</v>
      </c>
      <c r="B30" s="6">
        <v>29</v>
      </c>
      <c r="C30" s="6" t="s">
        <v>189</v>
      </c>
      <c r="D30" s="71" t="s">
        <v>188</v>
      </c>
      <c r="E30" s="6" t="s">
        <v>189</v>
      </c>
      <c r="F30" t="s">
        <v>189</v>
      </c>
      <c r="G30">
        <v>2013</v>
      </c>
      <c r="H30" t="s">
        <v>6059</v>
      </c>
      <c r="I30" t="s">
        <v>269</v>
      </c>
      <c r="J30" t="s">
        <v>270</v>
      </c>
      <c r="K30" t="s">
        <v>153</v>
      </c>
      <c r="M30">
        <v>8</v>
      </c>
      <c r="N30">
        <v>3</v>
      </c>
      <c r="O30">
        <v>35019</v>
      </c>
      <c r="P30" t="s">
        <v>271</v>
      </c>
      <c r="R30" t="s">
        <v>123</v>
      </c>
      <c r="S30" t="s">
        <v>272</v>
      </c>
    </row>
    <row r="31" spans="1:19" x14ac:dyDescent="0.3">
      <c r="A31" t="s">
        <v>187</v>
      </c>
      <c r="B31" s="6">
        <v>30</v>
      </c>
      <c r="C31" s="6">
        <v>1001</v>
      </c>
      <c r="D31" s="71" t="s">
        <v>188</v>
      </c>
      <c r="E31" s="6" t="s">
        <v>189</v>
      </c>
      <c r="F31" t="s">
        <v>189</v>
      </c>
      <c r="G31">
        <v>2014</v>
      </c>
      <c r="H31" t="s">
        <v>273</v>
      </c>
      <c r="I31" t="s">
        <v>274</v>
      </c>
      <c r="J31" s="21" t="s">
        <v>275</v>
      </c>
      <c r="K31" t="s">
        <v>276</v>
      </c>
      <c r="L31" t="s">
        <v>277</v>
      </c>
      <c r="O31" t="s">
        <v>278</v>
      </c>
      <c r="P31" t="s">
        <v>279</v>
      </c>
      <c r="Q31" t="s">
        <v>280</v>
      </c>
    </row>
    <row r="32" spans="1:19" x14ac:dyDescent="0.3">
      <c r="A32" t="s">
        <v>254</v>
      </c>
      <c r="B32" s="6">
        <v>31</v>
      </c>
      <c r="C32" s="6" t="s">
        <v>189</v>
      </c>
      <c r="D32" s="71" t="s">
        <v>188</v>
      </c>
      <c r="E32" s="6" t="s">
        <v>189</v>
      </c>
      <c r="F32" t="s">
        <v>189</v>
      </c>
      <c r="G32" s="6">
        <v>2013</v>
      </c>
      <c r="H32" t="s">
        <v>6059</v>
      </c>
      <c r="I32" s="21" t="s">
        <v>281</v>
      </c>
      <c r="J32" s="21" t="s">
        <v>282</v>
      </c>
      <c r="K32" t="s">
        <v>283</v>
      </c>
      <c r="M32">
        <v>8</v>
      </c>
      <c r="N32">
        <v>5</v>
      </c>
      <c r="O32" s="52" t="s">
        <v>284</v>
      </c>
      <c r="P32" t="s">
        <v>285</v>
      </c>
      <c r="R32" t="s">
        <v>286</v>
      </c>
      <c r="S32" t="s">
        <v>287</v>
      </c>
    </row>
    <row r="33" spans="1:19" x14ac:dyDescent="0.3">
      <c r="A33" t="s">
        <v>254</v>
      </c>
      <c r="B33" s="6">
        <v>32</v>
      </c>
      <c r="C33" s="6" t="s">
        <v>189</v>
      </c>
      <c r="D33" s="71" t="s">
        <v>188</v>
      </c>
      <c r="E33" s="6" t="s">
        <v>189</v>
      </c>
      <c r="F33" t="s">
        <v>189</v>
      </c>
      <c r="G33">
        <v>2015</v>
      </c>
      <c r="H33" t="s">
        <v>6059</v>
      </c>
      <c r="I33" t="s">
        <v>286</v>
      </c>
      <c r="J33" t="s">
        <v>288</v>
      </c>
      <c r="K33" t="s">
        <v>283</v>
      </c>
      <c r="M33">
        <v>10</v>
      </c>
      <c r="N33">
        <v>6</v>
      </c>
      <c r="O33" t="s">
        <v>289</v>
      </c>
      <c r="P33" t="s">
        <v>290</v>
      </c>
      <c r="R33" t="s">
        <v>174</v>
      </c>
      <c r="S33" t="s">
        <v>260</v>
      </c>
    </row>
    <row r="34" spans="1:19" x14ac:dyDescent="0.3">
      <c r="A34" t="s">
        <v>187</v>
      </c>
      <c r="B34" s="6">
        <v>33</v>
      </c>
      <c r="C34" s="6">
        <v>779</v>
      </c>
      <c r="D34" s="71" t="s">
        <v>188</v>
      </c>
      <c r="E34" s="6" t="s">
        <v>189</v>
      </c>
      <c r="F34" t="s">
        <v>189</v>
      </c>
      <c r="G34">
        <v>2009</v>
      </c>
      <c r="H34" t="s">
        <v>194</v>
      </c>
      <c r="I34" t="s">
        <v>291</v>
      </c>
      <c r="J34" s="21" t="s">
        <v>292</v>
      </c>
      <c r="K34" t="s">
        <v>293</v>
      </c>
      <c r="L34" t="s">
        <v>294</v>
      </c>
    </row>
    <row r="35" spans="1:19" x14ac:dyDescent="0.3">
      <c r="A35" t="s">
        <v>254</v>
      </c>
      <c r="B35" s="6">
        <v>34</v>
      </c>
      <c r="C35" s="6" t="s">
        <v>189</v>
      </c>
      <c r="D35" s="71" t="s">
        <v>188</v>
      </c>
      <c r="E35" s="6" t="s">
        <v>189</v>
      </c>
      <c r="F35" t="s">
        <v>189</v>
      </c>
      <c r="G35">
        <v>2004</v>
      </c>
      <c r="H35" t="s">
        <v>273</v>
      </c>
      <c r="I35" t="s">
        <v>295</v>
      </c>
      <c r="J35" t="s">
        <v>296</v>
      </c>
      <c r="K35" t="s">
        <v>297</v>
      </c>
    </row>
    <row r="36" spans="1:19" x14ac:dyDescent="0.3">
      <c r="A36" t="s">
        <v>254</v>
      </c>
      <c r="B36" s="6">
        <v>35</v>
      </c>
      <c r="C36" s="6" t="s">
        <v>189</v>
      </c>
      <c r="D36" s="71" t="s">
        <v>188</v>
      </c>
      <c r="E36" s="6" t="s">
        <v>189</v>
      </c>
      <c r="F36" t="s">
        <v>189</v>
      </c>
      <c r="G36">
        <v>2012</v>
      </c>
      <c r="H36" t="s">
        <v>194</v>
      </c>
      <c r="I36" t="s">
        <v>298</v>
      </c>
      <c r="J36" t="s">
        <v>299</v>
      </c>
      <c r="K36" t="s">
        <v>300</v>
      </c>
      <c r="R36" t="s">
        <v>301</v>
      </c>
      <c r="S36" t="s">
        <v>302</v>
      </c>
    </row>
    <row r="37" spans="1:19" x14ac:dyDescent="0.3">
      <c r="A37" t="s">
        <v>254</v>
      </c>
      <c r="B37" s="6">
        <v>36</v>
      </c>
      <c r="C37" s="6" t="s">
        <v>189</v>
      </c>
      <c r="D37" s="71" t="s">
        <v>188</v>
      </c>
      <c r="E37" s="6" t="s">
        <v>189</v>
      </c>
      <c r="F37" t="s">
        <v>189</v>
      </c>
      <c r="G37">
        <v>2009</v>
      </c>
      <c r="H37" t="s">
        <v>6059</v>
      </c>
      <c r="I37" t="s">
        <v>303</v>
      </c>
      <c r="J37" t="s">
        <v>304</v>
      </c>
      <c r="K37" t="s">
        <v>305</v>
      </c>
      <c r="M37">
        <v>23</v>
      </c>
      <c r="O37" s="51" t="s">
        <v>306</v>
      </c>
      <c r="P37" t="s">
        <v>307</v>
      </c>
      <c r="R37" t="s">
        <v>241</v>
      </c>
      <c r="S37" t="s">
        <v>308</v>
      </c>
    </row>
    <row r="38" spans="1:19" x14ac:dyDescent="0.3">
      <c r="A38" t="s">
        <v>187</v>
      </c>
      <c r="B38" s="6">
        <v>37</v>
      </c>
      <c r="C38" s="6">
        <v>797</v>
      </c>
      <c r="D38" s="71" t="s">
        <v>188</v>
      </c>
      <c r="E38" s="6" t="s">
        <v>189</v>
      </c>
      <c r="F38" t="s">
        <v>189</v>
      </c>
      <c r="G38">
        <v>2005</v>
      </c>
      <c r="H38" t="s">
        <v>194</v>
      </c>
      <c r="I38" t="s">
        <v>309</v>
      </c>
      <c r="J38" s="21" t="s">
        <v>310</v>
      </c>
      <c r="K38" t="s">
        <v>311</v>
      </c>
    </row>
    <row r="39" spans="1:19" x14ac:dyDescent="0.3">
      <c r="A39" t="s">
        <v>187</v>
      </c>
      <c r="B39" s="6">
        <v>38</v>
      </c>
      <c r="C39" s="6">
        <v>677</v>
      </c>
      <c r="D39" s="71" t="s">
        <v>188</v>
      </c>
      <c r="E39" s="6" t="s">
        <v>189</v>
      </c>
      <c r="F39" t="s">
        <v>189</v>
      </c>
      <c r="G39">
        <v>2016</v>
      </c>
      <c r="H39" t="s">
        <v>194</v>
      </c>
      <c r="I39" t="s">
        <v>312</v>
      </c>
      <c r="J39" s="21" t="s">
        <v>313</v>
      </c>
      <c r="K39" t="s">
        <v>314</v>
      </c>
    </row>
    <row r="40" spans="1:19" x14ac:dyDescent="0.3">
      <c r="A40" t="s">
        <v>232</v>
      </c>
      <c r="B40" s="6">
        <v>39</v>
      </c>
      <c r="C40" s="6" t="s">
        <v>189</v>
      </c>
      <c r="D40" s="71" t="s">
        <v>188</v>
      </c>
      <c r="E40" s="6" t="s">
        <v>189</v>
      </c>
      <c r="F40" t="s">
        <v>189</v>
      </c>
      <c r="G40">
        <v>2017</v>
      </c>
      <c r="H40" t="s">
        <v>6059</v>
      </c>
      <c r="I40" t="s">
        <v>315</v>
      </c>
      <c r="J40" t="s">
        <v>316</v>
      </c>
      <c r="K40" t="s">
        <v>165</v>
      </c>
      <c r="M40">
        <v>42</v>
      </c>
      <c r="O40" t="s">
        <v>317</v>
      </c>
      <c r="P40" t="s">
        <v>318</v>
      </c>
    </row>
    <row r="41" spans="1:19" x14ac:dyDescent="0.3">
      <c r="A41" t="s">
        <v>187</v>
      </c>
      <c r="B41" s="6">
        <v>40</v>
      </c>
      <c r="C41" s="6">
        <v>1246</v>
      </c>
      <c r="D41" s="71" t="s">
        <v>188</v>
      </c>
      <c r="E41" s="6" t="s">
        <v>189</v>
      </c>
      <c r="F41" t="s">
        <v>189</v>
      </c>
      <c r="G41">
        <v>2017</v>
      </c>
      <c r="H41" t="s">
        <v>194</v>
      </c>
      <c r="I41" t="s">
        <v>319</v>
      </c>
      <c r="J41" s="21" t="s">
        <v>320</v>
      </c>
      <c r="K41" t="s">
        <v>321</v>
      </c>
    </row>
    <row r="42" spans="1:19" x14ac:dyDescent="0.3">
      <c r="A42" t="s">
        <v>187</v>
      </c>
      <c r="B42" s="6">
        <v>41</v>
      </c>
      <c r="C42" s="6">
        <v>353</v>
      </c>
      <c r="D42" s="71" t="s">
        <v>188</v>
      </c>
      <c r="E42" s="6" t="s">
        <v>189</v>
      </c>
      <c r="F42" t="s">
        <v>189</v>
      </c>
      <c r="G42">
        <v>2014</v>
      </c>
      <c r="H42" t="s">
        <v>6059</v>
      </c>
      <c r="I42" t="s">
        <v>322</v>
      </c>
      <c r="J42" s="21" t="s">
        <v>323</v>
      </c>
      <c r="K42" t="s">
        <v>324</v>
      </c>
      <c r="M42">
        <v>64</v>
      </c>
      <c r="O42" t="s">
        <v>325</v>
      </c>
      <c r="P42" t="s">
        <v>326</v>
      </c>
    </row>
    <row r="43" spans="1:19" x14ac:dyDescent="0.3">
      <c r="A43" t="s">
        <v>232</v>
      </c>
      <c r="B43" s="6">
        <v>42</v>
      </c>
      <c r="C43" s="6" t="s">
        <v>189</v>
      </c>
      <c r="D43" s="71" t="s">
        <v>188</v>
      </c>
      <c r="E43" s="6" t="s">
        <v>189</v>
      </c>
      <c r="F43" t="s">
        <v>189</v>
      </c>
      <c r="G43">
        <v>2018</v>
      </c>
      <c r="H43" t="s">
        <v>6059</v>
      </c>
      <c r="I43" t="s">
        <v>327</v>
      </c>
      <c r="J43" t="s">
        <v>328</v>
      </c>
      <c r="K43" t="s">
        <v>165</v>
      </c>
      <c r="M43">
        <v>48</v>
      </c>
      <c r="O43" t="s">
        <v>329</v>
      </c>
      <c r="P43" t="s">
        <v>330</v>
      </c>
    </row>
    <row r="44" spans="1:19" x14ac:dyDescent="0.3">
      <c r="A44" t="s">
        <v>254</v>
      </c>
      <c r="B44" s="6">
        <v>43</v>
      </c>
      <c r="C44" s="6" t="s">
        <v>189</v>
      </c>
      <c r="D44" s="71" t="s">
        <v>188</v>
      </c>
      <c r="E44" s="6" t="s">
        <v>189</v>
      </c>
      <c r="F44" t="s">
        <v>189</v>
      </c>
      <c r="G44">
        <v>2010</v>
      </c>
      <c r="H44" t="s">
        <v>6059</v>
      </c>
      <c r="I44" t="s">
        <v>331</v>
      </c>
      <c r="J44" t="s">
        <v>332</v>
      </c>
      <c r="K44" t="s">
        <v>165</v>
      </c>
      <c r="M44">
        <v>20</v>
      </c>
      <c r="O44" t="s">
        <v>333</v>
      </c>
      <c r="P44" t="s">
        <v>334</v>
      </c>
      <c r="R44" t="s">
        <v>221</v>
      </c>
      <c r="S44" t="s">
        <v>335</v>
      </c>
    </row>
    <row r="45" spans="1:19" x14ac:dyDescent="0.3">
      <c r="A45" t="s">
        <v>254</v>
      </c>
      <c r="B45" s="6">
        <v>44</v>
      </c>
      <c r="C45" s="6" t="s">
        <v>189</v>
      </c>
      <c r="D45" s="71" t="s">
        <v>188</v>
      </c>
      <c r="E45" s="6" t="s">
        <v>189</v>
      </c>
      <c r="F45" t="s">
        <v>189</v>
      </c>
      <c r="G45">
        <v>2014</v>
      </c>
      <c r="H45" t="s">
        <v>6059</v>
      </c>
      <c r="I45" t="s">
        <v>336</v>
      </c>
      <c r="J45" t="s">
        <v>337</v>
      </c>
      <c r="K45" t="s">
        <v>338</v>
      </c>
      <c r="M45">
        <v>81</v>
      </c>
      <c r="O45" t="s">
        <v>339</v>
      </c>
      <c r="P45" t="s">
        <v>340</v>
      </c>
      <c r="R45" t="s">
        <v>341</v>
      </c>
      <c r="S45" t="s">
        <v>342</v>
      </c>
    </row>
    <row r="46" spans="1:19" x14ac:dyDescent="0.3">
      <c r="A46" t="s">
        <v>232</v>
      </c>
      <c r="B46" s="6">
        <v>45</v>
      </c>
      <c r="C46" s="6" t="s">
        <v>189</v>
      </c>
      <c r="D46" s="71" t="s">
        <v>188</v>
      </c>
      <c r="E46" s="6" t="s">
        <v>189</v>
      </c>
      <c r="F46" t="s">
        <v>189</v>
      </c>
      <c r="G46">
        <v>2018</v>
      </c>
      <c r="H46" t="s">
        <v>6059</v>
      </c>
      <c r="I46" t="s">
        <v>343</v>
      </c>
      <c r="J46" t="s">
        <v>344</v>
      </c>
      <c r="K46" t="s">
        <v>120</v>
      </c>
      <c r="M46">
        <v>54</v>
      </c>
      <c r="O46" t="s">
        <v>345</v>
      </c>
      <c r="P46" t="s">
        <v>346</v>
      </c>
    </row>
    <row r="47" spans="1:19" x14ac:dyDescent="0.3">
      <c r="A47" t="s">
        <v>232</v>
      </c>
      <c r="B47" s="6">
        <v>46</v>
      </c>
      <c r="C47" s="6" t="s">
        <v>189</v>
      </c>
      <c r="D47" s="71" t="s">
        <v>188</v>
      </c>
      <c r="E47" s="6" t="s">
        <v>189</v>
      </c>
      <c r="F47" t="s">
        <v>189</v>
      </c>
      <c r="G47">
        <v>2018</v>
      </c>
      <c r="H47" t="s">
        <v>6059</v>
      </c>
      <c r="I47" t="s">
        <v>347</v>
      </c>
      <c r="J47" t="s">
        <v>348</v>
      </c>
      <c r="K47" t="s">
        <v>148</v>
      </c>
      <c r="M47">
        <v>562</v>
      </c>
      <c r="O47" t="s">
        <v>349</v>
      </c>
      <c r="P47" t="s">
        <v>350</v>
      </c>
    </row>
    <row r="48" spans="1:19" x14ac:dyDescent="0.3">
      <c r="A48" t="s">
        <v>232</v>
      </c>
      <c r="B48" s="6">
        <v>47</v>
      </c>
      <c r="C48" s="6" t="s">
        <v>189</v>
      </c>
      <c r="D48" s="71" t="s">
        <v>188</v>
      </c>
      <c r="E48" s="6" t="s">
        <v>189</v>
      </c>
      <c r="F48" t="s">
        <v>189</v>
      </c>
      <c r="G48">
        <v>2019</v>
      </c>
      <c r="H48" t="s">
        <v>6059</v>
      </c>
      <c r="I48" t="s">
        <v>351</v>
      </c>
      <c r="J48" t="s">
        <v>352</v>
      </c>
      <c r="K48" t="s">
        <v>353</v>
      </c>
      <c r="M48">
        <v>393</v>
      </c>
      <c r="O48" t="s">
        <v>354</v>
      </c>
      <c r="P48" t="s">
        <v>355</v>
      </c>
    </row>
    <row r="49" spans="1:19" x14ac:dyDescent="0.3">
      <c r="A49" t="s">
        <v>232</v>
      </c>
      <c r="B49" s="6">
        <v>48</v>
      </c>
      <c r="C49" s="6" t="s">
        <v>189</v>
      </c>
      <c r="D49" s="71" t="s">
        <v>188</v>
      </c>
      <c r="E49" s="6" t="s">
        <v>189</v>
      </c>
      <c r="F49" t="s">
        <v>189</v>
      </c>
      <c r="G49">
        <v>2018</v>
      </c>
      <c r="H49" t="s">
        <v>6059</v>
      </c>
      <c r="I49" t="s">
        <v>356</v>
      </c>
      <c r="J49" t="s">
        <v>357</v>
      </c>
      <c r="K49" t="s">
        <v>358</v>
      </c>
      <c r="M49">
        <v>16</v>
      </c>
      <c r="N49">
        <v>10</v>
      </c>
      <c r="O49" t="s">
        <v>359</v>
      </c>
      <c r="P49" t="s">
        <v>360</v>
      </c>
    </row>
    <row r="50" spans="1:19" x14ac:dyDescent="0.3">
      <c r="A50" t="s">
        <v>187</v>
      </c>
      <c r="B50" s="6">
        <v>49</v>
      </c>
      <c r="C50" s="6">
        <v>1312</v>
      </c>
      <c r="D50" s="71" t="s">
        <v>188</v>
      </c>
      <c r="E50" s="6" t="s">
        <v>189</v>
      </c>
      <c r="F50" t="s">
        <v>189</v>
      </c>
      <c r="G50">
        <v>2017</v>
      </c>
      <c r="H50" t="s">
        <v>6059</v>
      </c>
      <c r="I50" t="s">
        <v>361</v>
      </c>
      <c r="J50" s="21" t="s">
        <v>362</v>
      </c>
      <c r="K50" t="s">
        <v>165</v>
      </c>
      <c r="M50">
        <v>47</v>
      </c>
      <c r="O50" t="s">
        <v>363</v>
      </c>
      <c r="P50" t="s">
        <v>364</v>
      </c>
    </row>
    <row r="51" spans="1:19" x14ac:dyDescent="0.3">
      <c r="A51" t="s">
        <v>187</v>
      </c>
      <c r="B51" s="6">
        <v>50</v>
      </c>
      <c r="C51" s="6">
        <v>1684</v>
      </c>
      <c r="D51" s="71" t="s">
        <v>188</v>
      </c>
      <c r="E51" s="6" t="s">
        <v>189</v>
      </c>
      <c r="F51" t="s">
        <v>189</v>
      </c>
      <c r="G51">
        <v>2017</v>
      </c>
      <c r="H51" t="s">
        <v>6059</v>
      </c>
      <c r="I51" t="s">
        <v>365</v>
      </c>
      <c r="J51" s="21" t="s">
        <v>366</v>
      </c>
      <c r="K51" t="s">
        <v>367</v>
      </c>
      <c r="M51">
        <v>159</v>
      </c>
      <c r="O51" s="60" t="s">
        <v>263</v>
      </c>
      <c r="P51" t="s">
        <v>368</v>
      </c>
    </row>
    <row r="52" spans="1:19" x14ac:dyDescent="0.3">
      <c r="A52" t="s">
        <v>232</v>
      </c>
      <c r="B52" s="6">
        <v>51</v>
      </c>
      <c r="C52" s="6" t="s">
        <v>189</v>
      </c>
      <c r="D52" s="71" t="s">
        <v>188</v>
      </c>
      <c r="E52" s="6" t="s">
        <v>189</v>
      </c>
      <c r="F52" t="s">
        <v>189</v>
      </c>
      <c r="G52">
        <v>2018</v>
      </c>
      <c r="H52" t="s">
        <v>6059</v>
      </c>
      <c r="I52" t="s">
        <v>369</v>
      </c>
      <c r="J52" t="s">
        <v>370</v>
      </c>
      <c r="K52" t="s">
        <v>283</v>
      </c>
      <c r="M52">
        <v>13</v>
      </c>
      <c r="N52">
        <v>10</v>
      </c>
      <c r="O52" s="52" t="s">
        <v>306</v>
      </c>
      <c r="P52" t="s">
        <v>371</v>
      </c>
    </row>
    <row r="53" spans="1:19" x14ac:dyDescent="0.3">
      <c r="A53" t="s">
        <v>254</v>
      </c>
      <c r="B53" s="6">
        <v>52</v>
      </c>
      <c r="C53" s="6" t="s">
        <v>189</v>
      </c>
      <c r="D53" s="71" t="s">
        <v>188</v>
      </c>
      <c r="E53" s="6" t="s">
        <v>189</v>
      </c>
      <c r="F53" t="s">
        <v>189</v>
      </c>
      <c r="G53">
        <v>2019</v>
      </c>
      <c r="H53" t="s">
        <v>194</v>
      </c>
      <c r="I53" t="s">
        <v>372</v>
      </c>
      <c r="J53" t="s">
        <v>373</v>
      </c>
      <c r="K53" t="s">
        <v>374</v>
      </c>
      <c r="R53" t="s">
        <v>6794</v>
      </c>
      <c r="S53" t="s">
        <v>6795</v>
      </c>
    </row>
    <row r="54" spans="1:19" x14ac:dyDescent="0.3">
      <c r="A54" t="s">
        <v>232</v>
      </c>
      <c r="B54" s="6">
        <v>53</v>
      </c>
      <c r="C54" s="6" t="s">
        <v>189</v>
      </c>
      <c r="D54" s="71" t="s">
        <v>188</v>
      </c>
      <c r="E54" s="6" t="s">
        <v>189</v>
      </c>
      <c r="F54" t="s">
        <v>189</v>
      </c>
      <c r="G54">
        <v>2017</v>
      </c>
      <c r="H54" t="s">
        <v>6059</v>
      </c>
      <c r="I54" t="s">
        <v>375</v>
      </c>
      <c r="J54" t="s">
        <v>376</v>
      </c>
      <c r="K54" t="s">
        <v>143</v>
      </c>
      <c r="M54">
        <v>51</v>
      </c>
      <c r="O54" t="s">
        <v>377</v>
      </c>
      <c r="P54" t="s">
        <v>378</v>
      </c>
    </row>
    <row r="55" spans="1:19" x14ac:dyDescent="0.3">
      <c r="A55" t="s">
        <v>254</v>
      </c>
      <c r="B55" s="6">
        <v>54</v>
      </c>
      <c r="C55" s="6" t="s">
        <v>189</v>
      </c>
      <c r="D55" s="71" t="s">
        <v>188</v>
      </c>
      <c r="E55" s="6" t="s">
        <v>189</v>
      </c>
      <c r="F55" t="s">
        <v>189</v>
      </c>
      <c r="G55">
        <v>2015</v>
      </c>
      <c r="H55" t="s">
        <v>6059</v>
      </c>
      <c r="I55" s="21" t="s">
        <v>383</v>
      </c>
      <c r="J55" t="s">
        <v>384</v>
      </c>
      <c r="K55" t="s">
        <v>148</v>
      </c>
      <c r="M55">
        <v>528</v>
      </c>
      <c r="O55" t="s">
        <v>135</v>
      </c>
      <c r="P55" t="s">
        <v>385</v>
      </c>
      <c r="R55" t="s">
        <v>221</v>
      </c>
      <c r="S55" t="s">
        <v>335</v>
      </c>
    </row>
    <row r="56" spans="1:19" x14ac:dyDescent="0.3">
      <c r="A56" t="s">
        <v>232</v>
      </c>
      <c r="B56" s="6">
        <v>55</v>
      </c>
      <c r="C56" s="6" t="s">
        <v>189</v>
      </c>
      <c r="D56" s="71" t="s">
        <v>188</v>
      </c>
      <c r="E56" s="6" t="s">
        <v>189</v>
      </c>
      <c r="F56" t="s">
        <v>189</v>
      </c>
      <c r="G56">
        <v>2018</v>
      </c>
      <c r="H56" t="s">
        <v>194</v>
      </c>
      <c r="I56" t="s">
        <v>379</v>
      </c>
      <c r="J56" t="s">
        <v>380</v>
      </c>
      <c r="K56" t="s">
        <v>381</v>
      </c>
      <c r="L56" t="s">
        <v>382</v>
      </c>
      <c r="R56" t="s">
        <v>221</v>
      </c>
      <c r="S56" t="s">
        <v>335</v>
      </c>
    </row>
    <row r="57" spans="1:19" x14ac:dyDescent="0.3">
      <c r="A57" t="s">
        <v>232</v>
      </c>
      <c r="B57" s="6">
        <v>56</v>
      </c>
      <c r="C57" s="6" t="s">
        <v>189</v>
      </c>
      <c r="D57" s="71" t="s">
        <v>188</v>
      </c>
      <c r="E57" s="6" t="s">
        <v>189</v>
      </c>
      <c r="F57" t="s">
        <v>189</v>
      </c>
      <c r="G57">
        <v>2019</v>
      </c>
      <c r="H57" t="s">
        <v>194</v>
      </c>
      <c r="I57" t="s">
        <v>386</v>
      </c>
      <c r="J57" t="s">
        <v>387</v>
      </c>
      <c r="K57" t="s">
        <v>388</v>
      </c>
    </row>
    <row r="58" spans="1:19" x14ac:dyDescent="0.3">
      <c r="A58" t="s">
        <v>232</v>
      </c>
      <c r="B58" s="6">
        <v>57</v>
      </c>
      <c r="C58" s="6" t="s">
        <v>189</v>
      </c>
      <c r="D58" s="71" t="s">
        <v>188</v>
      </c>
      <c r="E58" s="6" t="s">
        <v>189</v>
      </c>
      <c r="F58" t="s">
        <v>189</v>
      </c>
      <c r="G58">
        <v>2020</v>
      </c>
      <c r="H58" t="s">
        <v>6059</v>
      </c>
      <c r="I58" s="49" t="s">
        <v>389</v>
      </c>
      <c r="J58" t="s">
        <v>390</v>
      </c>
      <c r="K58" t="s">
        <v>219</v>
      </c>
      <c r="M58">
        <v>735</v>
      </c>
      <c r="O58" s="52" t="s">
        <v>230</v>
      </c>
      <c r="P58" t="s">
        <v>391</v>
      </c>
    </row>
    <row r="59" spans="1:19" x14ac:dyDescent="0.3">
      <c r="A59" t="s">
        <v>232</v>
      </c>
      <c r="B59" s="6">
        <v>58</v>
      </c>
      <c r="C59" s="6" t="s">
        <v>189</v>
      </c>
      <c r="D59" s="71" t="s">
        <v>188</v>
      </c>
      <c r="E59" s="6" t="s">
        <v>189</v>
      </c>
      <c r="F59" t="s">
        <v>189</v>
      </c>
      <c r="G59">
        <v>2020</v>
      </c>
      <c r="H59" t="s">
        <v>6059</v>
      </c>
      <c r="I59" t="s">
        <v>392</v>
      </c>
      <c r="J59" t="s">
        <v>393</v>
      </c>
      <c r="K59" t="s">
        <v>90</v>
      </c>
      <c r="M59">
        <v>370</v>
      </c>
      <c r="O59" t="s">
        <v>394</v>
      </c>
      <c r="P59" t="s">
        <v>395</v>
      </c>
    </row>
    <row r="60" spans="1:19" x14ac:dyDescent="0.3">
      <c r="A60" t="s">
        <v>232</v>
      </c>
      <c r="B60" s="6">
        <v>59</v>
      </c>
      <c r="C60" s="6" t="s">
        <v>189</v>
      </c>
      <c r="D60" s="71" t="s">
        <v>188</v>
      </c>
      <c r="E60" s="6" t="s">
        <v>189</v>
      </c>
      <c r="F60" t="s">
        <v>189</v>
      </c>
      <c r="G60">
        <v>2021</v>
      </c>
      <c r="H60" t="s">
        <v>6059</v>
      </c>
      <c r="I60" t="s">
        <v>6796</v>
      </c>
      <c r="J60" t="s">
        <v>397</v>
      </c>
      <c r="K60" t="s">
        <v>398</v>
      </c>
      <c r="M60">
        <v>2</v>
      </c>
      <c r="O60" t="s">
        <v>399</v>
      </c>
      <c r="P60" t="s">
        <v>400</v>
      </c>
    </row>
    <row r="61" spans="1:19" x14ac:dyDescent="0.3">
      <c r="A61" t="s">
        <v>232</v>
      </c>
      <c r="B61" s="6">
        <v>60</v>
      </c>
      <c r="C61" s="6" t="s">
        <v>189</v>
      </c>
      <c r="D61" s="71" t="s">
        <v>188</v>
      </c>
      <c r="E61" s="6" t="s">
        <v>189</v>
      </c>
      <c r="F61" t="s">
        <v>189</v>
      </c>
      <c r="G61">
        <v>2022</v>
      </c>
      <c r="H61" t="s">
        <v>6059</v>
      </c>
      <c r="I61" t="s">
        <v>401</v>
      </c>
      <c r="J61" t="s">
        <v>402</v>
      </c>
      <c r="K61" t="s">
        <v>165</v>
      </c>
      <c r="M61">
        <v>72</v>
      </c>
      <c r="O61" s="51" t="s">
        <v>306</v>
      </c>
      <c r="P61" t="s">
        <v>403</v>
      </c>
    </row>
    <row r="62" spans="1:19" x14ac:dyDescent="0.3">
      <c r="A62" t="s">
        <v>232</v>
      </c>
      <c r="B62" s="19">
        <v>61</v>
      </c>
      <c r="C62" s="6" t="s">
        <v>189</v>
      </c>
      <c r="D62" s="71" t="s">
        <v>188</v>
      </c>
      <c r="E62" s="6" t="s">
        <v>189</v>
      </c>
      <c r="F62" t="s">
        <v>189</v>
      </c>
      <c r="G62" s="2">
        <v>2021</v>
      </c>
      <c r="H62" t="s">
        <v>194</v>
      </c>
      <c r="I62" t="s">
        <v>6768</v>
      </c>
      <c r="J62" t="s">
        <v>6770</v>
      </c>
      <c r="K62" t="s">
        <v>6100</v>
      </c>
      <c r="L62" s="1"/>
      <c r="M62" s="1"/>
      <c r="N62" s="1"/>
      <c r="O62" s="1"/>
      <c r="P62" t="s">
        <v>6773</v>
      </c>
      <c r="Q62" s="1"/>
    </row>
    <row r="63" spans="1:19" x14ac:dyDescent="0.3">
      <c r="A63" t="s">
        <v>187</v>
      </c>
      <c r="B63" s="19">
        <v>62</v>
      </c>
      <c r="C63" s="6">
        <v>1681</v>
      </c>
      <c r="D63" s="71" t="s">
        <v>188</v>
      </c>
      <c r="E63" s="6" t="s">
        <v>189</v>
      </c>
      <c r="F63" t="s">
        <v>189</v>
      </c>
      <c r="G63" s="2">
        <v>2023</v>
      </c>
      <c r="H63" t="s">
        <v>6797</v>
      </c>
      <c r="I63" t="s">
        <v>6767</v>
      </c>
      <c r="J63" t="s">
        <v>6801</v>
      </c>
      <c r="K63" t="s">
        <v>6769</v>
      </c>
      <c r="L63" s="1"/>
      <c r="M63">
        <v>6</v>
      </c>
      <c r="N63">
        <v>9</v>
      </c>
      <c r="O63" t="s">
        <v>6772</v>
      </c>
      <c r="P63" t="s">
        <v>6771</v>
      </c>
      <c r="Q63" s="1"/>
    </row>
    <row r="64" spans="1:19" x14ac:dyDescent="0.3">
      <c r="A64" t="s">
        <v>187</v>
      </c>
      <c r="B64" s="19">
        <v>63</v>
      </c>
      <c r="C64" s="6">
        <v>1685</v>
      </c>
      <c r="D64" s="71" t="s">
        <v>188</v>
      </c>
      <c r="E64" s="6" t="s">
        <v>189</v>
      </c>
      <c r="F64" t="s">
        <v>189</v>
      </c>
      <c r="G64" s="2">
        <v>2022</v>
      </c>
      <c r="H64" t="s">
        <v>6059</v>
      </c>
      <c r="I64" t="s">
        <v>6766</v>
      </c>
      <c r="J64" t="s">
        <v>6798</v>
      </c>
      <c r="K64" t="s">
        <v>153</v>
      </c>
      <c r="L64" t="s">
        <v>6799</v>
      </c>
      <c r="M64">
        <v>17</v>
      </c>
      <c r="N64">
        <v>4</v>
      </c>
      <c r="O64">
        <v>45004</v>
      </c>
      <c r="P64" t="s">
        <v>6800</v>
      </c>
      <c r="Q64" s="1"/>
    </row>
    <row r="65" spans="1:17" x14ac:dyDescent="0.3">
      <c r="A65" t="s">
        <v>187</v>
      </c>
      <c r="B65">
        <v>64</v>
      </c>
      <c r="C65">
        <v>1682</v>
      </c>
      <c r="D65" s="71" t="s">
        <v>188</v>
      </c>
      <c r="E65" s="6" t="s">
        <v>189</v>
      </c>
      <c r="F65" t="s">
        <v>189</v>
      </c>
      <c r="G65">
        <v>2023</v>
      </c>
      <c r="H65" t="s">
        <v>6797</v>
      </c>
      <c r="I65" t="s">
        <v>8009</v>
      </c>
      <c r="J65" t="s">
        <v>8010</v>
      </c>
      <c r="K65" t="s">
        <v>844</v>
      </c>
      <c r="L65" t="s">
        <v>6804</v>
      </c>
      <c r="M65">
        <v>11</v>
      </c>
      <c r="N65">
        <v>10</v>
      </c>
      <c r="P65" t="s">
        <v>8011</v>
      </c>
    </row>
    <row r="66" spans="1:17" x14ac:dyDescent="0.3">
      <c r="A66" t="s">
        <v>187</v>
      </c>
      <c r="B66" s="6" t="s">
        <v>189</v>
      </c>
      <c r="C66" s="6">
        <v>1</v>
      </c>
      <c r="D66" s="72" t="s">
        <v>404</v>
      </c>
      <c r="E66" s="6">
        <v>1</v>
      </c>
      <c r="F66" t="s">
        <v>6793</v>
      </c>
      <c r="G66">
        <v>2000</v>
      </c>
      <c r="H66" t="s">
        <v>6059</v>
      </c>
      <c r="I66" t="s">
        <v>405</v>
      </c>
      <c r="K66" t="s">
        <v>406</v>
      </c>
      <c r="N66">
        <v>2</v>
      </c>
      <c r="O66" t="s">
        <v>407</v>
      </c>
    </row>
    <row r="67" spans="1:17" x14ac:dyDescent="0.3">
      <c r="A67" t="s">
        <v>187</v>
      </c>
      <c r="B67" s="6" t="s">
        <v>189</v>
      </c>
      <c r="C67" s="6">
        <v>2</v>
      </c>
      <c r="D67" s="72" t="s">
        <v>404</v>
      </c>
      <c r="E67" s="6">
        <v>1</v>
      </c>
      <c r="F67" t="s">
        <v>412</v>
      </c>
      <c r="G67">
        <v>2004</v>
      </c>
      <c r="H67" t="s">
        <v>6059</v>
      </c>
      <c r="I67" t="s">
        <v>409</v>
      </c>
      <c r="K67" t="s">
        <v>410</v>
      </c>
      <c r="M67">
        <v>27</v>
      </c>
      <c r="N67">
        <v>4</v>
      </c>
      <c r="O67" t="s">
        <v>411</v>
      </c>
    </row>
    <row r="68" spans="1:17" x14ac:dyDescent="0.3">
      <c r="A68" t="s">
        <v>187</v>
      </c>
      <c r="B68" s="6" t="s">
        <v>189</v>
      </c>
      <c r="C68" s="6">
        <v>3</v>
      </c>
      <c r="D68" s="72" t="s">
        <v>404</v>
      </c>
      <c r="E68" s="6">
        <v>1</v>
      </c>
      <c r="F68" t="s">
        <v>412</v>
      </c>
      <c r="G68">
        <v>2005</v>
      </c>
      <c r="H68" t="s">
        <v>6059</v>
      </c>
      <c r="I68" t="s">
        <v>413</v>
      </c>
      <c r="K68" t="s">
        <v>414</v>
      </c>
      <c r="M68">
        <v>25</v>
      </c>
      <c r="N68" s="10">
        <v>2</v>
      </c>
      <c r="O68" s="10">
        <v>43080</v>
      </c>
    </row>
    <row r="69" spans="1:17" x14ac:dyDescent="0.3">
      <c r="A69" t="s">
        <v>187</v>
      </c>
      <c r="B69" s="6" t="s">
        <v>189</v>
      </c>
      <c r="C69" s="6">
        <v>4</v>
      </c>
      <c r="D69" s="72" t="s">
        <v>404</v>
      </c>
      <c r="E69" s="6">
        <v>1</v>
      </c>
      <c r="F69" t="s">
        <v>418</v>
      </c>
      <c r="G69">
        <v>2005</v>
      </c>
      <c r="H69" t="s">
        <v>6059</v>
      </c>
      <c r="I69" t="s">
        <v>415</v>
      </c>
      <c r="K69" t="s">
        <v>416</v>
      </c>
      <c r="M69">
        <v>46</v>
      </c>
      <c r="N69">
        <v>1</v>
      </c>
      <c r="O69">
        <v>67</v>
      </c>
      <c r="P69" t="s">
        <v>417</v>
      </c>
    </row>
    <row r="70" spans="1:17" x14ac:dyDescent="0.3">
      <c r="A70" t="s">
        <v>187</v>
      </c>
      <c r="B70" s="6" t="s">
        <v>189</v>
      </c>
      <c r="C70" s="6">
        <v>5</v>
      </c>
      <c r="D70" s="72" t="s">
        <v>404</v>
      </c>
      <c r="E70" s="6">
        <v>1</v>
      </c>
      <c r="F70" t="s">
        <v>6793</v>
      </c>
      <c r="G70">
        <v>2007</v>
      </c>
      <c r="H70" t="s">
        <v>6059</v>
      </c>
      <c r="I70" t="s">
        <v>419</v>
      </c>
      <c r="K70" t="s">
        <v>420</v>
      </c>
      <c r="M70">
        <v>86</v>
      </c>
      <c r="N70">
        <v>11</v>
      </c>
      <c r="O70" t="s">
        <v>421</v>
      </c>
    </row>
    <row r="71" spans="1:17" x14ac:dyDescent="0.3">
      <c r="A71" t="s">
        <v>187</v>
      </c>
      <c r="B71" s="6" t="s">
        <v>189</v>
      </c>
      <c r="C71" s="6">
        <v>6</v>
      </c>
      <c r="D71" s="72" t="s">
        <v>404</v>
      </c>
      <c r="E71" s="6">
        <v>1</v>
      </c>
      <c r="F71" t="s">
        <v>6793</v>
      </c>
      <c r="G71">
        <v>2012</v>
      </c>
      <c r="H71" t="s">
        <v>6059</v>
      </c>
      <c r="I71" t="s">
        <v>422</v>
      </c>
      <c r="K71" t="s">
        <v>422</v>
      </c>
      <c r="M71">
        <v>18</v>
      </c>
      <c r="N71" t="s">
        <v>85</v>
      </c>
      <c r="Q71" t="s">
        <v>423</v>
      </c>
    </row>
    <row r="72" spans="1:17" x14ac:dyDescent="0.3">
      <c r="A72" t="s">
        <v>187</v>
      </c>
      <c r="B72" s="6" t="s">
        <v>189</v>
      </c>
      <c r="C72" s="6">
        <v>7</v>
      </c>
      <c r="D72" s="72" t="s">
        <v>404</v>
      </c>
      <c r="E72" s="6">
        <v>1</v>
      </c>
      <c r="F72" t="s">
        <v>418</v>
      </c>
      <c r="G72">
        <v>2013</v>
      </c>
      <c r="H72" t="s">
        <v>6059</v>
      </c>
      <c r="I72" t="s">
        <v>424</v>
      </c>
      <c r="K72" t="s">
        <v>425</v>
      </c>
      <c r="M72">
        <v>170</v>
      </c>
    </row>
    <row r="73" spans="1:17" x14ac:dyDescent="0.3">
      <c r="A73" t="s">
        <v>187</v>
      </c>
      <c r="B73" s="6" t="s">
        <v>189</v>
      </c>
      <c r="C73" s="6">
        <v>8</v>
      </c>
      <c r="D73" s="72" t="s">
        <v>404</v>
      </c>
      <c r="E73" s="6">
        <v>1</v>
      </c>
      <c r="F73" t="s">
        <v>418</v>
      </c>
      <c r="G73">
        <v>2015</v>
      </c>
      <c r="H73" t="s">
        <v>6059</v>
      </c>
      <c r="I73" t="s">
        <v>426</v>
      </c>
      <c r="K73" t="s">
        <v>427</v>
      </c>
      <c r="M73">
        <v>12</v>
      </c>
      <c r="N73" t="s">
        <v>428</v>
      </c>
      <c r="O73" t="s">
        <v>429</v>
      </c>
    </row>
    <row r="74" spans="1:17" x14ac:dyDescent="0.3">
      <c r="A74" t="s">
        <v>187</v>
      </c>
      <c r="B74" s="6" t="s">
        <v>189</v>
      </c>
      <c r="C74" s="6">
        <v>9</v>
      </c>
      <c r="D74" s="72" t="s">
        <v>404</v>
      </c>
      <c r="E74" s="6">
        <v>1</v>
      </c>
      <c r="F74" t="s">
        <v>418</v>
      </c>
      <c r="G74">
        <v>2015</v>
      </c>
      <c r="H74" t="s">
        <v>6059</v>
      </c>
      <c r="I74" t="s">
        <v>430</v>
      </c>
      <c r="K74" t="s">
        <v>431</v>
      </c>
      <c r="O74" t="s">
        <v>432</v>
      </c>
    </row>
    <row r="75" spans="1:17" x14ac:dyDescent="0.3">
      <c r="A75" t="s">
        <v>187</v>
      </c>
      <c r="B75" s="6" t="s">
        <v>189</v>
      </c>
      <c r="C75" s="6">
        <v>10</v>
      </c>
      <c r="D75" s="72" t="s">
        <v>404</v>
      </c>
      <c r="E75" s="6">
        <v>1</v>
      </c>
      <c r="F75" t="s">
        <v>418</v>
      </c>
      <c r="G75">
        <v>2015</v>
      </c>
      <c r="H75" t="s">
        <v>6059</v>
      </c>
      <c r="I75" t="s">
        <v>433</v>
      </c>
      <c r="K75" t="s">
        <v>434</v>
      </c>
      <c r="M75">
        <v>50</v>
      </c>
      <c r="N75">
        <v>2</v>
      </c>
      <c r="O75" t="s">
        <v>435</v>
      </c>
    </row>
    <row r="76" spans="1:17" x14ac:dyDescent="0.3">
      <c r="A76" t="s">
        <v>187</v>
      </c>
      <c r="B76" s="6" t="s">
        <v>189</v>
      </c>
      <c r="C76" s="6">
        <v>11</v>
      </c>
      <c r="D76" s="72" t="s">
        <v>404</v>
      </c>
      <c r="E76" s="6">
        <v>1</v>
      </c>
      <c r="F76" t="s">
        <v>418</v>
      </c>
      <c r="G76">
        <v>2015</v>
      </c>
      <c r="H76" t="s">
        <v>6059</v>
      </c>
      <c r="I76" t="s">
        <v>436</v>
      </c>
      <c r="K76" t="s">
        <v>437</v>
      </c>
      <c r="O76" t="s">
        <v>438</v>
      </c>
    </row>
    <row r="77" spans="1:17" x14ac:dyDescent="0.3">
      <c r="A77" t="s">
        <v>187</v>
      </c>
      <c r="B77" s="6" t="s">
        <v>189</v>
      </c>
      <c r="C77" s="6">
        <v>12</v>
      </c>
      <c r="D77" s="72" t="s">
        <v>404</v>
      </c>
      <c r="E77" s="6">
        <v>1</v>
      </c>
      <c r="F77" t="s">
        <v>6793</v>
      </c>
      <c r="G77">
        <v>2015</v>
      </c>
      <c r="H77" t="s">
        <v>6059</v>
      </c>
      <c r="I77" t="s">
        <v>439</v>
      </c>
      <c r="K77" t="s">
        <v>440</v>
      </c>
      <c r="M77">
        <v>61</v>
      </c>
    </row>
    <row r="78" spans="1:17" x14ac:dyDescent="0.3">
      <c r="A78" t="s">
        <v>187</v>
      </c>
      <c r="B78" s="6" t="s">
        <v>189</v>
      </c>
      <c r="C78" s="6">
        <v>13</v>
      </c>
      <c r="D78" s="72" t="s">
        <v>404</v>
      </c>
      <c r="E78" s="6">
        <v>1</v>
      </c>
      <c r="F78" t="s">
        <v>418</v>
      </c>
      <c r="G78">
        <v>2016</v>
      </c>
      <c r="H78" t="s">
        <v>6059</v>
      </c>
      <c r="I78" t="s">
        <v>441</v>
      </c>
      <c r="K78" t="s">
        <v>442</v>
      </c>
      <c r="M78">
        <v>22</v>
      </c>
      <c r="N78">
        <v>6</v>
      </c>
      <c r="O78" t="s">
        <v>443</v>
      </c>
    </row>
    <row r="79" spans="1:17" x14ac:dyDescent="0.3">
      <c r="A79" t="s">
        <v>187</v>
      </c>
      <c r="B79" s="6" t="s">
        <v>189</v>
      </c>
      <c r="C79" s="6">
        <v>14</v>
      </c>
      <c r="D79" s="72" t="s">
        <v>404</v>
      </c>
      <c r="E79" s="6">
        <v>1</v>
      </c>
      <c r="F79" t="s">
        <v>418</v>
      </c>
      <c r="G79">
        <v>2016</v>
      </c>
      <c r="H79" t="s">
        <v>6059</v>
      </c>
      <c r="I79" t="s">
        <v>444</v>
      </c>
      <c r="K79" t="s">
        <v>445</v>
      </c>
      <c r="N79">
        <v>1111</v>
      </c>
      <c r="O79" t="s">
        <v>446</v>
      </c>
    </row>
    <row r="80" spans="1:17" x14ac:dyDescent="0.3">
      <c r="A80" t="s">
        <v>187</v>
      </c>
      <c r="B80" s="6" t="s">
        <v>189</v>
      </c>
      <c r="C80" s="6">
        <v>15</v>
      </c>
      <c r="D80" s="72" t="s">
        <v>404</v>
      </c>
      <c r="E80" s="6">
        <v>1</v>
      </c>
      <c r="F80" t="s">
        <v>412</v>
      </c>
      <c r="G80">
        <v>2016</v>
      </c>
      <c r="H80" t="s">
        <v>6059</v>
      </c>
      <c r="I80" t="s">
        <v>447</v>
      </c>
      <c r="K80" t="s">
        <v>448</v>
      </c>
      <c r="M80">
        <v>23</v>
      </c>
      <c r="N80">
        <v>4</v>
      </c>
    </row>
    <row r="81" spans="1:19" x14ac:dyDescent="0.3">
      <c r="A81" t="s">
        <v>187</v>
      </c>
      <c r="B81" s="6" t="s">
        <v>189</v>
      </c>
      <c r="C81" s="6">
        <v>16</v>
      </c>
      <c r="D81" s="72" t="s">
        <v>404</v>
      </c>
      <c r="E81" s="6">
        <v>1</v>
      </c>
      <c r="F81" t="s">
        <v>418</v>
      </c>
      <c r="G81">
        <v>2017</v>
      </c>
      <c r="H81" t="s">
        <v>6059</v>
      </c>
      <c r="I81" t="s">
        <v>449</v>
      </c>
      <c r="J81" s="21" t="s">
        <v>450</v>
      </c>
      <c r="K81" t="s">
        <v>451</v>
      </c>
      <c r="M81">
        <v>12</v>
      </c>
      <c r="N81">
        <v>7</v>
      </c>
      <c r="O81">
        <v>1</v>
      </c>
      <c r="P81" t="s">
        <v>452</v>
      </c>
    </row>
    <row r="82" spans="1:19" x14ac:dyDescent="0.3">
      <c r="A82" t="s">
        <v>187</v>
      </c>
      <c r="B82" s="6" t="s">
        <v>189</v>
      </c>
      <c r="C82" s="6">
        <v>17</v>
      </c>
      <c r="D82" s="72" t="s">
        <v>404</v>
      </c>
      <c r="E82" s="6">
        <v>1</v>
      </c>
      <c r="F82" t="s">
        <v>418</v>
      </c>
      <c r="G82">
        <v>2017</v>
      </c>
      <c r="H82" t="s">
        <v>6059</v>
      </c>
      <c r="I82" t="s">
        <v>453</v>
      </c>
      <c r="J82" s="21" t="s">
        <v>454</v>
      </c>
      <c r="K82" t="s">
        <v>455</v>
      </c>
      <c r="L82" t="s">
        <v>456</v>
      </c>
      <c r="N82" t="s">
        <v>85</v>
      </c>
      <c r="O82" t="s">
        <v>457</v>
      </c>
      <c r="P82" t="s">
        <v>458</v>
      </c>
    </row>
    <row r="83" spans="1:19" x14ac:dyDescent="0.3">
      <c r="A83" t="s">
        <v>187</v>
      </c>
      <c r="B83" s="6" t="s">
        <v>189</v>
      </c>
      <c r="C83" s="6">
        <v>18</v>
      </c>
      <c r="D83" s="72" t="s">
        <v>404</v>
      </c>
      <c r="E83" s="6">
        <v>1</v>
      </c>
      <c r="F83" t="s">
        <v>418</v>
      </c>
      <c r="G83">
        <v>2003</v>
      </c>
      <c r="H83" t="s">
        <v>6059</v>
      </c>
      <c r="I83" t="s">
        <v>459</v>
      </c>
      <c r="J83" s="21" t="s">
        <v>460</v>
      </c>
      <c r="K83" t="s">
        <v>461</v>
      </c>
      <c r="N83" t="s">
        <v>85</v>
      </c>
      <c r="Q83" t="s">
        <v>462</v>
      </c>
    </row>
    <row r="84" spans="1:19" x14ac:dyDescent="0.3">
      <c r="A84" t="s">
        <v>187</v>
      </c>
      <c r="B84" s="6" t="s">
        <v>189</v>
      </c>
      <c r="C84" s="6">
        <v>19</v>
      </c>
      <c r="D84" s="72" t="s">
        <v>404</v>
      </c>
      <c r="E84" s="6">
        <v>1</v>
      </c>
      <c r="F84" t="s">
        <v>418</v>
      </c>
      <c r="G84">
        <v>2013</v>
      </c>
      <c r="H84" t="s">
        <v>6059</v>
      </c>
      <c r="I84" t="s">
        <v>463</v>
      </c>
      <c r="J84" s="21" t="s">
        <v>464</v>
      </c>
      <c r="K84" t="s">
        <v>465</v>
      </c>
      <c r="O84" t="s">
        <v>466</v>
      </c>
      <c r="P84" t="s">
        <v>467</v>
      </c>
    </row>
    <row r="85" spans="1:19" x14ac:dyDescent="0.3">
      <c r="A85" t="s">
        <v>187</v>
      </c>
      <c r="B85" s="6" t="s">
        <v>189</v>
      </c>
      <c r="C85" s="6">
        <v>20</v>
      </c>
      <c r="D85" s="72" t="s">
        <v>404</v>
      </c>
      <c r="E85" s="6">
        <v>1</v>
      </c>
      <c r="F85" t="s">
        <v>418</v>
      </c>
      <c r="G85">
        <v>2015</v>
      </c>
      <c r="H85" t="s">
        <v>6059</v>
      </c>
      <c r="I85" t="s">
        <v>468</v>
      </c>
      <c r="J85" s="21" t="s">
        <v>469</v>
      </c>
      <c r="K85" t="s">
        <v>470</v>
      </c>
      <c r="M85">
        <v>47</v>
      </c>
      <c r="N85">
        <v>4</v>
      </c>
      <c r="O85" s="10" t="s">
        <v>471</v>
      </c>
      <c r="P85" t="s">
        <v>472</v>
      </c>
    </row>
    <row r="86" spans="1:19" x14ac:dyDescent="0.3">
      <c r="A86" t="s">
        <v>187</v>
      </c>
      <c r="B86" s="6" t="s">
        <v>189</v>
      </c>
      <c r="C86" s="6">
        <v>21</v>
      </c>
      <c r="D86" s="72" t="s">
        <v>404</v>
      </c>
      <c r="E86" s="6">
        <v>2</v>
      </c>
      <c r="F86" t="s">
        <v>5633</v>
      </c>
      <c r="G86">
        <v>2006</v>
      </c>
      <c r="H86" t="s">
        <v>6059</v>
      </c>
      <c r="I86" t="s">
        <v>5630</v>
      </c>
      <c r="J86" s="21" t="s">
        <v>5631</v>
      </c>
      <c r="K86" t="s">
        <v>1983</v>
      </c>
      <c r="M86">
        <v>9</v>
      </c>
      <c r="N86">
        <v>2</v>
      </c>
      <c r="O86" t="s">
        <v>805</v>
      </c>
      <c r="P86" t="s">
        <v>5632</v>
      </c>
    </row>
    <row r="87" spans="1:19" x14ac:dyDescent="0.3">
      <c r="A87" t="s">
        <v>187</v>
      </c>
      <c r="B87" s="6" t="s">
        <v>189</v>
      </c>
      <c r="C87" s="6">
        <v>22</v>
      </c>
      <c r="D87" s="72" t="s">
        <v>404</v>
      </c>
      <c r="E87" s="6">
        <v>1</v>
      </c>
      <c r="F87" t="s">
        <v>418</v>
      </c>
      <c r="G87">
        <v>2014</v>
      </c>
      <c r="H87" t="s">
        <v>6059</v>
      </c>
      <c r="I87" t="s">
        <v>473</v>
      </c>
      <c r="J87" s="21" t="s">
        <v>474</v>
      </c>
      <c r="K87" t="s">
        <v>475</v>
      </c>
      <c r="M87">
        <v>64</v>
      </c>
      <c r="N87">
        <v>2</v>
      </c>
      <c r="O87" t="s">
        <v>476</v>
      </c>
      <c r="P87" t="s">
        <v>477</v>
      </c>
      <c r="R87" t="s">
        <v>478</v>
      </c>
    </row>
    <row r="88" spans="1:19" x14ac:dyDescent="0.3">
      <c r="A88" t="s">
        <v>187</v>
      </c>
      <c r="B88" s="6" t="s">
        <v>189</v>
      </c>
      <c r="C88" s="6">
        <v>23</v>
      </c>
      <c r="D88" s="72" t="s">
        <v>404</v>
      </c>
      <c r="E88" s="6">
        <v>1</v>
      </c>
      <c r="F88" t="s">
        <v>418</v>
      </c>
      <c r="G88">
        <v>2014</v>
      </c>
      <c r="H88" t="s">
        <v>6059</v>
      </c>
      <c r="I88" t="s">
        <v>479</v>
      </c>
      <c r="J88" s="21" t="s">
        <v>480</v>
      </c>
      <c r="K88" t="s">
        <v>481</v>
      </c>
      <c r="M88">
        <v>45</v>
      </c>
      <c r="N88">
        <v>2</v>
      </c>
      <c r="O88" t="s">
        <v>482</v>
      </c>
      <c r="R88" t="s">
        <v>478</v>
      </c>
    </row>
    <row r="89" spans="1:19" x14ac:dyDescent="0.3">
      <c r="A89" t="s">
        <v>187</v>
      </c>
      <c r="B89" s="6" t="s">
        <v>189</v>
      </c>
      <c r="C89" s="6">
        <v>24</v>
      </c>
      <c r="D89" s="72" t="s">
        <v>404</v>
      </c>
      <c r="E89" s="6">
        <v>1</v>
      </c>
      <c r="F89" t="s">
        <v>418</v>
      </c>
      <c r="G89">
        <v>2010</v>
      </c>
      <c r="H89" t="s">
        <v>6059</v>
      </c>
      <c r="I89" t="s">
        <v>483</v>
      </c>
      <c r="J89" s="21" t="s">
        <v>484</v>
      </c>
      <c r="K89" t="s">
        <v>485</v>
      </c>
      <c r="M89">
        <v>55</v>
      </c>
      <c r="N89">
        <v>6</v>
      </c>
      <c r="O89" t="s">
        <v>486</v>
      </c>
      <c r="P89" t="s">
        <v>487</v>
      </c>
      <c r="R89" t="s">
        <v>478</v>
      </c>
    </row>
    <row r="90" spans="1:19" x14ac:dyDescent="0.3">
      <c r="A90" t="s">
        <v>187</v>
      </c>
      <c r="B90" s="6" t="s">
        <v>189</v>
      </c>
      <c r="C90" s="6">
        <v>25</v>
      </c>
      <c r="D90" s="72" t="s">
        <v>404</v>
      </c>
      <c r="E90" s="6">
        <v>1</v>
      </c>
      <c r="F90" t="s">
        <v>6793</v>
      </c>
      <c r="G90">
        <v>2007</v>
      </c>
      <c r="H90" t="s">
        <v>6059</v>
      </c>
      <c r="I90" t="s">
        <v>488</v>
      </c>
      <c r="J90" s="21" t="s">
        <v>489</v>
      </c>
      <c r="K90" t="s">
        <v>490</v>
      </c>
      <c r="M90">
        <v>2007</v>
      </c>
      <c r="N90">
        <v>3</v>
      </c>
      <c r="O90" s="10">
        <v>42767</v>
      </c>
      <c r="P90" t="s">
        <v>491</v>
      </c>
    </row>
    <row r="91" spans="1:19" x14ac:dyDescent="0.3">
      <c r="A91" t="s">
        <v>187</v>
      </c>
      <c r="B91" s="6" t="s">
        <v>189</v>
      </c>
      <c r="C91" s="6">
        <v>26</v>
      </c>
      <c r="D91" s="72" t="s">
        <v>404</v>
      </c>
      <c r="E91" s="6">
        <v>1</v>
      </c>
      <c r="F91" t="s">
        <v>418</v>
      </c>
      <c r="G91">
        <v>2016</v>
      </c>
      <c r="H91" t="s">
        <v>6059</v>
      </c>
      <c r="I91" t="s">
        <v>496</v>
      </c>
      <c r="J91" s="21" t="s">
        <v>497</v>
      </c>
      <c r="K91" t="s">
        <v>210</v>
      </c>
      <c r="M91">
        <v>164</v>
      </c>
      <c r="O91" t="s">
        <v>498</v>
      </c>
      <c r="P91" t="s">
        <v>499</v>
      </c>
      <c r="R91" t="s">
        <v>478</v>
      </c>
    </row>
    <row r="92" spans="1:19" x14ac:dyDescent="0.3">
      <c r="A92" t="s">
        <v>187</v>
      </c>
      <c r="B92" s="6" t="s">
        <v>189</v>
      </c>
      <c r="C92" s="6">
        <v>27</v>
      </c>
      <c r="D92" s="72" t="s">
        <v>404</v>
      </c>
      <c r="E92" s="6">
        <v>1</v>
      </c>
      <c r="F92" t="s">
        <v>418</v>
      </c>
      <c r="G92">
        <v>2002</v>
      </c>
      <c r="H92" t="s">
        <v>6059</v>
      </c>
      <c r="I92" t="s">
        <v>492</v>
      </c>
      <c r="J92" s="21" t="s">
        <v>493</v>
      </c>
      <c r="K92" t="s">
        <v>257</v>
      </c>
      <c r="M92">
        <v>52</v>
      </c>
      <c r="N92">
        <v>3</v>
      </c>
      <c r="O92" t="s">
        <v>494</v>
      </c>
      <c r="P92" t="s">
        <v>495</v>
      </c>
      <c r="R92" t="s">
        <v>174</v>
      </c>
      <c r="S92" t="s">
        <v>260</v>
      </c>
    </row>
    <row r="93" spans="1:19" x14ac:dyDescent="0.3">
      <c r="A93" t="s">
        <v>187</v>
      </c>
      <c r="B93" s="6" t="s">
        <v>189</v>
      </c>
      <c r="C93" s="6">
        <v>28</v>
      </c>
      <c r="D93" s="72" t="s">
        <v>404</v>
      </c>
      <c r="E93" s="6">
        <v>1</v>
      </c>
      <c r="F93" t="s">
        <v>6793</v>
      </c>
      <c r="G93">
        <v>2011</v>
      </c>
      <c r="H93" t="s">
        <v>6059</v>
      </c>
      <c r="I93" t="s">
        <v>500</v>
      </c>
      <c r="J93" s="21" t="s">
        <v>501</v>
      </c>
      <c r="K93" t="s">
        <v>502</v>
      </c>
      <c r="M93">
        <v>31</v>
      </c>
      <c r="N93">
        <v>1</v>
      </c>
      <c r="O93" s="9">
        <v>42583</v>
      </c>
      <c r="P93" t="s">
        <v>503</v>
      </c>
    </row>
    <row r="94" spans="1:19" x14ac:dyDescent="0.3">
      <c r="A94" t="s">
        <v>187</v>
      </c>
      <c r="B94" s="6" t="s">
        <v>189</v>
      </c>
      <c r="C94" s="6">
        <v>29</v>
      </c>
      <c r="D94" s="72" t="s">
        <v>404</v>
      </c>
      <c r="E94" s="6">
        <v>1</v>
      </c>
      <c r="F94" t="s">
        <v>418</v>
      </c>
      <c r="G94">
        <v>2016</v>
      </c>
      <c r="H94" t="s">
        <v>6059</v>
      </c>
      <c r="I94" t="s">
        <v>514</v>
      </c>
      <c r="J94" s="21" t="s">
        <v>515</v>
      </c>
      <c r="K94" t="s">
        <v>516</v>
      </c>
      <c r="M94">
        <v>7</v>
      </c>
      <c r="N94">
        <v>1</v>
      </c>
      <c r="O94" t="s">
        <v>517</v>
      </c>
      <c r="P94" t="s">
        <v>518</v>
      </c>
    </row>
    <row r="95" spans="1:19" x14ac:dyDescent="0.3">
      <c r="A95" t="s">
        <v>187</v>
      </c>
      <c r="B95" s="6" t="s">
        <v>189</v>
      </c>
      <c r="C95" s="6">
        <v>30</v>
      </c>
      <c r="D95" s="72" t="s">
        <v>404</v>
      </c>
      <c r="E95" s="6">
        <v>1</v>
      </c>
      <c r="F95" t="s">
        <v>418</v>
      </c>
      <c r="G95">
        <v>2017</v>
      </c>
      <c r="H95" t="s">
        <v>6059</v>
      </c>
      <c r="I95" t="s">
        <v>504</v>
      </c>
      <c r="J95" s="21" t="s">
        <v>505</v>
      </c>
      <c r="K95" t="s">
        <v>506</v>
      </c>
      <c r="M95">
        <v>9</v>
      </c>
      <c r="N95">
        <v>1</v>
      </c>
      <c r="O95" t="s">
        <v>507</v>
      </c>
      <c r="P95" t="s">
        <v>508</v>
      </c>
      <c r="R95" t="s">
        <v>174</v>
      </c>
      <c r="S95" t="s">
        <v>260</v>
      </c>
    </row>
    <row r="96" spans="1:19" x14ac:dyDescent="0.3">
      <c r="A96" t="s">
        <v>187</v>
      </c>
      <c r="B96" s="6" t="s">
        <v>189</v>
      </c>
      <c r="C96" s="6">
        <v>31</v>
      </c>
      <c r="D96" s="72" t="s">
        <v>404</v>
      </c>
      <c r="E96" s="6">
        <v>1</v>
      </c>
      <c r="F96" t="s">
        <v>418</v>
      </c>
      <c r="G96">
        <v>2012</v>
      </c>
      <c r="H96" t="s">
        <v>6059</v>
      </c>
      <c r="I96" t="s">
        <v>509</v>
      </c>
      <c r="J96" s="21" t="s">
        <v>510</v>
      </c>
      <c r="K96" t="s">
        <v>511</v>
      </c>
      <c r="M96">
        <v>16</v>
      </c>
      <c r="N96">
        <v>3</v>
      </c>
      <c r="O96" t="s">
        <v>512</v>
      </c>
      <c r="P96" t="s">
        <v>513</v>
      </c>
      <c r="R96" t="s">
        <v>123</v>
      </c>
      <c r="S96" t="s">
        <v>272</v>
      </c>
    </row>
    <row r="97" spans="1:19" x14ac:dyDescent="0.3">
      <c r="A97" t="s">
        <v>187</v>
      </c>
      <c r="B97" s="6" t="s">
        <v>189</v>
      </c>
      <c r="C97" s="6">
        <v>32</v>
      </c>
      <c r="D97" s="72" t="s">
        <v>404</v>
      </c>
      <c r="E97" s="6">
        <v>1</v>
      </c>
      <c r="F97" t="s">
        <v>6793</v>
      </c>
      <c r="G97">
        <v>2008</v>
      </c>
      <c r="H97" t="s">
        <v>6059</v>
      </c>
      <c r="I97" t="s">
        <v>528</v>
      </c>
      <c r="J97" s="21" t="s">
        <v>529</v>
      </c>
      <c r="K97" t="s">
        <v>530</v>
      </c>
      <c r="M97">
        <v>147</v>
      </c>
      <c r="N97" s="10">
        <v>1</v>
      </c>
      <c r="O97" t="s">
        <v>531</v>
      </c>
      <c r="P97" t="s">
        <v>532</v>
      </c>
    </row>
    <row r="98" spans="1:19" x14ac:dyDescent="0.3">
      <c r="A98" t="s">
        <v>187</v>
      </c>
      <c r="B98" s="6" t="s">
        <v>189</v>
      </c>
      <c r="C98" s="6">
        <v>33</v>
      </c>
      <c r="D98" s="72" t="s">
        <v>404</v>
      </c>
      <c r="E98" s="6">
        <v>1</v>
      </c>
      <c r="F98" t="s">
        <v>6793</v>
      </c>
      <c r="G98">
        <v>2007</v>
      </c>
      <c r="H98" t="s">
        <v>6059</v>
      </c>
      <c r="I98" t="s">
        <v>519</v>
      </c>
      <c r="J98" s="21" t="s">
        <v>520</v>
      </c>
      <c r="K98" t="s">
        <v>521</v>
      </c>
      <c r="M98" s="10">
        <v>55</v>
      </c>
      <c r="N98">
        <v>4</v>
      </c>
      <c r="O98" t="s">
        <v>522</v>
      </c>
      <c r="P98" t="s">
        <v>523</v>
      </c>
      <c r="R98" t="s">
        <v>286</v>
      </c>
      <c r="S98" t="s">
        <v>287</v>
      </c>
    </row>
    <row r="99" spans="1:19" x14ac:dyDescent="0.3">
      <c r="A99" t="s">
        <v>187</v>
      </c>
      <c r="B99" s="6" t="s">
        <v>189</v>
      </c>
      <c r="C99" s="6">
        <v>34</v>
      </c>
      <c r="D99" s="72" t="s">
        <v>404</v>
      </c>
      <c r="E99" s="6">
        <v>1</v>
      </c>
      <c r="F99" t="s">
        <v>418</v>
      </c>
      <c r="G99">
        <v>2011</v>
      </c>
      <c r="H99" t="s">
        <v>6059</v>
      </c>
      <c r="I99" t="s">
        <v>524</v>
      </c>
      <c r="J99" s="21" t="s">
        <v>525</v>
      </c>
      <c r="K99" t="s">
        <v>526</v>
      </c>
      <c r="M99">
        <v>6</v>
      </c>
      <c r="N99">
        <v>7</v>
      </c>
      <c r="O99" t="s">
        <v>527</v>
      </c>
      <c r="R99" t="s">
        <v>174</v>
      </c>
      <c r="S99" t="s">
        <v>260</v>
      </c>
    </row>
    <row r="100" spans="1:19" x14ac:dyDescent="0.3">
      <c r="A100" t="s">
        <v>187</v>
      </c>
      <c r="B100" s="6" t="s">
        <v>189</v>
      </c>
      <c r="C100" s="6">
        <v>35</v>
      </c>
      <c r="D100" s="72" t="s">
        <v>404</v>
      </c>
      <c r="E100" s="6">
        <v>1</v>
      </c>
      <c r="F100" t="s">
        <v>418</v>
      </c>
      <c r="G100">
        <v>2012</v>
      </c>
      <c r="H100" t="s">
        <v>6059</v>
      </c>
      <c r="I100" t="s">
        <v>533</v>
      </c>
      <c r="J100" s="21" t="s">
        <v>534</v>
      </c>
      <c r="K100" t="s">
        <v>535</v>
      </c>
      <c r="M100">
        <v>18</v>
      </c>
      <c r="N100">
        <v>10</v>
      </c>
      <c r="O100" t="s">
        <v>536</v>
      </c>
      <c r="P100" t="s">
        <v>537</v>
      </c>
    </row>
    <row r="101" spans="1:19" x14ac:dyDescent="0.3">
      <c r="A101" t="s">
        <v>187</v>
      </c>
      <c r="B101" s="6" t="s">
        <v>189</v>
      </c>
      <c r="C101" s="6">
        <v>36</v>
      </c>
      <c r="D101" s="72" t="s">
        <v>404</v>
      </c>
      <c r="E101" s="6">
        <v>1</v>
      </c>
      <c r="F101" t="s">
        <v>418</v>
      </c>
      <c r="G101">
        <v>2015</v>
      </c>
      <c r="H101" t="s">
        <v>6059</v>
      </c>
      <c r="I101" t="s">
        <v>552</v>
      </c>
      <c r="J101" s="21" t="s">
        <v>553</v>
      </c>
      <c r="K101" t="s">
        <v>554</v>
      </c>
      <c r="M101">
        <v>96</v>
      </c>
      <c r="N101">
        <v>8</v>
      </c>
      <c r="O101">
        <v>2312</v>
      </c>
    </row>
    <row r="102" spans="1:19" x14ac:dyDescent="0.3">
      <c r="A102" t="s">
        <v>187</v>
      </c>
      <c r="B102" s="6" t="s">
        <v>189</v>
      </c>
      <c r="C102" s="6">
        <v>37</v>
      </c>
      <c r="D102" s="72" t="s">
        <v>404</v>
      </c>
      <c r="E102" s="6">
        <v>1</v>
      </c>
      <c r="F102" t="s">
        <v>6793</v>
      </c>
      <c r="G102">
        <v>2015</v>
      </c>
      <c r="H102" t="s">
        <v>6059</v>
      </c>
      <c r="I102" t="s">
        <v>538</v>
      </c>
      <c r="J102" s="21" t="s">
        <v>539</v>
      </c>
      <c r="K102" t="s">
        <v>540</v>
      </c>
      <c r="M102">
        <v>6</v>
      </c>
      <c r="N102">
        <v>3</v>
      </c>
      <c r="O102" t="s">
        <v>541</v>
      </c>
      <c r="P102" t="s">
        <v>542</v>
      </c>
      <c r="R102" t="s">
        <v>221</v>
      </c>
      <c r="S102" t="s">
        <v>335</v>
      </c>
    </row>
    <row r="103" spans="1:19" x14ac:dyDescent="0.3">
      <c r="A103" t="s">
        <v>187</v>
      </c>
      <c r="B103" s="6" t="s">
        <v>189</v>
      </c>
      <c r="C103" s="6">
        <v>38</v>
      </c>
      <c r="D103" s="72" t="s">
        <v>404</v>
      </c>
      <c r="E103" s="6">
        <v>1</v>
      </c>
      <c r="F103" t="s">
        <v>548</v>
      </c>
      <c r="G103">
        <v>2017</v>
      </c>
      <c r="H103" t="s">
        <v>6059</v>
      </c>
      <c r="I103" t="s">
        <v>543</v>
      </c>
      <c r="J103" s="21" t="s">
        <v>544</v>
      </c>
      <c r="K103" t="s">
        <v>545</v>
      </c>
      <c r="M103">
        <v>147</v>
      </c>
      <c r="O103" t="s">
        <v>546</v>
      </c>
      <c r="P103" t="s">
        <v>547</v>
      </c>
      <c r="R103" t="s">
        <v>221</v>
      </c>
      <c r="S103" t="s">
        <v>335</v>
      </c>
    </row>
    <row r="104" spans="1:19" x14ac:dyDescent="0.3">
      <c r="A104" t="s">
        <v>187</v>
      </c>
      <c r="B104" s="6" t="s">
        <v>189</v>
      </c>
      <c r="C104" s="6">
        <v>39</v>
      </c>
      <c r="D104" s="72" t="s">
        <v>404</v>
      </c>
      <c r="E104" s="6">
        <v>1</v>
      </c>
      <c r="F104" t="s">
        <v>418</v>
      </c>
      <c r="G104">
        <v>2012</v>
      </c>
      <c r="H104" t="s">
        <v>6059</v>
      </c>
      <c r="I104" t="s">
        <v>549</v>
      </c>
      <c r="J104" s="21" t="s">
        <v>550</v>
      </c>
      <c r="K104" t="s">
        <v>551</v>
      </c>
      <c r="M104">
        <v>5</v>
      </c>
      <c r="N104">
        <v>7</v>
      </c>
      <c r="O104">
        <v>1</v>
      </c>
      <c r="R104" t="s">
        <v>241</v>
      </c>
      <c r="S104" t="s">
        <v>308</v>
      </c>
    </row>
    <row r="105" spans="1:19" x14ac:dyDescent="0.3">
      <c r="A105" t="s">
        <v>187</v>
      </c>
      <c r="B105" s="6" t="s">
        <v>189</v>
      </c>
      <c r="C105" s="6">
        <v>40</v>
      </c>
      <c r="D105" s="72" t="s">
        <v>404</v>
      </c>
      <c r="E105" s="6">
        <v>2</v>
      </c>
      <c r="F105" t="s">
        <v>5633</v>
      </c>
      <c r="G105">
        <v>2017</v>
      </c>
      <c r="H105" t="s">
        <v>6059</v>
      </c>
      <c r="I105" t="s">
        <v>5634</v>
      </c>
      <c r="J105" s="21" t="s">
        <v>5635</v>
      </c>
      <c r="K105" t="s">
        <v>5636</v>
      </c>
      <c r="O105" t="s">
        <v>5637</v>
      </c>
      <c r="P105" t="s">
        <v>5637</v>
      </c>
    </row>
    <row r="106" spans="1:19" x14ac:dyDescent="0.3">
      <c r="A106" t="s">
        <v>187</v>
      </c>
      <c r="B106" s="6" t="s">
        <v>189</v>
      </c>
      <c r="C106" s="6">
        <v>42</v>
      </c>
      <c r="D106" s="72" t="s">
        <v>404</v>
      </c>
      <c r="E106" s="6">
        <v>1</v>
      </c>
      <c r="F106" t="s">
        <v>418</v>
      </c>
      <c r="G106">
        <v>2010</v>
      </c>
      <c r="H106" t="s">
        <v>6059</v>
      </c>
      <c r="I106" t="s">
        <v>555</v>
      </c>
      <c r="J106" s="21" t="s">
        <v>556</v>
      </c>
      <c r="K106" t="s">
        <v>557</v>
      </c>
      <c r="M106">
        <v>13</v>
      </c>
      <c r="N106" s="10">
        <v>1</v>
      </c>
      <c r="O106" t="s">
        <v>558</v>
      </c>
      <c r="P106" t="s">
        <v>559</v>
      </c>
    </row>
    <row r="107" spans="1:19" x14ac:dyDescent="0.3">
      <c r="A107" t="s">
        <v>187</v>
      </c>
      <c r="B107" s="6" t="s">
        <v>189</v>
      </c>
      <c r="C107" s="6">
        <v>43</v>
      </c>
      <c r="D107" s="72" t="s">
        <v>404</v>
      </c>
      <c r="E107" s="6">
        <v>1</v>
      </c>
      <c r="F107" t="s">
        <v>418</v>
      </c>
      <c r="G107">
        <v>2002</v>
      </c>
      <c r="H107" t="s">
        <v>6059</v>
      </c>
      <c r="I107" t="s">
        <v>566</v>
      </c>
      <c r="J107" s="21" t="s">
        <v>567</v>
      </c>
      <c r="K107" t="s">
        <v>568</v>
      </c>
      <c r="M107" s="10">
        <v>169</v>
      </c>
      <c r="N107" t="s">
        <v>569</v>
      </c>
      <c r="O107" s="9">
        <v>41699</v>
      </c>
      <c r="P107" t="s">
        <v>570</v>
      </c>
    </row>
    <row r="108" spans="1:19" x14ac:dyDescent="0.3">
      <c r="A108" t="s">
        <v>187</v>
      </c>
      <c r="B108" s="6" t="s">
        <v>189</v>
      </c>
      <c r="C108" s="6">
        <v>44</v>
      </c>
      <c r="D108" s="72" t="s">
        <v>404</v>
      </c>
      <c r="E108" s="6">
        <v>1</v>
      </c>
      <c r="F108" t="s">
        <v>6793</v>
      </c>
      <c r="G108">
        <v>2011</v>
      </c>
      <c r="H108" t="s">
        <v>6059</v>
      </c>
      <c r="I108" t="s">
        <v>560</v>
      </c>
      <c r="J108" s="21" t="s">
        <v>561</v>
      </c>
      <c r="K108" t="s">
        <v>562</v>
      </c>
      <c r="M108">
        <v>342</v>
      </c>
      <c r="N108" t="s">
        <v>85</v>
      </c>
      <c r="O108" t="s">
        <v>563</v>
      </c>
      <c r="Q108" t="s">
        <v>564</v>
      </c>
      <c r="R108" t="s">
        <v>319</v>
      </c>
      <c r="S108" t="s">
        <v>565</v>
      </c>
    </row>
    <row r="109" spans="1:19" x14ac:dyDescent="0.3">
      <c r="A109" t="s">
        <v>187</v>
      </c>
      <c r="B109" s="6" t="s">
        <v>189</v>
      </c>
      <c r="C109" s="6">
        <v>45</v>
      </c>
      <c r="D109" s="72" t="s">
        <v>404</v>
      </c>
      <c r="E109" s="6">
        <v>1</v>
      </c>
      <c r="F109" t="s">
        <v>418</v>
      </c>
      <c r="G109">
        <v>2010</v>
      </c>
      <c r="H109" t="s">
        <v>6059</v>
      </c>
      <c r="I109" t="s">
        <v>571</v>
      </c>
      <c r="J109" s="21" t="s">
        <v>572</v>
      </c>
      <c r="K109" t="s">
        <v>573</v>
      </c>
      <c r="N109">
        <v>203</v>
      </c>
      <c r="O109" t="s">
        <v>574</v>
      </c>
    </row>
    <row r="110" spans="1:19" x14ac:dyDescent="0.3">
      <c r="A110" t="s">
        <v>187</v>
      </c>
      <c r="B110" s="6" t="s">
        <v>189</v>
      </c>
      <c r="C110" s="6">
        <v>46</v>
      </c>
      <c r="D110" s="72" t="s">
        <v>404</v>
      </c>
      <c r="E110" s="6">
        <v>1</v>
      </c>
      <c r="F110" t="s">
        <v>418</v>
      </c>
      <c r="H110" t="s">
        <v>6059</v>
      </c>
      <c r="I110" t="s">
        <v>575</v>
      </c>
      <c r="J110" s="21" t="s">
        <v>576</v>
      </c>
      <c r="K110" t="s">
        <v>100</v>
      </c>
      <c r="P110" t="s">
        <v>577</v>
      </c>
    </row>
    <row r="111" spans="1:19" x14ac:dyDescent="0.3">
      <c r="A111" t="s">
        <v>187</v>
      </c>
      <c r="B111" s="6" t="s">
        <v>189</v>
      </c>
      <c r="C111" s="6">
        <v>47</v>
      </c>
      <c r="D111" s="72" t="s">
        <v>404</v>
      </c>
      <c r="E111" s="6">
        <v>1</v>
      </c>
      <c r="F111" t="s">
        <v>418</v>
      </c>
      <c r="G111">
        <v>2015</v>
      </c>
      <c r="H111" t="s">
        <v>6059</v>
      </c>
      <c r="I111" t="s">
        <v>581</v>
      </c>
      <c r="J111" s="21" t="s">
        <v>582</v>
      </c>
      <c r="K111" t="s">
        <v>583</v>
      </c>
      <c r="M111">
        <v>7</v>
      </c>
      <c r="N111">
        <v>6</v>
      </c>
      <c r="O111" t="s">
        <v>584</v>
      </c>
      <c r="P111" t="s">
        <v>585</v>
      </c>
      <c r="R111" t="s">
        <v>478</v>
      </c>
    </row>
    <row r="112" spans="1:19" x14ac:dyDescent="0.3">
      <c r="A112" t="s">
        <v>187</v>
      </c>
      <c r="B112" s="6" t="s">
        <v>189</v>
      </c>
      <c r="C112" s="6">
        <v>48</v>
      </c>
      <c r="D112" s="72" t="s">
        <v>404</v>
      </c>
      <c r="E112" s="6">
        <v>1</v>
      </c>
      <c r="F112" t="s">
        <v>418</v>
      </c>
      <c r="G112">
        <v>2003</v>
      </c>
      <c r="H112" t="s">
        <v>6059</v>
      </c>
      <c r="I112" t="s">
        <v>578</v>
      </c>
      <c r="J112" s="21" t="s">
        <v>579</v>
      </c>
      <c r="K112" t="s">
        <v>257</v>
      </c>
      <c r="M112">
        <v>58</v>
      </c>
      <c r="N112" s="10">
        <v>42767</v>
      </c>
      <c r="O112" t="s">
        <v>580</v>
      </c>
      <c r="R112" t="s">
        <v>341</v>
      </c>
      <c r="S112" t="s">
        <v>342</v>
      </c>
    </row>
    <row r="113" spans="1:19" x14ac:dyDescent="0.3">
      <c r="A113" t="s">
        <v>187</v>
      </c>
      <c r="B113" s="6" t="s">
        <v>189</v>
      </c>
      <c r="C113" s="6">
        <v>49</v>
      </c>
      <c r="D113" s="72" t="s">
        <v>404</v>
      </c>
      <c r="E113" s="6">
        <v>1</v>
      </c>
      <c r="F113" t="s">
        <v>6793</v>
      </c>
      <c r="G113">
        <v>2015</v>
      </c>
      <c r="H113" t="s">
        <v>194</v>
      </c>
      <c r="I113" t="s">
        <v>586</v>
      </c>
      <c r="J113" s="21" t="s">
        <v>587</v>
      </c>
      <c r="K113" t="s">
        <v>588</v>
      </c>
      <c r="M113">
        <v>66</v>
      </c>
      <c r="N113" s="9">
        <v>17</v>
      </c>
      <c r="O113" t="s">
        <v>589</v>
      </c>
      <c r="P113" t="s">
        <v>590</v>
      </c>
      <c r="R113" t="s">
        <v>478</v>
      </c>
    </row>
    <row r="114" spans="1:19" x14ac:dyDescent="0.3">
      <c r="A114" t="s">
        <v>187</v>
      </c>
      <c r="B114" s="6" t="s">
        <v>189</v>
      </c>
      <c r="C114" s="6">
        <v>50</v>
      </c>
      <c r="D114" s="72" t="s">
        <v>404</v>
      </c>
      <c r="E114" s="6">
        <v>1</v>
      </c>
      <c r="F114" t="s">
        <v>6793</v>
      </c>
      <c r="G114">
        <v>2010</v>
      </c>
      <c r="H114" t="s">
        <v>6059</v>
      </c>
      <c r="I114" t="s">
        <v>591</v>
      </c>
      <c r="J114" s="21" t="s">
        <v>592</v>
      </c>
      <c r="K114" t="s">
        <v>593</v>
      </c>
      <c r="N114" t="s">
        <v>85</v>
      </c>
      <c r="Q114" t="s">
        <v>594</v>
      </c>
      <c r="R114" t="s">
        <v>478</v>
      </c>
    </row>
    <row r="115" spans="1:19" x14ac:dyDescent="0.3">
      <c r="A115" t="s">
        <v>187</v>
      </c>
      <c r="B115" s="6" t="s">
        <v>189</v>
      </c>
      <c r="C115" s="6">
        <v>51</v>
      </c>
      <c r="D115" s="72" t="s">
        <v>404</v>
      </c>
      <c r="E115" s="6">
        <v>1</v>
      </c>
      <c r="F115" t="s">
        <v>418</v>
      </c>
      <c r="G115">
        <v>2013</v>
      </c>
      <c r="H115" t="s">
        <v>6059</v>
      </c>
      <c r="I115" t="s">
        <v>595</v>
      </c>
      <c r="J115" s="21" t="s">
        <v>596</v>
      </c>
      <c r="K115" t="s">
        <v>597</v>
      </c>
      <c r="N115" t="s">
        <v>85</v>
      </c>
      <c r="O115" t="s">
        <v>598</v>
      </c>
      <c r="R115" t="s">
        <v>478</v>
      </c>
    </row>
    <row r="116" spans="1:19" x14ac:dyDescent="0.3">
      <c r="A116" t="s">
        <v>187</v>
      </c>
      <c r="B116" s="6" t="s">
        <v>189</v>
      </c>
      <c r="C116" s="6">
        <v>52</v>
      </c>
      <c r="D116" s="72" t="s">
        <v>404</v>
      </c>
      <c r="E116" s="6">
        <v>1</v>
      </c>
      <c r="F116" t="s">
        <v>418</v>
      </c>
      <c r="G116">
        <v>2008</v>
      </c>
      <c r="H116" t="s">
        <v>6059</v>
      </c>
      <c r="I116" t="s">
        <v>599</v>
      </c>
      <c r="J116" s="21" t="s">
        <v>600</v>
      </c>
      <c r="K116" t="s">
        <v>601</v>
      </c>
      <c r="M116">
        <v>81</v>
      </c>
      <c r="N116">
        <v>2</v>
      </c>
      <c r="O116" t="s">
        <v>602</v>
      </c>
      <c r="P116" t="s">
        <v>603</v>
      </c>
      <c r="R116" t="s">
        <v>478</v>
      </c>
    </row>
    <row r="117" spans="1:19" x14ac:dyDescent="0.3">
      <c r="A117" t="s">
        <v>187</v>
      </c>
      <c r="B117" s="6" t="s">
        <v>189</v>
      </c>
      <c r="C117" s="6">
        <v>53</v>
      </c>
      <c r="D117" s="72" t="s">
        <v>404</v>
      </c>
      <c r="E117" s="6">
        <v>1</v>
      </c>
      <c r="F117" t="s">
        <v>418</v>
      </c>
      <c r="G117">
        <v>2009</v>
      </c>
      <c r="H117" t="s">
        <v>6059</v>
      </c>
      <c r="I117" t="s">
        <v>604</v>
      </c>
      <c r="J117" s="21" t="s">
        <v>605</v>
      </c>
      <c r="K117" t="s">
        <v>606</v>
      </c>
      <c r="M117" t="s">
        <v>607</v>
      </c>
      <c r="O117" t="s">
        <v>608</v>
      </c>
      <c r="P117" t="s">
        <v>609</v>
      </c>
    </row>
    <row r="118" spans="1:19" x14ac:dyDescent="0.3">
      <c r="A118" t="s">
        <v>187</v>
      </c>
      <c r="B118" s="6" t="s">
        <v>189</v>
      </c>
      <c r="C118" s="6">
        <v>54</v>
      </c>
      <c r="D118" s="72" t="s">
        <v>404</v>
      </c>
      <c r="E118" s="6">
        <v>1</v>
      </c>
      <c r="F118" t="s">
        <v>418</v>
      </c>
      <c r="G118">
        <v>2007</v>
      </c>
      <c r="H118" t="s">
        <v>6059</v>
      </c>
      <c r="I118" t="s">
        <v>610</v>
      </c>
      <c r="J118" s="21" t="s">
        <v>611</v>
      </c>
      <c r="K118" t="s">
        <v>612</v>
      </c>
      <c r="M118">
        <v>123</v>
      </c>
      <c r="O118" t="s">
        <v>613</v>
      </c>
      <c r="R118" t="s">
        <v>478</v>
      </c>
    </row>
    <row r="119" spans="1:19" x14ac:dyDescent="0.3">
      <c r="A119" t="s">
        <v>187</v>
      </c>
      <c r="B119" s="6" t="s">
        <v>189</v>
      </c>
      <c r="C119" s="6">
        <v>55</v>
      </c>
      <c r="D119" s="72" t="s">
        <v>404</v>
      </c>
      <c r="E119" s="6">
        <v>1</v>
      </c>
      <c r="F119" t="s">
        <v>418</v>
      </c>
      <c r="G119">
        <v>2009</v>
      </c>
      <c r="H119" t="s">
        <v>6059</v>
      </c>
      <c r="I119" t="s">
        <v>624</v>
      </c>
      <c r="J119" s="21" t="s">
        <v>611</v>
      </c>
      <c r="K119" t="s">
        <v>625</v>
      </c>
      <c r="M119">
        <v>36</v>
      </c>
      <c r="N119">
        <v>4</v>
      </c>
      <c r="O119">
        <v>8</v>
      </c>
      <c r="R119" t="s">
        <v>478</v>
      </c>
    </row>
    <row r="120" spans="1:19" x14ac:dyDescent="0.3">
      <c r="A120" t="s">
        <v>187</v>
      </c>
      <c r="B120" s="6" t="s">
        <v>189</v>
      </c>
      <c r="C120" s="6">
        <v>56</v>
      </c>
      <c r="D120" s="72" t="s">
        <v>404</v>
      </c>
      <c r="E120" s="6">
        <v>1</v>
      </c>
      <c r="F120" t="s">
        <v>418</v>
      </c>
      <c r="G120">
        <v>2015</v>
      </c>
      <c r="H120" t="s">
        <v>6059</v>
      </c>
      <c r="I120" t="s">
        <v>614</v>
      </c>
      <c r="J120" s="21" t="s">
        <v>611</v>
      </c>
      <c r="K120" t="s">
        <v>615</v>
      </c>
      <c r="M120" t="s">
        <v>616</v>
      </c>
      <c r="O120" s="9">
        <v>135</v>
      </c>
      <c r="P120" t="s">
        <v>617</v>
      </c>
      <c r="R120" t="s">
        <v>361</v>
      </c>
      <c r="S120" t="s">
        <v>618</v>
      </c>
    </row>
    <row r="121" spans="1:19" x14ac:dyDescent="0.3">
      <c r="A121" t="s">
        <v>187</v>
      </c>
      <c r="B121" s="6" t="s">
        <v>189</v>
      </c>
      <c r="C121" s="6">
        <v>57</v>
      </c>
      <c r="D121" s="72" t="s">
        <v>404</v>
      </c>
      <c r="E121" s="6">
        <v>1</v>
      </c>
      <c r="F121" t="s">
        <v>418</v>
      </c>
      <c r="G121">
        <v>2017</v>
      </c>
      <c r="H121" t="s">
        <v>6059</v>
      </c>
      <c r="I121" t="s">
        <v>619</v>
      </c>
      <c r="J121" s="21" t="s">
        <v>611</v>
      </c>
      <c r="K121" t="s">
        <v>620</v>
      </c>
      <c r="M121" t="s">
        <v>621</v>
      </c>
      <c r="O121" t="s">
        <v>622</v>
      </c>
      <c r="P121" t="s">
        <v>623</v>
      </c>
      <c r="R121" t="s">
        <v>221</v>
      </c>
      <c r="S121" t="s">
        <v>335</v>
      </c>
    </row>
    <row r="122" spans="1:19" x14ac:dyDescent="0.3">
      <c r="A122" t="s">
        <v>187</v>
      </c>
      <c r="B122" s="6" t="s">
        <v>189</v>
      </c>
      <c r="C122" s="6">
        <v>58</v>
      </c>
      <c r="D122" s="72" t="s">
        <v>404</v>
      </c>
      <c r="E122" s="6">
        <v>1</v>
      </c>
      <c r="F122" t="s">
        <v>6793</v>
      </c>
      <c r="G122">
        <v>2017</v>
      </c>
      <c r="H122" t="s">
        <v>6059</v>
      </c>
      <c r="I122" t="s">
        <v>626</v>
      </c>
      <c r="J122" s="21" t="s">
        <v>627</v>
      </c>
      <c r="K122" t="s">
        <v>628</v>
      </c>
      <c r="M122">
        <v>90</v>
      </c>
      <c r="N122" s="10"/>
      <c r="O122" t="s">
        <v>629</v>
      </c>
      <c r="P122" t="s">
        <v>630</v>
      </c>
    </row>
    <row r="123" spans="1:19" x14ac:dyDescent="0.3">
      <c r="A123" t="s">
        <v>187</v>
      </c>
      <c r="B123" s="6" t="s">
        <v>189</v>
      </c>
      <c r="C123" s="6">
        <v>59</v>
      </c>
      <c r="D123" s="72" t="s">
        <v>404</v>
      </c>
      <c r="E123" s="6">
        <v>1</v>
      </c>
      <c r="F123" t="s">
        <v>412</v>
      </c>
      <c r="G123">
        <v>2012</v>
      </c>
      <c r="H123" t="s">
        <v>6059</v>
      </c>
      <c r="I123" t="s">
        <v>631</v>
      </c>
      <c r="J123" s="21" t="s">
        <v>632</v>
      </c>
      <c r="K123" t="s">
        <v>633</v>
      </c>
      <c r="M123">
        <v>25</v>
      </c>
      <c r="N123">
        <v>2</v>
      </c>
      <c r="O123" t="s">
        <v>634</v>
      </c>
      <c r="P123" t="s">
        <v>635</v>
      </c>
    </row>
    <row r="124" spans="1:19" x14ac:dyDescent="0.3">
      <c r="A124" t="s">
        <v>187</v>
      </c>
      <c r="B124" s="6" t="s">
        <v>189</v>
      </c>
      <c r="C124" s="6">
        <v>60</v>
      </c>
      <c r="D124" s="72" t="s">
        <v>404</v>
      </c>
      <c r="E124" s="6">
        <v>1</v>
      </c>
      <c r="F124" t="s">
        <v>418</v>
      </c>
      <c r="G124">
        <v>2014</v>
      </c>
      <c r="H124" t="s">
        <v>6059</v>
      </c>
      <c r="I124" t="s">
        <v>636</v>
      </c>
      <c r="J124" s="21" t="s">
        <v>637</v>
      </c>
      <c r="K124" t="s">
        <v>638</v>
      </c>
      <c r="M124">
        <v>369</v>
      </c>
      <c r="N124">
        <v>1639</v>
      </c>
      <c r="P124" t="s">
        <v>639</v>
      </c>
    </row>
    <row r="125" spans="1:19" x14ac:dyDescent="0.3">
      <c r="A125" t="s">
        <v>187</v>
      </c>
      <c r="B125" s="6" t="s">
        <v>189</v>
      </c>
      <c r="C125" s="6">
        <v>61</v>
      </c>
      <c r="D125" s="72" t="s">
        <v>404</v>
      </c>
      <c r="E125" s="6">
        <v>1</v>
      </c>
      <c r="F125" t="s">
        <v>548</v>
      </c>
      <c r="G125">
        <v>2010</v>
      </c>
      <c r="H125" t="s">
        <v>6059</v>
      </c>
      <c r="I125" t="s">
        <v>640</v>
      </c>
      <c r="J125" s="21" t="s">
        <v>641</v>
      </c>
      <c r="K125" t="s">
        <v>615</v>
      </c>
      <c r="M125">
        <v>150</v>
      </c>
      <c r="N125">
        <v>2</v>
      </c>
      <c r="O125" t="s">
        <v>642</v>
      </c>
      <c r="P125" t="s">
        <v>643</v>
      </c>
    </row>
    <row r="126" spans="1:19" x14ac:dyDescent="0.3">
      <c r="A126" t="s">
        <v>187</v>
      </c>
      <c r="B126" s="6" t="s">
        <v>189</v>
      </c>
      <c r="C126" s="6">
        <v>62</v>
      </c>
      <c r="D126" s="72" t="s">
        <v>404</v>
      </c>
      <c r="E126" s="6">
        <v>1</v>
      </c>
      <c r="F126" t="s">
        <v>418</v>
      </c>
      <c r="G126">
        <v>2009</v>
      </c>
      <c r="H126" t="s">
        <v>6059</v>
      </c>
      <c r="I126" t="s">
        <v>644</v>
      </c>
      <c r="J126" s="21" t="s">
        <v>645</v>
      </c>
      <c r="K126" t="s">
        <v>606</v>
      </c>
      <c r="M126" t="s">
        <v>607</v>
      </c>
      <c r="O126" t="s">
        <v>646</v>
      </c>
      <c r="P126" t="s">
        <v>647</v>
      </c>
    </row>
    <row r="127" spans="1:19" x14ac:dyDescent="0.3">
      <c r="A127" t="s">
        <v>187</v>
      </c>
      <c r="B127" s="6" t="s">
        <v>189</v>
      </c>
      <c r="C127" s="6">
        <v>63</v>
      </c>
      <c r="D127" s="72" t="s">
        <v>404</v>
      </c>
      <c r="E127" s="6">
        <v>1</v>
      </c>
      <c r="F127" t="s">
        <v>418</v>
      </c>
      <c r="G127">
        <v>2015</v>
      </c>
      <c r="H127" t="s">
        <v>6059</v>
      </c>
      <c r="I127" t="s">
        <v>648</v>
      </c>
      <c r="J127" s="21" t="s">
        <v>649</v>
      </c>
      <c r="K127" t="s">
        <v>650</v>
      </c>
      <c r="M127" s="10">
        <v>24</v>
      </c>
      <c r="N127">
        <v>4</v>
      </c>
      <c r="O127" t="s">
        <v>651</v>
      </c>
    </row>
    <row r="128" spans="1:19" x14ac:dyDescent="0.3">
      <c r="A128" t="s">
        <v>187</v>
      </c>
      <c r="B128" s="6" t="s">
        <v>189</v>
      </c>
      <c r="C128" s="6">
        <v>64</v>
      </c>
      <c r="D128" s="72" t="s">
        <v>404</v>
      </c>
      <c r="E128" s="6">
        <v>1</v>
      </c>
      <c r="F128" t="s">
        <v>6793</v>
      </c>
      <c r="G128">
        <v>2016</v>
      </c>
      <c r="H128" t="s">
        <v>6059</v>
      </c>
      <c r="I128" t="s">
        <v>652</v>
      </c>
      <c r="J128" s="21" t="s">
        <v>653</v>
      </c>
      <c r="K128" t="s">
        <v>654</v>
      </c>
      <c r="M128" s="10">
        <v>23</v>
      </c>
      <c r="N128" s="10">
        <v>42828</v>
      </c>
      <c r="O128" t="s">
        <v>655</v>
      </c>
      <c r="P128" t="s">
        <v>656</v>
      </c>
    </row>
    <row r="129" spans="1:16" x14ac:dyDescent="0.3">
      <c r="A129" t="s">
        <v>187</v>
      </c>
      <c r="B129" s="6" t="s">
        <v>189</v>
      </c>
      <c r="C129" s="6">
        <v>65</v>
      </c>
      <c r="D129" s="72" t="s">
        <v>404</v>
      </c>
      <c r="E129" s="6">
        <v>1</v>
      </c>
      <c r="F129" t="s">
        <v>6793</v>
      </c>
      <c r="G129">
        <v>2014</v>
      </c>
      <c r="H129" t="s">
        <v>6059</v>
      </c>
      <c r="I129" t="s">
        <v>657</v>
      </c>
      <c r="J129" s="21" t="s">
        <v>658</v>
      </c>
      <c r="K129" t="s">
        <v>659</v>
      </c>
      <c r="M129">
        <v>69</v>
      </c>
      <c r="N129" s="10">
        <v>5</v>
      </c>
      <c r="O129" t="s">
        <v>660</v>
      </c>
    </row>
    <row r="130" spans="1:16" x14ac:dyDescent="0.3">
      <c r="A130" t="s">
        <v>187</v>
      </c>
      <c r="B130" s="6" t="s">
        <v>189</v>
      </c>
      <c r="C130" s="6">
        <v>66</v>
      </c>
      <c r="D130" s="72" t="s">
        <v>404</v>
      </c>
      <c r="E130" s="6">
        <v>1</v>
      </c>
      <c r="F130" t="s">
        <v>418</v>
      </c>
      <c r="G130">
        <v>2008</v>
      </c>
      <c r="H130" t="s">
        <v>6059</v>
      </c>
      <c r="I130" t="s">
        <v>661</v>
      </c>
      <c r="J130" s="21" t="s">
        <v>662</v>
      </c>
      <c r="K130" t="s">
        <v>663</v>
      </c>
      <c r="M130">
        <v>30</v>
      </c>
      <c r="N130">
        <v>4</v>
      </c>
      <c r="O130" t="s">
        <v>664</v>
      </c>
      <c r="P130" t="s">
        <v>665</v>
      </c>
    </row>
    <row r="131" spans="1:16" x14ac:dyDescent="0.3">
      <c r="A131" t="s">
        <v>187</v>
      </c>
      <c r="B131" s="6" t="s">
        <v>189</v>
      </c>
      <c r="C131" s="6">
        <v>67</v>
      </c>
      <c r="D131" s="72" t="s">
        <v>404</v>
      </c>
      <c r="E131" s="6">
        <v>1</v>
      </c>
      <c r="F131" t="s">
        <v>548</v>
      </c>
      <c r="H131" t="s">
        <v>6059</v>
      </c>
      <c r="I131" t="s">
        <v>666</v>
      </c>
      <c r="J131" s="21" t="s">
        <v>667</v>
      </c>
      <c r="K131" t="s">
        <v>668</v>
      </c>
      <c r="P131" t="s">
        <v>669</v>
      </c>
    </row>
    <row r="132" spans="1:16" x14ac:dyDescent="0.3">
      <c r="A132" t="s">
        <v>187</v>
      </c>
      <c r="B132" s="6" t="s">
        <v>189</v>
      </c>
      <c r="C132" s="6">
        <v>68</v>
      </c>
      <c r="D132" s="72" t="s">
        <v>404</v>
      </c>
      <c r="E132" s="6">
        <v>1</v>
      </c>
      <c r="F132" t="s">
        <v>548</v>
      </c>
      <c r="G132">
        <v>2007</v>
      </c>
      <c r="H132" t="s">
        <v>6059</v>
      </c>
      <c r="I132" t="s">
        <v>670</v>
      </c>
      <c r="J132" s="21" t="s">
        <v>671</v>
      </c>
      <c r="K132" t="s">
        <v>672</v>
      </c>
      <c r="M132">
        <v>58</v>
      </c>
      <c r="N132">
        <v>10</v>
      </c>
      <c r="O132" t="s">
        <v>673</v>
      </c>
      <c r="P132" t="s">
        <v>674</v>
      </c>
    </row>
    <row r="133" spans="1:16" x14ac:dyDescent="0.3">
      <c r="A133" t="s">
        <v>187</v>
      </c>
      <c r="B133" s="6" t="s">
        <v>189</v>
      </c>
      <c r="C133" s="6">
        <v>69</v>
      </c>
      <c r="D133" s="72" t="s">
        <v>404</v>
      </c>
      <c r="E133" s="6">
        <v>1</v>
      </c>
      <c r="F133" t="s">
        <v>548</v>
      </c>
      <c r="G133">
        <v>2006</v>
      </c>
      <c r="H133" t="s">
        <v>6059</v>
      </c>
      <c r="I133" t="s">
        <v>675</v>
      </c>
      <c r="J133" s="21" t="s">
        <v>676</v>
      </c>
      <c r="K133" t="s">
        <v>677</v>
      </c>
      <c r="M133">
        <v>170</v>
      </c>
      <c r="N133" s="10">
        <v>2</v>
      </c>
      <c r="O133" t="s">
        <v>678</v>
      </c>
      <c r="P133" t="s">
        <v>679</v>
      </c>
    </row>
    <row r="134" spans="1:16" x14ac:dyDescent="0.3">
      <c r="A134" t="s">
        <v>187</v>
      </c>
      <c r="B134" s="6" t="s">
        <v>189</v>
      </c>
      <c r="C134" s="6">
        <v>70</v>
      </c>
      <c r="D134" s="72" t="s">
        <v>404</v>
      </c>
      <c r="E134" s="6">
        <v>1</v>
      </c>
      <c r="F134" t="s">
        <v>418</v>
      </c>
      <c r="G134">
        <v>2015</v>
      </c>
      <c r="H134" t="s">
        <v>6059</v>
      </c>
      <c r="I134" t="s">
        <v>680</v>
      </c>
      <c r="J134" s="21" t="s">
        <v>681</v>
      </c>
      <c r="K134" t="s">
        <v>682</v>
      </c>
      <c r="M134">
        <v>20</v>
      </c>
      <c r="N134">
        <v>4</v>
      </c>
      <c r="P134" t="s">
        <v>683</v>
      </c>
    </row>
    <row r="135" spans="1:16" x14ac:dyDescent="0.3">
      <c r="A135" t="s">
        <v>187</v>
      </c>
      <c r="B135" s="6" t="s">
        <v>189</v>
      </c>
      <c r="C135" s="6">
        <v>71</v>
      </c>
      <c r="D135" s="72" t="s">
        <v>404</v>
      </c>
      <c r="E135" s="6">
        <v>1</v>
      </c>
      <c r="F135" t="s">
        <v>548</v>
      </c>
      <c r="G135">
        <v>2015</v>
      </c>
      <c r="H135" t="s">
        <v>6059</v>
      </c>
      <c r="I135" t="s">
        <v>684</v>
      </c>
      <c r="J135" s="21" t="s">
        <v>685</v>
      </c>
      <c r="K135" t="s">
        <v>545</v>
      </c>
      <c r="M135">
        <v>87</v>
      </c>
      <c r="N135" t="s">
        <v>686</v>
      </c>
      <c r="O135" t="s">
        <v>687</v>
      </c>
      <c r="P135" t="s">
        <v>688</v>
      </c>
    </row>
    <row r="136" spans="1:16" x14ac:dyDescent="0.3">
      <c r="A136" t="s">
        <v>187</v>
      </c>
      <c r="B136" s="6" t="s">
        <v>189</v>
      </c>
      <c r="C136" s="6">
        <v>72</v>
      </c>
      <c r="D136" s="72" t="s">
        <v>404</v>
      </c>
      <c r="E136" s="6">
        <v>1</v>
      </c>
      <c r="F136" t="s">
        <v>6793</v>
      </c>
      <c r="G136">
        <v>2012</v>
      </c>
      <c r="H136" t="s">
        <v>6059</v>
      </c>
      <c r="I136" t="s">
        <v>689</v>
      </c>
      <c r="J136" s="21" t="s">
        <v>690</v>
      </c>
      <c r="K136" t="s">
        <v>691</v>
      </c>
      <c r="M136">
        <v>12</v>
      </c>
      <c r="N136">
        <v>2</v>
      </c>
      <c r="O136" t="s">
        <v>692</v>
      </c>
      <c r="P136" t="s">
        <v>693</v>
      </c>
    </row>
    <row r="137" spans="1:16" x14ac:dyDescent="0.3">
      <c r="A137" t="s">
        <v>187</v>
      </c>
      <c r="B137" s="6" t="s">
        <v>189</v>
      </c>
      <c r="C137" s="6">
        <v>73</v>
      </c>
      <c r="D137" s="72" t="s">
        <v>404</v>
      </c>
      <c r="E137" s="6">
        <v>1</v>
      </c>
      <c r="F137" t="s">
        <v>6793</v>
      </c>
      <c r="G137">
        <v>2016</v>
      </c>
      <c r="H137" t="s">
        <v>6059</v>
      </c>
      <c r="I137" t="s">
        <v>694</v>
      </c>
      <c r="J137" s="21" t="s">
        <v>695</v>
      </c>
      <c r="K137" t="s">
        <v>615</v>
      </c>
      <c r="M137">
        <v>216</v>
      </c>
      <c r="N137" s="10"/>
      <c r="O137" t="s">
        <v>696</v>
      </c>
      <c r="P137" t="s">
        <v>697</v>
      </c>
    </row>
    <row r="138" spans="1:16" x14ac:dyDescent="0.3">
      <c r="A138" t="s">
        <v>187</v>
      </c>
      <c r="B138" s="6" t="s">
        <v>189</v>
      </c>
      <c r="C138" s="6">
        <v>74</v>
      </c>
      <c r="D138" s="72" t="s">
        <v>404</v>
      </c>
      <c r="E138" s="6">
        <v>1</v>
      </c>
      <c r="F138" t="s">
        <v>418</v>
      </c>
      <c r="G138">
        <v>2016</v>
      </c>
      <c r="H138" t="s">
        <v>6059</v>
      </c>
      <c r="I138" t="s">
        <v>698</v>
      </c>
      <c r="J138" s="21" t="s">
        <v>699</v>
      </c>
      <c r="K138" t="s">
        <v>700</v>
      </c>
      <c r="M138">
        <v>21</v>
      </c>
      <c r="N138">
        <v>5</v>
      </c>
      <c r="O138" t="s">
        <v>701</v>
      </c>
      <c r="P138" t="s">
        <v>702</v>
      </c>
    </row>
    <row r="139" spans="1:16" x14ac:dyDescent="0.3">
      <c r="A139" t="s">
        <v>187</v>
      </c>
      <c r="B139" s="6" t="s">
        <v>189</v>
      </c>
      <c r="C139" s="6">
        <v>75</v>
      </c>
      <c r="D139" s="72" t="s">
        <v>404</v>
      </c>
      <c r="E139" s="6">
        <v>1</v>
      </c>
      <c r="F139" t="s">
        <v>418</v>
      </c>
      <c r="G139">
        <v>2008</v>
      </c>
      <c r="H139" t="s">
        <v>6059</v>
      </c>
      <c r="I139" t="s">
        <v>703</v>
      </c>
      <c r="J139" s="21" t="s">
        <v>704</v>
      </c>
      <c r="K139" t="s">
        <v>257</v>
      </c>
      <c r="M139">
        <v>90</v>
      </c>
      <c r="N139" s="10">
        <v>42767</v>
      </c>
      <c r="O139" s="9" t="s">
        <v>705</v>
      </c>
      <c r="P139" t="s">
        <v>706</v>
      </c>
    </row>
    <row r="140" spans="1:16" x14ac:dyDescent="0.3">
      <c r="A140" t="s">
        <v>187</v>
      </c>
      <c r="B140" s="6" t="s">
        <v>189</v>
      </c>
      <c r="C140" s="6">
        <v>76</v>
      </c>
      <c r="D140" s="72" t="s">
        <v>404</v>
      </c>
      <c r="E140" s="6">
        <v>1</v>
      </c>
      <c r="F140" t="s">
        <v>418</v>
      </c>
      <c r="G140">
        <v>2006</v>
      </c>
      <c r="H140" t="s">
        <v>6059</v>
      </c>
      <c r="I140" t="s">
        <v>707</v>
      </c>
      <c r="J140" s="21" t="s">
        <v>708</v>
      </c>
      <c r="K140" t="s">
        <v>709</v>
      </c>
      <c r="M140">
        <v>9</v>
      </c>
      <c r="N140">
        <v>2</v>
      </c>
      <c r="O140" t="s">
        <v>710</v>
      </c>
      <c r="P140" t="s">
        <v>711</v>
      </c>
    </row>
    <row r="141" spans="1:16" x14ac:dyDescent="0.3">
      <c r="A141" t="s">
        <v>187</v>
      </c>
      <c r="B141" s="6" t="s">
        <v>189</v>
      </c>
      <c r="C141" s="6">
        <v>77</v>
      </c>
      <c r="D141" s="72" t="s">
        <v>404</v>
      </c>
      <c r="E141" s="6">
        <v>1</v>
      </c>
      <c r="F141" t="s">
        <v>418</v>
      </c>
      <c r="G141">
        <v>2015</v>
      </c>
      <c r="H141" t="s">
        <v>6059</v>
      </c>
      <c r="I141" t="s">
        <v>712</v>
      </c>
      <c r="J141" s="21" t="s">
        <v>713</v>
      </c>
      <c r="K141" t="s">
        <v>257</v>
      </c>
      <c r="M141">
        <v>128</v>
      </c>
      <c r="N141" s="9">
        <v>42828</v>
      </c>
      <c r="O141" t="s">
        <v>714</v>
      </c>
      <c r="P141" t="s">
        <v>715</v>
      </c>
    </row>
    <row r="142" spans="1:16" x14ac:dyDescent="0.3">
      <c r="A142" t="s">
        <v>187</v>
      </c>
      <c r="B142" s="6" t="s">
        <v>189</v>
      </c>
      <c r="C142" s="6">
        <v>78</v>
      </c>
      <c r="D142" s="72" t="s">
        <v>404</v>
      </c>
      <c r="E142" s="6">
        <v>1</v>
      </c>
      <c r="F142" t="s">
        <v>548</v>
      </c>
      <c r="G142">
        <v>2011</v>
      </c>
      <c r="H142" t="s">
        <v>6059</v>
      </c>
      <c r="I142" t="s">
        <v>716</v>
      </c>
      <c r="J142" s="21" t="s">
        <v>717</v>
      </c>
      <c r="K142" t="s">
        <v>718</v>
      </c>
      <c r="M142">
        <v>45</v>
      </c>
      <c r="N142">
        <v>13</v>
      </c>
      <c r="O142" t="s">
        <v>719</v>
      </c>
      <c r="P142" t="s">
        <v>720</v>
      </c>
    </row>
    <row r="143" spans="1:16" x14ac:dyDescent="0.3">
      <c r="A143" t="s">
        <v>187</v>
      </c>
      <c r="B143" s="6" t="s">
        <v>189</v>
      </c>
      <c r="C143" s="6">
        <v>79</v>
      </c>
      <c r="D143" s="72" t="s">
        <v>404</v>
      </c>
      <c r="E143" s="6">
        <v>2</v>
      </c>
      <c r="F143" t="s">
        <v>5641</v>
      </c>
      <c r="G143">
        <v>2013</v>
      </c>
      <c r="H143" t="s">
        <v>6059</v>
      </c>
      <c r="I143" t="s">
        <v>5638</v>
      </c>
      <c r="J143" s="21" t="s">
        <v>717</v>
      </c>
      <c r="K143" t="s">
        <v>718</v>
      </c>
      <c r="M143">
        <v>71</v>
      </c>
      <c r="O143" t="s">
        <v>5639</v>
      </c>
      <c r="P143" t="s">
        <v>5640</v>
      </c>
    </row>
    <row r="144" spans="1:16" x14ac:dyDescent="0.3">
      <c r="A144" t="s">
        <v>187</v>
      </c>
      <c r="B144" s="6" t="s">
        <v>189</v>
      </c>
      <c r="C144" s="6">
        <v>80</v>
      </c>
      <c r="D144" s="72" t="s">
        <v>404</v>
      </c>
      <c r="E144" s="6">
        <v>1</v>
      </c>
      <c r="F144" t="s">
        <v>418</v>
      </c>
      <c r="G144">
        <v>2017</v>
      </c>
      <c r="H144" t="s">
        <v>6059</v>
      </c>
      <c r="I144" t="s">
        <v>721</v>
      </c>
      <c r="J144" s="21" t="s">
        <v>722</v>
      </c>
      <c r="K144" t="s">
        <v>723</v>
      </c>
      <c r="M144">
        <v>14</v>
      </c>
      <c r="N144">
        <v>1</v>
      </c>
      <c r="O144" t="s">
        <v>724</v>
      </c>
      <c r="P144" t="s">
        <v>725</v>
      </c>
    </row>
    <row r="145" spans="1:17" x14ac:dyDescent="0.3">
      <c r="A145" t="s">
        <v>187</v>
      </c>
      <c r="B145" s="6" t="s">
        <v>189</v>
      </c>
      <c r="C145" s="6">
        <v>81</v>
      </c>
      <c r="D145" s="72" t="s">
        <v>404</v>
      </c>
      <c r="E145" s="6">
        <v>1</v>
      </c>
      <c r="F145" t="s">
        <v>418</v>
      </c>
      <c r="G145">
        <v>2017</v>
      </c>
      <c r="H145" t="s">
        <v>6059</v>
      </c>
      <c r="I145" t="s">
        <v>726</v>
      </c>
      <c r="J145" s="21" t="s">
        <v>727</v>
      </c>
      <c r="K145" t="s">
        <v>615</v>
      </c>
      <c r="M145" t="s">
        <v>728</v>
      </c>
      <c r="O145" t="s">
        <v>729</v>
      </c>
      <c r="P145" t="s">
        <v>730</v>
      </c>
    </row>
    <row r="146" spans="1:17" x14ac:dyDescent="0.3">
      <c r="A146" t="s">
        <v>187</v>
      </c>
      <c r="B146" s="6" t="s">
        <v>189</v>
      </c>
      <c r="C146" s="6">
        <v>82</v>
      </c>
      <c r="D146" s="72" t="s">
        <v>404</v>
      </c>
      <c r="E146" s="6">
        <v>1</v>
      </c>
      <c r="F146" t="s">
        <v>548</v>
      </c>
      <c r="G146">
        <v>2014</v>
      </c>
      <c r="H146" t="s">
        <v>6059</v>
      </c>
      <c r="I146" t="s">
        <v>731</v>
      </c>
      <c r="J146" s="21" t="s">
        <v>732</v>
      </c>
      <c r="K146" t="s">
        <v>733</v>
      </c>
      <c r="M146">
        <v>20</v>
      </c>
      <c r="N146" s="9"/>
      <c r="O146" t="s">
        <v>734</v>
      </c>
    </row>
    <row r="147" spans="1:17" x14ac:dyDescent="0.3">
      <c r="A147" t="s">
        <v>187</v>
      </c>
      <c r="B147" s="6" t="s">
        <v>189</v>
      </c>
      <c r="C147" s="6">
        <v>83</v>
      </c>
      <c r="D147" s="72" t="s">
        <v>404</v>
      </c>
      <c r="E147" s="6">
        <v>1</v>
      </c>
      <c r="F147" t="s">
        <v>418</v>
      </c>
      <c r="G147">
        <v>2014</v>
      </c>
      <c r="H147" t="s">
        <v>6059</v>
      </c>
      <c r="I147" t="s">
        <v>735</v>
      </c>
      <c r="J147" s="21" t="s">
        <v>736</v>
      </c>
      <c r="K147" t="s">
        <v>737</v>
      </c>
      <c r="M147">
        <v>8</v>
      </c>
      <c r="N147">
        <v>2</v>
      </c>
      <c r="O147" t="s">
        <v>738</v>
      </c>
    </row>
    <row r="148" spans="1:17" x14ac:dyDescent="0.3">
      <c r="A148" t="s">
        <v>187</v>
      </c>
      <c r="B148" s="6" t="s">
        <v>189</v>
      </c>
      <c r="C148" s="6">
        <v>84</v>
      </c>
      <c r="D148" s="72" t="s">
        <v>404</v>
      </c>
      <c r="E148" s="6">
        <v>1</v>
      </c>
      <c r="F148" t="s">
        <v>418</v>
      </c>
      <c r="G148">
        <v>2010</v>
      </c>
      <c r="H148" t="s">
        <v>6059</v>
      </c>
      <c r="I148" t="s">
        <v>739</v>
      </c>
      <c r="J148" s="21" t="s">
        <v>740</v>
      </c>
      <c r="K148" t="s">
        <v>741</v>
      </c>
      <c r="M148">
        <v>18</v>
      </c>
      <c r="N148" t="s">
        <v>742</v>
      </c>
      <c r="O148" t="s">
        <v>743</v>
      </c>
      <c r="P148" t="s">
        <v>744</v>
      </c>
    </row>
    <row r="149" spans="1:17" x14ac:dyDescent="0.3">
      <c r="A149" t="s">
        <v>187</v>
      </c>
      <c r="B149" s="6" t="s">
        <v>189</v>
      </c>
      <c r="C149" s="6">
        <v>85</v>
      </c>
      <c r="D149" s="72" t="s">
        <v>404</v>
      </c>
      <c r="E149" s="6">
        <v>1</v>
      </c>
      <c r="F149" t="s">
        <v>418</v>
      </c>
      <c r="G149">
        <v>2016</v>
      </c>
      <c r="H149" t="s">
        <v>6059</v>
      </c>
      <c r="I149" t="s">
        <v>745</v>
      </c>
      <c r="J149" s="21" t="s">
        <v>746</v>
      </c>
      <c r="K149" t="s">
        <v>601</v>
      </c>
      <c r="M149">
        <v>104</v>
      </c>
      <c r="N149">
        <v>3</v>
      </c>
      <c r="O149" t="s">
        <v>747</v>
      </c>
      <c r="P149" t="s">
        <v>748</v>
      </c>
    </row>
    <row r="150" spans="1:17" x14ac:dyDescent="0.3">
      <c r="A150" t="s">
        <v>187</v>
      </c>
      <c r="B150" s="6" t="s">
        <v>189</v>
      </c>
      <c r="C150" s="6">
        <v>86</v>
      </c>
      <c r="D150" s="72" t="s">
        <v>404</v>
      </c>
      <c r="E150" s="6">
        <v>1</v>
      </c>
      <c r="F150" t="s">
        <v>548</v>
      </c>
      <c r="G150">
        <v>2008</v>
      </c>
      <c r="H150" t="s">
        <v>6059</v>
      </c>
      <c r="I150" t="s">
        <v>749</v>
      </c>
      <c r="J150" s="21" t="s">
        <v>750</v>
      </c>
      <c r="K150" t="s">
        <v>615</v>
      </c>
      <c r="M150">
        <v>148</v>
      </c>
      <c r="N150" t="s">
        <v>751</v>
      </c>
      <c r="O150" t="s">
        <v>752</v>
      </c>
      <c r="P150" t="s">
        <v>753</v>
      </c>
    </row>
    <row r="151" spans="1:17" x14ac:dyDescent="0.3">
      <c r="A151" t="s">
        <v>187</v>
      </c>
      <c r="B151" s="6" t="s">
        <v>189</v>
      </c>
      <c r="C151" s="6">
        <v>87</v>
      </c>
      <c r="D151" s="72" t="s">
        <v>404</v>
      </c>
      <c r="E151" s="6">
        <v>1</v>
      </c>
      <c r="F151" t="s">
        <v>418</v>
      </c>
      <c r="G151">
        <v>2006</v>
      </c>
      <c r="H151" t="s">
        <v>6059</v>
      </c>
      <c r="I151" t="s">
        <v>754</v>
      </c>
      <c r="J151" s="21" t="s">
        <v>755</v>
      </c>
      <c r="K151" t="s">
        <v>756</v>
      </c>
      <c r="M151">
        <v>36</v>
      </c>
      <c r="N151" s="10">
        <v>1</v>
      </c>
      <c r="O151" s="9">
        <v>42005</v>
      </c>
      <c r="P151" t="s">
        <v>757</v>
      </c>
    </row>
    <row r="152" spans="1:17" x14ac:dyDescent="0.3">
      <c r="A152" t="s">
        <v>187</v>
      </c>
      <c r="B152" s="6" t="s">
        <v>189</v>
      </c>
      <c r="C152" s="6">
        <v>89</v>
      </c>
      <c r="D152" s="72" t="s">
        <v>404</v>
      </c>
      <c r="E152" s="6">
        <v>1</v>
      </c>
      <c r="F152" t="s">
        <v>418</v>
      </c>
      <c r="G152">
        <v>2011</v>
      </c>
      <c r="H152" t="s">
        <v>6059</v>
      </c>
      <c r="I152" t="s">
        <v>758</v>
      </c>
      <c r="J152" s="21" t="s">
        <v>759</v>
      </c>
      <c r="K152" t="s">
        <v>760</v>
      </c>
      <c r="N152" t="s">
        <v>85</v>
      </c>
      <c r="Q152" t="s">
        <v>761</v>
      </c>
    </row>
    <row r="153" spans="1:17" x14ac:dyDescent="0.3">
      <c r="A153" t="s">
        <v>187</v>
      </c>
      <c r="B153" s="6" t="s">
        <v>189</v>
      </c>
      <c r="C153" s="6">
        <v>90</v>
      </c>
      <c r="D153" s="72" t="s">
        <v>404</v>
      </c>
      <c r="E153" s="6">
        <v>1</v>
      </c>
      <c r="F153" t="s">
        <v>418</v>
      </c>
      <c r="G153">
        <v>2014</v>
      </c>
      <c r="H153" t="s">
        <v>6059</v>
      </c>
      <c r="I153" t="s">
        <v>762</v>
      </c>
      <c r="J153" s="21" t="s">
        <v>763</v>
      </c>
      <c r="K153" t="s">
        <v>764</v>
      </c>
      <c r="M153">
        <v>14</v>
      </c>
      <c r="N153">
        <v>3</v>
      </c>
      <c r="O153" t="s">
        <v>765</v>
      </c>
      <c r="P153" t="s">
        <v>766</v>
      </c>
    </row>
    <row r="154" spans="1:17" x14ac:dyDescent="0.3">
      <c r="A154" t="s">
        <v>187</v>
      </c>
      <c r="B154" s="6" t="s">
        <v>189</v>
      </c>
      <c r="C154" s="6">
        <v>91</v>
      </c>
      <c r="D154" s="72" t="s">
        <v>404</v>
      </c>
      <c r="E154" s="6">
        <v>1</v>
      </c>
      <c r="F154" t="s">
        <v>418</v>
      </c>
      <c r="G154">
        <v>2008</v>
      </c>
      <c r="H154" t="s">
        <v>6059</v>
      </c>
      <c r="I154" t="s">
        <v>767</v>
      </c>
      <c r="J154" s="21" t="s">
        <v>768</v>
      </c>
      <c r="K154" t="s">
        <v>769</v>
      </c>
      <c r="M154">
        <v>79</v>
      </c>
      <c r="N154" s="10">
        <v>42827</v>
      </c>
      <c r="O154" t="s">
        <v>770</v>
      </c>
      <c r="P154" t="s">
        <v>771</v>
      </c>
    </row>
    <row r="155" spans="1:17" x14ac:dyDescent="0.3">
      <c r="A155" t="s">
        <v>187</v>
      </c>
      <c r="B155" s="6" t="s">
        <v>189</v>
      </c>
      <c r="C155" s="6">
        <v>92</v>
      </c>
      <c r="D155" s="72" t="s">
        <v>404</v>
      </c>
      <c r="E155" s="6">
        <v>1</v>
      </c>
      <c r="F155" t="s">
        <v>418</v>
      </c>
      <c r="G155">
        <v>2006</v>
      </c>
      <c r="H155" t="s">
        <v>6059</v>
      </c>
      <c r="I155" t="s">
        <v>772</v>
      </c>
      <c r="J155" s="21" t="s">
        <v>773</v>
      </c>
      <c r="K155" t="s">
        <v>774</v>
      </c>
      <c r="M155">
        <v>7</v>
      </c>
      <c r="N155">
        <v>2</v>
      </c>
      <c r="O155" t="s">
        <v>775</v>
      </c>
    </row>
    <row r="156" spans="1:17" x14ac:dyDescent="0.3">
      <c r="A156" t="s">
        <v>187</v>
      </c>
      <c r="B156" s="6" t="s">
        <v>189</v>
      </c>
      <c r="C156" s="6">
        <v>93</v>
      </c>
      <c r="D156" s="72" t="s">
        <v>404</v>
      </c>
      <c r="E156" s="6">
        <v>1</v>
      </c>
      <c r="F156" t="s">
        <v>418</v>
      </c>
      <c r="G156">
        <v>2012</v>
      </c>
      <c r="H156" t="s">
        <v>6059</v>
      </c>
      <c r="I156" t="s">
        <v>776</v>
      </c>
      <c r="J156" s="21" t="s">
        <v>777</v>
      </c>
      <c r="K156" t="s">
        <v>778</v>
      </c>
      <c r="M156">
        <v>63</v>
      </c>
      <c r="N156">
        <v>3</v>
      </c>
      <c r="O156" t="s">
        <v>779</v>
      </c>
    </row>
    <row r="157" spans="1:17" x14ac:dyDescent="0.3">
      <c r="A157" t="s">
        <v>187</v>
      </c>
      <c r="B157" s="6" t="s">
        <v>189</v>
      </c>
      <c r="C157" s="6">
        <v>94</v>
      </c>
      <c r="D157" s="72" t="s">
        <v>404</v>
      </c>
      <c r="E157" s="6">
        <v>2</v>
      </c>
      <c r="F157" t="s">
        <v>5633</v>
      </c>
      <c r="G157">
        <v>2014</v>
      </c>
      <c r="H157" t="s">
        <v>6059</v>
      </c>
      <c r="I157" t="s">
        <v>5642</v>
      </c>
      <c r="J157" s="21" t="s">
        <v>5643</v>
      </c>
      <c r="K157" t="s">
        <v>3973</v>
      </c>
      <c r="M157">
        <v>58</v>
      </c>
      <c r="N157">
        <v>4</v>
      </c>
      <c r="O157" t="s">
        <v>5644</v>
      </c>
      <c r="P157" t="s">
        <v>5645</v>
      </c>
    </row>
    <row r="158" spans="1:17" x14ac:dyDescent="0.3">
      <c r="A158" t="s">
        <v>187</v>
      </c>
      <c r="B158" s="6" t="s">
        <v>189</v>
      </c>
      <c r="C158" s="6">
        <v>95</v>
      </c>
      <c r="D158" s="72" t="s">
        <v>404</v>
      </c>
      <c r="E158" s="6">
        <v>1</v>
      </c>
      <c r="F158" t="s">
        <v>418</v>
      </c>
      <c r="G158">
        <v>2012</v>
      </c>
      <c r="H158" t="s">
        <v>6059</v>
      </c>
      <c r="I158" t="s">
        <v>780</v>
      </c>
      <c r="J158" s="21" t="s">
        <v>781</v>
      </c>
      <c r="K158" t="s">
        <v>782</v>
      </c>
      <c r="N158" t="s">
        <v>85</v>
      </c>
      <c r="O158" t="s">
        <v>783</v>
      </c>
    </row>
    <row r="159" spans="1:17" x14ac:dyDescent="0.3">
      <c r="A159" t="s">
        <v>187</v>
      </c>
      <c r="B159" s="6" t="s">
        <v>189</v>
      </c>
      <c r="C159" s="6">
        <v>96</v>
      </c>
      <c r="D159" s="72" t="s">
        <v>404</v>
      </c>
      <c r="E159" s="6">
        <v>1</v>
      </c>
      <c r="F159" t="s">
        <v>418</v>
      </c>
      <c r="G159">
        <v>2016</v>
      </c>
      <c r="H159" t="s">
        <v>6059</v>
      </c>
      <c r="I159" t="s">
        <v>784</v>
      </c>
      <c r="J159" s="21" t="s">
        <v>785</v>
      </c>
      <c r="K159" t="s">
        <v>786</v>
      </c>
      <c r="M159">
        <v>12</v>
      </c>
      <c r="N159">
        <v>1</v>
      </c>
      <c r="O159" t="s">
        <v>787</v>
      </c>
      <c r="P159" t="s">
        <v>788</v>
      </c>
    </row>
    <row r="160" spans="1:17" x14ac:dyDescent="0.3">
      <c r="A160" t="s">
        <v>187</v>
      </c>
      <c r="B160" s="6" t="s">
        <v>189</v>
      </c>
      <c r="C160" s="6">
        <v>97</v>
      </c>
      <c r="D160" s="72" t="s">
        <v>404</v>
      </c>
      <c r="E160" s="6">
        <v>1</v>
      </c>
      <c r="F160" t="s">
        <v>548</v>
      </c>
      <c r="G160">
        <v>2012</v>
      </c>
      <c r="H160" t="s">
        <v>6059</v>
      </c>
      <c r="I160" t="s">
        <v>789</v>
      </c>
      <c r="J160" s="21" t="s">
        <v>790</v>
      </c>
      <c r="K160" t="s">
        <v>791</v>
      </c>
      <c r="M160">
        <v>127</v>
      </c>
      <c r="O160" t="s">
        <v>792</v>
      </c>
      <c r="P160" t="s">
        <v>793</v>
      </c>
    </row>
    <row r="161" spans="1:18" x14ac:dyDescent="0.3">
      <c r="A161" t="s">
        <v>187</v>
      </c>
      <c r="B161" s="6" t="s">
        <v>189</v>
      </c>
      <c r="C161" s="6">
        <v>98</v>
      </c>
      <c r="D161" s="72" t="s">
        <v>404</v>
      </c>
      <c r="E161" s="6">
        <v>1</v>
      </c>
      <c r="F161" t="s">
        <v>6793</v>
      </c>
      <c r="G161">
        <v>2015</v>
      </c>
      <c r="H161" t="s">
        <v>6059</v>
      </c>
      <c r="I161" t="s">
        <v>794</v>
      </c>
      <c r="J161" s="21" t="s">
        <v>795</v>
      </c>
      <c r="K161" t="s">
        <v>796</v>
      </c>
      <c r="M161">
        <v>15</v>
      </c>
      <c r="N161">
        <v>2</v>
      </c>
      <c r="O161" t="s">
        <v>797</v>
      </c>
    </row>
    <row r="162" spans="1:18" x14ac:dyDescent="0.3">
      <c r="A162" t="s">
        <v>187</v>
      </c>
      <c r="B162" s="6" t="s">
        <v>189</v>
      </c>
      <c r="C162" s="6">
        <v>99</v>
      </c>
      <c r="D162" s="72" t="s">
        <v>404</v>
      </c>
      <c r="E162" s="6">
        <v>1</v>
      </c>
      <c r="F162" t="s">
        <v>418</v>
      </c>
      <c r="G162">
        <v>2013</v>
      </c>
      <c r="H162" t="s">
        <v>6059</v>
      </c>
      <c r="I162" t="s">
        <v>798</v>
      </c>
      <c r="J162" s="21" t="s">
        <v>799</v>
      </c>
      <c r="K162" t="s">
        <v>800</v>
      </c>
      <c r="M162">
        <v>2</v>
      </c>
      <c r="N162">
        <v>1</v>
      </c>
      <c r="P162" t="s">
        <v>801</v>
      </c>
    </row>
    <row r="163" spans="1:18" x14ac:dyDescent="0.3">
      <c r="A163" t="s">
        <v>187</v>
      </c>
      <c r="B163" s="6" t="s">
        <v>189</v>
      </c>
      <c r="C163" s="6">
        <v>100</v>
      </c>
      <c r="D163" s="72" t="s">
        <v>404</v>
      </c>
      <c r="E163" s="6">
        <v>1</v>
      </c>
      <c r="F163" t="s">
        <v>6793</v>
      </c>
      <c r="G163">
        <v>2011</v>
      </c>
      <c r="H163" t="s">
        <v>6059</v>
      </c>
      <c r="I163" t="s">
        <v>802</v>
      </c>
      <c r="J163" s="21" t="s">
        <v>803</v>
      </c>
      <c r="K163" t="s">
        <v>804</v>
      </c>
      <c r="M163">
        <v>113</v>
      </c>
      <c r="N163">
        <v>1</v>
      </c>
      <c r="O163" t="s">
        <v>805</v>
      </c>
      <c r="P163" t="s">
        <v>806</v>
      </c>
    </row>
    <row r="164" spans="1:18" x14ac:dyDescent="0.3">
      <c r="A164" t="s">
        <v>187</v>
      </c>
      <c r="B164" s="6" t="s">
        <v>189</v>
      </c>
      <c r="C164" s="6">
        <v>101</v>
      </c>
      <c r="D164" s="72" t="s">
        <v>404</v>
      </c>
      <c r="E164" s="6">
        <v>1</v>
      </c>
      <c r="F164" t="s">
        <v>418</v>
      </c>
      <c r="G164">
        <v>2013</v>
      </c>
      <c r="H164" t="s">
        <v>6059</v>
      </c>
      <c r="I164" t="s">
        <v>807</v>
      </c>
      <c r="J164" s="21" t="s">
        <v>808</v>
      </c>
      <c r="K164" t="s">
        <v>809</v>
      </c>
      <c r="M164">
        <v>147</v>
      </c>
      <c r="O164" t="s">
        <v>810</v>
      </c>
      <c r="P164" t="s">
        <v>811</v>
      </c>
    </row>
    <row r="165" spans="1:18" x14ac:dyDescent="0.3">
      <c r="A165" t="s">
        <v>187</v>
      </c>
      <c r="B165" s="6" t="s">
        <v>189</v>
      </c>
      <c r="C165" s="6">
        <v>102</v>
      </c>
      <c r="D165" s="72" t="s">
        <v>404</v>
      </c>
      <c r="E165" s="6">
        <v>1</v>
      </c>
      <c r="F165" t="s">
        <v>6793</v>
      </c>
      <c r="G165">
        <v>2016</v>
      </c>
      <c r="H165" t="s">
        <v>6059</v>
      </c>
      <c r="I165" t="s">
        <v>812</v>
      </c>
      <c r="J165" s="21" t="s">
        <v>813</v>
      </c>
      <c r="K165" t="s">
        <v>814</v>
      </c>
      <c r="M165">
        <v>35</v>
      </c>
      <c r="N165">
        <v>2</v>
      </c>
      <c r="O165" t="s">
        <v>815</v>
      </c>
      <c r="P165" t="s">
        <v>816</v>
      </c>
    </row>
    <row r="166" spans="1:18" x14ac:dyDescent="0.3">
      <c r="A166" t="s">
        <v>187</v>
      </c>
      <c r="B166" s="6" t="s">
        <v>189</v>
      </c>
      <c r="C166" s="6">
        <v>103</v>
      </c>
      <c r="D166" s="72" t="s">
        <v>404</v>
      </c>
      <c r="E166" s="6">
        <v>1</v>
      </c>
      <c r="F166" t="s">
        <v>418</v>
      </c>
      <c r="G166">
        <v>2016</v>
      </c>
      <c r="H166" t="s">
        <v>6059</v>
      </c>
      <c r="I166" t="s">
        <v>817</v>
      </c>
      <c r="J166" s="21" t="s">
        <v>818</v>
      </c>
      <c r="K166" t="s">
        <v>115</v>
      </c>
      <c r="M166">
        <v>96</v>
      </c>
      <c r="O166" t="s">
        <v>819</v>
      </c>
      <c r="P166" t="s">
        <v>820</v>
      </c>
    </row>
    <row r="167" spans="1:18" x14ac:dyDescent="0.3">
      <c r="A167" t="s">
        <v>187</v>
      </c>
      <c r="B167" s="6" t="s">
        <v>189</v>
      </c>
      <c r="C167" s="6">
        <v>104</v>
      </c>
      <c r="D167" s="72" t="s">
        <v>404</v>
      </c>
      <c r="E167" s="6">
        <v>1</v>
      </c>
      <c r="F167" t="s">
        <v>418</v>
      </c>
      <c r="G167">
        <v>2007</v>
      </c>
      <c r="H167" t="s">
        <v>6059</v>
      </c>
      <c r="I167" t="s">
        <v>821</v>
      </c>
      <c r="J167" s="21" t="s">
        <v>822</v>
      </c>
      <c r="K167" t="s">
        <v>100</v>
      </c>
      <c r="M167">
        <v>93</v>
      </c>
      <c r="N167" s="10">
        <v>42795</v>
      </c>
      <c r="O167" t="s">
        <v>823</v>
      </c>
      <c r="P167" t="s">
        <v>824</v>
      </c>
    </row>
    <row r="168" spans="1:18" x14ac:dyDescent="0.3">
      <c r="A168" t="s">
        <v>187</v>
      </c>
      <c r="B168" s="6" t="s">
        <v>189</v>
      </c>
      <c r="C168" s="6">
        <v>105</v>
      </c>
      <c r="D168" s="72" t="s">
        <v>404</v>
      </c>
      <c r="E168" s="6">
        <v>1</v>
      </c>
      <c r="F168" t="s">
        <v>418</v>
      </c>
      <c r="G168">
        <v>2014</v>
      </c>
      <c r="H168" t="s">
        <v>6059</v>
      </c>
      <c r="I168" t="s">
        <v>825</v>
      </c>
      <c r="J168" s="21" t="s">
        <v>826</v>
      </c>
      <c r="K168" t="s">
        <v>827</v>
      </c>
      <c r="M168">
        <v>23</v>
      </c>
      <c r="N168">
        <v>3</v>
      </c>
      <c r="O168" t="s">
        <v>828</v>
      </c>
    </row>
    <row r="169" spans="1:18" x14ac:dyDescent="0.3">
      <c r="A169" t="s">
        <v>187</v>
      </c>
      <c r="B169" s="6" t="s">
        <v>189</v>
      </c>
      <c r="C169" s="6">
        <v>106</v>
      </c>
      <c r="D169" s="72" t="s">
        <v>404</v>
      </c>
      <c r="E169" s="6">
        <v>1</v>
      </c>
      <c r="F169" t="s">
        <v>418</v>
      </c>
      <c r="G169">
        <v>2010</v>
      </c>
      <c r="H169" t="s">
        <v>6059</v>
      </c>
      <c r="I169" t="s">
        <v>829</v>
      </c>
      <c r="J169" s="21" t="s">
        <v>830</v>
      </c>
      <c r="K169" t="s">
        <v>165</v>
      </c>
      <c r="M169">
        <v>20</v>
      </c>
      <c r="N169">
        <v>4</v>
      </c>
      <c r="O169" t="s">
        <v>831</v>
      </c>
      <c r="P169" t="s">
        <v>832</v>
      </c>
      <c r="R169" s="9"/>
    </row>
    <row r="170" spans="1:18" x14ac:dyDescent="0.3">
      <c r="A170" t="s">
        <v>187</v>
      </c>
      <c r="B170" s="6" t="s">
        <v>189</v>
      </c>
      <c r="C170" s="6">
        <v>107</v>
      </c>
      <c r="D170" s="72" t="s">
        <v>404</v>
      </c>
      <c r="E170" s="6">
        <v>1</v>
      </c>
      <c r="F170" t="s">
        <v>6793</v>
      </c>
      <c r="G170">
        <v>2013</v>
      </c>
      <c r="H170" t="s">
        <v>6059</v>
      </c>
      <c r="I170" t="s">
        <v>833</v>
      </c>
      <c r="J170" s="21" t="s">
        <v>834</v>
      </c>
      <c r="K170" t="s">
        <v>835</v>
      </c>
      <c r="M170">
        <v>2013</v>
      </c>
      <c r="N170">
        <v>4</v>
      </c>
      <c r="O170" t="s">
        <v>836</v>
      </c>
      <c r="P170" t="s">
        <v>837</v>
      </c>
    </row>
    <row r="171" spans="1:18" x14ac:dyDescent="0.3">
      <c r="A171" t="s">
        <v>187</v>
      </c>
      <c r="B171" s="6" t="s">
        <v>189</v>
      </c>
      <c r="C171" s="6">
        <v>108</v>
      </c>
      <c r="D171" s="72" t="s">
        <v>404</v>
      </c>
      <c r="E171" s="6">
        <v>1</v>
      </c>
      <c r="F171" t="s">
        <v>418</v>
      </c>
      <c r="G171">
        <v>2012</v>
      </c>
      <c r="H171" t="s">
        <v>6059</v>
      </c>
      <c r="I171" t="s">
        <v>838</v>
      </c>
      <c r="J171" s="21" t="s">
        <v>839</v>
      </c>
      <c r="K171" t="s">
        <v>840</v>
      </c>
      <c r="N171" t="s">
        <v>85</v>
      </c>
      <c r="O171" s="9">
        <v>42278</v>
      </c>
      <c r="Q171" t="s">
        <v>841</v>
      </c>
    </row>
    <row r="172" spans="1:18" x14ac:dyDescent="0.3">
      <c r="A172" t="s">
        <v>187</v>
      </c>
      <c r="B172" s="6" t="s">
        <v>189</v>
      </c>
      <c r="C172" s="6">
        <v>109</v>
      </c>
      <c r="D172" s="72" t="s">
        <v>404</v>
      </c>
      <c r="E172" s="6">
        <v>1</v>
      </c>
      <c r="F172" t="s">
        <v>418</v>
      </c>
      <c r="G172">
        <v>2013</v>
      </c>
      <c r="H172" t="s">
        <v>6059</v>
      </c>
      <c r="I172" t="s">
        <v>842</v>
      </c>
      <c r="J172" s="21" t="s">
        <v>843</v>
      </c>
      <c r="K172" t="s">
        <v>844</v>
      </c>
      <c r="M172">
        <v>1</v>
      </c>
      <c r="N172">
        <v>1</v>
      </c>
      <c r="O172" t="s">
        <v>845</v>
      </c>
      <c r="P172" t="s">
        <v>846</v>
      </c>
    </row>
    <row r="173" spans="1:18" x14ac:dyDescent="0.3">
      <c r="A173" t="s">
        <v>187</v>
      </c>
      <c r="B173" s="6" t="s">
        <v>189</v>
      </c>
      <c r="C173" s="6">
        <v>110</v>
      </c>
      <c r="D173" s="72" t="s">
        <v>404</v>
      </c>
      <c r="E173" s="6">
        <v>1</v>
      </c>
      <c r="F173" t="s">
        <v>418</v>
      </c>
      <c r="G173">
        <v>2011</v>
      </c>
      <c r="H173" t="s">
        <v>6059</v>
      </c>
      <c r="I173" t="s">
        <v>847</v>
      </c>
      <c r="J173" s="21" t="s">
        <v>848</v>
      </c>
      <c r="K173" t="s">
        <v>215</v>
      </c>
      <c r="M173">
        <v>55</v>
      </c>
      <c r="N173" s="9">
        <v>12</v>
      </c>
      <c r="O173" t="s">
        <v>849</v>
      </c>
      <c r="P173" t="s">
        <v>850</v>
      </c>
    </row>
    <row r="174" spans="1:18" x14ac:dyDescent="0.3">
      <c r="A174" t="s">
        <v>187</v>
      </c>
      <c r="B174" s="6" t="s">
        <v>189</v>
      </c>
      <c r="C174" s="6">
        <v>111</v>
      </c>
      <c r="D174" s="72" t="s">
        <v>404</v>
      </c>
      <c r="E174" s="6">
        <v>1</v>
      </c>
      <c r="F174" t="s">
        <v>418</v>
      </c>
      <c r="G174">
        <v>2006</v>
      </c>
      <c r="H174" t="s">
        <v>6059</v>
      </c>
      <c r="I174" t="s">
        <v>851</v>
      </c>
      <c r="J174" s="21" t="s">
        <v>852</v>
      </c>
      <c r="K174" t="s">
        <v>853</v>
      </c>
      <c r="M174">
        <v>132</v>
      </c>
      <c r="N174" s="10">
        <v>42828</v>
      </c>
      <c r="O174" t="s">
        <v>854</v>
      </c>
      <c r="P174" t="s">
        <v>855</v>
      </c>
    </row>
    <row r="175" spans="1:18" x14ac:dyDescent="0.3">
      <c r="A175" t="s">
        <v>187</v>
      </c>
      <c r="B175" s="6" t="s">
        <v>189</v>
      </c>
      <c r="C175" s="6">
        <v>112</v>
      </c>
      <c r="D175" s="72" t="s">
        <v>404</v>
      </c>
      <c r="E175" s="6">
        <v>1</v>
      </c>
      <c r="F175" t="s">
        <v>6793</v>
      </c>
      <c r="G175">
        <v>2015</v>
      </c>
      <c r="H175" t="s">
        <v>6059</v>
      </c>
      <c r="I175" t="s">
        <v>856</v>
      </c>
      <c r="J175" s="21" t="s">
        <v>857</v>
      </c>
      <c r="K175" t="s">
        <v>858</v>
      </c>
      <c r="M175">
        <v>135</v>
      </c>
      <c r="N175" s="10">
        <v>2</v>
      </c>
      <c r="O175" t="s">
        <v>859</v>
      </c>
      <c r="P175" t="s">
        <v>860</v>
      </c>
    </row>
    <row r="176" spans="1:18" x14ac:dyDescent="0.3">
      <c r="A176" t="s">
        <v>187</v>
      </c>
      <c r="B176" s="6" t="s">
        <v>189</v>
      </c>
      <c r="C176" s="6">
        <v>113</v>
      </c>
      <c r="D176" s="72" t="s">
        <v>404</v>
      </c>
      <c r="E176" s="6">
        <v>1</v>
      </c>
      <c r="F176" t="s">
        <v>6793</v>
      </c>
      <c r="G176">
        <v>2010</v>
      </c>
      <c r="H176" t="s">
        <v>6059</v>
      </c>
      <c r="I176" t="s">
        <v>861</v>
      </c>
      <c r="J176" s="21" t="s">
        <v>862</v>
      </c>
      <c r="K176" t="s">
        <v>691</v>
      </c>
      <c r="M176">
        <v>10</v>
      </c>
      <c r="N176">
        <v>17</v>
      </c>
      <c r="O176" t="s">
        <v>863</v>
      </c>
      <c r="P176" t="s">
        <v>864</v>
      </c>
    </row>
    <row r="177" spans="1:17" x14ac:dyDescent="0.3">
      <c r="A177" t="s">
        <v>187</v>
      </c>
      <c r="B177" s="6" t="s">
        <v>189</v>
      </c>
      <c r="C177" s="6">
        <v>114</v>
      </c>
      <c r="D177" s="72" t="s">
        <v>404</v>
      </c>
      <c r="E177" s="6">
        <v>2</v>
      </c>
      <c r="F177" t="s">
        <v>5641</v>
      </c>
      <c r="G177">
        <v>2015</v>
      </c>
      <c r="H177" t="s">
        <v>6059</v>
      </c>
      <c r="I177" t="s">
        <v>5646</v>
      </c>
      <c r="J177" s="21" t="s">
        <v>5647</v>
      </c>
      <c r="K177" t="s">
        <v>5648</v>
      </c>
      <c r="M177">
        <v>12</v>
      </c>
      <c r="O177" t="s">
        <v>5649</v>
      </c>
      <c r="P177" t="s">
        <v>5650</v>
      </c>
    </row>
    <row r="178" spans="1:17" x14ac:dyDescent="0.3">
      <c r="A178" t="s">
        <v>187</v>
      </c>
      <c r="B178" s="6" t="s">
        <v>189</v>
      </c>
      <c r="C178" s="6">
        <v>115</v>
      </c>
      <c r="D178" s="72" t="s">
        <v>404</v>
      </c>
      <c r="E178" s="6">
        <v>1</v>
      </c>
      <c r="F178" t="s">
        <v>418</v>
      </c>
      <c r="G178">
        <v>2002</v>
      </c>
      <c r="H178" t="s">
        <v>6059</v>
      </c>
      <c r="I178" t="s">
        <v>865</v>
      </c>
      <c r="J178" s="21" t="s">
        <v>866</v>
      </c>
      <c r="L178" t="s">
        <v>867</v>
      </c>
      <c r="N178" t="s">
        <v>85</v>
      </c>
      <c r="Q178" t="s">
        <v>868</v>
      </c>
    </row>
    <row r="179" spans="1:17" x14ac:dyDescent="0.3">
      <c r="A179" t="s">
        <v>187</v>
      </c>
      <c r="B179" s="6" t="s">
        <v>189</v>
      </c>
      <c r="C179" s="6">
        <v>116</v>
      </c>
      <c r="D179" s="72" t="s">
        <v>404</v>
      </c>
      <c r="E179" s="6">
        <v>1</v>
      </c>
      <c r="F179" t="s">
        <v>418</v>
      </c>
      <c r="G179">
        <v>2017</v>
      </c>
      <c r="H179" t="s">
        <v>6059</v>
      </c>
      <c r="I179" t="s">
        <v>869</v>
      </c>
      <c r="J179" s="21" t="s">
        <v>870</v>
      </c>
      <c r="K179" t="s">
        <v>871</v>
      </c>
      <c r="M179">
        <v>21</v>
      </c>
      <c r="N179" s="9">
        <v>6</v>
      </c>
      <c r="O179" t="s">
        <v>872</v>
      </c>
      <c r="P179" t="s">
        <v>873</v>
      </c>
    </row>
    <row r="180" spans="1:17" x14ac:dyDescent="0.3">
      <c r="A180" t="s">
        <v>187</v>
      </c>
      <c r="B180" s="6" t="s">
        <v>189</v>
      </c>
      <c r="C180" s="6">
        <v>117</v>
      </c>
      <c r="D180" s="72" t="s">
        <v>404</v>
      </c>
      <c r="E180" s="6">
        <v>1</v>
      </c>
      <c r="F180" t="s">
        <v>418</v>
      </c>
      <c r="G180">
        <v>2009</v>
      </c>
      <c r="H180" t="s">
        <v>6059</v>
      </c>
      <c r="I180" t="s">
        <v>874</v>
      </c>
      <c r="J180" s="21" t="s">
        <v>875</v>
      </c>
      <c r="K180" t="s">
        <v>138</v>
      </c>
      <c r="M180">
        <v>55</v>
      </c>
      <c r="N180" s="9">
        <v>4</v>
      </c>
      <c r="O180" t="s">
        <v>876</v>
      </c>
    </row>
    <row r="181" spans="1:17" x14ac:dyDescent="0.3">
      <c r="A181" t="s">
        <v>187</v>
      </c>
      <c r="B181" s="6" t="s">
        <v>189</v>
      </c>
      <c r="C181" s="6">
        <v>118</v>
      </c>
      <c r="D181" s="72" t="s">
        <v>404</v>
      </c>
      <c r="E181" s="6">
        <v>1</v>
      </c>
      <c r="F181" t="s">
        <v>418</v>
      </c>
      <c r="G181">
        <v>2012</v>
      </c>
      <c r="H181" t="s">
        <v>6059</v>
      </c>
      <c r="I181" t="s">
        <v>877</v>
      </c>
      <c r="J181" s="21" t="s">
        <v>878</v>
      </c>
      <c r="K181" t="s">
        <v>879</v>
      </c>
      <c r="M181">
        <v>92</v>
      </c>
      <c r="N181">
        <v>2</v>
      </c>
      <c r="O181" t="s">
        <v>880</v>
      </c>
    </row>
    <row r="182" spans="1:17" x14ac:dyDescent="0.3">
      <c r="A182" t="s">
        <v>187</v>
      </c>
      <c r="B182" s="6" t="s">
        <v>189</v>
      </c>
      <c r="C182" s="6">
        <v>119</v>
      </c>
      <c r="D182" s="72" t="s">
        <v>404</v>
      </c>
      <c r="E182" s="6">
        <v>1</v>
      </c>
      <c r="F182" t="s">
        <v>6793</v>
      </c>
      <c r="G182">
        <v>2008</v>
      </c>
      <c r="H182" t="s">
        <v>6059</v>
      </c>
      <c r="I182" t="s">
        <v>881</v>
      </c>
      <c r="J182" s="21" t="s">
        <v>882</v>
      </c>
      <c r="K182" t="s">
        <v>883</v>
      </c>
      <c r="M182">
        <v>53</v>
      </c>
      <c r="N182" s="10">
        <v>42828</v>
      </c>
      <c r="O182" t="s">
        <v>884</v>
      </c>
      <c r="P182" t="s">
        <v>885</v>
      </c>
    </row>
    <row r="183" spans="1:17" x14ac:dyDescent="0.3">
      <c r="A183" t="s">
        <v>187</v>
      </c>
      <c r="B183" s="6" t="s">
        <v>189</v>
      </c>
      <c r="C183" s="6">
        <v>120</v>
      </c>
      <c r="D183" s="72" t="s">
        <v>404</v>
      </c>
      <c r="E183" s="6">
        <v>1</v>
      </c>
      <c r="F183" t="s">
        <v>6793</v>
      </c>
      <c r="G183">
        <v>2006</v>
      </c>
      <c r="H183" t="s">
        <v>6059</v>
      </c>
      <c r="I183" t="s">
        <v>886</v>
      </c>
      <c r="J183" s="21" t="s">
        <v>887</v>
      </c>
      <c r="K183" t="s">
        <v>888</v>
      </c>
      <c r="M183">
        <v>45</v>
      </c>
      <c r="N183" s="10">
        <v>42828</v>
      </c>
      <c r="O183" t="s">
        <v>889</v>
      </c>
    </row>
    <row r="184" spans="1:17" x14ac:dyDescent="0.3">
      <c r="A184" t="s">
        <v>187</v>
      </c>
      <c r="B184" s="6" t="s">
        <v>189</v>
      </c>
      <c r="C184" s="6">
        <v>122</v>
      </c>
      <c r="D184" s="72" t="s">
        <v>404</v>
      </c>
      <c r="E184" s="6">
        <v>1</v>
      </c>
      <c r="F184" t="s">
        <v>412</v>
      </c>
      <c r="G184">
        <v>2016</v>
      </c>
      <c r="H184" t="s">
        <v>6059</v>
      </c>
      <c r="I184" t="s">
        <v>890</v>
      </c>
      <c r="J184" s="21" t="s">
        <v>159</v>
      </c>
      <c r="K184" t="s">
        <v>165</v>
      </c>
      <c r="M184">
        <v>37</v>
      </c>
      <c r="O184" t="s">
        <v>891</v>
      </c>
      <c r="P184" t="s">
        <v>892</v>
      </c>
    </row>
    <row r="185" spans="1:17" x14ac:dyDescent="0.3">
      <c r="A185" t="s">
        <v>187</v>
      </c>
      <c r="B185" s="6" t="s">
        <v>189</v>
      </c>
      <c r="C185" s="6">
        <v>123</v>
      </c>
      <c r="D185" s="72" t="s">
        <v>404</v>
      </c>
      <c r="E185" s="6">
        <v>1</v>
      </c>
      <c r="F185" t="s">
        <v>6793</v>
      </c>
      <c r="G185">
        <v>2016</v>
      </c>
      <c r="H185" t="s">
        <v>6059</v>
      </c>
      <c r="I185" t="s">
        <v>893</v>
      </c>
      <c r="J185" s="21" t="s">
        <v>894</v>
      </c>
      <c r="K185" t="s">
        <v>895</v>
      </c>
      <c r="N185">
        <v>413</v>
      </c>
      <c r="O185" s="9">
        <v>46143</v>
      </c>
    </row>
    <row r="186" spans="1:17" x14ac:dyDescent="0.3">
      <c r="A186" t="s">
        <v>187</v>
      </c>
      <c r="B186" s="6" t="s">
        <v>189</v>
      </c>
      <c r="C186" s="6">
        <v>124</v>
      </c>
      <c r="D186" s="72" t="s">
        <v>404</v>
      </c>
      <c r="E186" s="6">
        <v>1</v>
      </c>
      <c r="F186" t="s">
        <v>6793</v>
      </c>
      <c r="G186">
        <v>2009</v>
      </c>
      <c r="H186" t="s">
        <v>6059</v>
      </c>
      <c r="I186" t="s">
        <v>896</v>
      </c>
      <c r="J186" s="21" t="s">
        <v>897</v>
      </c>
      <c r="K186" t="s">
        <v>898</v>
      </c>
      <c r="M186">
        <v>31</v>
      </c>
      <c r="N186" t="s">
        <v>85</v>
      </c>
      <c r="P186" t="s">
        <v>899</v>
      </c>
      <c r="Q186" t="s">
        <v>900</v>
      </c>
    </row>
    <row r="187" spans="1:17" x14ac:dyDescent="0.3">
      <c r="A187" t="s">
        <v>187</v>
      </c>
      <c r="B187" s="6" t="s">
        <v>189</v>
      </c>
      <c r="C187" s="6">
        <v>125</v>
      </c>
      <c r="D187" s="72" t="s">
        <v>404</v>
      </c>
      <c r="E187" s="6">
        <v>1</v>
      </c>
      <c r="F187" t="s">
        <v>418</v>
      </c>
      <c r="G187">
        <v>2013</v>
      </c>
      <c r="H187" t="s">
        <v>6059</v>
      </c>
      <c r="I187" t="s">
        <v>901</v>
      </c>
      <c r="J187" s="21" t="s">
        <v>902</v>
      </c>
      <c r="K187" t="s">
        <v>615</v>
      </c>
      <c r="M187">
        <v>170</v>
      </c>
      <c r="O187" t="s">
        <v>903</v>
      </c>
      <c r="P187" t="s">
        <v>904</v>
      </c>
    </row>
    <row r="188" spans="1:17" x14ac:dyDescent="0.3">
      <c r="A188" t="s">
        <v>187</v>
      </c>
      <c r="B188" s="6" t="s">
        <v>189</v>
      </c>
      <c r="C188" s="6">
        <v>126</v>
      </c>
      <c r="D188" s="72" t="s">
        <v>404</v>
      </c>
      <c r="E188" s="6">
        <v>1</v>
      </c>
      <c r="F188" t="s">
        <v>418</v>
      </c>
      <c r="G188">
        <v>2017</v>
      </c>
      <c r="H188" t="s">
        <v>6059</v>
      </c>
      <c r="I188" t="s">
        <v>905</v>
      </c>
      <c r="J188" s="21" t="s">
        <v>906</v>
      </c>
      <c r="K188" t="s">
        <v>907</v>
      </c>
      <c r="M188">
        <v>44</v>
      </c>
      <c r="N188">
        <v>12</v>
      </c>
      <c r="O188" t="s">
        <v>908</v>
      </c>
      <c r="P188" t="s">
        <v>909</v>
      </c>
    </row>
    <row r="189" spans="1:17" x14ac:dyDescent="0.3">
      <c r="A189" t="s">
        <v>187</v>
      </c>
      <c r="B189" s="6" t="s">
        <v>189</v>
      </c>
      <c r="C189" s="6">
        <v>127</v>
      </c>
      <c r="D189" s="72" t="s">
        <v>404</v>
      </c>
      <c r="E189" s="6">
        <v>1</v>
      </c>
      <c r="F189" t="s">
        <v>418</v>
      </c>
      <c r="G189">
        <v>2004</v>
      </c>
      <c r="H189" t="s">
        <v>6059</v>
      </c>
      <c r="I189" t="s">
        <v>910</v>
      </c>
      <c r="J189" s="21" t="s">
        <v>911</v>
      </c>
      <c r="K189" t="s">
        <v>912</v>
      </c>
      <c r="M189">
        <v>14</v>
      </c>
      <c r="N189">
        <v>2</v>
      </c>
      <c r="O189" t="s">
        <v>913</v>
      </c>
    </row>
    <row r="190" spans="1:17" x14ac:dyDescent="0.3">
      <c r="A190" t="s">
        <v>187</v>
      </c>
      <c r="B190" s="6" t="s">
        <v>189</v>
      </c>
      <c r="C190" s="6">
        <v>128</v>
      </c>
      <c r="D190" s="72" t="s">
        <v>404</v>
      </c>
      <c r="E190" s="6">
        <v>1</v>
      </c>
      <c r="F190" t="s">
        <v>6793</v>
      </c>
      <c r="G190">
        <v>2015</v>
      </c>
      <c r="H190" t="s">
        <v>6059</v>
      </c>
      <c r="I190" t="s">
        <v>914</v>
      </c>
      <c r="J190" s="21" t="s">
        <v>915</v>
      </c>
      <c r="K190" t="s">
        <v>916</v>
      </c>
      <c r="M190">
        <v>47</v>
      </c>
      <c r="O190" t="s">
        <v>917</v>
      </c>
      <c r="P190" t="s">
        <v>918</v>
      </c>
    </row>
    <row r="191" spans="1:17" x14ac:dyDescent="0.3">
      <c r="A191" t="s">
        <v>187</v>
      </c>
      <c r="B191" s="6" t="s">
        <v>189</v>
      </c>
      <c r="C191" s="6">
        <v>129</v>
      </c>
      <c r="D191" s="72" t="s">
        <v>404</v>
      </c>
      <c r="E191" s="6">
        <v>1</v>
      </c>
      <c r="F191" t="s">
        <v>418</v>
      </c>
      <c r="G191">
        <v>2014</v>
      </c>
      <c r="H191" t="s">
        <v>6059</v>
      </c>
      <c r="I191" t="s">
        <v>919</v>
      </c>
      <c r="J191" s="21" t="s">
        <v>920</v>
      </c>
      <c r="K191" t="s">
        <v>764</v>
      </c>
      <c r="M191">
        <v>14</v>
      </c>
      <c r="N191">
        <v>4</v>
      </c>
      <c r="O191" t="s">
        <v>921</v>
      </c>
      <c r="P191" t="s">
        <v>922</v>
      </c>
    </row>
    <row r="192" spans="1:17" x14ac:dyDescent="0.3">
      <c r="A192" t="s">
        <v>187</v>
      </c>
      <c r="B192" s="6" t="s">
        <v>189</v>
      </c>
      <c r="C192" s="6">
        <v>130</v>
      </c>
      <c r="D192" s="72" t="s">
        <v>404</v>
      </c>
      <c r="E192" s="6">
        <v>1</v>
      </c>
      <c r="F192" t="s">
        <v>6793</v>
      </c>
      <c r="G192">
        <v>2008</v>
      </c>
      <c r="H192" t="s">
        <v>6059</v>
      </c>
      <c r="I192" t="s">
        <v>923</v>
      </c>
      <c r="J192" s="21" t="s">
        <v>924</v>
      </c>
      <c r="K192" t="s">
        <v>925</v>
      </c>
      <c r="M192">
        <v>24</v>
      </c>
      <c r="N192">
        <v>2</v>
      </c>
      <c r="O192" t="s">
        <v>926</v>
      </c>
    </row>
    <row r="193" spans="1:17" x14ac:dyDescent="0.3">
      <c r="A193" t="s">
        <v>187</v>
      </c>
      <c r="B193" s="6" t="s">
        <v>189</v>
      </c>
      <c r="C193" s="6">
        <v>131</v>
      </c>
      <c r="D193" s="72" t="s">
        <v>404</v>
      </c>
      <c r="E193" s="6">
        <v>3</v>
      </c>
      <c r="F193" t="s">
        <v>6786</v>
      </c>
      <c r="G193">
        <v>2015</v>
      </c>
      <c r="H193" t="s">
        <v>6059</v>
      </c>
      <c r="I193" t="s">
        <v>5941</v>
      </c>
      <c r="J193" s="21" t="s">
        <v>152</v>
      </c>
      <c r="K193" t="s">
        <v>153</v>
      </c>
      <c r="M193">
        <v>10</v>
      </c>
      <c r="N193">
        <v>2</v>
      </c>
      <c r="P193" t="s">
        <v>5942</v>
      </c>
    </row>
    <row r="194" spans="1:17" x14ac:dyDescent="0.3">
      <c r="A194" t="s">
        <v>187</v>
      </c>
      <c r="B194" s="6" t="s">
        <v>189</v>
      </c>
      <c r="C194" s="6">
        <v>132</v>
      </c>
      <c r="D194" s="72" t="s">
        <v>404</v>
      </c>
      <c r="E194" s="6">
        <v>1</v>
      </c>
      <c r="F194" t="s">
        <v>6793</v>
      </c>
      <c r="G194">
        <v>2007</v>
      </c>
      <c r="H194" t="s">
        <v>6059</v>
      </c>
      <c r="I194" t="s">
        <v>927</v>
      </c>
      <c r="J194" s="21" t="s">
        <v>928</v>
      </c>
      <c r="K194" t="s">
        <v>929</v>
      </c>
      <c r="M194">
        <v>51</v>
      </c>
      <c r="N194">
        <v>3</v>
      </c>
      <c r="O194" t="s">
        <v>930</v>
      </c>
      <c r="P194" t="s">
        <v>931</v>
      </c>
    </row>
    <row r="195" spans="1:17" x14ac:dyDescent="0.3">
      <c r="A195" t="s">
        <v>187</v>
      </c>
      <c r="B195" s="6" t="s">
        <v>189</v>
      </c>
      <c r="C195" s="6">
        <v>133</v>
      </c>
      <c r="D195" s="72" t="s">
        <v>404</v>
      </c>
      <c r="E195" s="6">
        <v>1</v>
      </c>
      <c r="F195" t="s">
        <v>6793</v>
      </c>
      <c r="G195">
        <v>2012</v>
      </c>
      <c r="H195" t="s">
        <v>6059</v>
      </c>
      <c r="I195" t="s">
        <v>932</v>
      </c>
      <c r="J195" s="21" t="s">
        <v>933</v>
      </c>
      <c r="K195" t="s">
        <v>934</v>
      </c>
      <c r="M195">
        <v>4</v>
      </c>
      <c r="N195">
        <v>4</v>
      </c>
      <c r="O195" t="s">
        <v>935</v>
      </c>
      <c r="P195" t="s">
        <v>936</v>
      </c>
    </row>
    <row r="196" spans="1:17" x14ac:dyDescent="0.3">
      <c r="A196" t="s">
        <v>187</v>
      </c>
      <c r="B196" s="6" t="s">
        <v>189</v>
      </c>
      <c r="C196" s="6">
        <v>134</v>
      </c>
      <c r="D196" s="72" t="s">
        <v>404</v>
      </c>
      <c r="E196" s="6">
        <v>2</v>
      </c>
      <c r="F196" t="s">
        <v>5641</v>
      </c>
      <c r="G196">
        <v>2013</v>
      </c>
      <c r="H196" t="s">
        <v>6059</v>
      </c>
      <c r="I196" t="s">
        <v>5651</v>
      </c>
      <c r="J196" s="21" t="s">
        <v>5652</v>
      </c>
      <c r="K196" t="s">
        <v>1748</v>
      </c>
      <c r="M196">
        <v>59</v>
      </c>
      <c r="O196" s="9">
        <v>42064</v>
      </c>
      <c r="P196" t="s">
        <v>5653</v>
      </c>
    </row>
    <row r="197" spans="1:17" x14ac:dyDescent="0.3">
      <c r="A197" t="s">
        <v>187</v>
      </c>
      <c r="B197" s="6" t="s">
        <v>189</v>
      </c>
      <c r="C197" s="6">
        <v>135</v>
      </c>
      <c r="D197" s="72" t="s">
        <v>404</v>
      </c>
      <c r="E197" s="6">
        <v>2</v>
      </c>
      <c r="F197" t="s">
        <v>5641</v>
      </c>
      <c r="G197">
        <v>2011</v>
      </c>
      <c r="H197" t="s">
        <v>6059</v>
      </c>
      <c r="I197" t="s">
        <v>5654</v>
      </c>
      <c r="J197" s="21" t="s">
        <v>5655</v>
      </c>
      <c r="K197" t="s">
        <v>1304</v>
      </c>
      <c r="M197">
        <v>60</v>
      </c>
      <c r="N197">
        <v>3</v>
      </c>
      <c r="O197" t="s">
        <v>5656</v>
      </c>
      <c r="P197" t="s">
        <v>5657</v>
      </c>
    </row>
    <row r="198" spans="1:17" x14ac:dyDescent="0.3">
      <c r="A198" t="s">
        <v>187</v>
      </c>
      <c r="B198" s="6" t="s">
        <v>189</v>
      </c>
      <c r="C198" s="6">
        <v>136</v>
      </c>
      <c r="D198" s="72" t="s">
        <v>404</v>
      </c>
      <c r="E198" s="6">
        <v>1</v>
      </c>
      <c r="F198" t="s">
        <v>418</v>
      </c>
      <c r="G198">
        <v>2006</v>
      </c>
      <c r="H198" t="s">
        <v>6059</v>
      </c>
      <c r="I198" t="s">
        <v>937</v>
      </c>
      <c r="J198" s="21" t="s">
        <v>938</v>
      </c>
      <c r="K198" t="s">
        <v>939</v>
      </c>
      <c r="O198" t="s">
        <v>940</v>
      </c>
    </row>
    <row r="199" spans="1:17" x14ac:dyDescent="0.3">
      <c r="A199" t="s">
        <v>187</v>
      </c>
      <c r="B199" s="6" t="s">
        <v>189</v>
      </c>
      <c r="C199" s="6">
        <v>137</v>
      </c>
      <c r="D199" s="72" t="s">
        <v>404</v>
      </c>
      <c r="E199" s="6">
        <v>1</v>
      </c>
      <c r="F199" t="s">
        <v>6793</v>
      </c>
      <c r="G199">
        <v>2015</v>
      </c>
      <c r="H199" t="s">
        <v>6059</v>
      </c>
      <c r="I199" t="s">
        <v>941</v>
      </c>
      <c r="J199" s="21" t="s">
        <v>942</v>
      </c>
      <c r="K199" t="s">
        <v>943</v>
      </c>
      <c r="M199">
        <v>7</v>
      </c>
      <c r="N199" s="10">
        <v>2</v>
      </c>
      <c r="O199" t="s">
        <v>944</v>
      </c>
      <c r="P199" t="s">
        <v>945</v>
      </c>
    </row>
    <row r="200" spans="1:17" x14ac:dyDescent="0.3">
      <c r="A200" t="s">
        <v>187</v>
      </c>
      <c r="B200" s="6" t="s">
        <v>189</v>
      </c>
      <c r="C200" s="6">
        <v>138</v>
      </c>
      <c r="D200" s="72" t="s">
        <v>404</v>
      </c>
      <c r="E200" s="6">
        <v>1</v>
      </c>
      <c r="F200" t="s">
        <v>6793</v>
      </c>
      <c r="G200">
        <v>2014</v>
      </c>
      <c r="H200" t="s">
        <v>6059</v>
      </c>
      <c r="I200" t="s">
        <v>946</v>
      </c>
      <c r="J200" s="21" t="s">
        <v>947</v>
      </c>
      <c r="K200" t="s">
        <v>948</v>
      </c>
      <c r="M200" s="10">
        <v>65</v>
      </c>
      <c r="N200">
        <v>4</v>
      </c>
      <c r="O200" t="s">
        <v>949</v>
      </c>
      <c r="P200" t="s">
        <v>950</v>
      </c>
    </row>
    <row r="201" spans="1:17" x14ac:dyDescent="0.3">
      <c r="A201" t="s">
        <v>187</v>
      </c>
      <c r="B201" s="6" t="s">
        <v>189</v>
      </c>
      <c r="C201" s="6">
        <v>139</v>
      </c>
      <c r="D201" s="72" t="s">
        <v>404</v>
      </c>
      <c r="E201" s="6">
        <v>1</v>
      </c>
      <c r="F201" t="s">
        <v>6793</v>
      </c>
      <c r="G201">
        <v>2014</v>
      </c>
      <c r="H201" t="s">
        <v>6059</v>
      </c>
      <c r="I201" t="s">
        <v>951</v>
      </c>
      <c r="J201" s="21" t="s">
        <v>952</v>
      </c>
      <c r="K201" t="s">
        <v>953</v>
      </c>
      <c r="M201">
        <v>2</v>
      </c>
      <c r="N201">
        <v>1</v>
      </c>
      <c r="O201" s="10"/>
      <c r="P201" t="s">
        <v>954</v>
      </c>
    </row>
    <row r="202" spans="1:17" x14ac:dyDescent="0.3">
      <c r="A202" t="s">
        <v>187</v>
      </c>
      <c r="B202" s="6" t="s">
        <v>189</v>
      </c>
      <c r="C202" s="6">
        <v>140</v>
      </c>
      <c r="D202" s="72" t="s">
        <v>404</v>
      </c>
      <c r="E202" s="6">
        <v>2</v>
      </c>
      <c r="F202" t="s">
        <v>5633</v>
      </c>
      <c r="G202">
        <v>2013</v>
      </c>
      <c r="H202" t="s">
        <v>6059</v>
      </c>
      <c r="I202" t="s">
        <v>5658</v>
      </c>
      <c r="J202" s="21" t="s">
        <v>5659</v>
      </c>
      <c r="K202" t="s">
        <v>3408</v>
      </c>
      <c r="M202">
        <v>1</v>
      </c>
      <c r="N202" s="9">
        <v>3</v>
      </c>
      <c r="O202" s="9">
        <v>41640</v>
      </c>
      <c r="P202" t="s">
        <v>5660</v>
      </c>
    </row>
    <row r="203" spans="1:17" x14ac:dyDescent="0.3">
      <c r="A203" t="s">
        <v>187</v>
      </c>
      <c r="B203" s="6" t="s">
        <v>189</v>
      </c>
      <c r="C203" s="6">
        <v>141</v>
      </c>
      <c r="D203" s="72" t="s">
        <v>404</v>
      </c>
      <c r="E203" s="6">
        <v>1</v>
      </c>
      <c r="F203" t="s">
        <v>548</v>
      </c>
      <c r="G203">
        <v>2001</v>
      </c>
      <c r="H203" t="s">
        <v>6059</v>
      </c>
      <c r="I203" t="s">
        <v>955</v>
      </c>
      <c r="J203" s="21" t="s">
        <v>956</v>
      </c>
      <c r="K203" t="s">
        <v>957</v>
      </c>
      <c r="N203" s="10" t="s">
        <v>85</v>
      </c>
      <c r="O203" s="10"/>
      <c r="Q203" t="s">
        <v>958</v>
      </c>
    </row>
    <row r="204" spans="1:17" x14ac:dyDescent="0.3">
      <c r="A204" t="s">
        <v>187</v>
      </c>
      <c r="B204" s="6" t="s">
        <v>189</v>
      </c>
      <c r="C204" s="6">
        <v>142</v>
      </c>
      <c r="D204" s="72" t="s">
        <v>404</v>
      </c>
      <c r="E204" s="6">
        <v>1</v>
      </c>
      <c r="F204" t="s">
        <v>418</v>
      </c>
      <c r="G204">
        <v>2013</v>
      </c>
      <c r="H204" t="s">
        <v>6059</v>
      </c>
      <c r="I204" t="s">
        <v>959</v>
      </c>
      <c r="J204" s="21" t="s">
        <v>960</v>
      </c>
      <c r="K204" t="s">
        <v>210</v>
      </c>
      <c r="M204">
        <v>116</v>
      </c>
      <c r="O204" t="s">
        <v>961</v>
      </c>
      <c r="P204" t="s">
        <v>962</v>
      </c>
    </row>
    <row r="205" spans="1:17" x14ac:dyDescent="0.3">
      <c r="A205" t="s">
        <v>187</v>
      </c>
      <c r="B205" s="6" t="s">
        <v>189</v>
      </c>
      <c r="C205" s="6">
        <v>145</v>
      </c>
      <c r="D205" s="72" t="s">
        <v>404</v>
      </c>
      <c r="E205" s="6">
        <v>1</v>
      </c>
      <c r="F205" t="s">
        <v>548</v>
      </c>
      <c r="G205">
        <v>2006</v>
      </c>
      <c r="H205" t="s">
        <v>6059</v>
      </c>
      <c r="I205" t="s">
        <v>963</v>
      </c>
      <c r="J205" s="21" t="s">
        <v>964</v>
      </c>
      <c r="K205" t="s">
        <v>965</v>
      </c>
      <c r="N205" t="s">
        <v>85</v>
      </c>
      <c r="O205" t="s">
        <v>966</v>
      </c>
      <c r="P205" t="s">
        <v>967</v>
      </c>
    </row>
    <row r="206" spans="1:17" x14ac:dyDescent="0.3">
      <c r="A206" t="s">
        <v>187</v>
      </c>
      <c r="B206" s="6" t="s">
        <v>189</v>
      </c>
      <c r="C206" s="6">
        <v>146</v>
      </c>
      <c r="D206" s="72" t="s">
        <v>404</v>
      </c>
      <c r="E206" s="6">
        <v>1</v>
      </c>
      <c r="F206" t="s">
        <v>548</v>
      </c>
      <c r="G206">
        <v>2015</v>
      </c>
      <c r="H206" t="s">
        <v>6059</v>
      </c>
      <c r="I206" t="s">
        <v>968</v>
      </c>
      <c r="J206" s="21" t="s">
        <v>969</v>
      </c>
      <c r="K206" t="s">
        <v>853</v>
      </c>
      <c r="M206" s="10" t="s">
        <v>970</v>
      </c>
      <c r="O206" t="s">
        <v>971</v>
      </c>
      <c r="P206" t="s">
        <v>972</v>
      </c>
    </row>
    <row r="207" spans="1:17" x14ac:dyDescent="0.3">
      <c r="A207" t="s">
        <v>187</v>
      </c>
      <c r="B207" s="6" t="s">
        <v>189</v>
      </c>
      <c r="C207" s="6">
        <v>147</v>
      </c>
      <c r="D207" s="72" t="s">
        <v>404</v>
      </c>
      <c r="E207" s="6">
        <v>1</v>
      </c>
      <c r="F207" t="s">
        <v>418</v>
      </c>
      <c r="G207">
        <v>2014</v>
      </c>
      <c r="H207" t="s">
        <v>6059</v>
      </c>
      <c r="I207" t="s">
        <v>973</v>
      </c>
      <c r="J207" s="21" t="s">
        <v>974</v>
      </c>
      <c r="K207" t="s">
        <v>975</v>
      </c>
      <c r="M207">
        <v>36</v>
      </c>
      <c r="N207">
        <v>2</v>
      </c>
      <c r="O207" t="s">
        <v>976</v>
      </c>
      <c r="P207" t="s">
        <v>977</v>
      </c>
    </row>
    <row r="208" spans="1:17" x14ac:dyDescent="0.3">
      <c r="A208" t="s">
        <v>187</v>
      </c>
      <c r="B208" s="6" t="s">
        <v>189</v>
      </c>
      <c r="C208" s="6">
        <v>148</v>
      </c>
      <c r="D208" s="72" t="s">
        <v>404</v>
      </c>
      <c r="E208" s="6">
        <v>1</v>
      </c>
      <c r="F208" t="s">
        <v>6793</v>
      </c>
      <c r="G208">
        <v>2011</v>
      </c>
      <c r="H208" t="s">
        <v>6059</v>
      </c>
      <c r="I208" t="s">
        <v>978</v>
      </c>
      <c r="J208" s="21" t="s">
        <v>979</v>
      </c>
      <c r="K208" t="s">
        <v>980</v>
      </c>
      <c r="M208">
        <v>5</v>
      </c>
      <c r="N208">
        <v>2</v>
      </c>
      <c r="O208" t="s">
        <v>981</v>
      </c>
    </row>
    <row r="209" spans="1:17" x14ac:dyDescent="0.3">
      <c r="A209" t="s">
        <v>187</v>
      </c>
      <c r="B209" s="6" t="s">
        <v>189</v>
      </c>
      <c r="C209" s="6">
        <v>149</v>
      </c>
      <c r="D209" s="72" t="s">
        <v>404</v>
      </c>
      <c r="E209" s="6">
        <v>1</v>
      </c>
      <c r="F209" t="s">
        <v>6793</v>
      </c>
      <c r="G209">
        <v>2011</v>
      </c>
      <c r="H209" t="s">
        <v>6059</v>
      </c>
      <c r="I209" t="s">
        <v>982</v>
      </c>
      <c r="J209" s="21" t="s">
        <v>983</v>
      </c>
      <c r="K209" t="s">
        <v>100</v>
      </c>
      <c r="M209">
        <v>104</v>
      </c>
      <c r="N209">
        <v>5</v>
      </c>
      <c r="O209" t="s">
        <v>984</v>
      </c>
      <c r="P209" t="s">
        <v>985</v>
      </c>
    </row>
    <row r="210" spans="1:17" x14ac:dyDescent="0.3">
      <c r="A210" t="s">
        <v>187</v>
      </c>
      <c r="B210" s="6" t="s">
        <v>189</v>
      </c>
      <c r="C210" s="6">
        <v>150</v>
      </c>
      <c r="D210" s="72" t="s">
        <v>404</v>
      </c>
      <c r="E210" s="6">
        <v>1</v>
      </c>
      <c r="F210" t="s">
        <v>418</v>
      </c>
      <c r="G210">
        <v>2015</v>
      </c>
      <c r="H210" t="s">
        <v>6059</v>
      </c>
      <c r="I210" t="s">
        <v>986</v>
      </c>
      <c r="J210" s="21" t="s">
        <v>987</v>
      </c>
      <c r="K210" t="s">
        <v>988</v>
      </c>
      <c r="M210">
        <v>205</v>
      </c>
      <c r="O210" t="s">
        <v>989</v>
      </c>
      <c r="P210" t="s">
        <v>990</v>
      </c>
    </row>
    <row r="211" spans="1:17" x14ac:dyDescent="0.3">
      <c r="A211" t="s">
        <v>187</v>
      </c>
      <c r="B211" s="6" t="s">
        <v>189</v>
      </c>
      <c r="C211" s="6">
        <v>151</v>
      </c>
      <c r="D211" s="72" t="s">
        <v>404</v>
      </c>
      <c r="E211" s="6">
        <v>1</v>
      </c>
      <c r="F211" t="s">
        <v>418</v>
      </c>
      <c r="G211">
        <v>2012</v>
      </c>
      <c r="H211" t="s">
        <v>6059</v>
      </c>
      <c r="I211" t="s">
        <v>991</v>
      </c>
      <c r="J211" s="21" t="s">
        <v>992</v>
      </c>
      <c r="K211" t="s">
        <v>210</v>
      </c>
      <c r="M211">
        <v>115</v>
      </c>
      <c r="N211" s="10"/>
      <c r="O211" t="s">
        <v>993</v>
      </c>
      <c r="P211" t="s">
        <v>994</v>
      </c>
    </row>
    <row r="212" spans="1:17" x14ac:dyDescent="0.3">
      <c r="A212" t="s">
        <v>187</v>
      </c>
      <c r="B212" s="6" t="s">
        <v>189</v>
      </c>
      <c r="C212" s="6">
        <v>152</v>
      </c>
      <c r="D212" s="72" t="s">
        <v>404</v>
      </c>
      <c r="E212" s="6">
        <v>1</v>
      </c>
      <c r="F212" t="s">
        <v>418</v>
      </c>
      <c r="G212">
        <v>2017</v>
      </c>
      <c r="H212" t="s">
        <v>6059</v>
      </c>
      <c r="I212" t="s">
        <v>995</v>
      </c>
      <c r="J212" s="21" t="s">
        <v>996</v>
      </c>
      <c r="K212" t="s">
        <v>997</v>
      </c>
      <c r="M212">
        <v>8</v>
      </c>
      <c r="N212">
        <v>1</v>
      </c>
      <c r="O212" t="s">
        <v>998</v>
      </c>
      <c r="P212" t="s">
        <v>999</v>
      </c>
    </row>
    <row r="213" spans="1:17" x14ac:dyDescent="0.3">
      <c r="A213" t="s">
        <v>187</v>
      </c>
      <c r="B213" s="6" t="s">
        <v>189</v>
      </c>
      <c r="C213" s="6">
        <v>153</v>
      </c>
      <c r="D213" s="72" t="s">
        <v>404</v>
      </c>
      <c r="E213" s="6">
        <v>1</v>
      </c>
      <c r="F213" t="s">
        <v>418</v>
      </c>
      <c r="G213">
        <v>2006</v>
      </c>
      <c r="H213" t="s">
        <v>6059</v>
      </c>
      <c r="I213" t="s">
        <v>1000</v>
      </c>
      <c r="J213" s="21" t="s">
        <v>1001</v>
      </c>
      <c r="K213" t="s">
        <v>1002</v>
      </c>
      <c r="M213">
        <v>15</v>
      </c>
      <c r="N213">
        <v>2</v>
      </c>
      <c r="O213" t="s">
        <v>1003</v>
      </c>
    </row>
    <row r="214" spans="1:17" x14ac:dyDescent="0.3">
      <c r="A214" t="s">
        <v>187</v>
      </c>
      <c r="B214" s="6" t="s">
        <v>189</v>
      </c>
      <c r="C214" s="6">
        <v>154</v>
      </c>
      <c r="D214" s="72" t="s">
        <v>404</v>
      </c>
      <c r="E214" s="6">
        <v>2</v>
      </c>
      <c r="F214" t="s">
        <v>5700</v>
      </c>
      <c r="G214">
        <v>2013</v>
      </c>
      <c r="H214" t="s">
        <v>6059</v>
      </c>
      <c r="I214" t="s">
        <v>6035</v>
      </c>
      <c r="J214" s="21" t="s">
        <v>6036</v>
      </c>
      <c r="K214" t="s">
        <v>2612</v>
      </c>
      <c r="M214">
        <v>21</v>
      </c>
      <c r="N214">
        <v>2</v>
      </c>
      <c r="O214" s="10" t="s">
        <v>6037</v>
      </c>
      <c r="P214" t="s">
        <v>6038</v>
      </c>
    </row>
    <row r="215" spans="1:17" x14ac:dyDescent="0.3">
      <c r="A215" t="s">
        <v>187</v>
      </c>
      <c r="B215" s="6" t="s">
        <v>189</v>
      </c>
      <c r="C215" s="6">
        <v>155</v>
      </c>
      <c r="D215" s="72" t="s">
        <v>404</v>
      </c>
      <c r="E215" s="6">
        <v>3</v>
      </c>
      <c r="F215" t="s">
        <v>6788</v>
      </c>
      <c r="G215">
        <v>2011</v>
      </c>
      <c r="H215" t="s">
        <v>6059</v>
      </c>
      <c r="I215" t="s">
        <v>5943</v>
      </c>
      <c r="J215" s="21" t="s">
        <v>5944</v>
      </c>
      <c r="K215" t="s">
        <v>2612</v>
      </c>
      <c r="M215">
        <v>19</v>
      </c>
      <c r="N215">
        <v>4</v>
      </c>
      <c r="O215" t="s">
        <v>5945</v>
      </c>
      <c r="P215" t="s">
        <v>5946</v>
      </c>
    </row>
    <row r="216" spans="1:17" x14ac:dyDescent="0.3">
      <c r="A216" t="s">
        <v>187</v>
      </c>
      <c r="B216" s="6" t="s">
        <v>189</v>
      </c>
      <c r="C216" s="6">
        <v>156</v>
      </c>
      <c r="D216" s="72" t="s">
        <v>404</v>
      </c>
      <c r="E216" s="6">
        <v>2</v>
      </c>
      <c r="F216" t="s">
        <v>5633</v>
      </c>
      <c r="G216">
        <v>2005</v>
      </c>
      <c r="H216" t="s">
        <v>6059</v>
      </c>
      <c r="I216" t="s">
        <v>5661</v>
      </c>
      <c r="J216" s="21" t="s">
        <v>5662</v>
      </c>
      <c r="K216" t="s">
        <v>1946</v>
      </c>
      <c r="M216">
        <v>15</v>
      </c>
      <c r="N216">
        <v>2</v>
      </c>
      <c r="O216" t="s">
        <v>5663</v>
      </c>
    </row>
    <row r="217" spans="1:17" x14ac:dyDescent="0.3">
      <c r="A217" t="s">
        <v>187</v>
      </c>
      <c r="B217" s="6" t="s">
        <v>189</v>
      </c>
      <c r="C217" s="6">
        <v>157</v>
      </c>
      <c r="D217" s="72" t="s">
        <v>404</v>
      </c>
      <c r="E217" s="6">
        <v>2</v>
      </c>
      <c r="F217" t="s">
        <v>5633</v>
      </c>
      <c r="G217">
        <v>2005</v>
      </c>
      <c r="H217" t="s">
        <v>6059</v>
      </c>
      <c r="I217" t="s">
        <v>5664</v>
      </c>
      <c r="J217" s="21" t="s">
        <v>5665</v>
      </c>
      <c r="K217" t="s">
        <v>5666</v>
      </c>
      <c r="M217" t="s">
        <v>5667</v>
      </c>
      <c r="O217" t="s">
        <v>5668</v>
      </c>
    </row>
    <row r="218" spans="1:17" x14ac:dyDescent="0.3">
      <c r="A218" t="s">
        <v>187</v>
      </c>
      <c r="B218" s="6" t="s">
        <v>189</v>
      </c>
      <c r="C218" s="6">
        <v>159</v>
      </c>
      <c r="D218" s="72" t="s">
        <v>404</v>
      </c>
      <c r="E218" s="6">
        <v>2</v>
      </c>
      <c r="F218" t="s">
        <v>5641</v>
      </c>
      <c r="G218">
        <v>2011</v>
      </c>
      <c r="H218" t="s">
        <v>6059</v>
      </c>
      <c r="I218" t="s">
        <v>5669</v>
      </c>
      <c r="J218" s="21" t="s">
        <v>5670</v>
      </c>
      <c r="K218" t="s">
        <v>1408</v>
      </c>
      <c r="M218">
        <v>25</v>
      </c>
      <c r="N218">
        <v>4</v>
      </c>
      <c r="O218" t="s">
        <v>5671</v>
      </c>
      <c r="P218" t="s">
        <v>5672</v>
      </c>
    </row>
    <row r="219" spans="1:17" x14ac:dyDescent="0.3">
      <c r="A219" t="s">
        <v>187</v>
      </c>
      <c r="B219" s="6" t="s">
        <v>189</v>
      </c>
      <c r="C219" s="6">
        <v>160</v>
      </c>
      <c r="D219" s="72" t="s">
        <v>404</v>
      </c>
      <c r="E219" s="6">
        <v>1</v>
      </c>
      <c r="F219" t="s">
        <v>6793</v>
      </c>
      <c r="G219">
        <v>2009</v>
      </c>
      <c r="H219" t="s">
        <v>6059</v>
      </c>
      <c r="I219" t="s">
        <v>1004</v>
      </c>
      <c r="J219" s="21" t="s">
        <v>1005</v>
      </c>
      <c r="K219" t="s">
        <v>545</v>
      </c>
      <c r="M219" t="s">
        <v>1006</v>
      </c>
      <c r="O219" t="s">
        <v>1007</v>
      </c>
      <c r="P219" t="s">
        <v>1008</v>
      </c>
    </row>
    <row r="220" spans="1:17" x14ac:dyDescent="0.3">
      <c r="A220" t="s">
        <v>187</v>
      </c>
      <c r="B220" s="6" t="s">
        <v>189</v>
      </c>
      <c r="C220" s="6">
        <v>161</v>
      </c>
      <c r="D220" s="72" t="s">
        <v>404</v>
      </c>
      <c r="E220" s="6">
        <v>1</v>
      </c>
      <c r="F220" t="s">
        <v>412</v>
      </c>
      <c r="G220">
        <v>2006</v>
      </c>
      <c r="H220" t="s">
        <v>6059</v>
      </c>
      <c r="I220" t="s">
        <v>1009</v>
      </c>
      <c r="J220" s="21" t="s">
        <v>1010</v>
      </c>
      <c r="K220" t="s">
        <v>1011</v>
      </c>
      <c r="N220" t="s">
        <v>85</v>
      </c>
      <c r="Q220" t="s">
        <v>1012</v>
      </c>
    </row>
    <row r="221" spans="1:17" x14ac:dyDescent="0.3">
      <c r="A221" t="s">
        <v>187</v>
      </c>
      <c r="B221" s="6" t="s">
        <v>189</v>
      </c>
      <c r="C221" s="6">
        <v>162</v>
      </c>
      <c r="D221" s="72" t="s">
        <v>404</v>
      </c>
      <c r="E221" s="6">
        <v>1</v>
      </c>
      <c r="F221" t="s">
        <v>418</v>
      </c>
      <c r="G221">
        <v>2000</v>
      </c>
      <c r="H221" t="s">
        <v>6059</v>
      </c>
      <c r="I221" t="s">
        <v>1013</v>
      </c>
      <c r="J221" s="21" t="s">
        <v>1014</v>
      </c>
      <c r="K221" t="s">
        <v>1015</v>
      </c>
      <c r="M221">
        <v>289</v>
      </c>
      <c r="N221">
        <v>5485</v>
      </c>
      <c r="O221" t="s">
        <v>1016</v>
      </c>
    </row>
    <row r="222" spans="1:17" x14ac:dyDescent="0.3">
      <c r="A222" t="s">
        <v>187</v>
      </c>
      <c r="B222" s="6" t="s">
        <v>189</v>
      </c>
      <c r="C222" s="6">
        <v>163</v>
      </c>
      <c r="D222" s="72" t="s">
        <v>404</v>
      </c>
      <c r="E222" s="6">
        <v>1</v>
      </c>
      <c r="F222" t="s">
        <v>418</v>
      </c>
      <c r="G222">
        <v>2002</v>
      </c>
      <c r="H222" t="s">
        <v>6059</v>
      </c>
      <c r="I222" t="s">
        <v>1017</v>
      </c>
      <c r="J222" s="21" t="s">
        <v>1018</v>
      </c>
      <c r="K222" t="s">
        <v>257</v>
      </c>
      <c r="M222">
        <v>54</v>
      </c>
      <c r="N222">
        <v>4</v>
      </c>
      <c r="O222" t="s">
        <v>1019</v>
      </c>
      <c r="P222" t="s">
        <v>1020</v>
      </c>
    </row>
    <row r="223" spans="1:17" x14ac:dyDescent="0.3">
      <c r="A223" t="s">
        <v>187</v>
      </c>
      <c r="B223" s="6" t="s">
        <v>189</v>
      </c>
      <c r="C223" s="6">
        <v>164</v>
      </c>
      <c r="D223" s="72" t="s">
        <v>404</v>
      </c>
      <c r="E223" s="6">
        <v>1</v>
      </c>
      <c r="F223" t="s">
        <v>548</v>
      </c>
      <c r="G223">
        <v>2013</v>
      </c>
      <c r="H223" t="s">
        <v>6059</v>
      </c>
      <c r="I223" t="s">
        <v>1021</v>
      </c>
      <c r="J223" s="21" t="s">
        <v>1022</v>
      </c>
      <c r="K223" t="s">
        <v>160</v>
      </c>
      <c r="M223">
        <v>19</v>
      </c>
      <c r="N223">
        <v>6</v>
      </c>
      <c r="O223" t="s">
        <v>1023</v>
      </c>
      <c r="P223" t="s">
        <v>1024</v>
      </c>
    </row>
    <row r="224" spans="1:17" x14ac:dyDescent="0.3">
      <c r="A224" t="s">
        <v>187</v>
      </c>
      <c r="B224" s="6" t="s">
        <v>189</v>
      </c>
      <c r="C224" s="6">
        <v>165</v>
      </c>
      <c r="D224" s="72" t="s">
        <v>404</v>
      </c>
      <c r="E224" s="6">
        <v>1</v>
      </c>
      <c r="F224" t="s">
        <v>418</v>
      </c>
      <c r="G224">
        <v>2002</v>
      </c>
      <c r="H224" t="s">
        <v>6059</v>
      </c>
      <c r="I224" t="s">
        <v>1025</v>
      </c>
      <c r="J224" s="21" t="s">
        <v>1026</v>
      </c>
      <c r="N224" t="s">
        <v>85</v>
      </c>
      <c r="Q224" t="s">
        <v>1027</v>
      </c>
    </row>
    <row r="225" spans="1:16" x14ac:dyDescent="0.3">
      <c r="A225" t="s">
        <v>187</v>
      </c>
      <c r="B225" s="6" t="s">
        <v>189</v>
      </c>
      <c r="C225" s="6">
        <v>166</v>
      </c>
      <c r="D225" s="72" t="s">
        <v>404</v>
      </c>
      <c r="E225" s="6">
        <v>1</v>
      </c>
      <c r="F225" t="s">
        <v>6793</v>
      </c>
      <c r="G225">
        <v>2017</v>
      </c>
      <c r="H225" t="s">
        <v>6059</v>
      </c>
      <c r="I225" t="s">
        <v>1028</v>
      </c>
      <c r="J225" s="21" t="s">
        <v>1029</v>
      </c>
      <c r="K225" t="s">
        <v>1030</v>
      </c>
      <c r="M225">
        <v>418</v>
      </c>
      <c r="N225" s="10">
        <v>42767</v>
      </c>
      <c r="O225" t="s">
        <v>1031</v>
      </c>
      <c r="P225" t="s">
        <v>1032</v>
      </c>
    </row>
    <row r="226" spans="1:16" x14ac:dyDescent="0.3">
      <c r="A226" t="s">
        <v>187</v>
      </c>
      <c r="B226" s="6" t="s">
        <v>189</v>
      </c>
      <c r="C226" s="6">
        <v>167</v>
      </c>
      <c r="D226" s="72" t="s">
        <v>404</v>
      </c>
      <c r="E226" s="6">
        <v>1</v>
      </c>
      <c r="F226" t="s">
        <v>548</v>
      </c>
      <c r="G226">
        <v>2016</v>
      </c>
      <c r="H226" t="s">
        <v>6059</v>
      </c>
      <c r="I226" t="s">
        <v>1033</v>
      </c>
      <c r="J226" s="21" t="s">
        <v>1034</v>
      </c>
      <c r="K226" t="s">
        <v>451</v>
      </c>
      <c r="M226" s="10">
        <v>11</v>
      </c>
      <c r="N226">
        <v>1</v>
      </c>
      <c r="O226">
        <v>1</v>
      </c>
      <c r="P226" t="s">
        <v>1035</v>
      </c>
    </row>
    <row r="227" spans="1:16" x14ac:dyDescent="0.3">
      <c r="A227" t="s">
        <v>187</v>
      </c>
      <c r="B227" s="6" t="s">
        <v>189</v>
      </c>
      <c r="C227" s="6">
        <v>168</v>
      </c>
      <c r="D227" s="72" t="s">
        <v>404</v>
      </c>
      <c r="E227" s="6">
        <v>1</v>
      </c>
      <c r="F227" t="s">
        <v>418</v>
      </c>
      <c r="G227">
        <v>2017</v>
      </c>
      <c r="H227" t="s">
        <v>6059</v>
      </c>
      <c r="I227" t="s">
        <v>1036</v>
      </c>
      <c r="J227" s="21" t="s">
        <v>1037</v>
      </c>
      <c r="K227" t="s">
        <v>257</v>
      </c>
      <c r="M227">
        <v>142</v>
      </c>
      <c r="N227" s="10">
        <v>42767</v>
      </c>
      <c r="O227" t="s">
        <v>1038</v>
      </c>
      <c r="P227" t="s">
        <v>1039</v>
      </c>
    </row>
    <row r="228" spans="1:16" x14ac:dyDescent="0.3">
      <c r="A228" t="s">
        <v>187</v>
      </c>
      <c r="B228" s="6" t="s">
        <v>189</v>
      </c>
      <c r="C228" s="6">
        <v>169</v>
      </c>
      <c r="D228" s="72" t="s">
        <v>404</v>
      </c>
      <c r="E228" s="6">
        <v>1</v>
      </c>
      <c r="F228" t="s">
        <v>418</v>
      </c>
      <c r="G228">
        <v>2007</v>
      </c>
      <c r="H228" t="s">
        <v>6059</v>
      </c>
      <c r="I228" t="s">
        <v>1040</v>
      </c>
      <c r="J228" s="21" t="s">
        <v>1041</v>
      </c>
      <c r="K228" t="s">
        <v>1042</v>
      </c>
      <c r="M228">
        <v>133</v>
      </c>
      <c r="N228">
        <v>3</v>
      </c>
      <c r="O228" t="s">
        <v>1043</v>
      </c>
      <c r="P228" t="s">
        <v>1044</v>
      </c>
    </row>
    <row r="229" spans="1:16" x14ac:dyDescent="0.3">
      <c r="A229" t="s">
        <v>187</v>
      </c>
      <c r="B229" s="6" t="s">
        <v>189</v>
      </c>
      <c r="C229" s="6">
        <v>170</v>
      </c>
      <c r="D229" s="72" t="s">
        <v>404</v>
      </c>
      <c r="E229" s="6">
        <v>1</v>
      </c>
      <c r="F229" t="s">
        <v>418</v>
      </c>
      <c r="G229">
        <v>2011</v>
      </c>
      <c r="H229" t="s">
        <v>6059</v>
      </c>
      <c r="I229" t="s">
        <v>1045</v>
      </c>
      <c r="J229" s="21" t="s">
        <v>1046</v>
      </c>
      <c r="K229" t="s">
        <v>1047</v>
      </c>
      <c r="M229">
        <v>91</v>
      </c>
      <c r="N229">
        <v>3</v>
      </c>
      <c r="O229" t="s">
        <v>1048</v>
      </c>
      <c r="P229" t="s">
        <v>1049</v>
      </c>
    </row>
    <row r="230" spans="1:16" x14ac:dyDescent="0.3">
      <c r="A230" t="s">
        <v>187</v>
      </c>
      <c r="B230" s="6" t="s">
        <v>189</v>
      </c>
      <c r="C230" s="6">
        <v>171</v>
      </c>
      <c r="D230" s="72" t="s">
        <v>404</v>
      </c>
      <c r="E230" s="6">
        <v>1</v>
      </c>
      <c r="F230" t="s">
        <v>418</v>
      </c>
      <c r="G230">
        <v>2015</v>
      </c>
      <c r="H230" t="s">
        <v>6059</v>
      </c>
      <c r="I230" t="s">
        <v>1050</v>
      </c>
      <c r="J230" s="21" t="s">
        <v>1051</v>
      </c>
      <c r="K230" t="s">
        <v>160</v>
      </c>
      <c r="M230">
        <v>21</v>
      </c>
      <c r="N230">
        <v>11</v>
      </c>
      <c r="O230" t="s">
        <v>1052</v>
      </c>
      <c r="P230" t="s">
        <v>1053</v>
      </c>
    </row>
    <row r="231" spans="1:16" x14ac:dyDescent="0.3">
      <c r="A231" t="s">
        <v>187</v>
      </c>
      <c r="B231" s="6" t="s">
        <v>189</v>
      </c>
      <c r="C231" s="6">
        <v>172</v>
      </c>
      <c r="D231" s="72" t="s">
        <v>404</v>
      </c>
      <c r="E231" s="6">
        <v>1</v>
      </c>
      <c r="F231" t="s">
        <v>418</v>
      </c>
      <c r="G231">
        <v>2013</v>
      </c>
      <c r="H231" t="s">
        <v>6059</v>
      </c>
      <c r="I231" t="s">
        <v>1054</v>
      </c>
      <c r="J231" s="21" t="s">
        <v>1055</v>
      </c>
      <c r="K231" t="s">
        <v>1056</v>
      </c>
      <c r="M231">
        <v>13</v>
      </c>
      <c r="N231">
        <v>3</v>
      </c>
      <c r="O231" t="s">
        <v>1057</v>
      </c>
      <c r="P231" t="s">
        <v>1058</v>
      </c>
    </row>
    <row r="232" spans="1:16" x14ac:dyDescent="0.3">
      <c r="A232" t="s">
        <v>187</v>
      </c>
      <c r="B232" s="6" t="s">
        <v>189</v>
      </c>
      <c r="C232" s="6">
        <v>173</v>
      </c>
      <c r="D232" s="72" t="s">
        <v>404</v>
      </c>
      <c r="E232" s="6">
        <v>1</v>
      </c>
      <c r="F232" t="s">
        <v>418</v>
      </c>
      <c r="G232">
        <v>2009</v>
      </c>
      <c r="H232" t="s">
        <v>6059</v>
      </c>
      <c r="I232" t="s">
        <v>1059</v>
      </c>
      <c r="J232" s="21" t="s">
        <v>1060</v>
      </c>
      <c r="K232" t="s">
        <v>1061</v>
      </c>
      <c r="N232" t="s">
        <v>85</v>
      </c>
      <c r="O232" t="s">
        <v>1062</v>
      </c>
    </row>
    <row r="233" spans="1:16" x14ac:dyDescent="0.3">
      <c r="A233" t="s">
        <v>187</v>
      </c>
      <c r="B233" s="6" t="s">
        <v>189</v>
      </c>
      <c r="C233" s="6">
        <v>174</v>
      </c>
      <c r="D233" s="72" t="s">
        <v>404</v>
      </c>
      <c r="E233" s="6">
        <v>1</v>
      </c>
      <c r="F233" t="s">
        <v>418</v>
      </c>
      <c r="G233">
        <v>2002</v>
      </c>
      <c r="H233" t="s">
        <v>6059</v>
      </c>
      <c r="I233" t="s">
        <v>1063</v>
      </c>
      <c r="J233" s="21" t="s">
        <v>1064</v>
      </c>
      <c r="K233" t="s">
        <v>1065</v>
      </c>
      <c r="M233">
        <v>38</v>
      </c>
      <c r="N233">
        <v>2</v>
      </c>
      <c r="O233" s="10" t="s">
        <v>1066</v>
      </c>
    </row>
    <row r="234" spans="1:16" x14ac:dyDescent="0.3">
      <c r="A234" t="s">
        <v>187</v>
      </c>
      <c r="B234" s="6" t="s">
        <v>189</v>
      </c>
      <c r="C234" s="6">
        <v>175</v>
      </c>
      <c r="D234" s="72" t="s">
        <v>404</v>
      </c>
      <c r="E234" s="6">
        <v>1</v>
      </c>
      <c r="F234" t="s">
        <v>6793</v>
      </c>
      <c r="G234">
        <v>2013</v>
      </c>
      <c r="H234" t="s">
        <v>6059</v>
      </c>
      <c r="I234" t="s">
        <v>1067</v>
      </c>
      <c r="J234" s="21" t="s">
        <v>1068</v>
      </c>
      <c r="K234" t="s">
        <v>1069</v>
      </c>
      <c r="M234">
        <v>92</v>
      </c>
      <c r="O234" t="s">
        <v>1070</v>
      </c>
      <c r="P234" t="s">
        <v>1071</v>
      </c>
    </row>
    <row r="235" spans="1:16" x14ac:dyDescent="0.3">
      <c r="A235" t="s">
        <v>187</v>
      </c>
      <c r="B235" s="6" t="s">
        <v>189</v>
      </c>
      <c r="C235" s="6">
        <v>176</v>
      </c>
      <c r="D235" s="72" t="s">
        <v>404</v>
      </c>
      <c r="E235" s="6">
        <v>1</v>
      </c>
      <c r="F235" t="s">
        <v>6793</v>
      </c>
      <c r="G235">
        <v>2014</v>
      </c>
      <c r="H235" t="s">
        <v>6059</v>
      </c>
      <c r="I235" t="s">
        <v>1072</v>
      </c>
      <c r="J235" s="21" t="s">
        <v>1073</v>
      </c>
      <c r="K235" t="s">
        <v>1074</v>
      </c>
      <c r="M235">
        <v>134</v>
      </c>
      <c r="O235" t="s">
        <v>1075</v>
      </c>
      <c r="P235" t="s">
        <v>1076</v>
      </c>
    </row>
    <row r="236" spans="1:16" x14ac:dyDescent="0.3">
      <c r="A236" t="s">
        <v>187</v>
      </c>
      <c r="B236" s="6" t="s">
        <v>189</v>
      </c>
      <c r="C236" s="6">
        <v>177</v>
      </c>
      <c r="D236" s="72" t="s">
        <v>404</v>
      </c>
      <c r="E236" s="6">
        <v>1</v>
      </c>
      <c r="F236" t="s">
        <v>6793</v>
      </c>
      <c r="G236">
        <v>2010</v>
      </c>
      <c r="H236" t="s">
        <v>6059</v>
      </c>
      <c r="I236" t="s">
        <v>1077</v>
      </c>
      <c r="J236" s="21" t="s">
        <v>1078</v>
      </c>
      <c r="K236" t="s">
        <v>1079</v>
      </c>
      <c r="M236">
        <v>35</v>
      </c>
      <c r="N236">
        <v>8</v>
      </c>
      <c r="O236" t="s">
        <v>1080</v>
      </c>
      <c r="P236" t="s">
        <v>1081</v>
      </c>
    </row>
    <row r="237" spans="1:16" x14ac:dyDescent="0.3">
      <c r="A237" t="s">
        <v>187</v>
      </c>
      <c r="B237" s="6" t="s">
        <v>189</v>
      </c>
      <c r="C237" s="6">
        <v>178</v>
      </c>
      <c r="D237" s="72" t="s">
        <v>404</v>
      </c>
      <c r="E237" s="6">
        <v>1</v>
      </c>
      <c r="F237" t="s">
        <v>418</v>
      </c>
      <c r="G237">
        <v>2007</v>
      </c>
      <c r="H237" t="s">
        <v>6059</v>
      </c>
      <c r="I237" t="s">
        <v>1082</v>
      </c>
      <c r="J237" s="21" t="s">
        <v>1083</v>
      </c>
      <c r="N237" t="s">
        <v>85</v>
      </c>
    </row>
    <row r="238" spans="1:16" x14ac:dyDescent="0.3">
      <c r="A238" t="s">
        <v>187</v>
      </c>
      <c r="B238" s="6" t="s">
        <v>189</v>
      </c>
      <c r="C238" s="6">
        <v>179</v>
      </c>
      <c r="D238" s="72" t="s">
        <v>404</v>
      </c>
      <c r="E238" s="6">
        <v>1</v>
      </c>
      <c r="F238" t="s">
        <v>418</v>
      </c>
      <c r="G238">
        <v>2009</v>
      </c>
      <c r="H238" t="s">
        <v>6059</v>
      </c>
      <c r="I238" t="s">
        <v>1084</v>
      </c>
      <c r="J238" s="21" t="s">
        <v>1085</v>
      </c>
      <c r="K238" t="s">
        <v>606</v>
      </c>
      <c r="M238" t="s">
        <v>607</v>
      </c>
      <c r="O238" t="s">
        <v>1086</v>
      </c>
      <c r="P238" t="s">
        <v>1087</v>
      </c>
    </row>
    <row r="239" spans="1:16" x14ac:dyDescent="0.3">
      <c r="A239" t="s">
        <v>187</v>
      </c>
      <c r="B239" s="6" t="s">
        <v>189</v>
      </c>
      <c r="C239" s="6">
        <v>180</v>
      </c>
      <c r="D239" s="72" t="s">
        <v>404</v>
      </c>
      <c r="E239" s="6">
        <v>1</v>
      </c>
      <c r="F239" t="s">
        <v>418</v>
      </c>
      <c r="G239">
        <v>2009</v>
      </c>
      <c r="H239" t="s">
        <v>6059</v>
      </c>
      <c r="I239" t="s">
        <v>1088</v>
      </c>
      <c r="J239" s="21" t="s">
        <v>1089</v>
      </c>
      <c r="K239" t="s">
        <v>165</v>
      </c>
      <c r="M239">
        <v>19</v>
      </c>
      <c r="N239">
        <v>3</v>
      </c>
      <c r="O239" t="s">
        <v>1090</v>
      </c>
      <c r="P239" t="s">
        <v>1091</v>
      </c>
    </row>
    <row r="240" spans="1:16" x14ac:dyDescent="0.3">
      <c r="A240" t="s">
        <v>187</v>
      </c>
      <c r="B240" s="6" t="s">
        <v>189</v>
      </c>
      <c r="C240" s="6">
        <v>181</v>
      </c>
      <c r="D240" s="72" t="s">
        <v>404</v>
      </c>
      <c r="E240" s="6">
        <v>1</v>
      </c>
      <c r="F240" t="s">
        <v>6793</v>
      </c>
      <c r="G240">
        <v>2014</v>
      </c>
      <c r="H240" t="s">
        <v>6059</v>
      </c>
      <c r="I240" t="s">
        <v>1092</v>
      </c>
      <c r="J240" s="21" t="s">
        <v>1093</v>
      </c>
      <c r="K240" t="s">
        <v>83</v>
      </c>
      <c r="L240" t="s">
        <v>1094</v>
      </c>
      <c r="M240" t="s">
        <v>1095</v>
      </c>
      <c r="N240" t="s">
        <v>85</v>
      </c>
      <c r="O240" t="s">
        <v>1096</v>
      </c>
      <c r="P240" t="s">
        <v>1097</v>
      </c>
    </row>
    <row r="241" spans="1:17" x14ac:dyDescent="0.3">
      <c r="A241" t="s">
        <v>187</v>
      </c>
      <c r="B241" s="6" t="s">
        <v>189</v>
      </c>
      <c r="C241" s="6">
        <v>182</v>
      </c>
      <c r="D241" s="72" t="s">
        <v>404</v>
      </c>
      <c r="E241" s="6">
        <v>1</v>
      </c>
      <c r="F241" t="s">
        <v>418</v>
      </c>
      <c r="G241">
        <v>2006</v>
      </c>
      <c r="H241" t="s">
        <v>6059</v>
      </c>
      <c r="I241" t="s">
        <v>1098</v>
      </c>
      <c r="J241" s="21" t="s">
        <v>1099</v>
      </c>
      <c r="K241" t="s">
        <v>223</v>
      </c>
      <c r="M241">
        <v>114</v>
      </c>
      <c r="N241">
        <v>1</v>
      </c>
      <c r="O241" s="9" t="s">
        <v>1100</v>
      </c>
      <c r="P241" t="s">
        <v>1101</v>
      </c>
    </row>
    <row r="242" spans="1:17" x14ac:dyDescent="0.3">
      <c r="A242" t="s">
        <v>187</v>
      </c>
      <c r="B242" s="6" t="s">
        <v>189</v>
      </c>
      <c r="C242" s="6">
        <v>183</v>
      </c>
      <c r="D242" s="72" t="s">
        <v>404</v>
      </c>
      <c r="E242" s="6">
        <v>1</v>
      </c>
      <c r="F242" t="s">
        <v>418</v>
      </c>
      <c r="G242">
        <v>2006</v>
      </c>
      <c r="H242" t="s">
        <v>6059</v>
      </c>
      <c r="I242" t="s">
        <v>1102</v>
      </c>
      <c r="J242" s="21" t="s">
        <v>1099</v>
      </c>
      <c r="K242" t="s">
        <v>223</v>
      </c>
      <c r="M242">
        <v>114</v>
      </c>
      <c r="N242">
        <v>1</v>
      </c>
      <c r="O242" t="s">
        <v>1100</v>
      </c>
      <c r="P242" t="s">
        <v>1103</v>
      </c>
    </row>
    <row r="243" spans="1:17" x14ac:dyDescent="0.3">
      <c r="A243" t="s">
        <v>187</v>
      </c>
      <c r="B243" s="6" t="s">
        <v>189</v>
      </c>
      <c r="C243" s="6">
        <v>184</v>
      </c>
      <c r="D243" s="72" t="s">
        <v>404</v>
      </c>
      <c r="E243" s="6">
        <v>1</v>
      </c>
      <c r="F243" t="s">
        <v>418</v>
      </c>
      <c r="G243">
        <v>2005</v>
      </c>
      <c r="H243" t="s">
        <v>6059</v>
      </c>
      <c r="I243" t="s">
        <v>1104</v>
      </c>
      <c r="J243" s="21" t="s">
        <v>1105</v>
      </c>
      <c r="K243" t="s">
        <v>1106</v>
      </c>
      <c r="M243">
        <v>81</v>
      </c>
      <c r="N243" t="s">
        <v>85</v>
      </c>
      <c r="O243" s="9" t="s">
        <v>1107</v>
      </c>
      <c r="Q243" t="s">
        <v>1108</v>
      </c>
    </row>
    <row r="244" spans="1:17" x14ac:dyDescent="0.3">
      <c r="A244" t="s">
        <v>187</v>
      </c>
      <c r="B244" s="6" t="s">
        <v>189</v>
      </c>
      <c r="C244" s="6">
        <v>185</v>
      </c>
      <c r="D244" s="72" t="s">
        <v>404</v>
      </c>
      <c r="E244" s="6">
        <v>1</v>
      </c>
      <c r="F244" t="s">
        <v>418</v>
      </c>
      <c r="G244">
        <v>2007</v>
      </c>
      <c r="H244" t="s">
        <v>6059</v>
      </c>
      <c r="I244" t="s">
        <v>1109</v>
      </c>
      <c r="J244" s="21" t="s">
        <v>1110</v>
      </c>
      <c r="K244" t="s">
        <v>115</v>
      </c>
      <c r="M244">
        <v>35</v>
      </c>
      <c r="N244">
        <v>9</v>
      </c>
      <c r="O244" s="9" t="s">
        <v>1111</v>
      </c>
      <c r="P244" t="s">
        <v>1112</v>
      </c>
    </row>
    <row r="245" spans="1:17" x14ac:dyDescent="0.3">
      <c r="A245" t="s">
        <v>187</v>
      </c>
      <c r="B245" s="6" t="s">
        <v>189</v>
      </c>
      <c r="C245" s="6">
        <v>186</v>
      </c>
      <c r="D245" s="72" t="s">
        <v>404</v>
      </c>
      <c r="E245" s="6">
        <v>1</v>
      </c>
      <c r="F245" t="s">
        <v>548</v>
      </c>
      <c r="G245">
        <v>2017</v>
      </c>
      <c r="H245" t="s">
        <v>6059</v>
      </c>
      <c r="I245" t="s">
        <v>1113</v>
      </c>
      <c r="J245" s="21" t="s">
        <v>1114</v>
      </c>
      <c r="K245" t="s">
        <v>1115</v>
      </c>
      <c r="M245">
        <v>4</v>
      </c>
      <c r="N245" s="10">
        <v>1</v>
      </c>
      <c r="P245" t="s">
        <v>1116</v>
      </c>
    </row>
    <row r="246" spans="1:17" x14ac:dyDescent="0.3">
      <c r="A246" t="s">
        <v>187</v>
      </c>
      <c r="B246" s="6" t="s">
        <v>189</v>
      </c>
      <c r="C246" s="6">
        <v>187</v>
      </c>
      <c r="D246" s="72" t="s">
        <v>404</v>
      </c>
      <c r="E246" s="6">
        <v>1</v>
      </c>
      <c r="F246" t="s">
        <v>548</v>
      </c>
      <c r="G246">
        <v>2014</v>
      </c>
      <c r="H246" t="s">
        <v>6059</v>
      </c>
      <c r="I246" t="s">
        <v>1117</v>
      </c>
      <c r="J246" s="21" t="s">
        <v>1118</v>
      </c>
      <c r="K246" t="s">
        <v>1119</v>
      </c>
      <c r="M246">
        <v>25</v>
      </c>
      <c r="N246">
        <v>8</v>
      </c>
      <c r="O246" t="s">
        <v>1120</v>
      </c>
      <c r="P246" t="s">
        <v>1121</v>
      </c>
    </row>
    <row r="247" spans="1:17" x14ac:dyDescent="0.3">
      <c r="A247" t="s">
        <v>187</v>
      </c>
      <c r="B247" s="6" t="s">
        <v>189</v>
      </c>
      <c r="C247" s="6">
        <v>188</v>
      </c>
      <c r="D247" s="72" t="s">
        <v>404</v>
      </c>
      <c r="E247" s="6">
        <v>1</v>
      </c>
      <c r="F247" t="s">
        <v>418</v>
      </c>
      <c r="G247">
        <v>2007</v>
      </c>
      <c r="H247" t="s">
        <v>6059</v>
      </c>
      <c r="I247" t="s">
        <v>1122</v>
      </c>
      <c r="J247" s="21" t="s">
        <v>1123</v>
      </c>
      <c r="K247" t="s">
        <v>1124</v>
      </c>
      <c r="M247">
        <v>9</v>
      </c>
      <c r="N247" s="10" t="s">
        <v>1125</v>
      </c>
      <c r="O247" t="s">
        <v>1126</v>
      </c>
      <c r="P247" t="s">
        <v>1127</v>
      </c>
    </row>
    <row r="248" spans="1:17" x14ac:dyDescent="0.3">
      <c r="A248" t="s">
        <v>187</v>
      </c>
      <c r="B248" s="6" t="s">
        <v>189</v>
      </c>
      <c r="C248" s="6">
        <v>189</v>
      </c>
      <c r="D248" s="72" t="s">
        <v>404</v>
      </c>
      <c r="E248" s="6">
        <v>1</v>
      </c>
      <c r="F248" t="s">
        <v>418</v>
      </c>
      <c r="G248">
        <v>2004</v>
      </c>
      <c r="H248" t="s">
        <v>6059</v>
      </c>
      <c r="I248" t="s">
        <v>1128</v>
      </c>
      <c r="J248" s="21" t="s">
        <v>1129</v>
      </c>
      <c r="K248" t="s">
        <v>120</v>
      </c>
      <c r="M248">
        <v>40</v>
      </c>
      <c r="N248">
        <v>8</v>
      </c>
      <c r="O248" t="s">
        <v>1130</v>
      </c>
      <c r="P248" t="s">
        <v>1131</v>
      </c>
    </row>
    <row r="249" spans="1:17" x14ac:dyDescent="0.3">
      <c r="A249" t="s">
        <v>187</v>
      </c>
      <c r="B249" s="6" t="s">
        <v>189</v>
      </c>
      <c r="C249" s="6">
        <v>190</v>
      </c>
      <c r="D249" s="72" t="s">
        <v>404</v>
      </c>
      <c r="E249" s="6">
        <v>1</v>
      </c>
      <c r="F249" t="s">
        <v>418</v>
      </c>
      <c r="G249">
        <v>2017</v>
      </c>
      <c r="H249" t="s">
        <v>6059</v>
      </c>
      <c r="I249" t="s">
        <v>1132</v>
      </c>
      <c r="J249" s="21" t="s">
        <v>1133</v>
      </c>
      <c r="K249" t="s">
        <v>1134</v>
      </c>
      <c r="M249">
        <v>26</v>
      </c>
      <c r="N249">
        <v>1</v>
      </c>
      <c r="O249" t="s">
        <v>1135</v>
      </c>
    </row>
    <row r="250" spans="1:17" x14ac:dyDescent="0.3">
      <c r="A250" t="s">
        <v>187</v>
      </c>
      <c r="B250" s="6" t="s">
        <v>189</v>
      </c>
      <c r="C250" s="6">
        <v>191</v>
      </c>
      <c r="D250" s="72" t="s">
        <v>404</v>
      </c>
      <c r="E250" s="6">
        <v>1</v>
      </c>
      <c r="F250" t="s">
        <v>418</v>
      </c>
      <c r="G250">
        <v>2012</v>
      </c>
      <c r="H250" t="s">
        <v>6059</v>
      </c>
      <c r="I250" t="s">
        <v>1136</v>
      </c>
      <c r="J250" s="21" t="s">
        <v>1137</v>
      </c>
      <c r="K250" t="s">
        <v>1138</v>
      </c>
      <c r="M250">
        <v>63</v>
      </c>
      <c r="N250">
        <v>10</v>
      </c>
      <c r="O250" t="s">
        <v>1139</v>
      </c>
      <c r="P250" t="s">
        <v>1140</v>
      </c>
    </row>
    <row r="251" spans="1:17" x14ac:dyDescent="0.3">
      <c r="A251" t="s">
        <v>187</v>
      </c>
      <c r="B251" s="6" t="s">
        <v>189</v>
      </c>
      <c r="C251" s="6">
        <v>192</v>
      </c>
      <c r="D251" s="72" t="s">
        <v>404</v>
      </c>
      <c r="E251" s="6">
        <v>1</v>
      </c>
      <c r="F251" t="s">
        <v>418</v>
      </c>
      <c r="G251">
        <v>2012</v>
      </c>
      <c r="H251" t="s">
        <v>6059</v>
      </c>
      <c r="I251" t="s">
        <v>1141</v>
      </c>
      <c r="J251" s="21" t="s">
        <v>1142</v>
      </c>
      <c r="K251" t="s">
        <v>1143</v>
      </c>
      <c r="M251">
        <v>28</v>
      </c>
      <c r="N251">
        <v>1</v>
      </c>
      <c r="O251" t="s">
        <v>1144</v>
      </c>
      <c r="P251" t="s">
        <v>1145</v>
      </c>
    </row>
    <row r="252" spans="1:17" x14ac:dyDescent="0.3">
      <c r="A252" t="s">
        <v>187</v>
      </c>
      <c r="B252" s="6" t="s">
        <v>189</v>
      </c>
      <c r="C252" s="6">
        <v>193</v>
      </c>
      <c r="D252" s="72" t="s">
        <v>404</v>
      </c>
      <c r="E252" s="6">
        <v>1</v>
      </c>
      <c r="F252" t="s">
        <v>418</v>
      </c>
      <c r="G252">
        <v>2009</v>
      </c>
      <c r="H252" t="s">
        <v>6059</v>
      </c>
      <c r="I252" t="s">
        <v>1146</v>
      </c>
      <c r="J252" s="21" t="s">
        <v>1147</v>
      </c>
      <c r="K252" t="s">
        <v>1148</v>
      </c>
      <c r="M252">
        <v>46</v>
      </c>
      <c r="N252">
        <v>3</v>
      </c>
      <c r="O252" s="9" t="s">
        <v>1149</v>
      </c>
      <c r="P252" t="s">
        <v>1150</v>
      </c>
    </row>
    <row r="253" spans="1:17" x14ac:dyDescent="0.3">
      <c r="A253" t="s">
        <v>187</v>
      </c>
      <c r="B253" s="6" t="s">
        <v>189</v>
      </c>
      <c r="C253" s="6">
        <v>194</v>
      </c>
      <c r="D253" s="72" t="s">
        <v>404</v>
      </c>
      <c r="E253" s="6">
        <v>1</v>
      </c>
      <c r="F253" t="s">
        <v>418</v>
      </c>
      <c r="G253">
        <v>2014</v>
      </c>
      <c r="H253" t="s">
        <v>6059</v>
      </c>
      <c r="I253" t="s">
        <v>1151</v>
      </c>
      <c r="J253" s="21" t="s">
        <v>1152</v>
      </c>
      <c r="K253" t="s">
        <v>615</v>
      </c>
      <c r="M253" t="s">
        <v>1153</v>
      </c>
      <c r="O253" t="s">
        <v>1154</v>
      </c>
      <c r="P253" t="s">
        <v>1155</v>
      </c>
    </row>
    <row r="254" spans="1:17" x14ac:dyDescent="0.3">
      <c r="A254" t="s">
        <v>187</v>
      </c>
      <c r="B254" s="6" t="s">
        <v>189</v>
      </c>
      <c r="C254" s="6">
        <v>195</v>
      </c>
      <c r="D254" s="72" t="s">
        <v>404</v>
      </c>
      <c r="E254" s="6">
        <v>1</v>
      </c>
      <c r="F254" t="s">
        <v>418</v>
      </c>
      <c r="G254">
        <v>2017</v>
      </c>
      <c r="H254" t="s">
        <v>6059</v>
      </c>
      <c r="I254" t="s">
        <v>1156</v>
      </c>
      <c r="J254" s="21" t="s">
        <v>1157</v>
      </c>
      <c r="K254" t="s">
        <v>545</v>
      </c>
      <c r="M254" t="s">
        <v>1158</v>
      </c>
      <c r="O254" s="9" t="s">
        <v>1159</v>
      </c>
      <c r="P254" t="s">
        <v>1160</v>
      </c>
    </row>
    <row r="255" spans="1:17" x14ac:dyDescent="0.3">
      <c r="A255" t="s">
        <v>187</v>
      </c>
      <c r="B255" s="6" t="s">
        <v>189</v>
      </c>
      <c r="C255" s="6">
        <v>196</v>
      </c>
      <c r="D255" s="72" t="s">
        <v>404</v>
      </c>
      <c r="E255" s="6">
        <v>1</v>
      </c>
      <c r="F255" t="s">
        <v>418</v>
      </c>
      <c r="G255">
        <v>2017</v>
      </c>
      <c r="H255" t="s">
        <v>6059</v>
      </c>
      <c r="I255" t="s">
        <v>1161</v>
      </c>
      <c r="J255" s="21" t="s">
        <v>1162</v>
      </c>
      <c r="K255" t="s">
        <v>1163</v>
      </c>
      <c r="M255">
        <v>8</v>
      </c>
      <c r="N255">
        <v>2</v>
      </c>
      <c r="P255" t="s">
        <v>1164</v>
      </c>
    </row>
    <row r="256" spans="1:17" x14ac:dyDescent="0.3">
      <c r="A256" t="s">
        <v>187</v>
      </c>
      <c r="B256" s="6" t="s">
        <v>189</v>
      </c>
      <c r="C256" s="6">
        <v>197</v>
      </c>
      <c r="D256" s="72" t="s">
        <v>404</v>
      </c>
      <c r="E256" s="6">
        <v>1</v>
      </c>
      <c r="F256" t="s">
        <v>418</v>
      </c>
      <c r="G256">
        <v>2001</v>
      </c>
      <c r="H256" t="s">
        <v>6059</v>
      </c>
      <c r="I256" t="s">
        <v>1165</v>
      </c>
      <c r="J256" s="21" t="s">
        <v>1166</v>
      </c>
      <c r="K256" t="s">
        <v>1167</v>
      </c>
      <c r="M256">
        <v>4</v>
      </c>
      <c r="N256">
        <v>4</v>
      </c>
      <c r="O256" t="s">
        <v>1168</v>
      </c>
    </row>
    <row r="257" spans="1:17" x14ac:dyDescent="0.3">
      <c r="A257" t="s">
        <v>187</v>
      </c>
      <c r="B257" s="6" t="s">
        <v>189</v>
      </c>
      <c r="C257" s="6">
        <v>198</v>
      </c>
      <c r="D257" s="72" t="s">
        <v>404</v>
      </c>
      <c r="E257" s="6">
        <v>1</v>
      </c>
      <c r="F257" t="s">
        <v>412</v>
      </c>
      <c r="G257">
        <v>2014</v>
      </c>
      <c r="H257" t="s">
        <v>6059</v>
      </c>
      <c r="I257" t="s">
        <v>1169</v>
      </c>
      <c r="J257" s="21" t="s">
        <v>1170</v>
      </c>
      <c r="K257" t="s">
        <v>257</v>
      </c>
      <c r="M257" s="10">
        <v>126</v>
      </c>
      <c r="N257" s="10">
        <v>42767</v>
      </c>
      <c r="P257" t="s">
        <v>1171</v>
      </c>
    </row>
    <row r="258" spans="1:17" x14ac:dyDescent="0.3">
      <c r="A258" t="s">
        <v>187</v>
      </c>
      <c r="B258" s="6" t="s">
        <v>189</v>
      </c>
      <c r="C258" s="6">
        <v>199</v>
      </c>
      <c r="D258" s="72" t="s">
        <v>404</v>
      </c>
      <c r="E258" s="6">
        <v>1</v>
      </c>
      <c r="F258" t="s">
        <v>548</v>
      </c>
      <c r="G258">
        <v>2013</v>
      </c>
      <c r="H258" t="s">
        <v>6059</v>
      </c>
      <c r="I258" t="s">
        <v>1172</v>
      </c>
      <c r="J258" s="21" t="s">
        <v>1173</v>
      </c>
      <c r="K258" t="s">
        <v>125</v>
      </c>
      <c r="M258">
        <v>3</v>
      </c>
      <c r="N258">
        <v>9</v>
      </c>
      <c r="O258" t="s">
        <v>1174</v>
      </c>
      <c r="P258" t="s">
        <v>1175</v>
      </c>
    </row>
    <row r="259" spans="1:17" x14ac:dyDescent="0.3">
      <c r="A259" t="s">
        <v>187</v>
      </c>
      <c r="B259" s="6" t="s">
        <v>189</v>
      </c>
      <c r="C259" s="6">
        <v>200</v>
      </c>
      <c r="D259" s="72" t="s">
        <v>404</v>
      </c>
      <c r="E259" s="6">
        <v>1</v>
      </c>
      <c r="F259" t="s">
        <v>418</v>
      </c>
      <c r="G259">
        <v>2007</v>
      </c>
      <c r="H259" t="s">
        <v>6059</v>
      </c>
      <c r="I259" t="s">
        <v>1176</v>
      </c>
      <c r="J259" s="21" t="s">
        <v>1177</v>
      </c>
      <c r="K259" t="s">
        <v>1178</v>
      </c>
      <c r="M259">
        <v>54</v>
      </c>
      <c r="N259">
        <v>7</v>
      </c>
      <c r="O259" t="s">
        <v>1179</v>
      </c>
      <c r="P259" t="s">
        <v>1180</v>
      </c>
    </row>
    <row r="260" spans="1:17" x14ac:dyDescent="0.3">
      <c r="A260" t="s">
        <v>187</v>
      </c>
      <c r="B260" s="6" t="s">
        <v>189</v>
      </c>
      <c r="C260" s="6">
        <v>201</v>
      </c>
      <c r="D260" s="72" t="s">
        <v>404</v>
      </c>
      <c r="E260" s="6">
        <v>1</v>
      </c>
      <c r="F260" t="s">
        <v>6793</v>
      </c>
      <c r="G260">
        <v>2017</v>
      </c>
      <c r="H260" t="s">
        <v>6059</v>
      </c>
      <c r="I260" t="s">
        <v>1181</v>
      </c>
      <c r="J260" s="21" t="s">
        <v>1182</v>
      </c>
      <c r="K260" t="s">
        <v>1183</v>
      </c>
      <c r="M260">
        <v>9</v>
      </c>
      <c r="N260">
        <v>3</v>
      </c>
      <c r="P260" t="s">
        <v>1184</v>
      </c>
    </row>
    <row r="261" spans="1:17" x14ac:dyDescent="0.3">
      <c r="A261" t="s">
        <v>187</v>
      </c>
      <c r="B261" s="6" t="s">
        <v>189</v>
      </c>
      <c r="C261" s="6">
        <v>202</v>
      </c>
      <c r="D261" s="72" t="s">
        <v>404</v>
      </c>
      <c r="E261" s="6">
        <v>1</v>
      </c>
      <c r="F261" t="s">
        <v>418</v>
      </c>
      <c r="G261">
        <v>2009</v>
      </c>
      <c r="H261" t="s">
        <v>6059</v>
      </c>
      <c r="I261" t="s">
        <v>1185</v>
      </c>
      <c r="J261" s="21" t="s">
        <v>1186</v>
      </c>
      <c r="K261" t="s">
        <v>1187</v>
      </c>
      <c r="M261">
        <v>23</v>
      </c>
      <c r="N261">
        <v>9</v>
      </c>
      <c r="O261" t="s">
        <v>1188</v>
      </c>
      <c r="P261" t="s">
        <v>1189</v>
      </c>
    </row>
    <row r="262" spans="1:17" x14ac:dyDescent="0.3">
      <c r="A262" t="s">
        <v>187</v>
      </c>
      <c r="B262" s="6" t="s">
        <v>189</v>
      </c>
      <c r="C262" s="6">
        <v>203</v>
      </c>
      <c r="D262" s="72" t="s">
        <v>404</v>
      </c>
      <c r="E262" s="6">
        <v>1</v>
      </c>
      <c r="F262" t="s">
        <v>418</v>
      </c>
      <c r="G262">
        <v>2016</v>
      </c>
      <c r="H262" t="s">
        <v>6059</v>
      </c>
      <c r="I262" t="s">
        <v>1190</v>
      </c>
      <c r="J262" s="21" t="s">
        <v>1191</v>
      </c>
      <c r="K262" t="s">
        <v>1192</v>
      </c>
      <c r="M262">
        <v>8</v>
      </c>
      <c r="O262" t="s">
        <v>1193</v>
      </c>
      <c r="P262" t="s">
        <v>1194</v>
      </c>
    </row>
    <row r="263" spans="1:17" x14ac:dyDescent="0.3">
      <c r="A263" t="s">
        <v>187</v>
      </c>
      <c r="B263" s="6" t="s">
        <v>189</v>
      </c>
      <c r="C263" s="6">
        <v>204</v>
      </c>
      <c r="D263" s="72" t="s">
        <v>404</v>
      </c>
      <c r="E263" s="6">
        <v>1</v>
      </c>
      <c r="F263" t="s">
        <v>418</v>
      </c>
      <c r="G263">
        <v>2015</v>
      </c>
      <c r="H263" t="s">
        <v>6059</v>
      </c>
      <c r="I263" t="s">
        <v>1195</v>
      </c>
      <c r="J263" s="21" t="s">
        <v>1196</v>
      </c>
      <c r="K263" t="s">
        <v>1197</v>
      </c>
      <c r="M263">
        <v>19</v>
      </c>
      <c r="N263">
        <v>4</v>
      </c>
      <c r="O263" t="s">
        <v>1198</v>
      </c>
      <c r="P263" t="s">
        <v>1199</v>
      </c>
    </row>
    <row r="264" spans="1:17" x14ac:dyDescent="0.3">
      <c r="A264" t="s">
        <v>187</v>
      </c>
      <c r="B264" s="6" t="s">
        <v>189</v>
      </c>
      <c r="C264" s="6">
        <v>205</v>
      </c>
      <c r="D264" s="72" t="s">
        <v>404</v>
      </c>
      <c r="E264" s="6">
        <v>1</v>
      </c>
      <c r="F264" t="s">
        <v>418</v>
      </c>
      <c r="G264">
        <v>2014</v>
      </c>
      <c r="H264" t="s">
        <v>6059</v>
      </c>
      <c r="I264" t="s">
        <v>1200</v>
      </c>
      <c r="J264" s="21" t="s">
        <v>1201</v>
      </c>
      <c r="K264" t="s">
        <v>1202</v>
      </c>
      <c r="M264">
        <v>60</v>
      </c>
      <c r="N264">
        <v>1</v>
      </c>
      <c r="O264" t="s">
        <v>1203</v>
      </c>
      <c r="P264" t="s">
        <v>1204</v>
      </c>
    </row>
    <row r="265" spans="1:17" x14ac:dyDescent="0.3">
      <c r="A265" t="s">
        <v>187</v>
      </c>
      <c r="B265" s="6" t="s">
        <v>189</v>
      </c>
      <c r="C265" s="6">
        <v>206</v>
      </c>
      <c r="D265" s="72" t="s">
        <v>404</v>
      </c>
      <c r="E265" s="6">
        <v>1</v>
      </c>
      <c r="F265" t="s">
        <v>418</v>
      </c>
      <c r="G265">
        <v>2013</v>
      </c>
      <c r="H265" t="s">
        <v>6059</v>
      </c>
      <c r="I265" t="s">
        <v>1205</v>
      </c>
      <c r="J265" s="21" t="s">
        <v>1206</v>
      </c>
      <c r="K265" t="s">
        <v>1207</v>
      </c>
      <c r="M265">
        <v>7</v>
      </c>
      <c r="N265">
        <v>2</v>
      </c>
      <c r="O265" t="s">
        <v>1208</v>
      </c>
      <c r="P265" t="s">
        <v>1209</v>
      </c>
    </row>
    <row r="266" spans="1:17" x14ac:dyDescent="0.3">
      <c r="A266" t="s">
        <v>187</v>
      </c>
      <c r="B266" s="6" t="s">
        <v>189</v>
      </c>
      <c r="C266" s="6">
        <v>207</v>
      </c>
      <c r="D266" s="72" t="s">
        <v>404</v>
      </c>
      <c r="E266" s="6">
        <v>1</v>
      </c>
      <c r="F266" t="s">
        <v>418</v>
      </c>
      <c r="G266">
        <v>2006</v>
      </c>
      <c r="H266" t="s">
        <v>6059</v>
      </c>
      <c r="I266" t="s">
        <v>1210</v>
      </c>
      <c r="J266" s="21" t="s">
        <v>1211</v>
      </c>
      <c r="K266" t="s">
        <v>1212</v>
      </c>
      <c r="N266" t="s">
        <v>85</v>
      </c>
      <c r="O266" t="s">
        <v>1213</v>
      </c>
    </row>
    <row r="267" spans="1:17" x14ac:dyDescent="0.3">
      <c r="A267" t="s">
        <v>187</v>
      </c>
      <c r="B267" s="6" t="s">
        <v>189</v>
      </c>
      <c r="C267" s="6">
        <v>208</v>
      </c>
      <c r="D267" s="72" t="s">
        <v>404</v>
      </c>
      <c r="E267" s="6">
        <v>1</v>
      </c>
      <c r="F267" t="s">
        <v>418</v>
      </c>
      <c r="G267">
        <v>2015</v>
      </c>
      <c r="H267" t="s">
        <v>6059</v>
      </c>
      <c r="I267" t="s">
        <v>1214</v>
      </c>
      <c r="J267" s="21" t="s">
        <v>1215</v>
      </c>
      <c r="K267" t="s">
        <v>1216</v>
      </c>
      <c r="M267">
        <v>14</v>
      </c>
      <c r="N267">
        <v>7</v>
      </c>
      <c r="O267" t="s">
        <v>1217</v>
      </c>
      <c r="P267" t="s">
        <v>1218</v>
      </c>
    </row>
    <row r="268" spans="1:17" x14ac:dyDescent="0.3">
      <c r="A268" t="s">
        <v>187</v>
      </c>
      <c r="B268" s="6" t="s">
        <v>189</v>
      </c>
      <c r="C268" s="6">
        <v>209</v>
      </c>
      <c r="D268" s="72" t="s">
        <v>404</v>
      </c>
      <c r="E268" s="6">
        <v>1</v>
      </c>
      <c r="F268" t="s">
        <v>548</v>
      </c>
      <c r="G268">
        <v>2009</v>
      </c>
      <c r="H268" t="s">
        <v>6059</v>
      </c>
      <c r="I268" t="s">
        <v>1219</v>
      </c>
      <c r="J268" s="21" t="s">
        <v>1220</v>
      </c>
      <c r="K268" t="s">
        <v>709</v>
      </c>
      <c r="M268">
        <v>12</v>
      </c>
      <c r="N268">
        <v>4</v>
      </c>
      <c r="O268" t="s">
        <v>1221</v>
      </c>
      <c r="P268" t="s">
        <v>1222</v>
      </c>
    </row>
    <row r="269" spans="1:17" x14ac:dyDescent="0.3">
      <c r="A269" t="s">
        <v>187</v>
      </c>
      <c r="B269" s="6" t="s">
        <v>189</v>
      </c>
      <c r="C269" s="6">
        <v>210</v>
      </c>
      <c r="D269" s="72" t="s">
        <v>404</v>
      </c>
      <c r="E269" s="6">
        <v>1</v>
      </c>
      <c r="F269" t="s">
        <v>418</v>
      </c>
      <c r="G269">
        <v>2017</v>
      </c>
      <c r="H269" t="s">
        <v>6059</v>
      </c>
      <c r="I269" t="s">
        <v>1223</v>
      </c>
      <c r="J269" s="21" t="s">
        <v>1224</v>
      </c>
      <c r="K269" t="s">
        <v>105</v>
      </c>
      <c r="M269">
        <v>609</v>
      </c>
      <c r="O269" s="10" t="s">
        <v>1225</v>
      </c>
      <c r="P269" t="s">
        <v>1226</v>
      </c>
    </row>
    <row r="270" spans="1:17" x14ac:dyDescent="0.3">
      <c r="A270" t="s">
        <v>187</v>
      </c>
      <c r="B270" s="6" t="s">
        <v>189</v>
      </c>
      <c r="C270" s="6">
        <v>211</v>
      </c>
      <c r="D270" s="72" t="s">
        <v>404</v>
      </c>
      <c r="E270" s="6">
        <v>1</v>
      </c>
      <c r="F270" t="s">
        <v>6793</v>
      </c>
      <c r="G270">
        <v>2016</v>
      </c>
      <c r="H270" t="s">
        <v>6059</v>
      </c>
      <c r="I270" t="s">
        <v>1227</v>
      </c>
      <c r="J270" s="21" t="s">
        <v>1228</v>
      </c>
      <c r="K270" t="s">
        <v>1229</v>
      </c>
      <c r="M270">
        <v>9</v>
      </c>
      <c r="N270">
        <v>2</v>
      </c>
      <c r="O270" s="9">
        <v>42736</v>
      </c>
      <c r="P270" t="s">
        <v>1230</v>
      </c>
    </row>
    <row r="271" spans="1:17" x14ac:dyDescent="0.3">
      <c r="A271" t="s">
        <v>187</v>
      </c>
      <c r="B271" s="6" t="s">
        <v>189</v>
      </c>
      <c r="C271" s="6">
        <v>212</v>
      </c>
      <c r="D271" s="72" t="s">
        <v>404</v>
      </c>
      <c r="E271" s="6">
        <v>1</v>
      </c>
      <c r="F271" t="s">
        <v>6793</v>
      </c>
      <c r="G271">
        <v>2003</v>
      </c>
      <c r="H271" t="s">
        <v>6059</v>
      </c>
      <c r="I271" t="s">
        <v>1231</v>
      </c>
      <c r="J271" s="21" t="s">
        <v>1232</v>
      </c>
      <c r="K271" t="s">
        <v>1233</v>
      </c>
      <c r="L271" t="s">
        <v>1234</v>
      </c>
      <c r="N271" t="s">
        <v>85</v>
      </c>
      <c r="O271" t="s">
        <v>1235</v>
      </c>
      <c r="P271" t="s">
        <v>1236</v>
      </c>
      <c r="Q271" t="s">
        <v>1237</v>
      </c>
    </row>
    <row r="272" spans="1:17" x14ac:dyDescent="0.3">
      <c r="A272" t="s">
        <v>187</v>
      </c>
      <c r="B272" s="6" t="s">
        <v>189</v>
      </c>
      <c r="C272" s="6">
        <v>213</v>
      </c>
      <c r="D272" s="72" t="s">
        <v>404</v>
      </c>
      <c r="E272" s="6">
        <v>1</v>
      </c>
      <c r="F272" t="s">
        <v>418</v>
      </c>
      <c r="G272">
        <v>2013</v>
      </c>
      <c r="H272" t="s">
        <v>6059</v>
      </c>
      <c r="I272" t="s">
        <v>1238</v>
      </c>
      <c r="J272" s="21" t="s">
        <v>1239</v>
      </c>
      <c r="K272" t="s">
        <v>1240</v>
      </c>
      <c r="M272">
        <v>13</v>
      </c>
      <c r="N272">
        <v>3</v>
      </c>
      <c r="O272">
        <v>2404</v>
      </c>
    </row>
    <row r="273" spans="1:16" x14ac:dyDescent="0.3">
      <c r="A273" t="s">
        <v>187</v>
      </c>
      <c r="B273" s="6" t="s">
        <v>189</v>
      </c>
      <c r="C273" s="6">
        <v>214</v>
      </c>
      <c r="D273" s="72" t="s">
        <v>404</v>
      </c>
      <c r="E273" s="6">
        <v>1</v>
      </c>
      <c r="F273" t="s">
        <v>418</v>
      </c>
      <c r="G273">
        <v>2013</v>
      </c>
      <c r="H273" t="s">
        <v>6059</v>
      </c>
      <c r="I273" t="s">
        <v>1241</v>
      </c>
      <c r="J273" s="21" t="s">
        <v>1242</v>
      </c>
      <c r="K273" t="s">
        <v>764</v>
      </c>
      <c r="M273">
        <v>13</v>
      </c>
      <c r="N273">
        <v>2</v>
      </c>
      <c r="O273" t="s">
        <v>1243</v>
      </c>
      <c r="P273" t="s">
        <v>1244</v>
      </c>
    </row>
    <row r="274" spans="1:16" x14ac:dyDescent="0.3">
      <c r="A274" t="s">
        <v>187</v>
      </c>
      <c r="B274" s="6" t="s">
        <v>189</v>
      </c>
      <c r="C274" s="6">
        <v>215</v>
      </c>
      <c r="D274" s="72" t="s">
        <v>404</v>
      </c>
      <c r="E274" s="6">
        <v>1</v>
      </c>
      <c r="F274" t="s">
        <v>418</v>
      </c>
      <c r="G274">
        <v>2013</v>
      </c>
      <c r="H274" t="s">
        <v>6059</v>
      </c>
      <c r="I274" t="s">
        <v>1245</v>
      </c>
      <c r="J274" s="21" t="s">
        <v>1246</v>
      </c>
      <c r="K274" t="s">
        <v>1247</v>
      </c>
      <c r="M274" s="10">
        <v>33</v>
      </c>
      <c r="N274">
        <v>15</v>
      </c>
      <c r="O274" t="s">
        <v>1248</v>
      </c>
      <c r="P274" t="s">
        <v>1249</v>
      </c>
    </row>
    <row r="275" spans="1:16" x14ac:dyDescent="0.3">
      <c r="A275" t="s">
        <v>187</v>
      </c>
      <c r="B275" s="6" t="s">
        <v>189</v>
      </c>
      <c r="C275" s="6">
        <v>216</v>
      </c>
      <c r="D275" s="72" t="s">
        <v>404</v>
      </c>
      <c r="E275" s="6">
        <v>1</v>
      </c>
      <c r="F275" t="s">
        <v>418</v>
      </c>
      <c r="G275">
        <v>2013</v>
      </c>
      <c r="H275" t="s">
        <v>6059</v>
      </c>
      <c r="I275" t="s">
        <v>1250</v>
      </c>
      <c r="J275" s="21" t="s">
        <v>1251</v>
      </c>
      <c r="K275" t="s">
        <v>1252</v>
      </c>
      <c r="M275">
        <v>79</v>
      </c>
      <c r="N275">
        <v>2</v>
      </c>
      <c r="O275" t="s">
        <v>1253</v>
      </c>
      <c r="P275" t="s">
        <v>1254</v>
      </c>
    </row>
    <row r="276" spans="1:16" x14ac:dyDescent="0.3">
      <c r="A276" t="s">
        <v>187</v>
      </c>
      <c r="B276" s="6" t="s">
        <v>189</v>
      </c>
      <c r="C276" s="6">
        <v>217</v>
      </c>
      <c r="D276" s="72" t="s">
        <v>404</v>
      </c>
      <c r="E276" s="6">
        <v>1</v>
      </c>
      <c r="F276" t="s">
        <v>418</v>
      </c>
      <c r="G276">
        <v>2008</v>
      </c>
      <c r="H276" t="s">
        <v>6059</v>
      </c>
      <c r="I276" t="s">
        <v>1255</v>
      </c>
      <c r="J276" s="21" t="s">
        <v>1256</v>
      </c>
      <c r="K276" t="s">
        <v>1257</v>
      </c>
      <c r="M276">
        <v>57</v>
      </c>
      <c r="N276">
        <v>9</v>
      </c>
      <c r="O276" t="s">
        <v>1258</v>
      </c>
      <c r="P276" t="s">
        <v>1259</v>
      </c>
    </row>
    <row r="277" spans="1:16" x14ac:dyDescent="0.3">
      <c r="A277" t="s">
        <v>187</v>
      </c>
      <c r="B277" s="6" t="s">
        <v>189</v>
      </c>
      <c r="C277" s="6">
        <v>218</v>
      </c>
      <c r="D277" s="72" t="s">
        <v>404</v>
      </c>
      <c r="E277" s="6">
        <v>1</v>
      </c>
      <c r="F277" t="s">
        <v>418</v>
      </c>
      <c r="G277">
        <v>2016</v>
      </c>
      <c r="H277" t="s">
        <v>6059</v>
      </c>
      <c r="I277" t="s">
        <v>1260</v>
      </c>
      <c r="J277" s="21" t="s">
        <v>1261</v>
      </c>
      <c r="K277" t="s">
        <v>215</v>
      </c>
      <c r="M277">
        <v>111</v>
      </c>
      <c r="O277" s="10">
        <v>46661</v>
      </c>
      <c r="P277" t="s">
        <v>1262</v>
      </c>
    </row>
    <row r="278" spans="1:16" x14ac:dyDescent="0.3">
      <c r="A278" t="s">
        <v>187</v>
      </c>
      <c r="B278" s="6" t="s">
        <v>189</v>
      </c>
      <c r="C278" s="6">
        <v>219</v>
      </c>
      <c r="D278" s="72" t="s">
        <v>404</v>
      </c>
      <c r="E278" s="6">
        <v>1</v>
      </c>
      <c r="F278" t="s">
        <v>548</v>
      </c>
      <c r="G278">
        <v>2011</v>
      </c>
      <c r="H278" t="s">
        <v>6059</v>
      </c>
      <c r="I278" t="s">
        <v>1263</v>
      </c>
      <c r="J278" s="21" t="s">
        <v>1264</v>
      </c>
      <c r="K278" t="s">
        <v>153</v>
      </c>
      <c r="M278">
        <v>6</v>
      </c>
      <c r="N278">
        <v>4</v>
      </c>
      <c r="P278" t="s">
        <v>1265</v>
      </c>
    </row>
    <row r="279" spans="1:16" x14ac:dyDescent="0.3">
      <c r="A279" t="s">
        <v>187</v>
      </c>
      <c r="B279" s="6" t="s">
        <v>189</v>
      </c>
      <c r="C279" s="6">
        <v>220</v>
      </c>
      <c r="D279" s="72" t="s">
        <v>404</v>
      </c>
      <c r="E279" s="6">
        <v>1</v>
      </c>
      <c r="F279" t="s">
        <v>418</v>
      </c>
      <c r="G279">
        <v>2003</v>
      </c>
      <c r="H279" t="s">
        <v>6059</v>
      </c>
      <c r="I279" t="s">
        <v>1266</v>
      </c>
      <c r="J279" s="21" t="s">
        <v>1267</v>
      </c>
      <c r="K279" t="s">
        <v>1268</v>
      </c>
      <c r="M279">
        <v>32</v>
      </c>
      <c r="N279">
        <v>3</v>
      </c>
      <c r="O279" t="s">
        <v>1269</v>
      </c>
      <c r="P279" t="s">
        <v>1270</v>
      </c>
    </row>
    <row r="280" spans="1:16" x14ac:dyDescent="0.3">
      <c r="A280" t="s">
        <v>187</v>
      </c>
      <c r="B280" s="6" t="s">
        <v>189</v>
      </c>
      <c r="C280" s="6">
        <v>221</v>
      </c>
      <c r="D280" s="72" t="s">
        <v>404</v>
      </c>
      <c r="E280" s="6">
        <v>1</v>
      </c>
      <c r="F280" t="s">
        <v>418</v>
      </c>
      <c r="G280">
        <v>2011</v>
      </c>
      <c r="H280" t="s">
        <v>6059</v>
      </c>
      <c r="I280" t="s">
        <v>1271</v>
      </c>
      <c r="J280" s="21" t="s">
        <v>1272</v>
      </c>
      <c r="K280" t="s">
        <v>1273</v>
      </c>
      <c r="M280">
        <v>68</v>
      </c>
      <c r="N280">
        <v>6</v>
      </c>
      <c r="O280" t="s">
        <v>1274</v>
      </c>
      <c r="P280" t="s">
        <v>1275</v>
      </c>
    </row>
    <row r="281" spans="1:16" x14ac:dyDescent="0.3">
      <c r="A281" t="s">
        <v>187</v>
      </c>
      <c r="B281" s="6" t="s">
        <v>189</v>
      </c>
      <c r="C281" s="6">
        <v>222</v>
      </c>
      <c r="D281" s="72" t="s">
        <v>404</v>
      </c>
      <c r="E281" s="6">
        <v>1</v>
      </c>
      <c r="F281" t="s">
        <v>548</v>
      </c>
      <c r="G281">
        <v>2016</v>
      </c>
      <c r="H281" t="s">
        <v>6059</v>
      </c>
      <c r="I281" t="s">
        <v>1276</v>
      </c>
      <c r="J281" s="21" t="s">
        <v>1277</v>
      </c>
      <c r="K281" t="s">
        <v>1278</v>
      </c>
      <c r="M281">
        <v>325</v>
      </c>
      <c r="O281" t="s">
        <v>1279</v>
      </c>
      <c r="P281" t="s">
        <v>1280</v>
      </c>
    </row>
    <row r="282" spans="1:16" x14ac:dyDescent="0.3">
      <c r="A282" t="s">
        <v>187</v>
      </c>
      <c r="B282" s="6" t="s">
        <v>189</v>
      </c>
      <c r="C282" s="6">
        <v>223</v>
      </c>
      <c r="D282" s="72" t="s">
        <v>404</v>
      </c>
      <c r="E282" s="6">
        <v>1</v>
      </c>
      <c r="F282" t="s">
        <v>548</v>
      </c>
      <c r="G282">
        <v>2012</v>
      </c>
      <c r="H282" t="s">
        <v>6059</v>
      </c>
      <c r="I282" t="s">
        <v>1281</v>
      </c>
      <c r="J282" s="21" t="s">
        <v>1282</v>
      </c>
      <c r="K282" t="s">
        <v>1283</v>
      </c>
      <c r="M282">
        <v>3</v>
      </c>
      <c r="N282">
        <v>4</v>
      </c>
      <c r="O282" t="s">
        <v>1284</v>
      </c>
      <c r="P282" t="s">
        <v>1285</v>
      </c>
    </row>
    <row r="283" spans="1:16" x14ac:dyDescent="0.3">
      <c r="A283" t="s">
        <v>187</v>
      </c>
      <c r="B283" s="6" t="s">
        <v>189</v>
      </c>
      <c r="C283" s="6">
        <v>224</v>
      </c>
      <c r="D283" s="72" t="s">
        <v>404</v>
      </c>
      <c r="E283" s="6">
        <v>1</v>
      </c>
      <c r="F283" t="s">
        <v>418</v>
      </c>
      <c r="G283">
        <v>2014</v>
      </c>
      <c r="H283" t="s">
        <v>6059</v>
      </c>
      <c r="I283" t="s">
        <v>1286</v>
      </c>
      <c r="J283" s="21" t="s">
        <v>1287</v>
      </c>
      <c r="K283" t="s">
        <v>115</v>
      </c>
      <c r="M283">
        <v>75</v>
      </c>
      <c r="O283" t="s">
        <v>1288</v>
      </c>
      <c r="P283" t="s">
        <v>1289</v>
      </c>
    </row>
    <row r="284" spans="1:16" x14ac:dyDescent="0.3">
      <c r="A284" t="s">
        <v>187</v>
      </c>
      <c r="B284" s="6" t="s">
        <v>189</v>
      </c>
      <c r="C284" s="6">
        <v>225</v>
      </c>
      <c r="D284" s="72" t="s">
        <v>404</v>
      </c>
      <c r="E284" s="6">
        <v>1</v>
      </c>
      <c r="F284" t="s">
        <v>418</v>
      </c>
      <c r="G284">
        <v>2015</v>
      </c>
      <c r="H284" t="s">
        <v>6059</v>
      </c>
      <c r="I284" t="s">
        <v>1290</v>
      </c>
      <c r="J284" s="21" t="s">
        <v>1291</v>
      </c>
      <c r="K284" t="s">
        <v>615</v>
      </c>
      <c r="M284">
        <v>206</v>
      </c>
      <c r="O284" t="s">
        <v>1292</v>
      </c>
      <c r="P284" t="s">
        <v>1293</v>
      </c>
    </row>
    <row r="285" spans="1:16" x14ac:dyDescent="0.3">
      <c r="A285" t="s">
        <v>187</v>
      </c>
      <c r="B285" s="6" t="s">
        <v>189</v>
      </c>
      <c r="C285" s="6">
        <v>226</v>
      </c>
      <c r="D285" s="72" t="s">
        <v>404</v>
      </c>
      <c r="E285" s="6">
        <v>1</v>
      </c>
      <c r="F285" t="s">
        <v>6793</v>
      </c>
      <c r="G285">
        <v>2012</v>
      </c>
      <c r="H285" t="s">
        <v>6059</v>
      </c>
      <c r="I285" t="s">
        <v>1294</v>
      </c>
      <c r="J285" s="21" t="s">
        <v>1295</v>
      </c>
      <c r="K285" t="s">
        <v>1296</v>
      </c>
      <c r="M285">
        <v>31</v>
      </c>
      <c r="N285">
        <v>3</v>
      </c>
      <c r="O285" t="s">
        <v>1297</v>
      </c>
    </row>
    <row r="286" spans="1:16" x14ac:dyDescent="0.3">
      <c r="A286" t="s">
        <v>187</v>
      </c>
      <c r="B286" s="6" t="s">
        <v>189</v>
      </c>
      <c r="C286" s="6">
        <v>227</v>
      </c>
      <c r="D286" s="72" t="s">
        <v>404</v>
      </c>
      <c r="E286" s="6">
        <v>1</v>
      </c>
      <c r="F286" t="s">
        <v>418</v>
      </c>
      <c r="G286">
        <v>2004</v>
      </c>
      <c r="H286" t="s">
        <v>6059</v>
      </c>
      <c r="I286" t="s">
        <v>1298</v>
      </c>
      <c r="J286" s="21" t="s">
        <v>1299</v>
      </c>
      <c r="K286" t="s">
        <v>615</v>
      </c>
      <c r="M286">
        <v>121</v>
      </c>
      <c r="N286" t="s">
        <v>569</v>
      </c>
      <c r="O286" t="s">
        <v>1300</v>
      </c>
      <c r="P286" t="s">
        <v>1301</v>
      </c>
    </row>
    <row r="287" spans="1:16" x14ac:dyDescent="0.3">
      <c r="A287" t="s">
        <v>187</v>
      </c>
      <c r="B287" s="6" t="s">
        <v>189</v>
      </c>
      <c r="C287" s="6">
        <v>228</v>
      </c>
      <c r="D287" s="72" t="s">
        <v>404</v>
      </c>
      <c r="E287" s="6">
        <v>1</v>
      </c>
      <c r="F287" t="s">
        <v>548</v>
      </c>
      <c r="G287">
        <v>2016</v>
      </c>
      <c r="H287" t="s">
        <v>6059</v>
      </c>
      <c r="I287" t="s">
        <v>1302</v>
      </c>
      <c r="J287" s="21" t="s">
        <v>1303</v>
      </c>
      <c r="K287" t="s">
        <v>1304</v>
      </c>
      <c r="M287">
        <v>65</v>
      </c>
      <c r="N287" t="s">
        <v>1305</v>
      </c>
      <c r="O287" s="9">
        <v>42186</v>
      </c>
      <c r="P287" t="s">
        <v>1306</v>
      </c>
    </row>
    <row r="288" spans="1:16" x14ac:dyDescent="0.3">
      <c r="A288" t="s">
        <v>187</v>
      </c>
      <c r="B288" s="6" t="s">
        <v>189</v>
      </c>
      <c r="C288" s="6">
        <v>229</v>
      </c>
      <c r="D288" s="72" t="s">
        <v>404</v>
      </c>
      <c r="E288" s="6">
        <v>1</v>
      </c>
      <c r="F288" t="s">
        <v>418</v>
      </c>
      <c r="G288">
        <v>2015</v>
      </c>
      <c r="H288" t="s">
        <v>6059</v>
      </c>
      <c r="I288" t="s">
        <v>1307</v>
      </c>
      <c r="J288" s="21" t="s">
        <v>1308</v>
      </c>
      <c r="K288" t="s">
        <v>100</v>
      </c>
      <c r="M288">
        <v>133</v>
      </c>
      <c r="O288" t="s">
        <v>1309</v>
      </c>
      <c r="P288" t="s">
        <v>1310</v>
      </c>
    </row>
    <row r="289" spans="1:17" x14ac:dyDescent="0.3">
      <c r="A289" t="s">
        <v>187</v>
      </c>
      <c r="B289" s="6" t="s">
        <v>189</v>
      </c>
      <c r="C289" s="6">
        <v>230</v>
      </c>
      <c r="D289" s="72" t="s">
        <v>404</v>
      </c>
      <c r="E289" s="6">
        <v>1</v>
      </c>
      <c r="F289" t="s">
        <v>418</v>
      </c>
      <c r="G289">
        <v>2017</v>
      </c>
      <c r="H289" t="s">
        <v>6059</v>
      </c>
      <c r="I289" t="s">
        <v>1311</v>
      </c>
      <c r="J289" s="21" t="s">
        <v>1312</v>
      </c>
      <c r="K289" t="s">
        <v>668</v>
      </c>
      <c r="M289">
        <v>85</v>
      </c>
      <c r="O289" t="s">
        <v>1313</v>
      </c>
      <c r="P289" t="s">
        <v>1314</v>
      </c>
    </row>
    <row r="290" spans="1:17" x14ac:dyDescent="0.3">
      <c r="A290" t="s">
        <v>187</v>
      </c>
      <c r="B290" s="6" t="s">
        <v>189</v>
      </c>
      <c r="C290" s="6">
        <v>231</v>
      </c>
      <c r="D290" s="72" t="s">
        <v>404</v>
      </c>
      <c r="E290" s="6">
        <v>1</v>
      </c>
      <c r="F290" t="s">
        <v>418</v>
      </c>
      <c r="G290">
        <v>2015</v>
      </c>
      <c r="H290" t="s">
        <v>6059</v>
      </c>
      <c r="I290" t="s">
        <v>1315</v>
      </c>
      <c r="J290" s="21" t="s">
        <v>1316</v>
      </c>
      <c r="K290" t="s">
        <v>1317</v>
      </c>
      <c r="M290">
        <v>105</v>
      </c>
      <c r="N290">
        <v>2</v>
      </c>
      <c r="O290" t="s">
        <v>1318</v>
      </c>
      <c r="P290" t="s">
        <v>1319</v>
      </c>
    </row>
    <row r="291" spans="1:17" x14ac:dyDescent="0.3">
      <c r="A291" t="s">
        <v>187</v>
      </c>
      <c r="B291" s="6" t="s">
        <v>189</v>
      </c>
      <c r="C291" s="6">
        <v>232</v>
      </c>
      <c r="D291" s="72" t="s">
        <v>404</v>
      </c>
      <c r="E291" s="6">
        <v>1</v>
      </c>
      <c r="F291" t="s">
        <v>418</v>
      </c>
      <c r="G291">
        <v>2011</v>
      </c>
      <c r="H291" t="s">
        <v>6059</v>
      </c>
      <c r="I291" t="s">
        <v>1320</v>
      </c>
      <c r="J291" s="21" t="s">
        <v>1321</v>
      </c>
      <c r="K291" t="s">
        <v>1322</v>
      </c>
      <c r="M291">
        <v>36</v>
      </c>
      <c r="N291" t="s">
        <v>1323</v>
      </c>
      <c r="O291" t="s">
        <v>1324</v>
      </c>
      <c r="P291" t="s">
        <v>1325</v>
      </c>
    </row>
    <row r="292" spans="1:17" x14ac:dyDescent="0.3">
      <c r="A292" t="s">
        <v>187</v>
      </c>
      <c r="B292" s="6" t="s">
        <v>189</v>
      </c>
      <c r="C292" s="6">
        <v>233</v>
      </c>
      <c r="D292" s="72" t="s">
        <v>404</v>
      </c>
      <c r="E292" s="6">
        <v>1</v>
      </c>
      <c r="F292" t="s">
        <v>6793</v>
      </c>
      <c r="G292">
        <v>2011</v>
      </c>
      <c r="H292" t="s">
        <v>6059</v>
      </c>
      <c r="I292" t="s">
        <v>1326</v>
      </c>
      <c r="J292" s="21" t="s">
        <v>1327</v>
      </c>
      <c r="K292" t="s">
        <v>1328</v>
      </c>
      <c r="M292">
        <v>76</v>
      </c>
      <c r="N292" s="10">
        <v>42858</v>
      </c>
      <c r="O292" t="s">
        <v>1329</v>
      </c>
      <c r="P292" t="s">
        <v>1330</v>
      </c>
    </row>
    <row r="293" spans="1:17" x14ac:dyDescent="0.3">
      <c r="A293" t="s">
        <v>187</v>
      </c>
      <c r="B293" s="6" t="s">
        <v>189</v>
      </c>
      <c r="C293" s="6">
        <v>234</v>
      </c>
      <c r="D293" s="72" t="s">
        <v>404</v>
      </c>
      <c r="E293" s="6">
        <v>1</v>
      </c>
      <c r="F293" t="s">
        <v>418</v>
      </c>
      <c r="G293">
        <v>2012</v>
      </c>
      <c r="H293" t="s">
        <v>6059</v>
      </c>
      <c r="I293" t="s">
        <v>1331</v>
      </c>
      <c r="J293" s="21" t="s">
        <v>1332</v>
      </c>
      <c r="K293" t="s">
        <v>1187</v>
      </c>
      <c r="M293">
        <v>26</v>
      </c>
      <c r="N293">
        <v>9</v>
      </c>
      <c r="O293" s="9" t="s">
        <v>1333</v>
      </c>
      <c r="P293" t="s">
        <v>1334</v>
      </c>
    </row>
    <row r="294" spans="1:17" x14ac:dyDescent="0.3">
      <c r="A294" t="s">
        <v>187</v>
      </c>
      <c r="B294" s="6" t="s">
        <v>189</v>
      </c>
      <c r="C294" s="6">
        <v>235</v>
      </c>
      <c r="D294" s="72" t="s">
        <v>404</v>
      </c>
      <c r="E294" s="6">
        <v>1</v>
      </c>
      <c r="F294" t="s">
        <v>6793</v>
      </c>
      <c r="G294">
        <v>2014</v>
      </c>
      <c r="H294" t="s">
        <v>6059</v>
      </c>
      <c r="I294" t="s">
        <v>1335</v>
      </c>
      <c r="J294" s="21" t="s">
        <v>1336</v>
      </c>
      <c r="K294" t="s">
        <v>1337</v>
      </c>
      <c r="M294">
        <v>14</v>
      </c>
      <c r="N294" t="s">
        <v>85</v>
      </c>
      <c r="P294" t="s">
        <v>1338</v>
      </c>
      <c r="Q294" t="s">
        <v>1339</v>
      </c>
    </row>
    <row r="295" spans="1:17" x14ac:dyDescent="0.3">
      <c r="A295" t="s">
        <v>187</v>
      </c>
      <c r="B295" s="6" t="s">
        <v>189</v>
      </c>
      <c r="C295" s="6">
        <v>236</v>
      </c>
      <c r="D295" s="72" t="s">
        <v>404</v>
      </c>
      <c r="E295" s="6">
        <v>1</v>
      </c>
      <c r="F295" t="s">
        <v>6793</v>
      </c>
      <c r="G295">
        <v>2009</v>
      </c>
      <c r="H295" t="s">
        <v>6059</v>
      </c>
      <c r="I295" t="s">
        <v>1340</v>
      </c>
      <c r="J295" s="21" t="s">
        <v>1341</v>
      </c>
      <c r="K295" t="s">
        <v>1342</v>
      </c>
      <c r="M295">
        <v>26</v>
      </c>
      <c r="N295">
        <v>3</v>
      </c>
      <c r="O295" t="s">
        <v>1343</v>
      </c>
      <c r="P295" t="s">
        <v>1344</v>
      </c>
    </row>
    <row r="296" spans="1:17" x14ac:dyDescent="0.3">
      <c r="A296" t="s">
        <v>187</v>
      </c>
      <c r="B296" s="6" t="s">
        <v>189</v>
      </c>
      <c r="C296" s="6">
        <v>237</v>
      </c>
      <c r="D296" s="72" t="s">
        <v>404</v>
      </c>
      <c r="E296" s="6">
        <v>1</v>
      </c>
      <c r="F296" t="s">
        <v>6793</v>
      </c>
      <c r="G296">
        <v>2004</v>
      </c>
      <c r="H296" t="s">
        <v>6059</v>
      </c>
      <c r="I296" t="s">
        <v>1345</v>
      </c>
      <c r="J296" s="21" t="s">
        <v>1346</v>
      </c>
      <c r="K296" t="s">
        <v>1347</v>
      </c>
      <c r="M296">
        <v>38</v>
      </c>
      <c r="N296">
        <v>1</v>
      </c>
      <c r="O296" s="10">
        <v>42954</v>
      </c>
    </row>
    <row r="297" spans="1:17" x14ac:dyDescent="0.3">
      <c r="A297" t="s">
        <v>187</v>
      </c>
      <c r="B297" s="6" t="s">
        <v>189</v>
      </c>
      <c r="C297" s="6">
        <v>238</v>
      </c>
      <c r="D297" s="72" t="s">
        <v>404</v>
      </c>
      <c r="E297" s="6">
        <v>1</v>
      </c>
      <c r="F297" t="s">
        <v>418</v>
      </c>
      <c r="G297">
        <v>2017</v>
      </c>
      <c r="H297" t="s">
        <v>6059</v>
      </c>
      <c r="I297" t="s">
        <v>1348</v>
      </c>
      <c r="J297" s="21" t="s">
        <v>1349</v>
      </c>
      <c r="K297" t="s">
        <v>1350</v>
      </c>
      <c r="M297">
        <v>145</v>
      </c>
      <c r="O297" t="s">
        <v>1351</v>
      </c>
      <c r="P297" t="s">
        <v>1352</v>
      </c>
    </row>
    <row r="298" spans="1:17" x14ac:dyDescent="0.3">
      <c r="A298" t="s">
        <v>187</v>
      </c>
      <c r="B298" s="6" t="s">
        <v>189</v>
      </c>
      <c r="C298" s="6">
        <v>239</v>
      </c>
      <c r="D298" s="72" t="s">
        <v>404</v>
      </c>
      <c r="E298" s="6">
        <v>1</v>
      </c>
      <c r="F298" t="s">
        <v>418</v>
      </c>
      <c r="G298">
        <v>2015</v>
      </c>
      <c r="H298" t="s">
        <v>6059</v>
      </c>
      <c r="I298" t="s">
        <v>1353</v>
      </c>
      <c r="J298" s="21" t="s">
        <v>1354</v>
      </c>
      <c r="K298" t="s">
        <v>1355</v>
      </c>
      <c r="M298">
        <v>14</v>
      </c>
      <c r="N298">
        <v>7</v>
      </c>
      <c r="O298" t="s">
        <v>1356</v>
      </c>
    </row>
    <row r="299" spans="1:17" x14ac:dyDescent="0.3">
      <c r="A299" t="s">
        <v>187</v>
      </c>
      <c r="B299" s="6" t="s">
        <v>189</v>
      </c>
      <c r="C299" s="6">
        <v>240</v>
      </c>
      <c r="D299" s="72" t="s">
        <v>404</v>
      </c>
      <c r="E299" s="6">
        <v>1</v>
      </c>
      <c r="F299" t="s">
        <v>418</v>
      </c>
      <c r="G299">
        <v>2017</v>
      </c>
      <c r="H299" t="s">
        <v>6059</v>
      </c>
      <c r="I299" t="s">
        <v>1357</v>
      </c>
      <c r="J299" s="21" t="s">
        <v>1358</v>
      </c>
      <c r="K299" t="s">
        <v>791</v>
      </c>
      <c r="M299">
        <v>210</v>
      </c>
      <c r="O299" s="9" t="s">
        <v>1359</v>
      </c>
      <c r="P299" t="s">
        <v>1360</v>
      </c>
    </row>
    <row r="300" spans="1:17" x14ac:dyDescent="0.3">
      <c r="A300" t="s">
        <v>187</v>
      </c>
      <c r="B300" s="6" t="s">
        <v>189</v>
      </c>
      <c r="C300" s="6">
        <v>241</v>
      </c>
      <c r="D300" s="72" t="s">
        <v>404</v>
      </c>
      <c r="E300" s="6">
        <v>1</v>
      </c>
      <c r="F300" t="s">
        <v>6793</v>
      </c>
      <c r="G300">
        <v>2011</v>
      </c>
      <c r="H300" t="s">
        <v>6059</v>
      </c>
      <c r="I300" t="s">
        <v>1361</v>
      </c>
      <c r="J300" s="21" t="s">
        <v>1362</v>
      </c>
      <c r="K300" t="s">
        <v>1363</v>
      </c>
      <c r="M300">
        <v>6</v>
      </c>
      <c r="N300" t="s">
        <v>742</v>
      </c>
      <c r="O300" s="10">
        <v>42917</v>
      </c>
      <c r="P300" t="s">
        <v>1364</v>
      </c>
    </row>
    <row r="301" spans="1:17" x14ac:dyDescent="0.3">
      <c r="A301" t="s">
        <v>187</v>
      </c>
      <c r="B301" s="6" t="s">
        <v>189</v>
      </c>
      <c r="C301" s="6">
        <v>242</v>
      </c>
      <c r="D301" s="72" t="s">
        <v>404</v>
      </c>
      <c r="E301" s="6">
        <v>1</v>
      </c>
      <c r="F301" t="s">
        <v>6793</v>
      </c>
      <c r="G301">
        <v>2012</v>
      </c>
      <c r="H301" t="s">
        <v>6059</v>
      </c>
      <c r="I301" t="s">
        <v>1365</v>
      </c>
      <c r="J301" s="21" t="s">
        <v>1366</v>
      </c>
      <c r="K301" t="s">
        <v>1367</v>
      </c>
      <c r="M301">
        <v>5</v>
      </c>
      <c r="N301">
        <v>1</v>
      </c>
      <c r="O301" s="9">
        <v>42430</v>
      </c>
      <c r="P301" t="s">
        <v>1368</v>
      </c>
    </row>
    <row r="302" spans="1:17" x14ac:dyDescent="0.3">
      <c r="A302" t="s">
        <v>187</v>
      </c>
      <c r="B302" s="6" t="s">
        <v>189</v>
      </c>
      <c r="C302" s="6">
        <v>243</v>
      </c>
      <c r="D302" s="72" t="s">
        <v>404</v>
      </c>
      <c r="E302" s="6">
        <v>1</v>
      </c>
      <c r="F302" t="s">
        <v>412</v>
      </c>
      <c r="G302">
        <v>2013</v>
      </c>
      <c r="H302" t="s">
        <v>6059</v>
      </c>
      <c r="I302" t="s">
        <v>1369</v>
      </c>
      <c r="J302" s="21" t="s">
        <v>1370</v>
      </c>
      <c r="K302" t="s">
        <v>305</v>
      </c>
      <c r="M302">
        <v>27</v>
      </c>
      <c r="N302">
        <v>2</v>
      </c>
      <c r="O302" t="s">
        <v>1371</v>
      </c>
      <c r="P302" t="s">
        <v>1372</v>
      </c>
    </row>
    <row r="303" spans="1:17" x14ac:dyDescent="0.3">
      <c r="A303" t="s">
        <v>187</v>
      </c>
      <c r="B303" s="6" t="s">
        <v>189</v>
      </c>
      <c r="C303" s="6">
        <v>244</v>
      </c>
      <c r="D303" s="72" t="s">
        <v>404</v>
      </c>
      <c r="E303" s="6">
        <v>1</v>
      </c>
      <c r="F303" t="s">
        <v>418</v>
      </c>
      <c r="G303">
        <v>2016</v>
      </c>
      <c r="H303" t="s">
        <v>6059</v>
      </c>
      <c r="I303" t="s">
        <v>1373</v>
      </c>
      <c r="J303" s="21" t="s">
        <v>1374</v>
      </c>
      <c r="K303" t="s">
        <v>1375</v>
      </c>
      <c r="M303">
        <v>60</v>
      </c>
      <c r="O303" s="10">
        <v>42979</v>
      </c>
      <c r="P303" t="s">
        <v>1376</v>
      </c>
    </row>
    <row r="304" spans="1:17" x14ac:dyDescent="0.3">
      <c r="A304" t="s">
        <v>187</v>
      </c>
      <c r="B304" s="6" t="s">
        <v>189</v>
      </c>
      <c r="C304" s="6">
        <v>245</v>
      </c>
      <c r="D304" s="72" t="s">
        <v>404</v>
      </c>
      <c r="E304" s="6">
        <v>1</v>
      </c>
      <c r="F304" t="s">
        <v>6793</v>
      </c>
      <c r="G304">
        <v>2014</v>
      </c>
      <c r="H304" t="s">
        <v>6059</v>
      </c>
      <c r="I304" t="s">
        <v>1377</v>
      </c>
      <c r="J304" s="21" t="s">
        <v>1378</v>
      </c>
      <c r="K304" t="s">
        <v>100</v>
      </c>
      <c r="M304">
        <v>129</v>
      </c>
      <c r="O304" t="s">
        <v>1379</v>
      </c>
      <c r="P304" t="s">
        <v>1380</v>
      </c>
    </row>
    <row r="305" spans="1:16" x14ac:dyDescent="0.3">
      <c r="A305" t="s">
        <v>187</v>
      </c>
      <c r="B305" s="6" t="s">
        <v>189</v>
      </c>
      <c r="C305" s="6">
        <v>246</v>
      </c>
      <c r="D305" s="72" t="s">
        <v>404</v>
      </c>
      <c r="E305" s="6">
        <v>1</v>
      </c>
      <c r="F305" t="s">
        <v>418</v>
      </c>
      <c r="H305" t="s">
        <v>6059</v>
      </c>
      <c r="I305" t="s">
        <v>1381</v>
      </c>
      <c r="J305" s="21" t="s">
        <v>1382</v>
      </c>
      <c r="K305" t="s">
        <v>1383</v>
      </c>
      <c r="P305" t="s">
        <v>1384</v>
      </c>
    </row>
    <row r="306" spans="1:16" x14ac:dyDescent="0.3">
      <c r="A306" t="s">
        <v>187</v>
      </c>
      <c r="B306" s="6" t="s">
        <v>189</v>
      </c>
      <c r="C306" s="6">
        <v>248</v>
      </c>
      <c r="D306" s="72" t="s">
        <v>404</v>
      </c>
      <c r="E306" s="6">
        <v>1</v>
      </c>
      <c r="F306" t="s">
        <v>412</v>
      </c>
      <c r="G306">
        <v>2008</v>
      </c>
      <c r="H306" t="s">
        <v>6059</v>
      </c>
      <c r="I306" t="s">
        <v>1385</v>
      </c>
      <c r="J306" s="21" t="s">
        <v>1386</v>
      </c>
      <c r="K306" t="s">
        <v>425</v>
      </c>
      <c r="M306">
        <v>112</v>
      </c>
      <c r="O306" t="s">
        <v>1387</v>
      </c>
      <c r="P306" t="s">
        <v>1388</v>
      </c>
    </row>
    <row r="307" spans="1:16" x14ac:dyDescent="0.3">
      <c r="A307" t="s">
        <v>187</v>
      </c>
      <c r="B307" s="6" t="s">
        <v>189</v>
      </c>
      <c r="C307" s="6">
        <v>249</v>
      </c>
      <c r="D307" s="72" t="s">
        <v>404</v>
      </c>
      <c r="E307" s="6">
        <v>1</v>
      </c>
      <c r="F307" t="s">
        <v>412</v>
      </c>
      <c r="G307">
        <v>2016</v>
      </c>
      <c r="H307" t="s">
        <v>6059</v>
      </c>
      <c r="I307" t="s">
        <v>1389</v>
      </c>
      <c r="J307" s="21" t="s">
        <v>1390</v>
      </c>
      <c r="K307" t="s">
        <v>1391</v>
      </c>
      <c r="M307">
        <v>45</v>
      </c>
      <c r="N307">
        <v>7</v>
      </c>
      <c r="O307" t="s">
        <v>1392</v>
      </c>
      <c r="P307" t="s">
        <v>1393</v>
      </c>
    </row>
    <row r="308" spans="1:16" x14ac:dyDescent="0.3">
      <c r="A308" t="s">
        <v>187</v>
      </c>
      <c r="B308" s="6" t="s">
        <v>189</v>
      </c>
      <c r="C308" s="6">
        <v>250</v>
      </c>
      <c r="D308" s="72" t="s">
        <v>404</v>
      </c>
      <c r="E308" s="6">
        <v>1</v>
      </c>
      <c r="F308" t="s">
        <v>418</v>
      </c>
      <c r="G308">
        <v>2017</v>
      </c>
      <c r="H308" t="s">
        <v>6059</v>
      </c>
      <c r="I308" t="s">
        <v>1394</v>
      </c>
      <c r="J308" s="21" t="s">
        <v>1395</v>
      </c>
      <c r="K308" t="s">
        <v>583</v>
      </c>
      <c r="M308">
        <v>9</v>
      </c>
      <c r="N308">
        <v>4</v>
      </c>
      <c r="P308" t="s">
        <v>1396</v>
      </c>
    </row>
    <row r="309" spans="1:16" x14ac:dyDescent="0.3">
      <c r="A309" t="s">
        <v>187</v>
      </c>
      <c r="B309" s="6" t="s">
        <v>189</v>
      </c>
      <c r="C309" s="6">
        <v>251</v>
      </c>
      <c r="D309" s="72" t="s">
        <v>404</v>
      </c>
      <c r="E309" s="6">
        <v>1</v>
      </c>
      <c r="F309" t="s">
        <v>6793</v>
      </c>
      <c r="G309">
        <v>2017</v>
      </c>
      <c r="H309" t="s">
        <v>6059</v>
      </c>
      <c r="I309" t="s">
        <v>1397</v>
      </c>
      <c r="J309" s="21" t="s">
        <v>1398</v>
      </c>
      <c r="K309" t="s">
        <v>1399</v>
      </c>
      <c r="M309" s="10">
        <v>8</v>
      </c>
      <c r="O309" t="s">
        <v>1400</v>
      </c>
      <c r="P309" t="s">
        <v>1401</v>
      </c>
    </row>
    <row r="310" spans="1:16" x14ac:dyDescent="0.3">
      <c r="A310" t="s">
        <v>187</v>
      </c>
      <c r="B310" s="6" t="s">
        <v>189</v>
      </c>
      <c r="C310" s="6">
        <v>252</v>
      </c>
      <c r="D310" s="72" t="s">
        <v>404</v>
      </c>
      <c r="E310" s="6">
        <v>1</v>
      </c>
      <c r="F310" t="s">
        <v>6793</v>
      </c>
      <c r="G310">
        <v>2014</v>
      </c>
      <c r="H310" t="s">
        <v>6059</v>
      </c>
      <c r="I310" t="s">
        <v>1402</v>
      </c>
      <c r="J310" s="21" t="s">
        <v>1403</v>
      </c>
      <c r="K310" t="s">
        <v>83</v>
      </c>
      <c r="L310" t="s">
        <v>1094</v>
      </c>
      <c r="M310">
        <v>39</v>
      </c>
      <c r="N310" t="s">
        <v>85</v>
      </c>
      <c r="O310" t="s">
        <v>1404</v>
      </c>
      <c r="P310" t="s">
        <v>1405</v>
      </c>
    </row>
    <row r="311" spans="1:16" x14ac:dyDescent="0.3">
      <c r="A311" t="s">
        <v>187</v>
      </c>
      <c r="B311" s="6" t="s">
        <v>189</v>
      </c>
      <c r="C311" s="6">
        <v>253</v>
      </c>
      <c r="D311" s="72" t="s">
        <v>404</v>
      </c>
      <c r="E311" s="6">
        <v>1</v>
      </c>
      <c r="F311" t="s">
        <v>418</v>
      </c>
      <c r="G311">
        <v>2015</v>
      </c>
      <c r="H311" t="s">
        <v>6059</v>
      </c>
      <c r="I311" t="s">
        <v>1406</v>
      </c>
      <c r="J311" s="21" t="s">
        <v>1407</v>
      </c>
      <c r="K311" t="s">
        <v>1408</v>
      </c>
      <c r="M311" s="10">
        <v>29</v>
      </c>
      <c r="N311">
        <v>1</v>
      </c>
      <c r="O311" t="s">
        <v>1409</v>
      </c>
      <c r="P311" t="s">
        <v>1410</v>
      </c>
    </row>
    <row r="312" spans="1:16" x14ac:dyDescent="0.3">
      <c r="A312" t="s">
        <v>187</v>
      </c>
      <c r="B312" s="6" t="s">
        <v>189</v>
      </c>
      <c r="C312" s="6">
        <v>254</v>
      </c>
      <c r="D312" s="72" t="s">
        <v>404</v>
      </c>
      <c r="E312" s="6">
        <v>1</v>
      </c>
      <c r="F312" t="s">
        <v>6793</v>
      </c>
      <c r="G312">
        <v>2017</v>
      </c>
      <c r="H312" t="s">
        <v>6059</v>
      </c>
      <c r="I312" t="s">
        <v>1411</v>
      </c>
      <c r="J312" s="21" t="s">
        <v>1412</v>
      </c>
      <c r="K312" t="s">
        <v>1413</v>
      </c>
      <c r="M312">
        <v>67</v>
      </c>
      <c r="O312" t="s">
        <v>1414</v>
      </c>
      <c r="P312" t="s">
        <v>1415</v>
      </c>
    </row>
    <row r="313" spans="1:16" x14ac:dyDescent="0.3">
      <c r="A313" t="s">
        <v>187</v>
      </c>
      <c r="B313" s="6" t="s">
        <v>189</v>
      </c>
      <c r="C313" s="6">
        <v>255</v>
      </c>
      <c r="D313" s="72" t="s">
        <v>404</v>
      </c>
      <c r="E313" s="6">
        <v>1</v>
      </c>
      <c r="F313" t="s">
        <v>418</v>
      </c>
      <c r="G313">
        <v>2009</v>
      </c>
      <c r="H313" t="s">
        <v>6059</v>
      </c>
      <c r="I313" t="s">
        <v>1416</v>
      </c>
      <c r="J313" s="21" t="s">
        <v>1417</v>
      </c>
      <c r="K313" t="s">
        <v>1418</v>
      </c>
      <c r="M313">
        <v>114</v>
      </c>
      <c r="N313">
        <v>4</v>
      </c>
      <c r="P313" t="s">
        <v>1419</v>
      </c>
    </row>
    <row r="314" spans="1:16" x14ac:dyDescent="0.3">
      <c r="A314" t="s">
        <v>187</v>
      </c>
      <c r="B314" s="6" t="s">
        <v>189</v>
      </c>
      <c r="C314" s="6">
        <v>256</v>
      </c>
      <c r="D314" s="72" t="s">
        <v>404</v>
      </c>
      <c r="E314" s="6">
        <v>2</v>
      </c>
      <c r="F314" t="s">
        <v>5641</v>
      </c>
      <c r="G314">
        <v>2008</v>
      </c>
      <c r="H314" t="s">
        <v>6059</v>
      </c>
      <c r="I314" t="s">
        <v>5673</v>
      </c>
      <c r="J314" s="21" t="s">
        <v>5674</v>
      </c>
      <c r="K314" t="s">
        <v>5675</v>
      </c>
      <c r="M314">
        <v>26</v>
      </c>
      <c r="N314">
        <v>12</v>
      </c>
      <c r="O314" t="s">
        <v>5676</v>
      </c>
      <c r="P314" t="s">
        <v>5677</v>
      </c>
    </row>
    <row r="315" spans="1:16" x14ac:dyDescent="0.3">
      <c r="A315" t="s">
        <v>187</v>
      </c>
      <c r="B315" s="6" t="s">
        <v>189</v>
      </c>
      <c r="C315" s="6">
        <v>257</v>
      </c>
      <c r="D315" s="72" t="s">
        <v>404</v>
      </c>
      <c r="E315" s="6">
        <v>1</v>
      </c>
      <c r="F315" t="s">
        <v>6793</v>
      </c>
      <c r="G315">
        <v>2008</v>
      </c>
      <c r="H315" t="s">
        <v>6059</v>
      </c>
      <c r="I315" t="s">
        <v>1420</v>
      </c>
      <c r="J315" s="21" t="s">
        <v>1421</v>
      </c>
      <c r="K315" t="s">
        <v>1413</v>
      </c>
      <c r="M315">
        <v>19</v>
      </c>
      <c r="N315">
        <v>8</v>
      </c>
      <c r="O315" t="s">
        <v>1422</v>
      </c>
      <c r="P315" t="s">
        <v>1423</v>
      </c>
    </row>
    <row r="316" spans="1:16" x14ac:dyDescent="0.3">
      <c r="A316" t="s">
        <v>187</v>
      </c>
      <c r="B316" s="6" t="s">
        <v>189</v>
      </c>
      <c r="C316" s="6">
        <v>258</v>
      </c>
      <c r="D316" s="72" t="s">
        <v>404</v>
      </c>
      <c r="E316" s="6">
        <v>1</v>
      </c>
      <c r="F316" t="s">
        <v>6793</v>
      </c>
      <c r="G316">
        <v>2012</v>
      </c>
      <c r="H316" t="s">
        <v>6059</v>
      </c>
      <c r="I316" t="s">
        <v>1424</v>
      </c>
      <c r="J316" s="21" t="s">
        <v>1425</v>
      </c>
      <c r="K316" t="s">
        <v>1426</v>
      </c>
      <c r="M316" t="s">
        <v>1427</v>
      </c>
      <c r="O316" t="s">
        <v>1428</v>
      </c>
      <c r="P316" t="s">
        <v>1429</v>
      </c>
    </row>
    <row r="317" spans="1:16" x14ac:dyDescent="0.3">
      <c r="A317" t="s">
        <v>187</v>
      </c>
      <c r="B317" s="6" t="s">
        <v>189</v>
      </c>
      <c r="C317" s="6">
        <v>259</v>
      </c>
      <c r="D317" s="72" t="s">
        <v>404</v>
      </c>
      <c r="E317" s="6">
        <v>1</v>
      </c>
      <c r="F317" t="s">
        <v>6793</v>
      </c>
      <c r="G317">
        <v>2002</v>
      </c>
      <c r="H317" t="s">
        <v>6059</v>
      </c>
      <c r="I317" t="s">
        <v>1430</v>
      </c>
      <c r="J317" s="21" t="s">
        <v>1431</v>
      </c>
      <c r="K317" t="s">
        <v>1432</v>
      </c>
      <c r="M317">
        <v>14</v>
      </c>
      <c r="N317" t="s">
        <v>1433</v>
      </c>
      <c r="O317" t="s">
        <v>1434</v>
      </c>
      <c r="P317" t="s">
        <v>1435</v>
      </c>
    </row>
    <row r="318" spans="1:16" x14ac:dyDescent="0.3">
      <c r="A318" t="s">
        <v>187</v>
      </c>
      <c r="B318" s="6" t="s">
        <v>189</v>
      </c>
      <c r="C318" s="6">
        <v>260</v>
      </c>
      <c r="D318" s="72" t="s">
        <v>404</v>
      </c>
      <c r="E318" s="6">
        <v>1</v>
      </c>
      <c r="F318" t="s">
        <v>418</v>
      </c>
      <c r="G318">
        <v>2000</v>
      </c>
      <c r="H318" t="s">
        <v>6059</v>
      </c>
      <c r="I318" t="s">
        <v>1436</v>
      </c>
      <c r="J318" s="21" t="s">
        <v>1437</v>
      </c>
      <c r="K318" t="s">
        <v>1438</v>
      </c>
      <c r="M318">
        <v>24</v>
      </c>
      <c r="N318">
        <v>3</v>
      </c>
      <c r="O318" t="s">
        <v>1439</v>
      </c>
    </row>
    <row r="319" spans="1:16" x14ac:dyDescent="0.3">
      <c r="A319" t="s">
        <v>187</v>
      </c>
      <c r="B319" s="6" t="s">
        <v>189</v>
      </c>
      <c r="C319" s="6">
        <v>261</v>
      </c>
      <c r="D319" s="72" t="s">
        <v>404</v>
      </c>
      <c r="E319" s="6">
        <v>1</v>
      </c>
      <c r="F319" t="s">
        <v>6793</v>
      </c>
      <c r="G319">
        <v>2016</v>
      </c>
      <c r="H319" t="s">
        <v>6059</v>
      </c>
      <c r="I319" t="s">
        <v>1440</v>
      </c>
      <c r="J319" s="21" t="s">
        <v>1441</v>
      </c>
      <c r="K319" t="s">
        <v>1442</v>
      </c>
      <c r="M319">
        <v>26</v>
      </c>
      <c r="N319">
        <v>3</v>
      </c>
      <c r="O319" t="s">
        <v>1443</v>
      </c>
      <c r="P319" t="s">
        <v>1444</v>
      </c>
    </row>
    <row r="320" spans="1:16" x14ac:dyDescent="0.3">
      <c r="A320" t="s">
        <v>187</v>
      </c>
      <c r="B320" s="6" t="s">
        <v>189</v>
      </c>
      <c r="C320" s="6">
        <v>262</v>
      </c>
      <c r="D320" s="72" t="s">
        <v>404</v>
      </c>
      <c r="E320" s="6">
        <v>1</v>
      </c>
      <c r="F320" t="s">
        <v>418</v>
      </c>
      <c r="G320">
        <v>2014</v>
      </c>
      <c r="H320" t="s">
        <v>6059</v>
      </c>
      <c r="I320" t="s">
        <v>1445</v>
      </c>
      <c r="J320" s="21" t="s">
        <v>1446</v>
      </c>
      <c r="K320" t="s">
        <v>668</v>
      </c>
      <c r="M320">
        <v>44</v>
      </c>
      <c r="O320" t="s">
        <v>1447</v>
      </c>
      <c r="P320" t="s">
        <v>1448</v>
      </c>
    </row>
    <row r="321" spans="1:16" x14ac:dyDescent="0.3">
      <c r="A321" t="s">
        <v>187</v>
      </c>
      <c r="B321" s="6" t="s">
        <v>189</v>
      </c>
      <c r="C321" s="6">
        <v>263</v>
      </c>
      <c r="D321" s="72" t="s">
        <v>404</v>
      </c>
      <c r="E321" s="6">
        <v>1</v>
      </c>
      <c r="F321" t="s">
        <v>6793</v>
      </c>
      <c r="G321">
        <v>2004</v>
      </c>
      <c r="H321" t="s">
        <v>6059</v>
      </c>
      <c r="I321" t="s">
        <v>1449</v>
      </c>
      <c r="J321" s="21" t="s">
        <v>1450</v>
      </c>
      <c r="K321" t="s">
        <v>1451</v>
      </c>
      <c r="M321">
        <v>16</v>
      </c>
      <c r="N321">
        <v>4</v>
      </c>
      <c r="O321" t="s">
        <v>1452</v>
      </c>
      <c r="P321" t="s">
        <v>1453</v>
      </c>
    </row>
    <row r="322" spans="1:16" x14ac:dyDescent="0.3">
      <c r="A322" t="s">
        <v>187</v>
      </c>
      <c r="B322" s="6" t="s">
        <v>189</v>
      </c>
      <c r="C322" s="6">
        <v>264</v>
      </c>
      <c r="D322" s="72" t="s">
        <v>404</v>
      </c>
      <c r="E322" s="6">
        <v>2</v>
      </c>
      <c r="F322" t="s">
        <v>5641</v>
      </c>
      <c r="G322">
        <v>2011</v>
      </c>
      <c r="H322" t="s">
        <v>6059</v>
      </c>
      <c r="I322" t="s">
        <v>5678</v>
      </c>
      <c r="J322" s="21" t="s">
        <v>5679</v>
      </c>
      <c r="K322" t="s">
        <v>3784</v>
      </c>
      <c r="M322">
        <v>149</v>
      </c>
      <c r="N322" t="s">
        <v>1125</v>
      </c>
      <c r="O322" s="10">
        <v>42917</v>
      </c>
      <c r="P322" t="s">
        <v>5680</v>
      </c>
    </row>
    <row r="323" spans="1:16" x14ac:dyDescent="0.3">
      <c r="A323" t="s">
        <v>187</v>
      </c>
      <c r="B323" s="6" t="s">
        <v>189</v>
      </c>
      <c r="C323" s="6">
        <v>265</v>
      </c>
      <c r="D323" s="72" t="s">
        <v>404</v>
      </c>
      <c r="E323" s="6">
        <v>1</v>
      </c>
      <c r="F323" t="s">
        <v>6793</v>
      </c>
      <c r="G323">
        <v>2016</v>
      </c>
      <c r="H323" t="s">
        <v>6059</v>
      </c>
      <c r="I323" t="s">
        <v>1454</v>
      </c>
      <c r="J323" s="21" t="s">
        <v>1455</v>
      </c>
      <c r="K323" t="s">
        <v>809</v>
      </c>
      <c r="M323">
        <v>173</v>
      </c>
      <c r="O323" t="s">
        <v>1456</v>
      </c>
      <c r="P323" t="s">
        <v>1457</v>
      </c>
    </row>
    <row r="324" spans="1:16" x14ac:dyDescent="0.3">
      <c r="A324" t="s">
        <v>187</v>
      </c>
      <c r="B324" s="6" t="s">
        <v>189</v>
      </c>
      <c r="C324" s="6">
        <v>266</v>
      </c>
      <c r="D324" s="72" t="s">
        <v>404</v>
      </c>
      <c r="E324" s="6">
        <v>1</v>
      </c>
      <c r="F324" t="s">
        <v>6793</v>
      </c>
      <c r="G324">
        <v>2005</v>
      </c>
      <c r="H324" t="s">
        <v>6059</v>
      </c>
      <c r="I324" t="s">
        <v>1458</v>
      </c>
      <c r="J324" s="21" t="s">
        <v>1459</v>
      </c>
      <c r="K324" t="s">
        <v>1460</v>
      </c>
      <c r="M324">
        <v>8</v>
      </c>
      <c r="N324">
        <v>2</v>
      </c>
      <c r="O324" t="s">
        <v>1461</v>
      </c>
      <c r="P324" t="s">
        <v>1462</v>
      </c>
    </row>
    <row r="325" spans="1:16" x14ac:dyDescent="0.3">
      <c r="A325" t="s">
        <v>187</v>
      </c>
      <c r="B325" s="6" t="s">
        <v>189</v>
      </c>
      <c r="C325" s="6">
        <v>267</v>
      </c>
      <c r="D325" s="72" t="s">
        <v>404</v>
      </c>
      <c r="E325" s="6">
        <v>1</v>
      </c>
      <c r="F325" t="s">
        <v>418</v>
      </c>
      <c r="G325">
        <v>2014</v>
      </c>
      <c r="H325" t="s">
        <v>6059</v>
      </c>
      <c r="I325" t="s">
        <v>1463</v>
      </c>
      <c r="J325" s="21" t="s">
        <v>1464</v>
      </c>
      <c r="K325" t="s">
        <v>1465</v>
      </c>
      <c r="M325">
        <v>18</v>
      </c>
      <c r="P325" t="s">
        <v>1466</v>
      </c>
    </row>
    <row r="326" spans="1:16" x14ac:dyDescent="0.3">
      <c r="A326" t="s">
        <v>187</v>
      </c>
      <c r="B326" s="6" t="s">
        <v>189</v>
      </c>
      <c r="C326" s="6">
        <v>268</v>
      </c>
      <c r="D326" s="72" t="s">
        <v>404</v>
      </c>
      <c r="E326" s="6">
        <v>2</v>
      </c>
      <c r="F326" t="s">
        <v>5641</v>
      </c>
      <c r="G326">
        <v>2017</v>
      </c>
      <c r="H326" t="s">
        <v>6059</v>
      </c>
      <c r="I326" t="s">
        <v>5681</v>
      </c>
      <c r="J326" s="21" t="s">
        <v>5682</v>
      </c>
      <c r="K326" t="s">
        <v>95</v>
      </c>
      <c r="M326">
        <v>114</v>
      </c>
      <c r="N326">
        <v>34</v>
      </c>
      <c r="O326" t="s">
        <v>5683</v>
      </c>
      <c r="P326" t="s">
        <v>5684</v>
      </c>
    </row>
    <row r="327" spans="1:16" x14ac:dyDescent="0.3">
      <c r="A327" t="s">
        <v>187</v>
      </c>
      <c r="B327" s="6" t="s">
        <v>189</v>
      </c>
      <c r="C327" s="6">
        <v>269</v>
      </c>
      <c r="D327" s="72" t="s">
        <v>404</v>
      </c>
      <c r="E327" s="6">
        <v>1</v>
      </c>
      <c r="F327" t="s">
        <v>418</v>
      </c>
      <c r="G327">
        <v>2016</v>
      </c>
      <c r="H327" t="s">
        <v>6059</v>
      </c>
      <c r="I327" t="s">
        <v>1467</v>
      </c>
      <c r="J327" s="21" t="s">
        <v>1468</v>
      </c>
      <c r="K327" t="s">
        <v>1124</v>
      </c>
      <c r="M327">
        <v>18</v>
      </c>
      <c r="N327">
        <v>1</v>
      </c>
      <c r="O327" t="s">
        <v>1469</v>
      </c>
      <c r="P327" t="s">
        <v>1470</v>
      </c>
    </row>
    <row r="328" spans="1:16" x14ac:dyDescent="0.3">
      <c r="A328" t="s">
        <v>187</v>
      </c>
      <c r="B328" s="6" t="s">
        <v>189</v>
      </c>
      <c r="C328" s="6">
        <v>270</v>
      </c>
      <c r="D328" s="72" t="s">
        <v>404</v>
      </c>
      <c r="E328" s="6">
        <v>1</v>
      </c>
      <c r="F328" t="s">
        <v>418</v>
      </c>
      <c r="G328">
        <v>2009</v>
      </c>
      <c r="H328" t="s">
        <v>6059</v>
      </c>
      <c r="I328" t="s">
        <v>1471</v>
      </c>
      <c r="J328" s="21" t="s">
        <v>1472</v>
      </c>
      <c r="K328" t="s">
        <v>1473</v>
      </c>
      <c r="M328">
        <v>64</v>
      </c>
      <c r="N328">
        <v>7</v>
      </c>
      <c r="O328" t="s">
        <v>1474</v>
      </c>
    </row>
    <row r="329" spans="1:16" x14ac:dyDescent="0.3">
      <c r="A329" t="s">
        <v>187</v>
      </c>
      <c r="B329" s="6" t="s">
        <v>189</v>
      </c>
      <c r="C329" s="6">
        <v>271</v>
      </c>
      <c r="D329" s="72" t="s">
        <v>404</v>
      </c>
      <c r="E329" s="6">
        <v>1</v>
      </c>
      <c r="F329" t="s">
        <v>418</v>
      </c>
      <c r="G329">
        <v>2014</v>
      </c>
      <c r="H329" t="s">
        <v>6059</v>
      </c>
      <c r="I329" t="s">
        <v>1475</v>
      </c>
      <c r="J329" s="21" t="s">
        <v>1476</v>
      </c>
      <c r="K329" t="s">
        <v>153</v>
      </c>
      <c r="M329">
        <v>9</v>
      </c>
      <c r="N329">
        <v>11</v>
      </c>
      <c r="P329" t="s">
        <v>1477</v>
      </c>
    </row>
    <row r="330" spans="1:16" x14ac:dyDescent="0.3">
      <c r="A330" t="s">
        <v>187</v>
      </c>
      <c r="B330" s="6" t="s">
        <v>189</v>
      </c>
      <c r="C330" s="6">
        <v>272</v>
      </c>
      <c r="D330" s="72" t="s">
        <v>404</v>
      </c>
      <c r="E330" s="6">
        <v>1</v>
      </c>
      <c r="F330" t="s">
        <v>418</v>
      </c>
      <c r="G330">
        <v>2012</v>
      </c>
      <c r="H330" t="s">
        <v>6059</v>
      </c>
      <c r="I330" t="s">
        <v>1478</v>
      </c>
      <c r="J330" s="21" t="s">
        <v>1479</v>
      </c>
      <c r="K330" t="s">
        <v>1480</v>
      </c>
      <c r="M330">
        <v>54</v>
      </c>
      <c r="N330">
        <v>3</v>
      </c>
      <c r="O330" t="s">
        <v>1481</v>
      </c>
      <c r="P330" t="s">
        <v>1482</v>
      </c>
    </row>
    <row r="331" spans="1:16" x14ac:dyDescent="0.3">
      <c r="A331" t="s">
        <v>187</v>
      </c>
      <c r="B331" s="6" t="s">
        <v>189</v>
      </c>
      <c r="C331" s="6">
        <v>274</v>
      </c>
      <c r="D331" s="72" t="s">
        <v>404</v>
      </c>
      <c r="E331" s="6">
        <v>1</v>
      </c>
      <c r="F331" t="s">
        <v>418</v>
      </c>
      <c r="G331">
        <v>2017</v>
      </c>
      <c r="H331" t="s">
        <v>6059</v>
      </c>
      <c r="I331" t="s">
        <v>1483</v>
      </c>
      <c r="J331" s="21" t="s">
        <v>1484</v>
      </c>
      <c r="K331" t="s">
        <v>1278</v>
      </c>
      <c r="M331">
        <v>344</v>
      </c>
      <c r="O331" t="s">
        <v>1135</v>
      </c>
      <c r="P331" t="s">
        <v>1485</v>
      </c>
    </row>
    <row r="332" spans="1:16" x14ac:dyDescent="0.3">
      <c r="A332" t="s">
        <v>187</v>
      </c>
      <c r="B332" s="6" t="s">
        <v>189</v>
      </c>
      <c r="C332" s="6">
        <v>275</v>
      </c>
      <c r="D332" s="72" t="s">
        <v>404</v>
      </c>
      <c r="E332" s="6">
        <v>1</v>
      </c>
      <c r="F332" t="s">
        <v>418</v>
      </c>
      <c r="G332">
        <v>2013</v>
      </c>
      <c r="H332" t="s">
        <v>6059</v>
      </c>
      <c r="I332" t="s">
        <v>1486</v>
      </c>
      <c r="J332" s="21" t="s">
        <v>1487</v>
      </c>
      <c r="K332" t="s">
        <v>1488</v>
      </c>
      <c r="M332">
        <v>2</v>
      </c>
      <c r="N332" s="10">
        <v>1</v>
      </c>
      <c r="O332">
        <v>32</v>
      </c>
    </row>
    <row r="333" spans="1:16" x14ac:dyDescent="0.3">
      <c r="A333" t="s">
        <v>187</v>
      </c>
      <c r="B333" s="6" t="s">
        <v>189</v>
      </c>
      <c r="C333" s="6">
        <v>276</v>
      </c>
      <c r="D333" s="72" t="s">
        <v>404</v>
      </c>
      <c r="E333" s="6">
        <v>1</v>
      </c>
      <c r="F333" t="s">
        <v>548</v>
      </c>
      <c r="G333">
        <v>2014</v>
      </c>
      <c r="H333" t="s">
        <v>6059</v>
      </c>
      <c r="I333" t="s">
        <v>1489</v>
      </c>
      <c r="J333" s="21" t="s">
        <v>1490</v>
      </c>
      <c r="K333" t="s">
        <v>1491</v>
      </c>
      <c r="M333">
        <v>27</v>
      </c>
      <c r="N333">
        <v>4</v>
      </c>
      <c r="O333" t="s">
        <v>1492</v>
      </c>
      <c r="P333" t="s">
        <v>1493</v>
      </c>
    </row>
    <row r="334" spans="1:16" x14ac:dyDescent="0.3">
      <c r="A334" t="s">
        <v>187</v>
      </c>
      <c r="B334" s="6" t="s">
        <v>189</v>
      </c>
      <c r="C334" s="6">
        <v>278</v>
      </c>
      <c r="D334" s="72" t="s">
        <v>404</v>
      </c>
      <c r="E334" s="6">
        <v>1</v>
      </c>
      <c r="F334" t="s">
        <v>418</v>
      </c>
      <c r="G334">
        <v>2016</v>
      </c>
      <c r="H334" t="s">
        <v>6059</v>
      </c>
      <c r="I334" t="s">
        <v>1494</v>
      </c>
      <c r="J334" s="21" t="s">
        <v>1495</v>
      </c>
      <c r="K334" t="s">
        <v>1391</v>
      </c>
      <c r="M334">
        <v>45</v>
      </c>
      <c r="N334">
        <v>3</v>
      </c>
      <c r="O334" t="s">
        <v>1496</v>
      </c>
      <c r="P334" t="s">
        <v>1497</v>
      </c>
    </row>
    <row r="335" spans="1:16" x14ac:dyDescent="0.3">
      <c r="A335" t="s">
        <v>187</v>
      </c>
      <c r="B335" s="6" t="s">
        <v>189</v>
      </c>
      <c r="C335" s="6">
        <v>279</v>
      </c>
      <c r="D335" s="72" t="s">
        <v>404</v>
      </c>
      <c r="E335" s="6">
        <v>1</v>
      </c>
      <c r="F335" t="s">
        <v>6793</v>
      </c>
      <c r="G335">
        <v>2015</v>
      </c>
      <c r="H335" t="s">
        <v>6059</v>
      </c>
      <c r="I335" t="s">
        <v>1498</v>
      </c>
      <c r="J335" s="21" t="s">
        <v>1499</v>
      </c>
      <c r="K335" t="s">
        <v>1500</v>
      </c>
      <c r="M335">
        <v>8</v>
      </c>
      <c r="N335">
        <v>5</v>
      </c>
      <c r="P335" t="s">
        <v>1501</v>
      </c>
    </row>
    <row r="336" spans="1:16" x14ac:dyDescent="0.3">
      <c r="A336" t="s">
        <v>187</v>
      </c>
      <c r="B336" s="6" t="s">
        <v>189</v>
      </c>
      <c r="C336" s="6">
        <v>280</v>
      </c>
      <c r="D336" s="72" t="s">
        <v>404</v>
      </c>
      <c r="E336" s="6">
        <v>1</v>
      </c>
      <c r="F336" t="s">
        <v>418</v>
      </c>
      <c r="G336">
        <v>2015</v>
      </c>
      <c r="H336" t="s">
        <v>6059</v>
      </c>
      <c r="I336" t="s">
        <v>1502</v>
      </c>
      <c r="J336" s="21" t="s">
        <v>1503</v>
      </c>
      <c r="K336" t="s">
        <v>1504</v>
      </c>
      <c r="M336">
        <v>23</v>
      </c>
      <c r="N336">
        <v>1</v>
      </c>
      <c r="O336" t="s">
        <v>1505</v>
      </c>
      <c r="P336" t="s">
        <v>1506</v>
      </c>
    </row>
    <row r="337" spans="1:17" x14ac:dyDescent="0.3">
      <c r="A337" t="s">
        <v>187</v>
      </c>
      <c r="B337" s="6" t="s">
        <v>189</v>
      </c>
      <c r="C337" s="6">
        <v>281</v>
      </c>
      <c r="D337" s="72" t="s">
        <v>404</v>
      </c>
      <c r="E337" s="6">
        <v>1</v>
      </c>
      <c r="F337" t="s">
        <v>418</v>
      </c>
      <c r="G337">
        <v>2000</v>
      </c>
      <c r="H337" t="s">
        <v>6059</v>
      </c>
      <c r="I337" t="s">
        <v>1507</v>
      </c>
      <c r="J337" s="21" t="s">
        <v>1508</v>
      </c>
      <c r="K337" t="s">
        <v>1509</v>
      </c>
      <c r="M337">
        <v>13</v>
      </c>
      <c r="N337">
        <v>4</v>
      </c>
      <c r="O337" t="s">
        <v>1510</v>
      </c>
      <c r="P337" t="s">
        <v>1511</v>
      </c>
    </row>
    <row r="338" spans="1:17" x14ac:dyDescent="0.3">
      <c r="A338" t="s">
        <v>187</v>
      </c>
      <c r="B338" s="6" t="s">
        <v>189</v>
      </c>
      <c r="C338" s="6">
        <v>282</v>
      </c>
      <c r="D338" s="72" t="s">
        <v>404</v>
      </c>
      <c r="E338" s="6">
        <v>2</v>
      </c>
      <c r="F338" t="s">
        <v>5633</v>
      </c>
      <c r="G338">
        <v>2001</v>
      </c>
      <c r="H338" t="s">
        <v>6059</v>
      </c>
      <c r="I338" t="s">
        <v>5685</v>
      </c>
      <c r="J338" s="21" t="s">
        <v>5686</v>
      </c>
      <c r="K338" t="s">
        <v>5687</v>
      </c>
      <c r="M338">
        <v>26</v>
      </c>
      <c r="N338" s="10">
        <v>43080</v>
      </c>
      <c r="O338" t="s">
        <v>5688</v>
      </c>
      <c r="P338" t="s">
        <v>5689</v>
      </c>
    </row>
    <row r="339" spans="1:17" x14ac:dyDescent="0.3">
      <c r="A339" t="s">
        <v>187</v>
      </c>
      <c r="B339" s="6" t="s">
        <v>189</v>
      </c>
      <c r="C339" s="6">
        <v>284</v>
      </c>
      <c r="D339" s="72" t="s">
        <v>404</v>
      </c>
      <c r="E339" s="6">
        <v>2</v>
      </c>
      <c r="F339" t="s">
        <v>5633</v>
      </c>
      <c r="G339">
        <v>2007</v>
      </c>
      <c r="H339" t="s">
        <v>6059</v>
      </c>
      <c r="I339" t="s">
        <v>5690</v>
      </c>
      <c r="J339" s="21" t="s">
        <v>5691</v>
      </c>
      <c r="K339" t="s">
        <v>5692</v>
      </c>
      <c r="L339" t="s">
        <v>5693</v>
      </c>
      <c r="N339" t="s">
        <v>85</v>
      </c>
      <c r="Q339" t="s">
        <v>5694</v>
      </c>
    </row>
    <row r="340" spans="1:17" x14ac:dyDescent="0.3">
      <c r="A340" t="s">
        <v>187</v>
      </c>
      <c r="B340" s="6" t="s">
        <v>189</v>
      </c>
      <c r="C340" s="6">
        <v>285</v>
      </c>
      <c r="D340" s="72" t="s">
        <v>404</v>
      </c>
      <c r="E340" s="6">
        <v>1</v>
      </c>
      <c r="F340" t="s">
        <v>418</v>
      </c>
      <c r="G340">
        <v>2001</v>
      </c>
      <c r="H340" t="s">
        <v>6059</v>
      </c>
      <c r="I340" t="s">
        <v>1512</v>
      </c>
      <c r="J340" s="21" t="s">
        <v>1513</v>
      </c>
      <c r="K340" t="s">
        <v>756</v>
      </c>
      <c r="M340">
        <v>31</v>
      </c>
      <c r="N340">
        <v>3</v>
      </c>
      <c r="O340" t="s">
        <v>1514</v>
      </c>
      <c r="P340" t="s">
        <v>1515</v>
      </c>
    </row>
    <row r="341" spans="1:17" x14ac:dyDescent="0.3">
      <c r="A341" t="s">
        <v>187</v>
      </c>
      <c r="B341" s="6" t="s">
        <v>189</v>
      </c>
      <c r="C341" s="6">
        <v>286</v>
      </c>
      <c r="D341" s="72" t="s">
        <v>404</v>
      </c>
      <c r="E341" s="6">
        <v>1</v>
      </c>
      <c r="F341" t="s">
        <v>418</v>
      </c>
      <c r="G341">
        <v>2007</v>
      </c>
      <c r="H341" t="s">
        <v>6059</v>
      </c>
      <c r="I341" t="s">
        <v>1516</v>
      </c>
      <c r="J341" s="21" t="s">
        <v>1517</v>
      </c>
      <c r="K341" t="s">
        <v>1518</v>
      </c>
      <c r="M341">
        <v>89</v>
      </c>
      <c r="N341">
        <v>5</v>
      </c>
      <c r="O341" s="10" t="s">
        <v>1519</v>
      </c>
      <c r="P341" t="s">
        <v>1520</v>
      </c>
    </row>
    <row r="342" spans="1:17" x14ac:dyDescent="0.3">
      <c r="A342" t="s">
        <v>187</v>
      </c>
      <c r="B342" s="6" t="s">
        <v>189</v>
      </c>
      <c r="C342" s="6">
        <v>287</v>
      </c>
      <c r="D342" s="72" t="s">
        <v>404</v>
      </c>
      <c r="E342" s="6">
        <v>2</v>
      </c>
      <c r="F342" t="s">
        <v>5700</v>
      </c>
      <c r="G342">
        <v>2016</v>
      </c>
      <c r="H342" t="s">
        <v>6059</v>
      </c>
      <c r="I342" t="s">
        <v>5695</v>
      </c>
      <c r="J342" s="21" t="s">
        <v>5696</v>
      </c>
      <c r="K342" t="s">
        <v>5697</v>
      </c>
      <c r="M342">
        <v>21</v>
      </c>
      <c r="N342">
        <v>3</v>
      </c>
      <c r="O342" t="s">
        <v>5698</v>
      </c>
      <c r="P342" t="s">
        <v>5699</v>
      </c>
    </row>
    <row r="343" spans="1:17" x14ac:dyDescent="0.3">
      <c r="A343" t="s">
        <v>187</v>
      </c>
      <c r="B343" s="6" t="s">
        <v>189</v>
      </c>
      <c r="C343" s="6">
        <v>288</v>
      </c>
      <c r="D343" s="72" t="s">
        <v>404</v>
      </c>
      <c r="E343" s="6">
        <v>1</v>
      </c>
      <c r="F343" t="s">
        <v>418</v>
      </c>
      <c r="G343">
        <v>2015</v>
      </c>
      <c r="H343" t="s">
        <v>6059</v>
      </c>
      <c r="I343" t="s">
        <v>1521</v>
      </c>
      <c r="J343" s="21" t="s">
        <v>1522</v>
      </c>
      <c r="K343" t="s">
        <v>1523</v>
      </c>
      <c r="M343">
        <v>121</v>
      </c>
      <c r="N343" s="10">
        <v>42828</v>
      </c>
      <c r="O343" t="s">
        <v>1524</v>
      </c>
    </row>
    <row r="344" spans="1:17" x14ac:dyDescent="0.3">
      <c r="A344" t="s">
        <v>187</v>
      </c>
      <c r="B344" s="6" t="s">
        <v>189</v>
      </c>
      <c r="C344" s="6">
        <v>289</v>
      </c>
      <c r="D344" s="72" t="s">
        <v>404</v>
      </c>
      <c r="E344" s="6">
        <v>1</v>
      </c>
      <c r="F344" t="s">
        <v>418</v>
      </c>
      <c r="G344">
        <v>2008</v>
      </c>
      <c r="H344" t="s">
        <v>6059</v>
      </c>
      <c r="I344" t="s">
        <v>1525</v>
      </c>
      <c r="J344" s="21" t="s">
        <v>1526</v>
      </c>
      <c r="K344" t="s">
        <v>1527</v>
      </c>
      <c r="N344">
        <v>3</v>
      </c>
      <c r="O344" t="s">
        <v>1528</v>
      </c>
      <c r="P344" t="s">
        <v>1529</v>
      </c>
    </row>
    <row r="345" spans="1:17" x14ac:dyDescent="0.3">
      <c r="A345" t="s">
        <v>187</v>
      </c>
      <c r="B345" s="6" t="s">
        <v>189</v>
      </c>
      <c r="C345" s="6">
        <v>290</v>
      </c>
      <c r="D345" s="72" t="s">
        <v>404</v>
      </c>
      <c r="E345" s="6">
        <v>1</v>
      </c>
      <c r="F345" t="s">
        <v>418</v>
      </c>
      <c r="G345">
        <v>2015</v>
      </c>
      <c r="H345" t="s">
        <v>6059</v>
      </c>
      <c r="I345" t="s">
        <v>1530</v>
      </c>
      <c r="J345" s="21" t="s">
        <v>1531</v>
      </c>
      <c r="K345" t="s">
        <v>1532</v>
      </c>
      <c r="M345">
        <v>26</v>
      </c>
      <c r="N345">
        <v>6</v>
      </c>
      <c r="O345" t="s">
        <v>1533</v>
      </c>
      <c r="P345" t="s">
        <v>1534</v>
      </c>
    </row>
    <row r="346" spans="1:17" x14ac:dyDescent="0.3">
      <c r="A346" t="s">
        <v>187</v>
      </c>
      <c r="B346" s="6" t="s">
        <v>189</v>
      </c>
      <c r="C346" s="6">
        <v>291</v>
      </c>
      <c r="D346" s="72" t="s">
        <v>404</v>
      </c>
      <c r="E346" s="6">
        <v>1</v>
      </c>
      <c r="F346" t="s">
        <v>548</v>
      </c>
      <c r="G346">
        <v>2017</v>
      </c>
      <c r="H346" t="s">
        <v>6059</v>
      </c>
      <c r="I346" t="s">
        <v>1535</v>
      </c>
      <c r="J346" s="21" t="s">
        <v>1536</v>
      </c>
      <c r="K346" t="s">
        <v>153</v>
      </c>
      <c r="M346">
        <v>12</v>
      </c>
      <c r="N346">
        <v>5</v>
      </c>
      <c r="P346" t="s">
        <v>1537</v>
      </c>
    </row>
    <row r="347" spans="1:17" x14ac:dyDescent="0.3">
      <c r="A347" t="s">
        <v>187</v>
      </c>
      <c r="B347" s="6" t="s">
        <v>189</v>
      </c>
      <c r="C347" s="6">
        <v>292</v>
      </c>
      <c r="D347" s="72" t="s">
        <v>404</v>
      </c>
      <c r="E347" s="6">
        <v>1</v>
      </c>
      <c r="F347" t="s">
        <v>548</v>
      </c>
      <c r="G347">
        <v>2016</v>
      </c>
      <c r="H347" t="s">
        <v>6059</v>
      </c>
      <c r="I347" t="s">
        <v>1538</v>
      </c>
      <c r="J347" s="21" t="s">
        <v>1539</v>
      </c>
      <c r="K347" t="s">
        <v>1540</v>
      </c>
      <c r="M347">
        <v>6</v>
      </c>
      <c r="N347" t="s">
        <v>85</v>
      </c>
      <c r="O347" t="s">
        <v>1541</v>
      </c>
      <c r="P347" t="s">
        <v>1542</v>
      </c>
      <c r="Q347" t="s">
        <v>1543</v>
      </c>
    </row>
    <row r="348" spans="1:17" x14ac:dyDescent="0.3">
      <c r="A348" t="s">
        <v>187</v>
      </c>
      <c r="B348" s="6" t="s">
        <v>189</v>
      </c>
      <c r="C348" s="6">
        <v>293</v>
      </c>
      <c r="D348" s="72" t="s">
        <v>404</v>
      </c>
      <c r="E348" s="6">
        <v>1</v>
      </c>
      <c r="F348" t="s">
        <v>548</v>
      </c>
      <c r="G348">
        <v>2014</v>
      </c>
      <c r="H348" t="s">
        <v>6059</v>
      </c>
      <c r="I348" t="s">
        <v>1544</v>
      </c>
      <c r="J348" s="21" t="s">
        <v>1545</v>
      </c>
      <c r="K348" t="s">
        <v>1546</v>
      </c>
      <c r="N348" t="s">
        <v>85</v>
      </c>
      <c r="Q348" t="s">
        <v>1547</v>
      </c>
    </row>
    <row r="349" spans="1:17" x14ac:dyDescent="0.3">
      <c r="A349" t="s">
        <v>187</v>
      </c>
      <c r="B349" s="6" t="s">
        <v>189</v>
      </c>
      <c r="C349" s="6">
        <v>294</v>
      </c>
      <c r="D349" s="72" t="s">
        <v>404</v>
      </c>
      <c r="E349" s="6">
        <v>1</v>
      </c>
      <c r="F349" t="s">
        <v>418</v>
      </c>
      <c r="G349">
        <v>2012</v>
      </c>
      <c r="H349" t="s">
        <v>6059</v>
      </c>
      <c r="I349" t="s">
        <v>1548</v>
      </c>
      <c r="J349" s="21" t="s">
        <v>1549</v>
      </c>
      <c r="K349" t="s">
        <v>1550</v>
      </c>
      <c r="M349">
        <v>69</v>
      </c>
      <c r="N349">
        <v>6</v>
      </c>
      <c r="O349" t="s">
        <v>1551</v>
      </c>
      <c r="P349" t="s">
        <v>1552</v>
      </c>
    </row>
    <row r="350" spans="1:17" x14ac:dyDescent="0.3">
      <c r="A350" t="s">
        <v>187</v>
      </c>
      <c r="B350" s="6" t="s">
        <v>189</v>
      </c>
      <c r="C350" s="6">
        <v>295</v>
      </c>
      <c r="D350" s="72" t="s">
        <v>404</v>
      </c>
      <c r="E350" s="6">
        <v>3</v>
      </c>
      <c r="F350" t="s">
        <v>6786</v>
      </c>
      <c r="G350">
        <v>2017</v>
      </c>
      <c r="H350" t="s">
        <v>6059</v>
      </c>
      <c r="I350" t="s">
        <v>5948</v>
      </c>
      <c r="J350" s="21" t="s">
        <v>5949</v>
      </c>
      <c r="K350" t="s">
        <v>764</v>
      </c>
      <c r="M350">
        <v>17</v>
      </c>
      <c r="N350">
        <v>5</v>
      </c>
      <c r="O350" t="s">
        <v>5950</v>
      </c>
      <c r="P350" t="s">
        <v>5951</v>
      </c>
    </row>
    <row r="351" spans="1:17" x14ac:dyDescent="0.3">
      <c r="A351" t="s">
        <v>187</v>
      </c>
      <c r="B351" s="6" t="s">
        <v>189</v>
      </c>
      <c r="C351" s="6">
        <v>296</v>
      </c>
      <c r="D351" s="72" t="s">
        <v>404</v>
      </c>
      <c r="E351" s="6">
        <v>1</v>
      </c>
      <c r="F351" t="s">
        <v>418</v>
      </c>
      <c r="G351">
        <v>2011</v>
      </c>
      <c r="H351" t="s">
        <v>6059</v>
      </c>
      <c r="I351" t="s">
        <v>1553</v>
      </c>
      <c r="J351" s="21" t="s">
        <v>1554</v>
      </c>
      <c r="K351" t="s">
        <v>1555</v>
      </c>
      <c r="M351" s="10">
        <v>28</v>
      </c>
      <c r="N351">
        <v>2</v>
      </c>
      <c r="O351" t="s">
        <v>1556</v>
      </c>
      <c r="P351" t="s">
        <v>1557</v>
      </c>
    </row>
    <row r="352" spans="1:17" x14ac:dyDescent="0.3">
      <c r="A352" t="s">
        <v>187</v>
      </c>
      <c r="B352" s="6" t="s">
        <v>189</v>
      </c>
      <c r="C352" s="6">
        <v>297</v>
      </c>
      <c r="D352" s="72" t="s">
        <v>404</v>
      </c>
      <c r="E352" s="6">
        <v>1</v>
      </c>
      <c r="F352" t="s">
        <v>548</v>
      </c>
      <c r="G352">
        <v>2011</v>
      </c>
      <c r="H352" t="s">
        <v>6059</v>
      </c>
      <c r="I352" t="s">
        <v>1558</v>
      </c>
      <c r="J352" s="21" t="s">
        <v>1559</v>
      </c>
      <c r="K352" t="s">
        <v>1550</v>
      </c>
      <c r="M352">
        <v>68</v>
      </c>
      <c r="N352">
        <v>6</v>
      </c>
      <c r="O352" t="s">
        <v>1560</v>
      </c>
      <c r="P352" t="s">
        <v>1561</v>
      </c>
    </row>
    <row r="353" spans="1:17" x14ac:dyDescent="0.3">
      <c r="A353" t="s">
        <v>187</v>
      </c>
      <c r="B353" s="6" t="s">
        <v>189</v>
      </c>
      <c r="C353" s="6">
        <v>298</v>
      </c>
      <c r="D353" s="72" t="s">
        <v>404</v>
      </c>
      <c r="E353" s="6">
        <v>1</v>
      </c>
      <c r="F353" t="s">
        <v>418</v>
      </c>
      <c r="G353">
        <v>2016</v>
      </c>
      <c r="H353" t="s">
        <v>6059</v>
      </c>
      <c r="I353" t="s">
        <v>1562</v>
      </c>
      <c r="J353" s="21" t="s">
        <v>1563</v>
      </c>
      <c r="K353" t="s">
        <v>1564</v>
      </c>
      <c r="M353">
        <v>21</v>
      </c>
      <c r="N353">
        <v>5</v>
      </c>
      <c r="O353" t="s">
        <v>1565</v>
      </c>
    </row>
    <row r="354" spans="1:17" x14ac:dyDescent="0.3">
      <c r="A354" t="s">
        <v>187</v>
      </c>
      <c r="B354" s="6" t="s">
        <v>189</v>
      </c>
      <c r="C354" s="6">
        <v>299</v>
      </c>
      <c r="D354" s="72" t="s">
        <v>404</v>
      </c>
      <c r="E354" s="6">
        <v>1</v>
      </c>
      <c r="F354" t="s">
        <v>6793</v>
      </c>
      <c r="G354">
        <v>2011</v>
      </c>
      <c r="H354" t="s">
        <v>6059</v>
      </c>
      <c r="I354" t="s">
        <v>1566</v>
      </c>
      <c r="J354" s="21" t="s">
        <v>1567</v>
      </c>
      <c r="K354" t="s">
        <v>1568</v>
      </c>
      <c r="M354">
        <v>10</v>
      </c>
      <c r="N354">
        <v>23</v>
      </c>
      <c r="O354" t="s">
        <v>1569</v>
      </c>
    </row>
    <row r="355" spans="1:17" x14ac:dyDescent="0.3">
      <c r="A355" t="s">
        <v>187</v>
      </c>
      <c r="B355" s="6" t="s">
        <v>189</v>
      </c>
      <c r="C355" s="6">
        <v>300</v>
      </c>
      <c r="D355" s="72" t="s">
        <v>404</v>
      </c>
      <c r="E355" s="6">
        <v>1</v>
      </c>
      <c r="F355" t="s">
        <v>418</v>
      </c>
      <c r="G355">
        <v>2016</v>
      </c>
      <c r="H355" t="s">
        <v>6059</v>
      </c>
      <c r="I355" t="s">
        <v>1570</v>
      </c>
      <c r="J355" s="21" t="s">
        <v>1571</v>
      </c>
      <c r="K355" t="s">
        <v>1572</v>
      </c>
      <c r="M355">
        <v>3</v>
      </c>
      <c r="N355">
        <v>1</v>
      </c>
      <c r="O355" s="10">
        <v>42917</v>
      </c>
      <c r="P355" t="s">
        <v>1573</v>
      </c>
    </row>
    <row r="356" spans="1:17" x14ac:dyDescent="0.3">
      <c r="A356" t="s">
        <v>187</v>
      </c>
      <c r="B356" s="6" t="s">
        <v>189</v>
      </c>
      <c r="C356" s="6">
        <v>301</v>
      </c>
      <c r="D356" s="72" t="s">
        <v>404</v>
      </c>
      <c r="E356" s="6">
        <v>2</v>
      </c>
      <c r="F356" t="s">
        <v>5633</v>
      </c>
      <c r="G356">
        <v>2014</v>
      </c>
      <c r="H356" t="s">
        <v>6059</v>
      </c>
      <c r="I356" t="s">
        <v>5701</v>
      </c>
      <c r="J356" s="21" t="s">
        <v>5702</v>
      </c>
      <c r="K356" t="s">
        <v>5703</v>
      </c>
      <c r="M356">
        <v>81</v>
      </c>
      <c r="O356" s="10" t="s">
        <v>5704</v>
      </c>
      <c r="P356" t="s">
        <v>5705</v>
      </c>
    </row>
    <row r="357" spans="1:17" x14ac:dyDescent="0.3">
      <c r="A357" t="s">
        <v>187</v>
      </c>
      <c r="B357" s="6" t="s">
        <v>189</v>
      </c>
      <c r="C357" s="6">
        <v>302</v>
      </c>
      <c r="D357" s="72" t="s">
        <v>404</v>
      </c>
      <c r="E357" s="6">
        <v>1</v>
      </c>
      <c r="F357" t="s">
        <v>548</v>
      </c>
      <c r="G357">
        <v>2015</v>
      </c>
      <c r="H357" t="s">
        <v>6059</v>
      </c>
      <c r="I357" t="s">
        <v>1574</v>
      </c>
      <c r="J357" s="21" t="s">
        <v>1575</v>
      </c>
      <c r="K357" t="s">
        <v>219</v>
      </c>
      <c r="M357">
        <v>511</v>
      </c>
      <c r="O357" t="s">
        <v>1443</v>
      </c>
      <c r="P357" t="s">
        <v>1576</v>
      </c>
    </row>
    <row r="358" spans="1:17" x14ac:dyDescent="0.3">
      <c r="A358" t="s">
        <v>187</v>
      </c>
      <c r="B358" s="6" t="s">
        <v>189</v>
      </c>
      <c r="C358" s="6">
        <v>303</v>
      </c>
      <c r="D358" s="72" t="s">
        <v>404</v>
      </c>
      <c r="E358" s="6">
        <v>1</v>
      </c>
      <c r="F358" t="s">
        <v>418</v>
      </c>
      <c r="G358">
        <v>2013</v>
      </c>
      <c r="H358" t="s">
        <v>6059</v>
      </c>
      <c r="I358" t="s">
        <v>1577</v>
      </c>
      <c r="J358" s="21" t="s">
        <v>1578</v>
      </c>
      <c r="K358" t="s">
        <v>367</v>
      </c>
      <c r="M358">
        <v>110</v>
      </c>
      <c r="N358" s="9"/>
      <c r="O358" t="s">
        <v>1579</v>
      </c>
      <c r="P358" t="s">
        <v>1580</v>
      </c>
    </row>
    <row r="359" spans="1:17" x14ac:dyDescent="0.3">
      <c r="A359" t="s">
        <v>187</v>
      </c>
      <c r="B359" s="6" t="s">
        <v>189</v>
      </c>
      <c r="C359" s="6">
        <v>304</v>
      </c>
      <c r="D359" s="72" t="s">
        <v>404</v>
      </c>
      <c r="E359" s="6">
        <v>1</v>
      </c>
      <c r="F359" t="s">
        <v>412</v>
      </c>
      <c r="G359">
        <v>2016</v>
      </c>
      <c r="H359" t="s">
        <v>6059</v>
      </c>
      <c r="I359" t="s">
        <v>1581</v>
      </c>
      <c r="J359" s="21" t="s">
        <v>1582</v>
      </c>
      <c r="K359" t="s">
        <v>1413</v>
      </c>
      <c r="M359">
        <v>54</v>
      </c>
      <c r="O359" t="s">
        <v>1583</v>
      </c>
      <c r="P359" t="s">
        <v>1584</v>
      </c>
    </row>
    <row r="360" spans="1:17" x14ac:dyDescent="0.3">
      <c r="A360" t="s">
        <v>187</v>
      </c>
      <c r="B360" s="6" t="s">
        <v>189</v>
      </c>
      <c r="C360" s="6">
        <v>305</v>
      </c>
      <c r="D360" s="72" t="s">
        <v>404</v>
      </c>
      <c r="E360" s="6">
        <v>2</v>
      </c>
      <c r="F360" t="s">
        <v>5641</v>
      </c>
      <c r="G360">
        <v>2014</v>
      </c>
      <c r="H360" t="s">
        <v>6059</v>
      </c>
      <c r="I360" t="s">
        <v>5706</v>
      </c>
      <c r="J360" s="21" t="s">
        <v>5707</v>
      </c>
      <c r="K360" t="s">
        <v>934</v>
      </c>
      <c r="M360" s="10">
        <v>6</v>
      </c>
      <c r="N360">
        <v>2</v>
      </c>
      <c r="O360" t="s">
        <v>5708</v>
      </c>
      <c r="P360" t="s">
        <v>5709</v>
      </c>
    </row>
    <row r="361" spans="1:17" x14ac:dyDescent="0.3">
      <c r="A361" t="s">
        <v>187</v>
      </c>
      <c r="B361" s="6" t="s">
        <v>189</v>
      </c>
      <c r="C361" s="6">
        <v>306</v>
      </c>
      <c r="D361" s="72" t="s">
        <v>404</v>
      </c>
      <c r="E361" s="6">
        <v>1</v>
      </c>
      <c r="F361" t="s">
        <v>6793</v>
      </c>
      <c r="G361">
        <v>2001</v>
      </c>
      <c r="H361" t="s">
        <v>6059</v>
      </c>
      <c r="I361" t="s">
        <v>1585</v>
      </c>
      <c r="J361" s="21" t="s">
        <v>1586</v>
      </c>
      <c r="L361" t="s">
        <v>1587</v>
      </c>
      <c r="N361" t="s">
        <v>85</v>
      </c>
      <c r="Q361" t="s">
        <v>1588</v>
      </c>
    </row>
    <row r="362" spans="1:17" x14ac:dyDescent="0.3">
      <c r="A362" t="s">
        <v>187</v>
      </c>
      <c r="B362" s="6" t="s">
        <v>189</v>
      </c>
      <c r="C362" s="6">
        <v>307</v>
      </c>
      <c r="D362" s="72" t="s">
        <v>404</v>
      </c>
      <c r="E362" s="6">
        <v>1</v>
      </c>
      <c r="F362" t="s">
        <v>418</v>
      </c>
      <c r="G362">
        <v>2014</v>
      </c>
      <c r="H362" t="s">
        <v>6059</v>
      </c>
      <c r="I362" t="s">
        <v>1589</v>
      </c>
      <c r="J362" s="21" t="s">
        <v>1590</v>
      </c>
      <c r="K362" t="s">
        <v>1591</v>
      </c>
      <c r="M362">
        <v>152</v>
      </c>
      <c r="N362">
        <v>1</v>
      </c>
      <c r="O362" t="s">
        <v>1592</v>
      </c>
      <c r="P362" t="s">
        <v>1593</v>
      </c>
    </row>
    <row r="363" spans="1:17" x14ac:dyDescent="0.3">
      <c r="A363" t="s">
        <v>187</v>
      </c>
      <c r="B363" s="6" t="s">
        <v>189</v>
      </c>
      <c r="C363" s="6">
        <v>308</v>
      </c>
      <c r="D363" s="72" t="s">
        <v>404</v>
      </c>
      <c r="E363" s="6">
        <v>1</v>
      </c>
      <c r="F363" t="s">
        <v>6793</v>
      </c>
      <c r="G363">
        <v>2004</v>
      </c>
      <c r="H363" t="s">
        <v>6059</v>
      </c>
      <c r="I363" t="s">
        <v>1594</v>
      </c>
      <c r="J363" s="21" t="s">
        <v>1595</v>
      </c>
      <c r="K363" t="s">
        <v>83</v>
      </c>
      <c r="L363" t="s">
        <v>1094</v>
      </c>
      <c r="N363" t="s">
        <v>85</v>
      </c>
      <c r="O363" t="s">
        <v>1596</v>
      </c>
    </row>
    <row r="364" spans="1:17" x14ac:dyDescent="0.3">
      <c r="A364" t="s">
        <v>187</v>
      </c>
      <c r="B364" s="6" t="s">
        <v>189</v>
      </c>
      <c r="C364" s="6">
        <v>309</v>
      </c>
      <c r="D364" s="72" t="s">
        <v>404</v>
      </c>
      <c r="E364" s="6">
        <v>1</v>
      </c>
      <c r="F364" t="s">
        <v>6793</v>
      </c>
      <c r="G364">
        <v>2014</v>
      </c>
      <c r="H364" t="s">
        <v>6059</v>
      </c>
      <c r="I364" t="s">
        <v>1597</v>
      </c>
      <c r="J364" s="21" t="s">
        <v>1598</v>
      </c>
      <c r="K364" t="s">
        <v>1599</v>
      </c>
      <c r="M364">
        <v>23</v>
      </c>
      <c r="O364" t="s">
        <v>1600</v>
      </c>
      <c r="P364" t="s">
        <v>1601</v>
      </c>
    </row>
    <row r="365" spans="1:17" x14ac:dyDescent="0.3">
      <c r="A365" t="s">
        <v>187</v>
      </c>
      <c r="B365" s="6" t="s">
        <v>189</v>
      </c>
      <c r="C365" s="6">
        <v>310</v>
      </c>
      <c r="D365" s="72" t="s">
        <v>404</v>
      </c>
      <c r="E365" s="6">
        <v>1</v>
      </c>
      <c r="F365" t="s">
        <v>6793</v>
      </c>
      <c r="G365">
        <v>2012</v>
      </c>
      <c r="H365" t="s">
        <v>6059</v>
      </c>
      <c r="I365" t="s">
        <v>1602</v>
      </c>
      <c r="J365" s="21" t="s">
        <v>1603</v>
      </c>
      <c r="K365" t="s">
        <v>324</v>
      </c>
      <c r="M365">
        <v>50</v>
      </c>
      <c r="O365" t="s">
        <v>1604</v>
      </c>
      <c r="P365" t="s">
        <v>1605</v>
      </c>
    </row>
    <row r="366" spans="1:17" x14ac:dyDescent="0.3">
      <c r="A366" t="s">
        <v>187</v>
      </c>
      <c r="B366" s="6" t="s">
        <v>189</v>
      </c>
      <c r="C366" s="6">
        <v>311</v>
      </c>
      <c r="D366" s="72" t="s">
        <v>404</v>
      </c>
      <c r="E366" s="6">
        <v>1</v>
      </c>
      <c r="F366" t="s">
        <v>6793</v>
      </c>
      <c r="G366">
        <v>2017</v>
      </c>
      <c r="H366" t="s">
        <v>6059</v>
      </c>
      <c r="I366" t="s">
        <v>1606</v>
      </c>
      <c r="J366" s="21" t="s">
        <v>1607</v>
      </c>
      <c r="K366" t="s">
        <v>1608</v>
      </c>
      <c r="M366">
        <v>8</v>
      </c>
      <c r="N366">
        <v>2</v>
      </c>
      <c r="O366" t="s">
        <v>1609</v>
      </c>
      <c r="P366" t="s">
        <v>1610</v>
      </c>
    </row>
    <row r="367" spans="1:17" x14ac:dyDescent="0.3">
      <c r="A367" t="s">
        <v>187</v>
      </c>
      <c r="B367" s="6" t="s">
        <v>189</v>
      </c>
      <c r="C367" s="6">
        <v>312</v>
      </c>
      <c r="D367" s="72" t="s">
        <v>404</v>
      </c>
      <c r="E367" s="6">
        <v>1</v>
      </c>
      <c r="F367" t="s">
        <v>548</v>
      </c>
      <c r="G367">
        <v>2006</v>
      </c>
      <c r="H367" t="s">
        <v>6059</v>
      </c>
      <c r="I367" t="s">
        <v>1611</v>
      </c>
      <c r="J367" s="21" t="s">
        <v>1612</v>
      </c>
      <c r="K367" t="s">
        <v>1613</v>
      </c>
      <c r="N367" t="s">
        <v>85</v>
      </c>
    </row>
    <row r="368" spans="1:17" x14ac:dyDescent="0.3">
      <c r="A368" t="s">
        <v>187</v>
      </c>
      <c r="B368" s="6" t="s">
        <v>189</v>
      </c>
      <c r="C368" s="6">
        <v>313</v>
      </c>
      <c r="D368" s="72" t="s">
        <v>404</v>
      </c>
      <c r="E368" s="6">
        <v>1</v>
      </c>
      <c r="F368" t="s">
        <v>418</v>
      </c>
      <c r="G368">
        <v>2017</v>
      </c>
      <c r="H368" t="s">
        <v>6059</v>
      </c>
      <c r="I368" t="s">
        <v>1614</v>
      </c>
      <c r="J368" s="21" t="s">
        <v>1615</v>
      </c>
      <c r="K368" t="s">
        <v>1616</v>
      </c>
      <c r="M368">
        <v>21</v>
      </c>
      <c r="N368">
        <v>2</v>
      </c>
      <c r="O368" t="s">
        <v>1617</v>
      </c>
      <c r="P368" t="s">
        <v>1618</v>
      </c>
    </row>
    <row r="369" spans="1:17" x14ac:dyDescent="0.3">
      <c r="A369" t="s">
        <v>187</v>
      </c>
      <c r="B369" s="6" t="s">
        <v>189</v>
      </c>
      <c r="C369" s="6">
        <v>314</v>
      </c>
      <c r="D369" s="72" t="s">
        <v>404</v>
      </c>
      <c r="E369" s="6">
        <v>1</v>
      </c>
      <c r="F369" t="s">
        <v>6793</v>
      </c>
      <c r="G369">
        <v>2017</v>
      </c>
      <c r="H369" t="s">
        <v>6059</v>
      </c>
      <c r="I369" t="s">
        <v>1619</v>
      </c>
      <c r="J369" s="21" t="s">
        <v>1620</v>
      </c>
      <c r="K369" t="s">
        <v>1621</v>
      </c>
      <c r="M369">
        <v>168</v>
      </c>
      <c r="N369">
        <v>1</v>
      </c>
      <c r="O369" s="9">
        <v>42005</v>
      </c>
      <c r="P369" t="s">
        <v>1622</v>
      </c>
    </row>
    <row r="370" spans="1:17" x14ac:dyDescent="0.3">
      <c r="A370" t="s">
        <v>187</v>
      </c>
      <c r="B370" s="6" t="s">
        <v>189</v>
      </c>
      <c r="C370" s="6">
        <v>315</v>
      </c>
      <c r="D370" s="72" t="s">
        <v>404</v>
      </c>
      <c r="E370" s="6">
        <v>1</v>
      </c>
      <c r="F370" t="s">
        <v>418</v>
      </c>
      <c r="G370">
        <v>2016</v>
      </c>
      <c r="H370" t="s">
        <v>6059</v>
      </c>
      <c r="I370" t="s">
        <v>1623</v>
      </c>
      <c r="J370" s="21" t="s">
        <v>1624</v>
      </c>
      <c r="K370" t="s">
        <v>1625</v>
      </c>
      <c r="M370">
        <v>75</v>
      </c>
      <c r="N370" s="10">
        <v>22</v>
      </c>
      <c r="O370" s="9">
        <v>41640</v>
      </c>
      <c r="P370" t="s">
        <v>1626</v>
      </c>
    </row>
    <row r="371" spans="1:17" x14ac:dyDescent="0.3">
      <c r="A371" t="s">
        <v>187</v>
      </c>
      <c r="B371" s="6" t="s">
        <v>189</v>
      </c>
      <c r="C371" s="6">
        <v>316</v>
      </c>
      <c r="D371" s="72" t="s">
        <v>404</v>
      </c>
      <c r="E371" s="6">
        <v>1</v>
      </c>
      <c r="F371" t="s">
        <v>418</v>
      </c>
      <c r="G371">
        <v>2016</v>
      </c>
      <c r="H371" t="s">
        <v>6059</v>
      </c>
      <c r="I371" t="s">
        <v>1627</v>
      </c>
      <c r="J371" s="21" t="s">
        <v>1628</v>
      </c>
      <c r="K371" t="s">
        <v>105</v>
      </c>
      <c r="M371" t="s">
        <v>1629</v>
      </c>
      <c r="O371" t="s">
        <v>1630</v>
      </c>
      <c r="P371" t="s">
        <v>1631</v>
      </c>
    </row>
    <row r="372" spans="1:17" x14ac:dyDescent="0.3">
      <c r="A372" t="s">
        <v>187</v>
      </c>
      <c r="B372" s="6" t="s">
        <v>189</v>
      </c>
      <c r="C372" s="6">
        <v>317</v>
      </c>
      <c r="D372" s="72" t="s">
        <v>404</v>
      </c>
      <c r="E372" s="6">
        <v>1</v>
      </c>
      <c r="F372" t="s">
        <v>6793</v>
      </c>
      <c r="G372">
        <v>2013</v>
      </c>
      <c r="H372" t="s">
        <v>6059</v>
      </c>
      <c r="I372" t="s">
        <v>1632</v>
      </c>
      <c r="J372" s="21" t="s">
        <v>1633</v>
      </c>
      <c r="K372" t="s">
        <v>883</v>
      </c>
      <c r="M372">
        <v>63</v>
      </c>
      <c r="N372" s="10"/>
      <c r="O372" t="s">
        <v>1634</v>
      </c>
    </row>
    <row r="373" spans="1:17" x14ac:dyDescent="0.3">
      <c r="A373" t="s">
        <v>187</v>
      </c>
      <c r="B373" s="6" t="s">
        <v>189</v>
      </c>
      <c r="C373" s="6">
        <v>318</v>
      </c>
      <c r="D373" s="72" t="s">
        <v>404</v>
      </c>
      <c r="E373" s="6">
        <v>1</v>
      </c>
      <c r="F373" t="s">
        <v>6793</v>
      </c>
      <c r="G373">
        <v>2015</v>
      </c>
      <c r="H373" t="s">
        <v>6059</v>
      </c>
      <c r="I373" t="s">
        <v>1635</v>
      </c>
      <c r="J373" s="21" t="s">
        <v>1636</v>
      </c>
      <c r="K373" t="s">
        <v>83</v>
      </c>
      <c r="L373" t="s">
        <v>1094</v>
      </c>
      <c r="M373">
        <v>74</v>
      </c>
      <c r="N373" t="s">
        <v>85</v>
      </c>
      <c r="O373" s="9">
        <v>16803</v>
      </c>
      <c r="P373" t="s">
        <v>1637</v>
      </c>
    </row>
    <row r="374" spans="1:17" x14ac:dyDescent="0.3">
      <c r="A374" t="s">
        <v>187</v>
      </c>
      <c r="B374" s="6" t="s">
        <v>189</v>
      </c>
      <c r="C374" s="6">
        <v>319</v>
      </c>
      <c r="D374" s="72" t="s">
        <v>404</v>
      </c>
      <c r="E374" s="6">
        <v>1</v>
      </c>
      <c r="F374" t="s">
        <v>6793</v>
      </c>
      <c r="G374">
        <v>2015</v>
      </c>
      <c r="H374" t="s">
        <v>6059</v>
      </c>
      <c r="I374" t="s">
        <v>1638</v>
      </c>
      <c r="J374" s="21" t="s">
        <v>1636</v>
      </c>
      <c r="K374" t="s">
        <v>1639</v>
      </c>
      <c r="L374" t="s">
        <v>1234</v>
      </c>
      <c r="M374" t="s">
        <v>1640</v>
      </c>
      <c r="N374" t="s">
        <v>85</v>
      </c>
      <c r="O374" s="9">
        <v>16803</v>
      </c>
      <c r="P374" t="s">
        <v>1641</v>
      </c>
      <c r="Q374" t="s">
        <v>1642</v>
      </c>
    </row>
    <row r="375" spans="1:17" x14ac:dyDescent="0.3">
      <c r="A375" t="s">
        <v>187</v>
      </c>
      <c r="B375" s="6" t="s">
        <v>189</v>
      </c>
      <c r="C375" s="6">
        <v>320</v>
      </c>
      <c r="D375" s="72" t="s">
        <v>404</v>
      </c>
      <c r="E375" s="6">
        <v>1</v>
      </c>
      <c r="F375" t="s">
        <v>6793</v>
      </c>
      <c r="G375">
        <v>2001</v>
      </c>
      <c r="H375" t="s">
        <v>6059</v>
      </c>
      <c r="I375" t="s">
        <v>1643</v>
      </c>
      <c r="J375" s="21" t="s">
        <v>1644</v>
      </c>
      <c r="K375" t="s">
        <v>1599</v>
      </c>
      <c r="M375">
        <v>5</v>
      </c>
      <c r="N375">
        <v>2</v>
      </c>
      <c r="O375" s="9">
        <v>41760</v>
      </c>
      <c r="P375" t="s">
        <v>1645</v>
      </c>
    </row>
    <row r="376" spans="1:17" x14ac:dyDescent="0.3">
      <c r="A376" t="s">
        <v>187</v>
      </c>
      <c r="B376" s="6" t="s">
        <v>189</v>
      </c>
      <c r="C376" s="6">
        <v>321</v>
      </c>
      <c r="D376" s="72" t="s">
        <v>404</v>
      </c>
      <c r="E376" s="6">
        <v>1</v>
      </c>
      <c r="F376" t="s">
        <v>6793</v>
      </c>
      <c r="G376">
        <v>2011</v>
      </c>
      <c r="H376" t="s">
        <v>6059</v>
      </c>
      <c r="I376" t="s">
        <v>1646</v>
      </c>
      <c r="J376" s="21" t="s">
        <v>1647</v>
      </c>
      <c r="K376" t="s">
        <v>1648</v>
      </c>
      <c r="M376">
        <v>98</v>
      </c>
      <c r="N376" t="s">
        <v>1649</v>
      </c>
      <c r="O376" s="10">
        <v>42950</v>
      </c>
      <c r="P376" t="s">
        <v>1650</v>
      </c>
    </row>
    <row r="377" spans="1:17" x14ac:dyDescent="0.3">
      <c r="A377" t="s">
        <v>187</v>
      </c>
      <c r="B377" s="6" t="s">
        <v>189</v>
      </c>
      <c r="C377" s="6">
        <v>322</v>
      </c>
      <c r="D377" s="72" t="s">
        <v>404</v>
      </c>
      <c r="E377" s="6">
        <v>1</v>
      </c>
      <c r="F377" t="s">
        <v>412</v>
      </c>
      <c r="G377">
        <v>2005</v>
      </c>
      <c r="H377" t="s">
        <v>6059</v>
      </c>
      <c r="I377" t="s">
        <v>1651</v>
      </c>
      <c r="J377" s="21" t="s">
        <v>1652</v>
      </c>
      <c r="K377" t="s">
        <v>1197</v>
      </c>
      <c r="M377">
        <v>9</v>
      </c>
      <c r="N377" s="10">
        <v>42767</v>
      </c>
      <c r="O377" t="s">
        <v>1653</v>
      </c>
      <c r="P377" t="s">
        <v>1654</v>
      </c>
    </row>
    <row r="378" spans="1:17" x14ac:dyDescent="0.3">
      <c r="A378" t="s">
        <v>187</v>
      </c>
      <c r="B378" s="6" t="s">
        <v>189</v>
      </c>
      <c r="C378" s="6">
        <v>323</v>
      </c>
      <c r="D378" s="72" t="s">
        <v>404</v>
      </c>
      <c r="E378" s="6">
        <v>1</v>
      </c>
      <c r="F378" t="s">
        <v>6793</v>
      </c>
      <c r="G378">
        <v>2016</v>
      </c>
      <c r="H378" t="s">
        <v>6059</v>
      </c>
      <c r="I378" t="s">
        <v>1655</v>
      </c>
      <c r="J378" s="21" t="s">
        <v>1656</v>
      </c>
      <c r="K378" t="s">
        <v>165</v>
      </c>
      <c r="M378">
        <v>41</v>
      </c>
      <c r="O378" s="10">
        <v>43070</v>
      </c>
      <c r="P378" t="s">
        <v>1657</v>
      </c>
    </row>
    <row r="379" spans="1:17" x14ac:dyDescent="0.3">
      <c r="A379" t="s">
        <v>187</v>
      </c>
      <c r="B379" s="6" t="s">
        <v>189</v>
      </c>
      <c r="C379" s="6">
        <v>324</v>
      </c>
      <c r="D379" s="72" t="s">
        <v>404</v>
      </c>
      <c r="E379" s="6">
        <v>1</v>
      </c>
      <c r="F379" t="s">
        <v>548</v>
      </c>
      <c r="G379">
        <v>2002</v>
      </c>
      <c r="H379" t="s">
        <v>6059</v>
      </c>
      <c r="I379" t="s">
        <v>1658</v>
      </c>
      <c r="J379" s="21" t="s">
        <v>1659</v>
      </c>
      <c r="K379" t="s">
        <v>907</v>
      </c>
      <c r="M379">
        <v>29</v>
      </c>
      <c r="N379">
        <v>10</v>
      </c>
      <c r="O379" t="s">
        <v>1660</v>
      </c>
    </row>
    <row r="380" spans="1:17" x14ac:dyDescent="0.3">
      <c r="A380" t="s">
        <v>187</v>
      </c>
      <c r="B380" s="6" t="s">
        <v>189</v>
      </c>
      <c r="C380" s="6">
        <v>325</v>
      </c>
      <c r="D380" s="72" t="s">
        <v>404</v>
      </c>
      <c r="E380" s="6">
        <v>1</v>
      </c>
      <c r="F380" t="s">
        <v>6793</v>
      </c>
      <c r="G380">
        <v>2013</v>
      </c>
      <c r="H380" t="s">
        <v>6059</v>
      </c>
      <c r="I380" t="s">
        <v>1661</v>
      </c>
      <c r="J380" s="21" t="s">
        <v>1662</v>
      </c>
      <c r="K380" t="s">
        <v>1663</v>
      </c>
      <c r="M380">
        <v>18</v>
      </c>
      <c r="N380" s="10">
        <v>11</v>
      </c>
      <c r="O380" t="s">
        <v>1664</v>
      </c>
      <c r="P380" t="s">
        <v>1665</v>
      </c>
    </row>
    <row r="381" spans="1:17" x14ac:dyDescent="0.3">
      <c r="A381" t="s">
        <v>187</v>
      </c>
      <c r="B381" s="6" t="s">
        <v>189</v>
      </c>
      <c r="C381" s="6">
        <v>326</v>
      </c>
      <c r="D381" s="72" t="s">
        <v>404</v>
      </c>
      <c r="E381" s="6">
        <v>1</v>
      </c>
      <c r="F381" t="s">
        <v>418</v>
      </c>
      <c r="G381">
        <v>2017</v>
      </c>
      <c r="H381" t="s">
        <v>6059</v>
      </c>
      <c r="I381" t="s">
        <v>1666</v>
      </c>
      <c r="J381" s="21" t="s">
        <v>1667</v>
      </c>
      <c r="K381" t="s">
        <v>1668</v>
      </c>
      <c r="M381">
        <v>127</v>
      </c>
      <c r="N381" s="10">
        <v>42828</v>
      </c>
      <c r="O381" t="s">
        <v>1669</v>
      </c>
      <c r="P381" t="s">
        <v>1670</v>
      </c>
    </row>
    <row r="382" spans="1:17" x14ac:dyDescent="0.3">
      <c r="A382" t="s">
        <v>187</v>
      </c>
      <c r="B382" s="6" t="s">
        <v>189</v>
      </c>
      <c r="C382" s="6">
        <v>327</v>
      </c>
      <c r="D382" s="72" t="s">
        <v>404</v>
      </c>
      <c r="E382" s="6">
        <v>1</v>
      </c>
      <c r="F382" t="s">
        <v>548</v>
      </c>
      <c r="G382">
        <v>2001</v>
      </c>
      <c r="H382" t="s">
        <v>6059</v>
      </c>
      <c r="I382" t="s">
        <v>1671</v>
      </c>
      <c r="J382" s="21" t="s">
        <v>1672</v>
      </c>
      <c r="K382" t="s">
        <v>257</v>
      </c>
      <c r="M382">
        <v>51</v>
      </c>
      <c r="N382">
        <v>2</v>
      </c>
      <c r="O382" t="s">
        <v>1673</v>
      </c>
      <c r="P382" t="s">
        <v>1674</v>
      </c>
    </row>
    <row r="383" spans="1:17" x14ac:dyDescent="0.3">
      <c r="A383" t="s">
        <v>187</v>
      </c>
      <c r="B383" s="6" t="s">
        <v>189</v>
      </c>
      <c r="C383" s="6">
        <v>328</v>
      </c>
      <c r="D383" s="72" t="s">
        <v>404</v>
      </c>
      <c r="E383" s="6">
        <v>1</v>
      </c>
      <c r="F383" t="s">
        <v>418</v>
      </c>
      <c r="G383">
        <v>2008</v>
      </c>
      <c r="H383" t="s">
        <v>6059</v>
      </c>
      <c r="I383" t="s">
        <v>1675</v>
      </c>
      <c r="J383" s="21" t="s">
        <v>1676</v>
      </c>
      <c r="K383" t="s">
        <v>1677</v>
      </c>
      <c r="M383">
        <v>39</v>
      </c>
      <c r="N383">
        <v>2</v>
      </c>
      <c r="O383" t="s">
        <v>1678</v>
      </c>
      <c r="P383" t="s">
        <v>1679</v>
      </c>
    </row>
    <row r="384" spans="1:17" x14ac:dyDescent="0.3">
      <c r="A384" t="s">
        <v>187</v>
      </c>
      <c r="B384" s="6" t="s">
        <v>189</v>
      </c>
      <c r="C384" s="6">
        <v>329</v>
      </c>
      <c r="D384" s="72" t="s">
        <v>404</v>
      </c>
      <c r="E384" s="6">
        <v>1</v>
      </c>
      <c r="F384" t="s">
        <v>6793</v>
      </c>
      <c r="G384">
        <v>2010</v>
      </c>
      <c r="H384" t="s">
        <v>6059</v>
      </c>
      <c r="I384" t="s">
        <v>1680</v>
      </c>
      <c r="J384" s="21" t="s">
        <v>1681</v>
      </c>
      <c r="K384" t="s">
        <v>1682</v>
      </c>
      <c r="M384">
        <v>12</v>
      </c>
      <c r="N384">
        <v>1</v>
      </c>
      <c r="O384" t="s">
        <v>363</v>
      </c>
      <c r="P384" t="s">
        <v>1683</v>
      </c>
    </row>
    <row r="385" spans="1:17" x14ac:dyDescent="0.3">
      <c r="A385" t="s">
        <v>187</v>
      </c>
      <c r="B385" s="6" t="s">
        <v>189</v>
      </c>
      <c r="C385" s="6">
        <v>330</v>
      </c>
      <c r="D385" s="72" t="s">
        <v>404</v>
      </c>
      <c r="E385" s="6">
        <v>1</v>
      </c>
      <c r="F385" t="s">
        <v>418</v>
      </c>
      <c r="G385">
        <v>2010</v>
      </c>
      <c r="H385" t="s">
        <v>6059</v>
      </c>
      <c r="I385" t="s">
        <v>1684</v>
      </c>
      <c r="J385" s="21" t="s">
        <v>1685</v>
      </c>
      <c r="K385" t="s">
        <v>1686</v>
      </c>
      <c r="M385">
        <v>5</v>
      </c>
      <c r="N385">
        <v>11</v>
      </c>
      <c r="P385" t="s">
        <v>1687</v>
      </c>
    </row>
    <row r="386" spans="1:17" x14ac:dyDescent="0.3">
      <c r="A386" t="s">
        <v>187</v>
      </c>
      <c r="B386" s="6" t="s">
        <v>189</v>
      </c>
      <c r="C386" s="6">
        <v>331</v>
      </c>
      <c r="D386" s="72" t="s">
        <v>404</v>
      </c>
      <c r="E386" s="6">
        <v>1</v>
      </c>
      <c r="F386" t="s">
        <v>6793</v>
      </c>
      <c r="G386">
        <v>2004</v>
      </c>
      <c r="H386" t="s">
        <v>6059</v>
      </c>
      <c r="I386" t="s">
        <v>1688</v>
      </c>
      <c r="J386" s="21" t="s">
        <v>1689</v>
      </c>
      <c r="K386" t="s">
        <v>1690</v>
      </c>
      <c r="M386">
        <v>44</v>
      </c>
      <c r="N386">
        <v>11</v>
      </c>
      <c r="O386" t="s">
        <v>1691</v>
      </c>
      <c r="P386" t="s">
        <v>1692</v>
      </c>
    </row>
    <row r="387" spans="1:17" x14ac:dyDescent="0.3">
      <c r="A387" t="s">
        <v>187</v>
      </c>
      <c r="B387" s="6" t="s">
        <v>189</v>
      </c>
      <c r="C387" s="6">
        <v>332</v>
      </c>
      <c r="D387" s="72" t="s">
        <v>404</v>
      </c>
      <c r="E387" s="6">
        <v>1</v>
      </c>
      <c r="F387" t="s">
        <v>418</v>
      </c>
      <c r="G387">
        <v>2011</v>
      </c>
      <c r="H387" t="s">
        <v>6059</v>
      </c>
      <c r="I387" t="s">
        <v>1693</v>
      </c>
      <c r="J387" s="21" t="s">
        <v>1694</v>
      </c>
      <c r="K387" t="s">
        <v>1187</v>
      </c>
      <c r="M387">
        <v>25</v>
      </c>
      <c r="N387">
        <v>6</v>
      </c>
      <c r="O387" t="s">
        <v>1695</v>
      </c>
      <c r="P387" t="s">
        <v>1696</v>
      </c>
    </row>
    <row r="388" spans="1:17" x14ac:dyDescent="0.3">
      <c r="A388" t="s">
        <v>187</v>
      </c>
      <c r="B388" s="6" t="s">
        <v>189</v>
      </c>
      <c r="C388" s="6">
        <v>333</v>
      </c>
      <c r="D388" s="72" t="s">
        <v>404</v>
      </c>
      <c r="E388" s="6">
        <v>1</v>
      </c>
      <c r="F388" t="s">
        <v>418</v>
      </c>
      <c r="G388">
        <v>2016</v>
      </c>
      <c r="H388" t="s">
        <v>6059</v>
      </c>
      <c r="I388" t="s">
        <v>1697</v>
      </c>
      <c r="J388" s="21" t="s">
        <v>1698</v>
      </c>
      <c r="K388" t="s">
        <v>1699</v>
      </c>
      <c r="M388">
        <v>8</v>
      </c>
      <c r="O388" t="s">
        <v>1700</v>
      </c>
      <c r="P388" t="s">
        <v>1701</v>
      </c>
    </row>
    <row r="389" spans="1:17" x14ac:dyDescent="0.3">
      <c r="A389" t="s">
        <v>187</v>
      </c>
      <c r="B389" s="6" t="s">
        <v>189</v>
      </c>
      <c r="C389" s="6">
        <v>334</v>
      </c>
      <c r="D389" s="72" t="s">
        <v>404</v>
      </c>
      <c r="E389" s="6">
        <v>2</v>
      </c>
      <c r="F389" t="s">
        <v>5633</v>
      </c>
      <c r="G389">
        <v>2002</v>
      </c>
      <c r="H389" t="s">
        <v>6059</v>
      </c>
      <c r="I389" t="s">
        <v>5710</v>
      </c>
      <c r="J389" s="21" t="s">
        <v>5711</v>
      </c>
      <c r="K389" t="s">
        <v>5712</v>
      </c>
      <c r="N389" t="s">
        <v>85</v>
      </c>
      <c r="Q389" t="s">
        <v>5713</v>
      </c>
    </row>
    <row r="390" spans="1:17" x14ac:dyDescent="0.3">
      <c r="A390" t="s">
        <v>187</v>
      </c>
      <c r="B390" s="6" t="s">
        <v>189</v>
      </c>
      <c r="C390" s="6">
        <v>335</v>
      </c>
      <c r="D390" s="72" t="s">
        <v>404</v>
      </c>
      <c r="E390" s="6">
        <v>2</v>
      </c>
      <c r="F390" t="s">
        <v>5633</v>
      </c>
      <c r="G390">
        <v>2015</v>
      </c>
      <c r="H390" t="s">
        <v>6059</v>
      </c>
      <c r="I390" t="s">
        <v>5714</v>
      </c>
      <c r="J390" s="21" t="s">
        <v>5715</v>
      </c>
      <c r="K390" t="s">
        <v>1426</v>
      </c>
      <c r="M390">
        <v>447</v>
      </c>
      <c r="O390" s="9">
        <v>41671</v>
      </c>
      <c r="P390" t="s">
        <v>5716</v>
      </c>
    </row>
    <row r="391" spans="1:17" x14ac:dyDescent="0.3">
      <c r="A391" t="s">
        <v>187</v>
      </c>
      <c r="B391" s="6" t="s">
        <v>189</v>
      </c>
      <c r="C391" s="6">
        <v>336</v>
      </c>
      <c r="D391" s="72" t="s">
        <v>404</v>
      </c>
      <c r="E391" s="6">
        <v>1</v>
      </c>
      <c r="F391" t="s">
        <v>418</v>
      </c>
      <c r="G391">
        <v>2014</v>
      </c>
      <c r="H391" t="s">
        <v>6059</v>
      </c>
      <c r="I391" t="s">
        <v>1702</v>
      </c>
      <c r="J391" s="21" t="s">
        <v>1703</v>
      </c>
      <c r="K391" t="s">
        <v>1704</v>
      </c>
      <c r="M391">
        <v>37</v>
      </c>
      <c r="N391">
        <v>4</v>
      </c>
      <c r="O391" s="9" t="s">
        <v>1705</v>
      </c>
      <c r="P391" t="s">
        <v>1706</v>
      </c>
    </row>
    <row r="392" spans="1:17" x14ac:dyDescent="0.3">
      <c r="A392" t="s">
        <v>187</v>
      </c>
      <c r="B392" s="6" t="s">
        <v>189</v>
      </c>
      <c r="C392" s="6">
        <v>337</v>
      </c>
      <c r="D392" s="72" t="s">
        <v>404</v>
      </c>
      <c r="E392" s="6">
        <v>1</v>
      </c>
      <c r="F392" t="s">
        <v>548</v>
      </c>
      <c r="G392">
        <v>2014</v>
      </c>
      <c r="H392" t="s">
        <v>6059</v>
      </c>
      <c r="I392" t="s">
        <v>1707</v>
      </c>
      <c r="J392" s="21" t="s">
        <v>1708</v>
      </c>
      <c r="K392" t="s">
        <v>1709</v>
      </c>
      <c r="M392">
        <v>69</v>
      </c>
      <c r="N392" s="10">
        <v>6</v>
      </c>
    </row>
    <row r="393" spans="1:17" x14ac:dyDescent="0.3">
      <c r="A393" t="s">
        <v>187</v>
      </c>
      <c r="B393" s="6" t="s">
        <v>189</v>
      </c>
      <c r="C393" s="6">
        <v>338</v>
      </c>
      <c r="D393" s="72" t="s">
        <v>404</v>
      </c>
      <c r="E393" s="6">
        <v>1</v>
      </c>
      <c r="F393" t="s">
        <v>418</v>
      </c>
      <c r="G393">
        <v>2017</v>
      </c>
      <c r="H393" t="s">
        <v>6059</v>
      </c>
      <c r="I393" t="s">
        <v>1710</v>
      </c>
      <c r="J393" s="21" t="s">
        <v>1711</v>
      </c>
      <c r="K393" t="s">
        <v>1712</v>
      </c>
      <c r="M393">
        <v>8</v>
      </c>
      <c r="N393" s="10">
        <v>3</v>
      </c>
      <c r="O393" t="s">
        <v>1713</v>
      </c>
    </row>
    <row r="394" spans="1:17" x14ac:dyDescent="0.3">
      <c r="A394" t="s">
        <v>187</v>
      </c>
      <c r="B394" s="6" t="s">
        <v>189</v>
      </c>
      <c r="C394" s="6">
        <v>339</v>
      </c>
      <c r="D394" s="72" t="s">
        <v>404</v>
      </c>
      <c r="E394" s="6">
        <v>1</v>
      </c>
      <c r="F394" t="s">
        <v>418</v>
      </c>
      <c r="G394">
        <v>2012</v>
      </c>
      <c r="H394" t="s">
        <v>6059</v>
      </c>
      <c r="I394" t="s">
        <v>1714</v>
      </c>
      <c r="J394" s="21" t="s">
        <v>1715</v>
      </c>
      <c r="K394" t="s">
        <v>1716</v>
      </c>
      <c r="M394">
        <v>40</v>
      </c>
      <c r="O394" s="9">
        <v>42948</v>
      </c>
      <c r="P394" t="s">
        <v>1717</v>
      </c>
    </row>
    <row r="395" spans="1:17" x14ac:dyDescent="0.3">
      <c r="A395" t="s">
        <v>187</v>
      </c>
      <c r="B395" s="6" t="s">
        <v>189</v>
      </c>
      <c r="C395" s="6">
        <v>340</v>
      </c>
      <c r="D395" s="72" t="s">
        <v>404</v>
      </c>
      <c r="E395" s="6">
        <v>1</v>
      </c>
      <c r="F395" t="s">
        <v>548</v>
      </c>
      <c r="G395">
        <v>2009</v>
      </c>
      <c r="H395" t="s">
        <v>6059</v>
      </c>
      <c r="I395" t="s">
        <v>1718</v>
      </c>
      <c r="J395" s="21" t="s">
        <v>1719</v>
      </c>
      <c r="K395" t="s">
        <v>1720</v>
      </c>
      <c r="M395">
        <v>39</v>
      </c>
      <c r="N395">
        <v>1</v>
      </c>
      <c r="O395" s="10" t="s">
        <v>1721</v>
      </c>
      <c r="P395" t="s">
        <v>1722</v>
      </c>
    </row>
    <row r="396" spans="1:17" x14ac:dyDescent="0.3">
      <c r="A396" t="s">
        <v>187</v>
      </c>
      <c r="B396" s="6" t="s">
        <v>189</v>
      </c>
      <c r="C396" s="6">
        <v>341</v>
      </c>
      <c r="D396" s="72" t="s">
        <v>404</v>
      </c>
      <c r="E396" s="6">
        <v>1</v>
      </c>
      <c r="F396" t="s">
        <v>548</v>
      </c>
      <c r="G396">
        <v>2015</v>
      </c>
      <c r="H396" t="s">
        <v>6059</v>
      </c>
      <c r="I396" t="s">
        <v>1723</v>
      </c>
      <c r="J396" s="21" t="s">
        <v>1724</v>
      </c>
      <c r="K396" t="s">
        <v>1725</v>
      </c>
      <c r="M396">
        <v>16</v>
      </c>
      <c r="N396">
        <v>2</v>
      </c>
      <c r="O396" t="s">
        <v>1726</v>
      </c>
      <c r="P396" t="s">
        <v>1727</v>
      </c>
    </row>
    <row r="397" spans="1:17" x14ac:dyDescent="0.3">
      <c r="A397" t="s">
        <v>187</v>
      </c>
      <c r="B397" s="6" t="s">
        <v>189</v>
      </c>
      <c r="C397" s="6">
        <v>342</v>
      </c>
      <c r="D397" s="72" t="s">
        <v>404</v>
      </c>
      <c r="E397" s="6">
        <v>2</v>
      </c>
      <c r="F397" t="s">
        <v>5641</v>
      </c>
      <c r="G397">
        <v>2014</v>
      </c>
      <c r="H397" t="s">
        <v>6059</v>
      </c>
      <c r="I397" t="s">
        <v>5717</v>
      </c>
      <c r="J397" s="21" t="s">
        <v>5718</v>
      </c>
      <c r="K397" t="s">
        <v>95</v>
      </c>
      <c r="M397">
        <v>111</v>
      </c>
      <c r="N397">
        <v>9</v>
      </c>
      <c r="O397" t="s">
        <v>5719</v>
      </c>
      <c r="P397" t="s">
        <v>5720</v>
      </c>
    </row>
    <row r="398" spans="1:17" x14ac:dyDescent="0.3">
      <c r="A398" t="s">
        <v>187</v>
      </c>
      <c r="B398" s="6" t="s">
        <v>189</v>
      </c>
      <c r="C398" s="6">
        <v>343</v>
      </c>
      <c r="D398" s="72" t="s">
        <v>404</v>
      </c>
      <c r="E398" s="6">
        <v>1</v>
      </c>
      <c r="F398" t="s">
        <v>418</v>
      </c>
      <c r="G398">
        <v>2013</v>
      </c>
      <c r="H398" t="s">
        <v>6059</v>
      </c>
      <c r="I398" t="s">
        <v>1728</v>
      </c>
      <c r="J398" s="21" t="s">
        <v>1729</v>
      </c>
      <c r="K398" t="s">
        <v>1730</v>
      </c>
      <c r="M398">
        <v>64</v>
      </c>
      <c r="N398">
        <v>9</v>
      </c>
      <c r="O398" s="9" t="s">
        <v>1731</v>
      </c>
      <c r="P398" t="s">
        <v>1732</v>
      </c>
    </row>
    <row r="399" spans="1:17" x14ac:dyDescent="0.3">
      <c r="A399" t="s">
        <v>187</v>
      </c>
      <c r="B399" s="6" t="s">
        <v>189</v>
      </c>
      <c r="C399" s="6">
        <v>344</v>
      </c>
      <c r="D399" s="72" t="s">
        <v>404</v>
      </c>
      <c r="E399" s="6">
        <v>1</v>
      </c>
      <c r="F399" t="s">
        <v>548</v>
      </c>
      <c r="G399">
        <v>2017</v>
      </c>
      <c r="H399" t="s">
        <v>6059</v>
      </c>
      <c r="I399" t="s">
        <v>1733</v>
      </c>
      <c r="J399" s="21" t="s">
        <v>1734</v>
      </c>
      <c r="K399" t="s">
        <v>160</v>
      </c>
      <c r="M399">
        <v>23</v>
      </c>
      <c r="N399">
        <v>6</v>
      </c>
      <c r="O399" t="s">
        <v>1735</v>
      </c>
      <c r="P399" t="s">
        <v>1736</v>
      </c>
    </row>
    <row r="400" spans="1:17" x14ac:dyDescent="0.3">
      <c r="A400" t="s">
        <v>187</v>
      </c>
      <c r="B400" s="6" t="s">
        <v>189</v>
      </c>
      <c r="C400" s="6">
        <v>345</v>
      </c>
      <c r="D400" s="72" t="s">
        <v>404</v>
      </c>
      <c r="E400" s="6">
        <v>1</v>
      </c>
      <c r="F400" t="s">
        <v>548</v>
      </c>
      <c r="G400">
        <v>2005</v>
      </c>
      <c r="H400" t="s">
        <v>6059</v>
      </c>
      <c r="I400" t="s">
        <v>1737</v>
      </c>
      <c r="J400" s="21" t="s">
        <v>1738</v>
      </c>
      <c r="K400" t="s">
        <v>1739</v>
      </c>
      <c r="M400">
        <v>26</v>
      </c>
      <c r="N400">
        <v>11</v>
      </c>
      <c r="O400" t="s">
        <v>1740</v>
      </c>
      <c r="P400" t="s">
        <v>1741</v>
      </c>
    </row>
    <row r="401" spans="1:16" x14ac:dyDescent="0.3">
      <c r="A401" t="s">
        <v>187</v>
      </c>
      <c r="B401" s="6" t="s">
        <v>189</v>
      </c>
      <c r="C401" s="6">
        <v>346</v>
      </c>
      <c r="D401" s="72" t="s">
        <v>404</v>
      </c>
      <c r="E401" s="6">
        <v>1</v>
      </c>
      <c r="F401" t="s">
        <v>548</v>
      </c>
      <c r="G401">
        <v>2009</v>
      </c>
      <c r="H401" t="s">
        <v>6059</v>
      </c>
      <c r="I401" t="s">
        <v>1742</v>
      </c>
      <c r="J401" s="21" t="s">
        <v>1743</v>
      </c>
      <c r="K401" t="s">
        <v>1744</v>
      </c>
      <c r="O401" t="s">
        <v>1745</v>
      </c>
    </row>
    <row r="402" spans="1:16" x14ac:dyDescent="0.3">
      <c r="A402" t="s">
        <v>187</v>
      </c>
      <c r="B402" s="6" t="s">
        <v>189</v>
      </c>
      <c r="C402" s="6">
        <v>347</v>
      </c>
      <c r="D402" s="72" t="s">
        <v>404</v>
      </c>
      <c r="E402" s="6">
        <v>1</v>
      </c>
      <c r="F402" t="s">
        <v>418</v>
      </c>
      <c r="G402">
        <v>2011</v>
      </c>
      <c r="H402" t="s">
        <v>6059</v>
      </c>
      <c r="I402" t="s">
        <v>1746</v>
      </c>
      <c r="J402" s="21" t="s">
        <v>1747</v>
      </c>
      <c r="K402" t="s">
        <v>1748</v>
      </c>
      <c r="M402" s="10">
        <v>35</v>
      </c>
      <c r="N402">
        <v>8</v>
      </c>
      <c r="O402" t="s">
        <v>1749</v>
      </c>
      <c r="P402" t="s">
        <v>1750</v>
      </c>
    </row>
    <row r="403" spans="1:16" x14ac:dyDescent="0.3">
      <c r="A403" t="s">
        <v>187</v>
      </c>
      <c r="B403" s="6" t="s">
        <v>189</v>
      </c>
      <c r="C403" s="6">
        <v>348</v>
      </c>
      <c r="D403" s="72" t="s">
        <v>404</v>
      </c>
      <c r="E403" s="6">
        <v>1</v>
      </c>
      <c r="F403" t="s">
        <v>6793</v>
      </c>
      <c r="G403">
        <v>2016</v>
      </c>
      <c r="H403" t="s">
        <v>6059</v>
      </c>
      <c r="I403" t="s">
        <v>1751</v>
      </c>
      <c r="J403" s="21" t="s">
        <v>1752</v>
      </c>
      <c r="K403" t="s">
        <v>1753</v>
      </c>
      <c r="M403">
        <v>68</v>
      </c>
      <c r="N403">
        <v>12</v>
      </c>
      <c r="O403" t="s">
        <v>1754</v>
      </c>
      <c r="P403" t="s">
        <v>1755</v>
      </c>
    </row>
    <row r="404" spans="1:16" x14ac:dyDescent="0.3">
      <c r="A404" t="s">
        <v>187</v>
      </c>
      <c r="B404" s="6" t="s">
        <v>189</v>
      </c>
      <c r="C404" s="6">
        <v>349</v>
      </c>
      <c r="D404" s="72" t="s">
        <v>404</v>
      </c>
      <c r="E404" s="6">
        <v>1</v>
      </c>
      <c r="F404" t="s">
        <v>418</v>
      </c>
      <c r="G404">
        <v>2010</v>
      </c>
      <c r="H404" t="s">
        <v>6059</v>
      </c>
      <c r="I404" t="s">
        <v>1756</v>
      </c>
      <c r="J404" s="21" t="s">
        <v>1757</v>
      </c>
      <c r="K404" t="s">
        <v>1758</v>
      </c>
      <c r="M404">
        <v>16</v>
      </c>
      <c r="N404">
        <v>1</v>
      </c>
      <c r="O404" t="s">
        <v>1759</v>
      </c>
    </row>
    <row r="405" spans="1:16" x14ac:dyDescent="0.3">
      <c r="A405" t="s">
        <v>187</v>
      </c>
      <c r="B405" s="6" t="s">
        <v>189</v>
      </c>
      <c r="C405" s="6">
        <v>350</v>
      </c>
      <c r="D405" s="72" t="s">
        <v>404</v>
      </c>
      <c r="E405" s="6">
        <v>2</v>
      </c>
      <c r="F405" t="s">
        <v>5641</v>
      </c>
      <c r="G405">
        <v>2012</v>
      </c>
      <c r="H405" t="s">
        <v>6059</v>
      </c>
      <c r="I405" t="s">
        <v>113</v>
      </c>
      <c r="J405" s="21" t="s">
        <v>114</v>
      </c>
      <c r="K405" t="s">
        <v>115</v>
      </c>
      <c r="M405">
        <v>47</v>
      </c>
      <c r="O405" t="s">
        <v>116</v>
      </c>
      <c r="P405" t="s">
        <v>117</v>
      </c>
    </row>
    <row r="406" spans="1:16" x14ac:dyDescent="0.3">
      <c r="A406" t="s">
        <v>187</v>
      </c>
      <c r="B406" s="6" t="s">
        <v>189</v>
      </c>
      <c r="C406" s="6">
        <v>351</v>
      </c>
      <c r="D406" s="72" t="s">
        <v>404</v>
      </c>
      <c r="E406" s="6">
        <v>3</v>
      </c>
      <c r="F406" t="s">
        <v>6789</v>
      </c>
      <c r="G406">
        <v>2009</v>
      </c>
      <c r="H406" t="s">
        <v>194</v>
      </c>
      <c r="I406" t="s">
        <v>5952</v>
      </c>
      <c r="J406" s="21" t="s">
        <v>5953</v>
      </c>
      <c r="K406" t="s">
        <v>5954</v>
      </c>
      <c r="L406" t="s">
        <v>5955</v>
      </c>
      <c r="N406" t="s">
        <v>85</v>
      </c>
    </row>
    <row r="407" spans="1:16" x14ac:dyDescent="0.3">
      <c r="A407" t="s">
        <v>187</v>
      </c>
      <c r="B407" s="6" t="s">
        <v>189</v>
      </c>
      <c r="C407" s="6">
        <v>352</v>
      </c>
      <c r="D407" s="72" t="s">
        <v>404</v>
      </c>
      <c r="E407" s="6">
        <v>3</v>
      </c>
      <c r="F407" t="s">
        <v>6789</v>
      </c>
      <c r="G407">
        <v>2016</v>
      </c>
      <c r="H407" t="s">
        <v>6059</v>
      </c>
      <c r="I407" t="s">
        <v>5956</v>
      </c>
      <c r="J407" s="21" t="s">
        <v>5957</v>
      </c>
      <c r="K407" t="s">
        <v>130</v>
      </c>
      <c r="M407">
        <v>7</v>
      </c>
      <c r="N407" s="9"/>
      <c r="O407">
        <v>11382</v>
      </c>
      <c r="P407" t="s">
        <v>5958</v>
      </c>
    </row>
    <row r="408" spans="1:16" x14ac:dyDescent="0.3">
      <c r="A408" t="s">
        <v>187</v>
      </c>
      <c r="B408" s="6" t="s">
        <v>189</v>
      </c>
      <c r="C408" s="6">
        <v>354</v>
      </c>
      <c r="D408" s="72" t="s">
        <v>404</v>
      </c>
      <c r="E408" s="6">
        <v>1</v>
      </c>
      <c r="F408" t="s">
        <v>6793</v>
      </c>
      <c r="G408">
        <v>2016</v>
      </c>
      <c r="H408" t="s">
        <v>6059</v>
      </c>
      <c r="I408" t="s">
        <v>1760</v>
      </c>
      <c r="J408" s="21" t="s">
        <v>1761</v>
      </c>
      <c r="K408" t="s">
        <v>1762</v>
      </c>
      <c r="M408">
        <v>219</v>
      </c>
      <c r="O408" t="s">
        <v>1763</v>
      </c>
      <c r="P408" t="s">
        <v>1764</v>
      </c>
    </row>
    <row r="409" spans="1:16" x14ac:dyDescent="0.3">
      <c r="A409" t="s">
        <v>187</v>
      </c>
      <c r="B409" s="6" t="s">
        <v>189</v>
      </c>
      <c r="C409" s="6">
        <v>355</v>
      </c>
      <c r="D409" s="72" t="s">
        <v>404</v>
      </c>
      <c r="E409" s="6">
        <v>1</v>
      </c>
      <c r="F409" t="s">
        <v>418</v>
      </c>
      <c r="G409">
        <v>2016</v>
      </c>
      <c r="H409" t="s">
        <v>6059</v>
      </c>
      <c r="I409" t="s">
        <v>1765</v>
      </c>
      <c r="J409" s="21" t="s">
        <v>1766</v>
      </c>
      <c r="K409" t="s">
        <v>1767</v>
      </c>
      <c r="N409">
        <v>28</v>
      </c>
      <c r="O409" s="9">
        <v>42552</v>
      </c>
    </row>
    <row r="410" spans="1:16" x14ac:dyDescent="0.3">
      <c r="A410" t="s">
        <v>187</v>
      </c>
      <c r="B410" s="6" t="s">
        <v>189</v>
      </c>
      <c r="C410" s="6">
        <v>356</v>
      </c>
      <c r="D410" s="72" t="s">
        <v>404</v>
      </c>
      <c r="E410" s="6">
        <v>1</v>
      </c>
      <c r="F410" t="s">
        <v>418</v>
      </c>
      <c r="G410">
        <v>2014</v>
      </c>
      <c r="H410" t="s">
        <v>6059</v>
      </c>
      <c r="I410" t="s">
        <v>1768</v>
      </c>
      <c r="J410" s="21" t="s">
        <v>1769</v>
      </c>
      <c r="K410" t="s">
        <v>1770</v>
      </c>
      <c r="M410">
        <v>28</v>
      </c>
      <c r="N410">
        <v>2</v>
      </c>
      <c r="O410" t="s">
        <v>1771</v>
      </c>
      <c r="P410" t="s">
        <v>1772</v>
      </c>
    </row>
    <row r="411" spans="1:16" x14ac:dyDescent="0.3">
      <c r="A411" t="s">
        <v>187</v>
      </c>
      <c r="B411" s="6" t="s">
        <v>189</v>
      </c>
      <c r="C411" s="6">
        <v>357</v>
      </c>
      <c r="D411" s="72" t="s">
        <v>404</v>
      </c>
      <c r="E411" s="6">
        <v>1</v>
      </c>
      <c r="F411" t="s">
        <v>6793</v>
      </c>
      <c r="G411">
        <v>2014</v>
      </c>
      <c r="H411" t="s">
        <v>6059</v>
      </c>
      <c r="I411" t="s">
        <v>1773</v>
      </c>
      <c r="J411" s="21" t="s">
        <v>1774</v>
      </c>
      <c r="K411" t="s">
        <v>1775</v>
      </c>
      <c r="O411" t="s">
        <v>1776</v>
      </c>
    </row>
    <row r="412" spans="1:16" x14ac:dyDescent="0.3">
      <c r="A412" t="s">
        <v>187</v>
      </c>
      <c r="B412" s="6" t="s">
        <v>189</v>
      </c>
      <c r="C412" s="6">
        <v>358</v>
      </c>
      <c r="D412" s="72" t="s">
        <v>404</v>
      </c>
      <c r="E412" s="6">
        <v>1</v>
      </c>
      <c r="F412" t="s">
        <v>548</v>
      </c>
      <c r="G412">
        <v>2008</v>
      </c>
      <c r="H412" t="s">
        <v>6059</v>
      </c>
      <c r="I412" t="s">
        <v>1777</v>
      </c>
      <c r="J412" s="21" t="s">
        <v>1778</v>
      </c>
      <c r="K412" t="s">
        <v>601</v>
      </c>
      <c r="M412">
        <v>82</v>
      </c>
      <c r="N412">
        <v>1</v>
      </c>
      <c r="O412" s="10" t="s">
        <v>1779</v>
      </c>
      <c r="P412" t="s">
        <v>1780</v>
      </c>
    </row>
    <row r="413" spans="1:16" x14ac:dyDescent="0.3">
      <c r="A413" t="s">
        <v>187</v>
      </c>
      <c r="B413" s="6" t="s">
        <v>189</v>
      </c>
      <c r="C413" s="6">
        <v>359</v>
      </c>
      <c r="D413" s="72" t="s">
        <v>404</v>
      </c>
      <c r="E413" s="6">
        <v>1</v>
      </c>
      <c r="F413" t="s">
        <v>548</v>
      </c>
      <c r="G413">
        <v>2009</v>
      </c>
      <c r="H413" t="s">
        <v>6059</v>
      </c>
      <c r="I413" t="s">
        <v>1781</v>
      </c>
      <c r="J413" s="21" t="s">
        <v>1782</v>
      </c>
      <c r="K413" t="s">
        <v>1783</v>
      </c>
      <c r="M413">
        <v>19</v>
      </c>
      <c r="N413">
        <v>4</v>
      </c>
      <c r="O413" s="9" t="s">
        <v>1784</v>
      </c>
    </row>
    <row r="414" spans="1:16" x14ac:dyDescent="0.3">
      <c r="A414" t="s">
        <v>187</v>
      </c>
      <c r="B414" s="6" t="s">
        <v>189</v>
      </c>
      <c r="C414" s="6">
        <v>360</v>
      </c>
      <c r="D414" s="72" t="s">
        <v>404</v>
      </c>
      <c r="E414" s="6">
        <v>1</v>
      </c>
      <c r="F414" t="s">
        <v>418</v>
      </c>
      <c r="G414">
        <v>2004</v>
      </c>
      <c r="H414" t="s">
        <v>6059</v>
      </c>
      <c r="I414" t="s">
        <v>1785</v>
      </c>
      <c r="J414" s="21" t="s">
        <v>1786</v>
      </c>
      <c r="K414" t="s">
        <v>1460</v>
      </c>
      <c r="M414">
        <v>7</v>
      </c>
      <c r="N414">
        <v>4</v>
      </c>
      <c r="O414" t="s">
        <v>1787</v>
      </c>
    </row>
    <row r="415" spans="1:16" x14ac:dyDescent="0.3">
      <c r="A415" t="s">
        <v>187</v>
      </c>
      <c r="B415" s="6" t="s">
        <v>189</v>
      </c>
      <c r="C415" s="6">
        <v>361</v>
      </c>
      <c r="D415" s="72" t="s">
        <v>404</v>
      </c>
      <c r="E415" s="6">
        <v>1</v>
      </c>
      <c r="F415" t="s">
        <v>418</v>
      </c>
      <c r="G415">
        <v>2005</v>
      </c>
      <c r="H415" t="s">
        <v>6059</v>
      </c>
      <c r="I415" t="s">
        <v>1788</v>
      </c>
      <c r="J415" s="21" t="s">
        <v>1789</v>
      </c>
      <c r="K415" t="s">
        <v>223</v>
      </c>
      <c r="M415">
        <v>107</v>
      </c>
      <c r="N415" t="s">
        <v>1790</v>
      </c>
      <c r="O415" t="s">
        <v>1791</v>
      </c>
      <c r="P415" t="s">
        <v>1792</v>
      </c>
    </row>
    <row r="416" spans="1:16" x14ac:dyDescent="0.3">
      <c r="A416" t="s">
        <v>187</v>
      </c>
      <c r="B416" s="6" t="s">
        <v>189</v>
      </c>
      <c r="C416" s="6">
        <v>362</v>
      </c>
      <c r="D416" s="72" t="s">
        <v>404</v>
      </c>
      <c r="E416" s="6">
        <v>1</v>
      </c>
      <c r="F416" t="s">
        <v>548</v>
      </c>
      <c r="G416">
        <v>2017</v>
      </c>
      <c r="H416" t="s">
        <v>6059</v>
      </c>
      <c r="I416" t="s">
        <v>1793</v>
      </c>
      <c r="J416" s="21" t="s">
        <v>1794</v>
      </c>
      <c r="K416" t="s">
        <v>615</v>
      </c>
      <c r="M416">
        <v>233</v>
      </c>
      <c r="O416" s="9" t="s">
        <v>1795</v>
      </c>
      <c r="P416" t="s">
        <v>1796</v>
      </c>
    </row>
    <row r="417" spans="1:16" x14ac:dyDescent="0.3">
      <c r="A417" t="s">
        <v>187</v>
      </c>
      <c r="B417" s="6" t="s">
        <v>189</v>
      </c>
      <c r="C417" s="6">
        <v>363</v>
      </c>
      <c r="D417" s="72" t="s">
        <v>404</v>
      </c>
      <c r="E417" s="6">
        <v>1</v>
      </c>
      <c r="F417" t="s">
        <v>6793</v>
      </c>
      <c r="G417">
        <v>2012</v>
      </c>
      <c r="H417" t="s">
        <v>6059</v>
      </c>
      <c r="I417" t="s">
        <v>1797</v>
      </c>
      <c r="J417" s="21" t="s">
        <v>1798</v>
      </c>
      <c r="K417" t="s">
        <v>1799</v>
      </c>
      <c r="M417">
        <v>1</v>
      </c>
      <c r="N417">
        <v>1</v>
      </c>
      <c r="O417">
        <v>5</v>
      </c>
    </row>
    <row r="418" spans="1:16" x14ac:dyDescent="0.3">
      <c r="A418" t="s">
        <v>187</v>
      </c>
      <c r="B418" s="6" t="s">
        <v>189</v>
      </c>
      <c r="C418" s="6">
        <v>364</v>
      </c>
      <c r="D418" s="72" t="s">
        <v>404</v>
      </c>
      <c r="E418" s="6">
        <v>1</v>
      </c>
      <c r="F418" t="s">
        <v>418</v>
      </c>
      <c r="G418">
        <v>2010</v>
      </c>
      <c r="H418" t="s">
        <v>6059</v>
      </c>
      <c r="I418" t="s">
        <v>1800</v>
      </c>
      <c r="J418" s="21" t="s">
        <v>1801</v>
      </c>
      <c r="K418" t="s">
        <v>1802</v>
      </c>
      <c r="M418">
        <v>35</v>
      </c>
      <c r="N418">
        <v>11</v>
      </c>
      <c r="O418" t="s">
        <v>1803</v>
      </c>
      <c r="P418" t="s">
        <v>1804</v>
      </c>
    </row>
    <row r="419" spans="1:16" x14ac:dyDescent="0.3">
      <c r="A419" t="s">
        <v>187</v>
      </c>
      <c r="B419" s="6" t="s">
        <v>189</v>
      </c>
      <c r="C419" s="6">
        <v>365</v>
      </c>
      <c r="D419" s="72" t="s">
        <v>404</v>
      </c>
      <c r="E419" s="6">
        <v>3</v>
      </c>
      <c r="F419" t="s">
        <v>6786</v>
      </c>
      <c r="G419">
        <v>2013</v>
      </c>
      <c r="H419" t="s">
        <v>6059</v>
      </c>
      <c r="I419" t="s">
        <v>5959</v>
      </c>
      <c r="J419" s="21" t="s">
        <v>5960</v>
      </c>
      <c r="K419" t="s">
        <v>1903</v>
      </c>
      <c r="M419">
        <v>371</v>
      </c>
      <c r="N419">
        <v>2002</v>
      </c>
      <c r="P419" t="s">
        <v>5961</v>
      </c>
    </row>
    <row r="420" spans="1:16" x14ac:dyDescent="0.3">
      <c r="A420" t="s">
        <v>187</v>
      </c>
      <c r="B420" s="6" t="s">
        <v>189</v>
      </c>
      <c r="C420" s="6">
        <v>366</v>
      </c>
      <c r="D420" s="72" t="s">
        <v>404</v>
      </c>
      <c r="E420" s="6">
        <v>3</v>
      </c>
      <c r="F420" t="s">
        <v>6786</v>
      </c>
      <c r="G420">
        <v>2009</v>
      </c>
      <c r="H420" t="s">
        <v>6059</v>
      </c>
      <c r="I420" t="s">
        <v>5962</v>
      </c>
      <c r="J420" s="21" t="s">
        <v>5963</v>
      </c>
      <c r="K420" t="s">
        <v>934</v>
      </c>
      <c r="M420">
        <v>1</v>
      </c>
      <c r="N420" s="9">
        <v>1</v>
      </c>
      <c r="O420" s="10" t="s">
        <v>5964</v>
      </c>
      <c r="P420" t="s">
        <v>5965</v>
      </c>
    </row>
    <row r="421" spans="1:16" x14ac:dyDescent="0.3">
      <c r="A421" t="s">
        <v>187</v>
      </c>
      <c r="B421" s="6" t="s">
        <v>189</v>
      </c>
      <c r="C421" s="6">
        <v>367</v>
      </c>
      <c r="D421" s="72" t="s">
        <v>404</v>
      </c>
      <c r="E421" s="6">
        <v>2</v>
      </c>
      <c r="F421" t="s">
        <v>5641</v>
      </c>
      <c r="G421">
        <v>2014</v>
      </c>
      <c r="H421" t="s">
        <v>6059</v>
      </c>
      <c r="I421" t="s">
        <v>5721</v>
      </c>
      <c r="J421" s="21" t="s">
        <v>5722</v>
      </c>
      <c r="K421" t="s">
        <v>5723</v>
      </c>
      <c r="M421">
        <v>13</v>
      </c>
      <c r="N421">
        <v>3</v>
      </c>
      <c r="O421" s="10">
        <v>43044</v>
      </c>
      <c r="P421" t="s">
        <v>5724</v>
      </c>
    </row>
    <row r="422" spans="1:16" x14ac:dyDescent="0.3">
      <c r="A422" t="s">
        <v>187</v>
      </c>
      <c r="B422" s="6" t="s">
        <v>189</v>
      </c>
      <c r="C422" s="6">
        <v>368</v>
      </c>
      <c r="D422" s="72" t="s">
        <v>404</v>
      </c>
      <c r="E422" s="6">
        <v>1</v>
      </c>
      <c r="F422" t="s">
        <v>418</v>
      </c>
      <c r="G422">
        <v>2004</v>
      </c>
      <c r="H422" t="s">
        <v>6059</v>
      </c>
      <c r="I422" t="s">
        <v>1805</v>
      </c>
      <c r="J422" s="21" t="s">
        <v>1806</v>
      </c>
      <c r="K422" t="s">
        <v>1278</v>
      </c>
      <c r="M422">
        <v>172</v>
      </c>
      <c r="N422">
        <v>1</v>
      </c>
      <c r="O422" t="s">
        <v>1807</v>
      </c>
      <c r="P422" t="s">
        <v>1808</v>
      </c>
    </row>
    <row r="423" spans="1:16" x14ac:dyDescent="0.3">
      <c r="A423" t="s">
        <v>187</v>
      </c>
      <c r="B423" s="6" t="s">
        <v>189</v>
      </c>
      <c r="C423" s="6">
        <v>369</v>
      </c>
      <c r="D423" s="72" t="s">
        <v>404</v>
      </c>
      <c r="E423" s="6">
        <v>1</v>
      </c>
      <c r="F423" t="s">
        <v>418</v>
      </c>
      <c r="G423">
        <v>2017</v>
      </c>
      <c r="H423" t="s">
        <v>6059</v>
      </c>
      <c r="I423" t="s">
        <v>1809</v>
      </c>
      <c r="J423" s="21" t="s">
        <v>1810</v>
      </c>
      <c r="K423" t="s">
        <v>1811</v>
      </c>
      <c r="M423">
        <v>30</v>
      </c>
      <c r="N423">
        <v>1</v>
      </c>
      <c r="O423" t="s">
        <v>1812</v>
      </c>
    </row>
    <row r="424" spans="1:16" x14ac:dyDescent="0.3">
      <c r="A424" t="s">
        <v>187</v>
      </c>
      <c r="B424" s="6" t="s">
        <v>189</v>
      </c>
      <c r="C424" s="6">
        <v>370</v>
      </c>
      <c r="D424" s="72" t="s">
        <v>404</v>
      </c>
      <c r="E424" s="6">
        <v>1</v>
      </c>
      <c r="F424" t="s">
        <v>548</v>
      </c>
      <c r="G424">
        <v>2010</v>
      </c>
      <c r="H424" t="s">
        <v>6059</v>
      </c>
      <c r="I424" t="s">
        <v>1813</v>
      </c>
      <c r="J424" s="21" t="s">
        <v>1814</v>
      </c>
      <c r="K424" t="s">
        <v>1815</v>
      </c>
      <c r="M424">
        <v>77</v>
      </c>
      <c r="N424" s="10">
        <v>8</v>
      </c>
      <c r="O424" t="s">
        <v>1816</v>
      </c>
      <c r="P424" t="s">
        <v>1817</v>
      </c>
    </row>
    <row r="425" spans="1:16" x14ac:dyDescent="0.3">
      <c r="A425" t="s">
        <v>187</v>
      </c>
      <c r="B425" s="6" t="s">
        <v>189</v>
      </c>
      <c r="C425" s="6">
        <v>371</v>
      </c>
      <c r="D425" s="72" t="s">
        <v>404</v>
      </c>
      <c r="E425" s="6">
        <v>1</v>
      </c>
      <c r="F425" t="s">
        <v>418</v>
      </c>
      <c r="G425">
        <v>2016</v>
      </c>
      <c r="H425" t="s">
        <v>6059</v>
      </c>
      <c r="I425" t="s">
        <v>1818</v>
      </c>
      <c r="J425" s="21" t="s">
        <v>1819</v>
      </c>
      <c r="K425" t="s">
        <v>1820</v>
      </c>
      <c r="M425">
        <v>6</v>
      </c>
      <c r="N425">
        <v>1</v>
      </c>
      <c r="O425" s="9"/>
      <c r="P425" t="s">
        <v>1821</v>
      </c>
    </row>
    <row r="426" spans="1:16" x14ac:dyDescent="0.3">
      <c r="A426" t="s">
        <v>187</v>
      </c>
      <c r="B426" s="6" t="s">
        <v>189</v>
      </c>
      <c r="C426" s="6">
        <v>372</v>
      </c>
      <c r="D426" s="72" t="s">
        <v>404</v>
      </c>
      <c r="E426" s="6">
        <v>1</v>
      </c>
      <c r="F426" t="s">
        <v>418</v>
      </c>
      <c r="G426">
        <v>2015</v>
      </c>
      <c r="H426" t="s">
        <v>6059</v>
      </c>
      <c r="I426" t="s">
        <v>1822</v>
      </c>
      <c r="J426" s="21" t="s">
        <v>1823</v>
      </c>
      <c r="K426" t="s">
        <v>1824</v>
      </c>
      <c r="M426">
        <v>7</v>
      </c>
      <c r="N426">
        <v>11</v>
      </c>
      <c r="O426" t="s">
        <v>1825</v>
      </c>
      <c r="P426" t="s">
        <v>1826</v>
      </c>
    </row>
    <row r="427" spans="1:16" x14ac:dyDescent="0.3">
      <c r="A427" t="s">
        <v>187</v>
      </c>
      <c r="B427" s="6" t="s">
        <v>189</v>
      </c>
      <c r="C427" s="6">
        <v>373</v>
      </c>
      <c r="D427" s="72" t="s">
        <v>404</v>
      </c>
      <c r="E427" s="6">
        <v>1</v>
      </c>
      <c r="F427" t="s">
        <v>548</v>
      </c>
      <c r="G427">
        <v>2009</v>
      </c>
      <c r="H427" t="s">
        <v>6059</v>
      </c>
      <c r="I427" t="s">
        <v>1827</v>
      </c>
      <c r="J427" s="21" t="s">
        <v>1828</v>
      </c>
      <c r="K427" t="s">
        <v>718</v>
      </c>
      <c r="M427">
        <v>43</v>
      </c>
      <c r="N427">
        <v>8</v>
      </c>
      <c r="O427" t="s">
        <v>1829</v>
      </c>
      <c r="P427" t="s">
        <v>1830</v>
      </c>
    </row>
    <row r="428" spans="1:16" x14ac:dyDescent="0.3">
      <c r="A428" t="s">
        <v>187</v>
      </c>
      <c r="B428" s="6" t="s">
        <v>189</v>
      </c>
      <c r="C428" s="6">
        <v>374</v>
      </c>
      <c r="D428" s="72" t="s">
        <v>404</v>
      </c>
      <c r="E428" s="6">
        <v>1</v>
      </c>
      <c r="F428" t="s">
        <v>548</v>
      </c>
      <c r="G428">
        <v>2016</v>
      </c>
      <c r="H428" t="s">
        <v>6059</v>
      </c>
      <c r="I428" t="s">
        <v>1831</v>
      </c>
      <c r="J428" s="21" t="s">
        <v>1832</v>
      </c>
      <c r="K428" t="s">
        <v>1833</v>
      </c>
      <c r="M428">
        <v>6</v>
      </c>
      <c r="N428">
        <v>1</v>
      </c>
      <c r="O428" t="s">
        <v>1834</v>
      </c>
      <c r="P428" t="s">
        <v>1835</v>
      </c>
    </row>
    <row r="429" spans="1:16" x14ac:dyDescent="0.3">
      <c r="A429" t="s">
        <v>187</v>
      </c>
      <c r="B429" s="6" t="s">
        <v>189</v>
      </c>
      <c r="C429" s="6">
        <v>375</v>
      </c>
      <c r="D429" s="72" t="s">
        <v>404</v>
      </c>
      <c r="E429" s="6">
        <v>1</v>
      </c>
      <c r="F429" t="s">
        <v>6793</v>
      </c>
      <c r="G429">
        <v>2017</v>
      </c>
      <c r="H429" t="s">
        <v>6059</v>
      </c>
      <c r="I429" t="s">
        <v>1836</v>
      </c>
      <c r="J429" s="21" t="s">
        <v>1837</v>
      </c>
      <c r="K429" t="s">
        <v>1413</v>
      </c>
      <c r="M429">
        <v>68</v>
      </c>
      <c r="O429" t="s">
        <v>1838</v>
      </c>
      <c r="P429" t="s">
        <v>1839</v>
      </c>
    </row>
    <row r="430" spans="1:16" x14ac:dyDescent="0.3">
      <c r="A430" t="s">
        <v>187</v>
      </c>
      <c r="B430" s="6" t="s">
        <v>189</v>
      </c>
      <c r="C430" s="6">
        <v>376</v>
      </c>
      <c r="D430" s="72" t="s">
        <v>404</v>
      </c>
      <c r="E430" s="6">
        <v>1</v>
      </c>
      <c r="F430" t="s">
        <v>548</v>
      </c>
      <c r="G430">
        <v>2011</v>
      </c>
      <c r="H430" t="s">
        <v>6059</v>
      </c>
      <c r="I430" t="s">
        <v>1840</v>
      </c>
      <c r="J430" s="21" t="s">
        <v>1841</v>
      </c>
      <c r="K430" t="s">
        <v>160</v>
      </c>
      <c r="M430">
        <v>17</v>
      </c>
      <c r="N430">
        <v>9</v>
      </c>
      <c r="O430" t="s">
        <v>1842</v>
      </c>
      <c r="P430" t="s">
        <v>1843</v>
      </c>
    </row>
    <row r="431" spans="1:16" x14ac:dyDescent="0.3">
      <c r="A431" t="s">
        <v>187</v>
      </c>
      <c r="B431" s="6" t="s">
        <v>189</v>
      </c>
      <c r="C431" s="6">
        <v>377</v>
      </c>
      <c r="D431" s="72" t="s">
        <v>404</v>
      </c>
      <c r="E431" s="6">
        <v>3</v>
      </c>
      <c r="F431" t="s">
        <v>6788</v>
      </c>
      <c r="G431">
        <v>2008</v>
      </c>
      <c r="H431" t="s">
        <v>6059</v>
      </c>
      <c r="I431" t="s">
        <v>5966</v>
      </c>
      <c r="J431" s="21" t="s">
        <v>5967</v>
      </c>
      <c r="K431" t="s">
        <v>134</v>
      </c>
      <c r="M431">
        <v>67</v>
      </c>
      <c r="N431">
        <v>3</v>
      </c>
      <c r="O431" t="s">
        <v>5968</v>
      </c>
      <c r="P431" t="s">
        <v>5969</v>
      </c>
    </row>
    <row r="432" spans="1:16" x14ac:dyDescent="0.3">
      <c r="A432" t="s">
        <v>187</v>
      </c>
      <c r="B432" s="6" t="s">
        <v>189</v>
      </c>
      <c r="C432" s="6">
        <v>378</v>
      </c>
      <c r="D432" s="72" t="s">
        <v>404</v>
      </c>
      <c r="E432" s="6">
        <v>1</v>
      </c>
      <c r="F432" t="s">
        <v>548</v>
      </c>
      <c r="G432">
        <v>2012</v>
      </c>
      <c r="H432" t="s">
        <v>6059</v>
      </c>
      <c r="I432" t="s">
        <v>1844</v>
      </c>
      <c r="J432" s="21" t="s">
        <v>1845</v>
      </c>
      <c r="K432" t="s">
        <v>257</v>
      </c>
      <c r="M432">
        <v>111</v>
      </c>
      <c r="N432">
        <v>3</v>
      </c>
      <c r="O432" t="s">
        <v>1846</v>
      </c>
      <c r="P432" t="s">
        <v>1847</v>
      </c>
    </row>
    <row r="433" spans="1:16" x14ac:dyDescent="0.3">
      <c r="A433" t="s">
        <v>187</v>
      </c>
      <c r="B433" s="6" t="s">
        <v>189</v>
      </c>
      <c r="C433" s="6">
        <v>379</v>
      </c>
      <c r="D433" s="72" t="s">
        <v>404</v>
      </c>
      <c r="E433" s="6">
        <v>1</v>
      </c>
      <c r="F433" t="s">
        <v>548</v>
      </c>
      <c r="G433">
        <v>2017</v>
      </c>
      <c r="H433" t="s">
        <v>6059</v>
      </c>
      <c r="I433" t="s">
        <v>1848</v>
      </c>
      <c r="J433" s="21" t="s">
        <v>1849</v>
      </c>
      <c r="K433" t="s">
        <v>120</v>
      </c>
      <c r="M433">
        <v>53</v>
      </c>
      <c r="N433">
        <v>4</v>
      </c>
      <c r="O433" t="s">
        <v>1850</v>
      </c>
      <c r="P433" t="s">
        <v>1851</v>
      </c>
    </row>
    <row r="434" spans="1:16" x14ac:dyDescent="0.3">
      <c r="A434" t="s">
        <v>187</v>
      </c>
      <c r="B434" s="6" t="s">
        <v>189</v>
      </c>
      <c r="C434" s="6">
        <v>380</v>
      </c>
      <c r="D434" s="72" t="s">
        <v>404</v>
      </c>
      <c r="E434" s="6">
        <v>2</v>
      </c>
      <c r="F434" t="s">
        <v>5641</v>
      </c>
      <c r="G434">
        <v>2017</v>
      </c>
      <c r="H434" t="s">
        <v>6059</v>
      </c>
      <c r="I434" t="s">
        <v>5725</v>
      </c>
      <c r="J434" s="21" t="s">
        <v>5726</v>
      </c>
      <c r="K434" t="s">
        <v>5727</v>
      </c>
      <c r="M434">
        <v>232</v>
      </c>
      <c r="O434" t="s">
        <v>5728</v>
      </c>
      <c r="P434" t="s">
        <v>5729</v>
      </c>
    </row>
    <row r="435" spans="1:16" x14ac:dyDescent="0.3">
      <c r="A435" t="s">
        <v>187</v>
      </c>
      <c r="B435" s="6" t="s">
        <v>189</v>
      </c>
      <c r="C435" s="6">
        <v>381</v>
      </c>
      <c r="D435" s="72" t="s">
        <v>404</v>
      </c>
      <c r="E435" s="6">
        <v>1</v>
      </c>
      <c r="F435" t="s">
        <v>418</v>
      </c>
      <c r="G435">
        <v>2015</v>
      </c>
      <c r="H435" t="s">
        <v>6059</v>
      </c>
      <c r="I435" t="s">
        <v>1852</v>
      </c>
      <c r="J435" s="21" t="s">
        <v>1853</v>
      </c>
      <c r="K435" t="s">
        <v>451</v>
      </c>
      <c r="M435">
        <v>10</v>
      </c>
      <c r="N435">
        <v>1</v>
      </c>
      <c r="O435">
        <v>1</v>
      </c>
      <c r="P435" t="s">
        <v>1854</v>
      </c>
    </row>
    <row r="436" spans="1:16" x14ac:dyDescent="0.3">
      <c r="A436" t="s">
        <v>187</v>
      </c>
      <c r="B436" s="6" t="s">
        <v>189</v>
      </c>
      <c r="C436" s="6">
        <v>382</v>
      </c>
      <c r="D436" s="72" t="s">
        <v>404</v>
      </c>
      <c r="E436" s="6">
        <v>1</v>
      </c>
      <c r="F436" t="s">
        <v>548</v>
      </c>
      <c r="G436">
        <v>2017</v>
      </c>
      <c r="H436" t="s">
        <v>6059</v>
      </c>
      <c r="I436" t="s">
        <v>1855</v>
      </c>
      <c r="J436" s="21" t="s">
        <v>1856</v>
      </c>
      <c r="K436" t="s">
        <v>1857</v>
      </c>
      <c r="M436">
        <v>11</v>
      </c>
      <c r="N436" s="10"/>
      <c r="O436" s="10">
        <v>43070</v>
      </c>
      <c r="P436" t="s">
        <v>1858</v>
      </c>
    </row>
    <row r="437" spans="1:16" x14ac:dyDescent="0.3">
      <c r="A437" t="s">
        <v>187</v>
      </c>
      <c r="B437" s="6" t="s">
        <v>189</v>
      </c>
      <c r="C437" s="6">
        <v>383</v>
      </c>
      <c r="D437" s="72" t="s">
        <v>404</v>
      </c>
      <c r="E437" s="6">
        <v>1</v>
      </c>
      <c r="F437" t="s">
        <v>418</v>
      </c>
      <c r="G437">
        <v>2017</v>
      </c>
      <c r="H437" t="s">
        <v>6059</v>
      </c>
      <c r="I437" t="s">
        <v>1859</v>
      </c>
      <c r="J437" s="21" t="s">
        <v>1860</v>
      </c>
      <c r="K437" t="s">
        <v>153</v>
      </c>
      <c r="M437">
        <v>12</v>
      </c>
      <c r="N437">
        <v>7</v>
      </c>
      <c r="P437" t="s">
        <v>1861</v>
      </c>
    </row>
    <row r="438" spans="1:16" x14ac:dyDescent="0.3">
      <c r="A438" t="s">
        <v>187</v>
      </c>
      <c r="B438" s="6" t="s">
        <v>189</v>
      </c>
      <c r="C438" s="6">
        <v>384</v>
      </c>
      <c r="D438" s="72" t="s">
        <v>404</v>
      </c>
      <c r="E438" s="6">
        <v>1</v>
      </c>
      <c r="F438" t="s">
        <v>548</v>
      </c>
      <c r="G438">
        <v>2012</v>
      </c>
      <c r="H438" t="s">
        <v>6059</v>
      </c>
      <c r="I438" t="s">
        <v>1862</v>
      </c>
      <c r="J438" s="21" t="s">
        <v>1863</v>
      </c>
      <c r="K438" t="s">
        <v>1864</v>
      </c>
      <c r="L438" t="s">
        <v>1234</v>
      </c>
      <c r="N438" t="s">
        <v>85</v>
      </c>
      <c r="O438" t="s">
        <v>1865</v>
      </c>
      <c r="P438" t="s">
        <v>1866</v>
      </c>
    </row>
    <row r="439" spans="1:16" x14ac:dyDescent="0.3">
      <c r="A439" t="s">
        <v>187</v>
      </c>
      <c r="B439" s="6" t="s">
        <v>189</v>
      </c>
      <c r="C439" s="6">
        <v>385</v>
      </c>
      <c r="D439" s="72" t="s">
        <v>404</v>
      </c>
      <c r="E439" s="6">
        <v>1</v>
      </c>
      <c r="F439" t="s">
        <v>548</v>
      </c>
      <c r="G439">
        <v>2017</v>
      </c>
      <c r="H439" t="s">
        <v>6059</v>
      </c>
      <c r="I439" t="s">
        <v>1867</v>
      </c>
      <c r="J439" s="21" t="s">
        <v>1868</v>
      </c>
      <c r="K439" t="s">
        <v>1869</v>
      </c>
      <c r="M439">
        <v>46</v>
      </c>
      <c r="N439">
        <v>5</v>
      </c>
      <c r="O439" t="s">
        <v>1870</v>
      </c>
      <c r="P439" t="s">
        <v>1871</v>
      </c>
    </row>
    <row r="440" spans="1:16" x14ac:dyDescent="0.3">
      <c r="A440" t="s">
        <v>187</v>
      </c>
      <c r="B440" s="6" t="s">
        <v>189</v>
      </c>
      <c r="C440" s="6">
        <v>386</v>
      </c>
      <c r="D440" s="72" t="s">
        <v>404</v>
      </c>
      <c r="E440" s="6">
        <v>1</v>
      </c>
      <c r="F440" t="s">
        <v>418</v>
      </c>
      <c r="G440">
        <v>2012</v>
      </c>
      <c r="H440" t="s">
        <v>6059</v>
      </c>
      <c r="I440" t="s">
        <v>1872</v>
      </c>
      <c r="J440" s="21" t="s">
        <v>1873</v>
      </c>
      <c r="K440" t="s">
        <v>1874</v>
      </c>
      <c r="M440" t="s">
        <v>1875</v>
      </c>
      <c r="O440" t="s">
        <v>1876</v>
      </c>
      <c r="P440" t="s">
        <v>1877</v>
      </c>
    </row>
    <row r="441" spans="1:16" x14ac:dyDescent="0.3">
      <c r="A441" t="s">
        <v>187</v>
      </c>
      <c r="B441" s="6" t="s">
        <v>189</v>
      </c>
      <c r="C441" s="6">
        <v>387</v>
      </c>
      <c r="D441" s="72" t="s">
        <v>404</v>
      </c>
      <c r="E441" s="6">
        <v>1</v>
      </c>
      <c r="F441" t="s">
        <v>548</v>
      </c>
      <c r="G441">
        <v>2008</v>
      </c>
      <c r="H441" t="s">
        <v>6059</v>
      </c>
      <c r="I441" t="s">
        <v>1878</v>
      </c>
      <c r="J441" s="21" t="s">
        <v>1879</v>
      </c>
      <c r="K441" t="s">
        <v>1391</v>
      </c>
      <c r="N441">
        <v>14</v>
      </c>
      <c r="O441" t="s">
        <v>1880</v>
      </c>
    </row>
    <row r="442" spans="1:16" x14ac:dyDescent="0.3">
      <c r="A442" t="s">
        <v>187</v>
      </c>
      <c r="B442" s="6" t="s">
        <v>189</v>
      </c>
      <c r="C442" s="6">
        <v>388</v>
      </c>
      <c r="D442" s="72" t="s">
        <v>404</v>
      </c>
      <c r="E442" s="6">
        <v>1</v>
      </c>
      <c r="F442" t="s">
        <v>6793</v>
      </c>
      <c r="G442">
        <v>2016</v>
      </c>
      <c r="H442" t="s">
        <v>6059</v>
      </c>
      <c r="I442" t="s">
        <v>1881</v>
      </c>
      <c r="J442" s="21" t="s">
        <v>1882</v>
      </c>
      <c r="K442" t="s">
        <v>1883</v>
      </c>
      <c r="M442">
        <v>52</v>
      </c>
      <c r="O442" t="s">
        <v>1884</v>
      </c>
      <c r="P442" t="s">
        <v>1885</v>
      </c>
    </row>
    <row r="443" spans="1:16" x14ac:dyDescent="0.3">
      <c r="A443" t="s">
        <v>187</v>
      </c>
      <c r="B443" s="6" t="s">
        <v>189</v>
      </c>
      <c r="C443" s="6">
        <v>389</v>
      </c>
      <c r="D443" s="72" t="s">
        <v>404</v>
      </c>
      <c r="E443" s="6">
        <v>1</v>
      </c>
      <c r="F443" t="s">
        <v>6793</v>
      </c>
      <c r="G443">
        <v>2008</v>
      </c>
      <c r="H443" t="s">
        <v>6059</v>
      </c>
      <c r="I443" t="s">
        <v>1886</v>
      </c>
      <c r="J443" s="21" t="s">
        <v>1887</v>
      </c>
      <c r="K443" t="s">
        <v>1304</v>
      </c>
      <c r="M443">
        <v>57</v>
      </c>
      <c r="N443">
        <v>3</v>
      </c>
      <c r="O443" t="s">
        <v>1888</v>
      </c>
      <c r="P443" t="s">
        <v>1889</v>
      </c>
    </row>
    <row r="444" spans="1:16" x14ac:dyDescent="0.3">
      <c r="A444" t="s">
        <v>187</v>
      </c>
      <c r="B444" s="6" t="s">
        <v>189</v>
      </c>
      <c r="C444" s="6">
        <v>390</v>
      </c>
      <c r="D444" s="72" t="s">
        <v>404</v>
      </c>
      <c r="E444" s="6">
        <v>1</v>
      </c>
      <c r="F444" t="s">
        <v>6793</v>
      </c>
      <c r="G444">
        <v>2000</v>
      </c>
      <c r="H444" t="s">
        <v>6059</v>
      </c>
      <c r="I444" t="s">
        <v>1890</v>
      </c>
      <c r="J444" s="21" t="s">
        <v>1891</v>
      </c>
      <c r="K444" t="s">
        <v>1892</v>
      </c>
      <c r="M444">
        <v>40</v>
      </c>
      <c r="N444">
        <v>4</v>
      </c>
      <c r="O444">
        <v>1185</v>
      </c>
    </row>
    <row r="445" spans="1:16" x14ac:dyDescent="0.3">
      <c r="A445" t="s">
        <v>187</v>
      </c>
      <c r="B445" s="6" t="s">
        <v>189</v>
      </c>
      <c r="C445" s="6">
        <v>391</v>
      </c>
      <c r="D445" s="72" t="s">
        <v>404</v>
      </c>
      <c r="E445" s="6">
        <v>1</v>
      </c>
      <c r="F445" t="s">
        <v>548</v>
      </c>
      <c r="G445">
        <v>2009</v>
      </c>
      <c r="H445" t="s">
        <v>6059</v>
      </c>
      <c r="I445" t="s">
        <v>1893</v>
      </c>
      <c r="J445" s="21" t="s">
        <v>1894</v>
      </c>
      <c r="K445" t="s">
        <v>1895</v>
      </c>
      <c r="O445" t="s">
        <v>1896</v>
      </c>
    </row>
    <row r="446" spans="1:16" x14ac:dyDescent="0.3">
      <c r="A446" t="s">
        <v>187</v>
      </c>
      <c r="B446" s="6" t="s">
        <v>189</v>
      </c>
      <c r="C446" s="6">
        <v>392</v>
      </c>
      <c r="D446" s="72" t="s">
        <v>404</v>
      </c>
      <c r="E446" s="6">
        <v>1</v>
      </c>
      <c r="F446" t="s">
        <v>548</v>
      </c>
      <c r="G446">
        <v>2017</v>
      </c>
      <c r="H446" t="s">
        <v>6059</v>
      </c>
      <c r="I446" t="s">
        <v>1897</v>
      </c>
      <c r="J446" s="21" t="s">
        <v>1898</v>
      </c>
      <c r="K446" t="s">
        <v>1899</v>
      </c>
      <c r="O446" t="s">
        <v>1900</v>
      </c>
    </row>
    <row r="447" spans="1:16" x14ac:dyDescent="0.3">
      <c r="A447" t="s">
        <v>187</v>
      </c>
      <c r="B447" s="6" t="s">
        <v>189</v>
      </c>
      <c r="C447" s="6">
        <v>393</v>
      </c>
      <c r="D447" s="72" t="s">
        <v>404</v>
      </c>
      <c r="E447" s="6">
        <v>1</v>
      </c>
      <c r="F447" t="s">
        <v>548</v>
      </c>
      <c r="G447">
        <v>2015</v>
      </c>
      <c r="H447" t="s">
        <v>6059</v>
      </c>
      <c r="I447" t="s">
        <v>1901</v>
      </c>
      <c r="J447" s="21" t="s">
        <v>1902</v>
      </c>
      <c r="K447" t="s">
        <v>1903</v>
      </c>
      <c r="M447">
        <v>373</v>
      </c>
      <c r="N447">
        <v>2054</v>
      </c>
      <c r="P447" t="s">
        <v>1904</v>
      </c>
    </row>
    <row r="448" spans="1:16" x14ac:dyDescent="0.3">
      <c r="A448" t="s">
        <v>187</v>
      </c>
      <c r="B448" s="6" t="s">
        <v>189</v>
      </c>
      <c r="C448" s="6">
        <v>394</v>
      </c>
      <c r="D448" s="72" t="s">
        <v>404</v>
      </c>
      <c r="E448" s="6">
        <v>1</v>
      </c>
      <c r="F448" t="s">
        <v>548</v>
      </c>
      <c r="G448">
        <v>2014</v>
      </c>
      <c r="H448" t="s">
        <v>6059</v>
      </c>
      <c r="I448" t="s">
        <v>1905</v>
      </c>
      <c r="J448" s="21" t="s">
        <v>1906</v>
      </c>
      <c r="K448" t="s">
        <v>1491</v>
      </c>
      <c r="M448">
        <v>27</v>
      </c>
      <c r="N448">
        <v>2</v>
      </c>
      <c r="O448" t="s">
        <v>1907</v>
      </c>
      <c r="P448" t="s">
        <v>1908</v>
      </c>
    </row>
    <row r="449" spans="1:17" x14ac:dyDescent="0.3">
      <c r="A449" t="s">
        <v>187</v>
      </c>
      <c r="B449" s="6" t="s">
        <v>189</v>
      </c>
      <c r="C449" s="6">
        <v>395</v>
      </c>
      <c r="D449" s="72" t="s">
        <v>404</v>
      </c>
      <c r="E449" s="6">
        <v>1</v>
      </c>
      <c r="F449" t="s">
        <v>418</v>
      </c>
      <c r="G449">
        <v>2014</v>
      </c>
      <c r="H449" t="s">
        <v>6059</v>
      </c>
      <c r="I449" t="s">
        <v>1909</v>
      </c>
      <c r="J449" s="21" t="s">
        <v>1910</v>
      </c>
      <c r="K449" t="s">
        <v>1911</v>
      </c>
      <c r="M449">
        <v>45</v>
      </c>
      <c r="N449">
        <v>8</v>
      </c>
      <c r="O449" t="s">
        <v>1912</v>
      </c>
      <c r="P449" t="s">
        <v>1913</v>
      </c>
    </row>
    <row r="450" spans="1:17" x14ac:dyDescent="0.3">
      <c r="A450" t="s">
        <v>187</v>
      </c>
      <c r="B450" s="6" t="s">
        <v>189</v>
      </c>
      <c r="C450" s="6">
        <v>396</v>
      </c>
      <c r="D450" s="72" t="s">
        <v>404</v>
      </c>
      <c r="E450" s="6">
        <v>1</v>
      </c>
      <c r="F450" t="s">
        <v>548</v>
      </c>
      <c r="G450">
        <v>2009</v>
      </c>
      <c r="H450" t="s">
        <v>6059</v>
      </c>
      <c r="I450" t="s">
        <v>1914</v>
      </c>
      <c r="J450" s="21" t="s">
        <v>1915</v>
      </c>
      <c r="K450" t="s">
        <v>1916</v>
      </c>
      <c r="M450">
        <v>96</v>
      </c>
      <c r="N450">
        <v>2</v>
      </c>
      <c r="O450" t="s">
        <v>1917</v>
      </c>
      <c r="P450" t="s">
        <v>1918</v>
      </c>
    </row>
    <row r="451" spans="1:17" x14ac:dyDescent="0.3">
      <c r="A451" t="s">
        <v>187</v>
      </c>
      <c r="B451" s="6" t="s">
        <v>189</v>
      </c>
      <c r="C451" s="6">
        <v>397</v>
      </c>
      <c r="D451" s="72" t="s">
        <v>404</v>
      </c>
      <c r="E451" s="6">
        <v>1</v>
      </c>
      <c r="F451" t="s">
        <v>418</v>
      </c>
      <c r="G451">
        <v>2012</v>
      </c>
      <c r="H451" t="s">
        <v>6059</v>
      </c>
      <c r="I451" t="s">
        <v>1919</v>
      </c>
      <c r="J451" s="21" t="s">
        <v>1920</v>
      </c>
      <c r="K451" t="s">
        <v>1921</v>
      </c>
      <c r="M451">
        <v>3</v>
      </c>
      <c r="N451" s="9">
        <v>3</v>
      </c>
      <c r="O451">
        <v>145</v>
      </c>
    </row>
    <row r="452" spans="1:17" x14ac:dyDescent="0.3">
      <c r="A452" t="s">
        <v>187</v>
      </c>
      <c r="B452" s="6" t="s">
        <v>189</v>
      </c>
      <c r="C452" s="6">
        <v>398</v>
      </c>
      <c r="D452" s="72" t="s">
        <v>404</v>
      </c>
      <c r="E452" s="6">
        <v>1</v>
      </c>
      <c r="F452" t="s">
        <v>418</v>
      </c>
      <c r="G452">
        <v>2014</v>
      </c>
      <c r="H452" t="s">
        <v>6059</v>
      </c>
      <c r="I452" t="s">
        <v>1922</v>
      </c>
      <c r="J452" s="21" t="s">
        <v>1923</v>
      </c>
      <c r="K452" t="s">
        <v>105</v>
      </c>
      <c r="M452">
        <v>493</v>
      </c>
      <c r="O452" t="s">
        <v>1924</v>
      </c>
      <c r="P452" t="s">
        <v>1925</v>
      </c>
    </row>
    <row r="453" spans="1:17" x14ac:dyDescent="0.3">
      <c r="A453" t="s">
        <v>187</v>
      </c>
      <c r="B453" s="6" t="s">
        <v>189</v>
      </c>
      <c r="C453" s="6">
        <v>399</v>
      </c>
      <c r="D453" s="72" t="s">
        <v>404</v>
      </c>
      <c r="E453" s="6">
        <v>1</v>
      </c>
      <c r="F453" t="s">
        <v>418</v>
      </c>
      <c r="G453">
        <v>2011</v>
      </c>
      <c r="H453" t="s">
        <v>6059</v>
      </c>
      <c r="I453" t="s">
        <v>1926</v>
      </c>
      <c r="J453" s="21" t="s">
        <v>1927</v>
      </c>
      <c r="K453" t="s">
        <v>1928</v>
      </c>
      <c r="M453">
        <v>19</v>
      </c>
      <c r="N453">
        <v>1</v>
      </c>
      <c r="O453" t="s">
        <v>1929</v>
      </c>
      <c r="P453" t="s">
        <v>1930</v>
      </c>
    </row>
    <row r="454" spans="1:17" x14ac:dyDescent="0.3">
      <c r="A454" t="s">
        <v>187</v>
      </c>
      <c r="B454" s="6" t="s">
        <v>189</v>
      </c>
      <c r="C454" s="6">
        <v>400</v>
      </c>
      <c r="D454" s="72" t="s">
        <v>404</v>
      </c>
      <c r="E454" s="6">
        <v>2</v>
      </c>
      <c r="F454" t="s">
        <v>5641</v>
      </c>
      <c r="G454">
        <v>2009</v>
      </c>
      <c r="H454" t="s">
        <v>6059</v>
      </c>
      <c r="I454" t="s">
        <v>5730</v>
      </c>
      <c r="J454" s="21" t="s">
        <v>1932</v>
      </c>
      <c r="K454" t="s">
        <v>5731</v>
      </c>
      <c r="M454">
        <v>57</v>
      </c>
      <c r="O454" t="s">
        <v>5732</v>
      </c>
    </row>
    <row r="455" spans="1:17" x14ac:dyDescent="0.3">
      <c r="A455" t="s">
        <v>187</v>
      </c>
      <c r="B455" s="6" t="s">
        <v>189</v>
      </c>
      <c r="C455" s="6">
        <v>401</v>
      </c>
      <c r="D455" s="72" t="s">
        <v>404</v>
      </c>
      <c r="E455" s="6">
        <v>1</v>
      </c>
      <c r="F455" t="s">
        <v>548</v>
      </c>
      <c r="G455">
        <v>2011</v>
      </c>
      <c r="H455" t="s">
        <v>6059</v>
      </c>
      <c r="I455" t="s">
        <v>1931</v>
      </c>
      <c r="J455" s="21" t="s">
        <v>1932</v>
      </c>
      <c r="K455" t="s">
        <v>1933</v>
      </c>
      <c r="N455" t="s">
        <v>85</v>
      </c>
      <c r="P455" t="s">
        <v>1934</v>
      </c>
      <c r="Q455" t="s">
        <v>1935</v>
      </c>
    </row>
    <row r="456" spans="1:17" x14ac:dyDescent="0.3">
      <c r="A456" t="s">
        <v>187</v>
      </c>
      <c r="B456" s="6" t="s">
        <v>189</v>
      </c>
      <c r="C456" s="6">
        <v>402</v>
      </c>
      <c r="D456" s="72" t="s">
        <v>404</v>
      </c>
      <c r="E456" s="6">
        <v>2</v>
      </c>
      <c r="F456" t="s">
        <v>5633</v>
      </c>
      <c r="G456">
        <v>2017</v>
      </c>
      <c r="H456" t="s">
        <v>6059</v>
      </c>
      <c r="I456" t="s">
        <v>5733</v>
      </c>
      <c r="J456" s="21" t="s">
        <v>5734</v>
      </c>
      <c r="K456" t="s">
        <v>130</v>
      </c>
      <c r="M456">
        <v>8</v>
      </c>
      <c r="P456" t="s">
        <v>5735</v>
      </c>
    </row>
    <row r="457" spans="1:17" x14ac:dyDescent="0.3">
      <c r="A457" t="s">
        <v>187</v>
      </c>
      <c r="B457" s="6" t="s">
        <v>189</v>
      </c>
      <c r="C457" s="6">
        <v>403</v>
      </c>
      <c r="D457" s="72" t="s">
        <v>404</v>
      </c>
      <c r="E457" s="6">
        <v>1</v>
      </c>
      <c r="F457" t="s">
        <v>548</v>
      </c>
      <c r="G457">
        <v>2014</v>
      </c>
      <c r="H457" t="s">
        <v>6059</v>
      </c>
      <c r="I457" t="s">
        <v>1936</v>
      </c>
      <c r="J457" s="21" t="s">
        <v>1937</v>
      </c>
      <c r="K457" t="s">
        <v>764</v>
      </c>
      <c r="M457">
        <v>15</v>
      </c>
      <c r="N457">
        <v>1</v>
      </c>
      <c r="O457" t="s">
        <v>1938</v>
      </c>
      <c r="P457" t="s">
        <v>1939</v>
      </c>
    </row>
    <row r="458" spans="1:17" x14ac:dyDescent="0.3">
      <c r="A458" t="s">
        <v>187</v>
      </c>
      <c r="B458" s="6" t="s">
        <v>189</v>
      </c>
      <c r="C458" s="6">
        <v>404</v>
      </c>
      <c r="D458" s="72" t="s">
        <v>404</v>
      </c>
      <c r="E458" s="6">
        <v>1</v>
      </c>
      <c r="F458" t="s">
        <v>418</v>
      </c>
      <c r="G458">
        <v>2013</v>
      </c>
      <c r="H458" t="s">
        <v>6059</v>
      </c>
      <c r="I458" t="s">
        <v>1940</v>
      </c>
      <c r="J458" s="21" t="s">
        <v>1941</v>
      </c>
      <c r="K458" t="s">
        <v>257</v>
      </c>
      <c r="M458">
        <v>119</v>
      </c>
      <c r="N458">
        <v>1</v>
      </c>
      <c r="O458" t="s">
        <v>1942</v>
      </c>
      <c r="P458" t="s">
        <v>1943</v>
      </c>
    </row>
    <row r="459" spans="1:17" x14ac:dyDescent="0.3">
      <c r="A459" t="s">
        <v>187</v>
      </c>
      <c r="B459" s="6" t="s">
        <v>189</v>
      </c>
      <c r="C459" s="6">
        <v>405</v>
      </c>
      <c r="D459" s="72" t="s">
        <v>404</v>
      </c>
      <c r="E459" s="6">
        <v>1</v>
      </c>
      <c r="F459" t="s">
        <v>418</v>
      </c>
      <c r="G459">
        <v>2006</v>
      </c>
      <c r="H459" t="s">
        <v>6059</v>
      </c>
      <c r="I459" t="s">
        <v>1944</v>
      </c>
      <c r="J459" s="21" t="s">
        <v>1945</v>
      </c>
      <c r="K459" t="s">
        <v>1946</v>
      </c>
      <c r="M459">
        <v>16</v>
      </c>
      <c r="N459">
        <v>2</v>
      </c>
      <c r="O459" t="s">
        <v>1947</v>
      </c>
      <c r="P459" t="s">
        <v>1948</v>
      </c>
    </row>
    <row r="460" spans="1:17" x14ac:dyDescent="0.3">
      <c r="A460" t="s">
        <v>187</v>
      </c>
      <c r="B460" s="6" t="s">
        <v>189</v>
      </c>
      <c r="C460" s="6">
        <v>406</v>
      </c>
      <c r="D460" s="72" t="s">
        <v>404</v>
      </c>
      <c r="E460" s="6">
        <v>1</v>
      </c>
      <c r="F460" t="s">
        <v>6793</v>
      </c>
      <c r="G460">
        <v>2011</v>
      </c>
      <c r="H460" t="s">
        <v>6059</v>
      </c>
      <c r="I460" t="s">
        <v>1949</v>
      </c>
      <c r="J460" s="21" t="s">
        <v>1950</v>
      </c>
      <c r="K460" t="s">
        <v>1951</v>
      </c>
      <c r="M460">
        <v>1811</v>
      </c>
      <c r="N460" s="10">
        <v>42954</v>
      </c>
      <c r="O460" t="s">
        <v>1952</v>
      </c>
      <c r="P460" t="s">
        <v>1953</v>
      </c>
    </row>
    <row r="461" spans="1:17" x14ac:dyDescent="0.3">
      <c r="A461" t="s">
        <v>187</v>
      </c>
      <c r="B461" s="6" t="s">
        <v>189</v>
      </c>
      <c r="C461" s="6">
        <v>407</v>
      </c>
      <c r="D461" s="72" t="s">
        <v>404</v>
      </c>
      <c r="E461" s="6">
        <v>1</v>
      </c>
      <c r="F461" t="s">
        <v>412</v>
      </c>
      <c r="G461">
        <v>2006</v>
      </c>
      <c r="H461" t="s">
        <v>6059</v>
      </c>
      <c r="I461" t="s">
        <v>1954</v>
      </c>
      <c r="J461" s="21" t="s">
        <v>1955</v>
      </c>
      <c r="K461" t="s">
        <v>809</v>
      </c>
      <c r="M461">
        <v>78</v>
      </c>
      <c r="N461" t="s">
        <v>1790</v>
      </c>
      <c r="O461" t="s">
        <v>1956</v>
      </c>
      <c r="P461" t="s">
        <v>1957</v>
      </c>
    </row>
    <row r="462" spans="1:17" x14ac:dyDescent="0.3">
      <c r="A462" t="s">
        <v>187</v>
      </c>
      <c r="B462" s="6" t="s">
        <v>189</v>
      </c>
      <c r="C462" s="6">
        <v>408</v>
      </c>
      <c r="D462" s="72" t="s">
        <v>404</v>
      </c>
      <c r="E462" s="6">
        <v>1</v>
      </c>
      <c r="F462" t="s">
        <v>6793</v>
      </c>
      <c r="G462">
        <v>2016</v>
      </c>
      <c r="H462" t="s">
        <v>6059</v>
      </c>
      <c r="I462" t="s">
        <v>1958</v>
      </c>
      <c r="J462" s="21" t="s">
        <v>1959</v>
      </c>
      <c r="K462" t="s">
        <v>1960</v>
      </c>
      <c r="M462" t="s">
        <v>1961</v>
      </c>
      <c r="N462" t="s">
        <v>85</v>
      </c>
      <c r="O462" t="s">
        <v>1962</v>
      </c>
      <c r="P462" t="s">
        <v>1963</v>
      </c>
      <c r="Q462" t="s">
        <v>1964</v>
      </c>
    </row>
    <row r="463" spans="1:17" x14ac:dyDescent="0.3">
      <c r="A463" t="s">
        <v>187</v>
      </c>
      <c r="B463" s="6" t="s">
        <v>189</v>
      </c>
      <c r="C463" s="6">
        <v>409</v>
      </c>
      <c r="D463" s="72" t="s">
        <v>404</v>
      </c>
      <c r="E463" s="6">
        <v>1</v>
      </c>
      <c r="F463" t="s">
        <v>6793</v>
      </c>
      <c r="G463">
        <v>2005</v>
      </c>
      <c r="H463" t="s">
        <v>6059</v>
      </c>
      <c r="I463" t="s">
        <v>1965</v>
      </c>
      <c r="J463" s="21" t="s">
        <v>1966</v>
      </c>
      <c r="K463" t="s">
        <v>638</v>
      </c>
      <c r="M463">
        <v>360</v>
      </c>
      <c r="N463">
        <v>1453</v>
      </c>
      <c r="O463" t="s">
        <v>1967</v>
      </c>
      <c r="P463" t="s">
        <v>1968</v>
      </c>
    </row>
    <row r="464" spans="1:17" x14ac:dyDescent="0.3">
      <c r="A464" t="s">
        <v>187</v>
      </c>
      <c r="B464" s="6" t="s">
        <v>189</v>
      </c>
      <c r="C464" s="6">
        <v>410</v>
      </c>
      <c r="D464" s="72" t="s">
        <v>404</v>
      </c>
      <c r="E464" s="6">
        <v>2</v>
      </c>
      <c r="F464" t="s">
        <v>5641</v>
      </c>
      <c r="G464">
        <v>2010</v>
      </c>
      <c r="H464" t="s">
        <v>6059</v>
      </c>
      <c r="I464" t="s">
        <v>5736</v>
      </c>
      <c r="J464" s="21" t="s">
        <v>5737</v>
      </c>
      <c r="K464" t="s">
        <v>638</v>
      </c>
      <c r="M464">
        <v>365</v>
      </c>
      <c r="N464">
        <v>1554</v>
      </c>
      <c r="O464" t="s">
        <v>5738</v>
      </c>
      <c r="P464" t="s">
        <v>5739</v>
      </c>
    </row>
    <row r="465" spans="1:17" x14ac:dyDescent="0.3">
      <c r="A465" t="s">
        <v>187</v>
      </c>
      <c r="B465" s="6" t="s">
        <v>189</v>
      </c>
      <c r="C465" s="6">
        <v>411</v>
      </c>
      <c r="D465" s="72" t="s">
        <v>404</v>
      </c>
      <c r="E465" s="6">
        <v>1</v>
      </c>
      <c r="F465" t="s">
        <v>418</v>
      </c>
      <c r="G465">
        <v>2008</v>
      </c>
      <c r="H465" t="s">
        <v>6059</v>
      </c>
      <c r="I465" t="s">
        <v>1969</v>
      </c>
      <c r="J465" s="21" t="s">
        <v>1970</v>
      </c>
      <c r="K465" t="s">
        <v>1690</v>
      </c>
      <c r="M465">
        <v>48</v>
      </c>
      <c r="N465" s="10">
        <v>42767</v>
      </c>
      <c r="O465" t="s">
        <v>1971</v>
      </c>
      <c r="P465" t="s">
        <v>1972</v>
      </c>
    </row>
    <row r="466" spans="1:17" x14ac:dyDescent="0.3">
      <c r="A466" t="s">
        <v>187</v>
      </c>
      <c r="B466" s="6" t="s">
        <v>189</v>
      </c>
      <c r="C466" s="6">
        <v>412</v>
      </c>
      <c r="D466" s="72" t="s">
        <v>404</v>
      </c>
      <c r="E466" s="6">
        <v>1</v>
      </c>
      <c r="F466" t="s">
        <v>6793</v>
      </c>
      <c r="G466">
        <v>2010</v>
      </c>
      <c r="H466" t="s">
        <v>6059</v>
      </c>
      <c r="I466" t="s">
        <v>1973</v>
      </c>
      <c r="J466" s="21" t="s">
        <v>1974</v>
      </c>
      <c r="K466" t="s">
        <v>1975</v>
      </c>
      <c r="M466">
        <v>51</v>
      </c>
      <c r="N466">
        <v>2</v>
      </c>
      <c r="O466" t="s">
        <v>1976</v>
      </c>
      <c r="P466" t="s">
        <v>1977</v>
      </c>
    </row>
    <row r="467" spans="1:17" x14ac:dyDescent="0.3">
      <c r="A467" t="s">
        <v>187</v>
      </c>
      <c r="B467" s="6" t="s">
        <v>189</v>
      </c>
      <c r="C467" s="6">
        <v>413</v>
      </c>
      <c r="D467" s="72" t="s">
        <v>404</v>
      </c>
      <c r="E467" s="6">
        <v>1</v>
      </c>
      <c r="F467" t="s">
        <v>412</v>
      </c>
      <c r="G467">
        <v>2014</v>
      </c>
      <c r="H467" t="s">
        <v>6059</v>
      </c>
      <c r="I467" t="s">
        <v>1978</v>
      </c>
      <c r="J467" s="21" t="s">
        <v>1979</v>
      </c>
      <c r="K467" t="s">
        <v>545</v>
      </c>
      <c r="M467" s="10">
        <v>73</v>
      </c>
      <c r="O467" s="9">
        <v>43374</v>
      </c>
      <c r="P467" t="s">
        <v>1980</v>
      </c>
    </row>
    <row r="468" spans="1:17" x14ac:dyDescent="0.3">
      <c r="A468" t="s">
        <v>187</v>
      </c>
      <c r="B468" s="6" t="s">
        <v>189</v>
      </c>
      <c r="C468" s="6">
        <v>414</v>
      </c>
      <c r="D468" s="72" t="s">
        <v>404</v>
      </c>
      <c r="E468" s="6">
        <v>1</v>
      </c>
      <c r="F468" t="s">
        <v>418</v>
      </c>
      <c r="G468">
        <v>2016</v>
      </c>
      <c r="H468" t="s">
        <v>6059</v>
      </c>
      <c r="I468" t="s">
        <v>1981</v>
      </c>
      <c r="J468" s="21" t="s">
        <v>1982</v>
      </c>
      <c r="K468" t="s">
        <v>1983</v>
      </c>
      <c r="M468">
        <v>63</v>
      </c>
      <c r="O468" t="s">
        <v>1984</v>
      </c>
      <c r="P468" t="s">
        <v>1985</v>
      </c>
    </row>
    <row r="469" spans="1:17" x14ac:dyDescent="0.3">
      <c r="A469" t="s">
        <v>187</v>
      </c>
      <c r="B469" s="6" t="s">
        <v>189</v>
      </c>
      <c r="C469" s="6">
        <v>415</v>
      </c>
      <c r="D469" s="72" t="s">
        <v>404</v>
      </c>
      <c r="E469" s="6">
        <v>1</v>
      </c>
      <c r="F469" t="s">
        <v>6793</v>
      </c>
      <c r="G469">
        <v>2016</v>
      </c>
      <c r="H469" t="s">
        <v>6059</v>
      </c>
      <c r="I469" t="s">
        <v>1986</v>
      </c>
      <c r="J469" s="21" t="s">
        <v>1987</v>
      </c>
      <c r="K469" t="s">
        <v>1748</v>
      </c>
      <c r="M469">
        <v>85</v>
      </c>
      <c r="O469" t="s">
        <v>1988</v>
      </c>
      <c r="P469" t="s">
        <v>1989</v>
      </c>
    </row>
    <row r="470" spans="1:17" x14ac:dyDescent="0.3">
      <c r="A470" t="s">
        <v>187</v>
      </c>
      <c r="B470" s="6" t="s">
        <v>189</v>
      </c>
      <c r="C470" s="6">
        <v>416</v>
      </c>
      <c r="D470" s="72" t="s">
        <v>404</v>
      </c>
      <c r="E470" s="6">
        <v>1</v>
      </c>
      <c r="F470" t="s">
        <v>418</v>
      </c>
      <c r="G470">
        <v>2016</v>
      </c>
      <c r="H470" t="s">
        <v>6059</v>
      </c>
      <c r="I470" t="s">
        <v>1990</v>
      </c>
      <c r="J470" s="21" t="s">
        <v>1991</v>
      </c>
      <c r="K470" t="s">
        <v>668</v>
      </c>
      <c r="M470">
        <v>74</v>
      </c>
      <c r="O470" s="10">
        <v>42856</v>
      </c>
      <c r="P470" t="s">
        <v>1992</v>
      </c>
    </row>
    <row r="471" spans="1:17" x14ac:dyDescent="0.3">
      <c r="A471" t="s">
        <v>187</v>
      </c>
      <c r="B471" s="6" t="s">
        <v>189</v>
      </c>
      <c r="C471" s="6">
        <v>417</v>
      </c>
      <c r="D471" s="72" t="s">
        <v>404</v>
      </c>
      <c r="E471" s="6">
        <v>1</v>
      </c>
      <c r="F471" t="s">
        <v>6793</v>
      </c>
      <c r="G471">
        <v>2009</v>
      </c>
      <c r="H471" t="s">
        <v>6059</v>
      </c>
      <c r="I471" t="s">
        <v>1993</v>
      </c>
      <c r="J471" s="21" t="s">
        <v>1994</v>
      </c>
      <c r="K471" t="s">
        <v>1748</v>
      </c>
      <c r="M471" s="10">
        <v>33</v>
      </c>
      <c r="N471">
        <v>1</v>
      </c>
      <c r="O471" t="s">
        <v>1956</v>
      </c>
      <c r="P471" t="s">
        <v>1995</v>
      </c>
    </row>
    <row r="472" spans="1:17" x14ac:dyDescent="0.3">
      <c r="A472" t="s">
        <v>187</v>
      </c>
      <c r="B472" s="6" t="s">
        <v>189</v>
      </c>
      <c r="C472" s="6">
        <v>418</v>
      </c>
      <c r="D472" s="72" t="s">
        <v>404</v>
      </c>
      <c r="E472" s="6">
        <v>1</v>
      </c>
      <c r="F472" t="s">
        <v>548</v>
      </c>
      <c r="G472">
        <v>2012</v>
      </c>
      <c r="H472" t="s">
        <v>6059</v>
      </c>
      <c r="I472" t="s">
        <v>1996</v>
      </c>
      <c r="J472" s="21" t="s">
        <v>1997</v>
      </c>
      <c r="K472" t="s">
        <v>1491</v>
      </c>
      <c r="M472">
        <v>25</v>
      </c>
      <c r="N472">
        <v>15</v>
      </c>
      <c r="O472" t="s">
        <v>1998</v>
      </c>
      <c r="P472" t="s">
        <v>1999</v>
      </c>
    </row>
    <row r="473" spans="1:17" x14ac:dyDescent="0.3">
      <c r="A473" t="s">
        <v>187</v>
      </c>
      <c r="B473" s="6" t="s">
        <v>189</v>
      </c>
      <c r="C473" s="6">
        <v>419</v>
      </c>
      <c r="D473" s="72" t="s">
        <v>404</v>
      </c>
      <c r="E473" s="6">
        <v>1</v>
      </c>
      <c r="F473" t="s">
        <v>412</v>
      </c>
      <c r="G473">
        <v>2015</v>
      </c>
      <c r="H473" t="s">
        <v>6059</v>
      </c>
      <c r="I473" t="s">
        <v>2000</v>
      </c>
      <c r="J473" s="21" t="s">
        <v>2001</v>
      </c>
      <c r="K473" t="s">
        <v>2002</v>
      </c>
      <c r="M473">
        <v>65</v>
      </c>
      <c r="N473">
        <v>2</v>
      </c>
      <c r="O473" t="s">
        <v>2003</v>
      </c>
    </row>
    <row r="474" spans="1:17" x14ac:dyDescent="0.3">
      <c r="A474" t="s">
        <v>187</v>
      </c>
      <c r="B474" s="6" t="s">
        <v>189</v>
      </c>
      <c r="C474" s="6">
        <v>420</v>
      </c>
      <c r="D474" s="72" t="s">
        <v>404</v>
      </c>
      <c r="E474" s="6">
        <v>1</v>
      </c>
      <c r="F474" t="s">
        <v>412</v>
      </c>
      <c r="G474">
        <v>2012</v>
      </c>
      <c r="H474" t="s">
        <v>6059</v>
      </c>
      <c r="I474" t="s">
        <v>2004</v>
      </c>
      <c r="J474" s="21" t="s">
        <v>2005</v>
      </c>
      <c r="K474" t="s">
        <v>2006</v>
      </c>
      <c r="M474">
        <v>362</v>
      </c>
      <c r="N474" t="s">
        <v>85</v>
      </c>
      <c r="O474" t="s">
        <v>2007</v>
      </c>
      <c r="Q474" t="s">
        <v>2008</v>
      </c>
    </row>
    <row r="475" spans="1:17" x14ac:dyDescent="0.3">
      <c r="A475" t="s">
        <v>187</v>
      </c>
      <c r="B475" s="6" t="s">
        <v>189</v>
      </c>
      <c r="C475" s="6">
        <v>421</v>
      </c>
      <c r="D475" s="72" t="s">
        <v>404</v>
      </c>
      <c r="E475" s="6">
        <v>1</v>
      </c>
      <c r="F475" t="s">
        <v>418</v>
      </c>
      <c r="G475">
        <v>2017</v>
      </c>
      <c r="H475" t="s">
        <v>6059</v>
      </c>
      <c r="I475" t="s">
        <v>2009</v>
      </c>
      <c r="J475" s="21" t="s">
        <v>2010</v>
      </c>
      <c r="K475" t="s">
        <v>2011</v>
      </c>
      <c r="M475">
        <v>16</v>
      </c>
      <c r="O475" t="s">
        <v>2012</v>
      </c>
      <c r="P475" t="s">
        <v>2013</v>
      </c>
    </row>
    <row r="476" spans="1:17" x14ac:dyDescent="0.3">
      <c r="A476" t="s">
        <v>187</v>
      </c>
      <c r="B476" s="6" t="s">
        <v>189</v>
      </c>
      <c r="C476" s="6">
        <v>422</v>
      </c>
      <c r="D476" s="72" t="s">
        <v>404</v>
      </c>
      <c r="E476" s="6">
        <v>1</v>
      </c>
      <c r="F476" t="s">
        <v>418</v>
      </c>
      <c r="G476">
        <v>2013</v>
      </c>
      <c r="H476" t="s">
        <v>6059</v>
      </c>
      <c r="I476" t="s">
        <v>2014</v>
      </c>
      <c r="J476" s="21" t="s">
        <v>2015</v>
      </c>
      <c r="K476" t="s">
        <v>2016</v>
      </c>
      <c r="M476">
        <v>33</v>
      </c>
      <c r="N476">
        <v>3</v>
      </c>
      <c r="O476" t="s">
        <v>2017</v>
      </c>
      <c r="P476" t="s">
        <v>2018</v>
      </c>
    </row>
    <row r="477" spans="1:17" x14ac:dyDescent="0.3">
      <c r="A477" t="s">
        <v>187</v>
      </c>
      <c r="B477" s="6" t="s">
        <v>189</v>
      </c>
      <c r="C477" s="6">
        <v>423</v>
      </c>
      <c r="D477" s="72" t="s">
        <v>404</v>
      </c>
      <c r="E477" s="6">
        <v>2</v>
      </c>
      <c r="F477" t="s">
        <v>5633</v>
      </c>
      <c r="G477">
        <v>2011</v>
      </c>
      <c r="H477" t="s">
        <v>6059</v>
      </c>
      <c r="I477" t="s">
        <v>5740</v>
      </c>
      <c r="J477" s="21" t="s">
        <v>5741</v>
      </c>
      <c r="K477" t="s">
        <v>5742</v>
      </c>
      <c r="M477" s="10">
        <v>24</v>
      </c>
      <c r="N477">
        <v>1</v>
      </c>
      <c r="O477" s="9">
        <v>44805</v>
      </c>
    </row>
    <row r="478" spans="1:17" x14ac:dyDescent="0.3">
      <c r="A478" t="s">
        <v>187</v>
      </c>
      <c r="B478" s="6" t="s">
        <v>189</v>
      </c>
      <c r="C478" s="6">
        <v>424</v>
      </c>
      <c r="D478" s="72" t="s">
        <v>404</v>
      </c>
      <c r="E478" s="6">
        <v>1</v>
      </c>
      <c r="F478" t="s">
        <v>548</v>
      </c>
      <c r="G478">
        <v>2013</v>
      </c>
      <c r="H478" t="s">
        <v>6059</v>
      </c>
      <c r="I478" t="s">
        <v>2019</v>
      </c>
      <c r="J478" s="21" t="s">
        <v>2020</v>
      </c>
      <c r="K478" t="s">
        <v>907</v>
      </c>
      <c r="M478">
        <v>40</v>
      </c>
      <c r="N478">
        <v>19</v>
      </c>
      <c r="O478" s="9" t="s">
        <v>2021</v>
      </c>
      <c r="P478" t="s">
        <v>2022</v>
      </c>
    </row>
    <row r="479" spans="1:17" x14ac:dyDescent="0.3">
      <c r="A479" t="s">
        <v>187</v>
      </c>
      <c r="B479" s="6" t="s">
        <v>189</v>
      </c>
      <c r="C479" s="6">
        <v>425</v>
      </c>
      <c r="D479" s="72" t="s">
        <v>404</v>
      </c>
      <c r="E479" s="6">
        <v>3</v>
      </c>
      <c r="F479" t="s">
        <v>6786</v>
      </c>
      <c r="G479">
        <v>2011</v>
      </c>
      <c r="H479" t="s">
        <v>6059</v>
      </c>
      <c r="I479" t="s">
        <v>5970</v>
      </c>
      <c r="J479" s="21" t="s">
        <v>5971</v>
      </c>
      <c r="K479" t="s">
        <v>1725</v>
      </c>
      <c r="M479">
        <v>12</v>
      </c>
      <c r="N479">
        <v>5</v>
      </c>
      <c r="O479" t="s">
        <v>5972</v>
      </c>
      <c r="P479" t="s">
        <v>5973</v>
      </c>
    </row>
    <row r="480" spans="1:17" x14ac:dyDescent="0.3">
      <c r="A480" t="s">
        <v>187</v>
      </c>
      <c r="B480" s="6" t="s">
        <v>189</v>
      </c>
      <c r="C480" s="6">
        <v>426</v>
      </c>
      <c r="D480" s="72" t="s">
        <v>404</v>
      </c>
      <c r="E480" s="6">
        <v>1</v>
      </c>
      <c r="F480" t="s">
        <v>418</v>
      </c>
      <c r="G480">
        <v>2016</v>
      </c>
      <c r="H480" t="s">
        <v>6059</v>
      </c>
      <c r="I480" t="s">
        <v>2023</v>
      </c>
      <c r="J480" s="21" t="s">
        <v>2024</v>
      </c>
      <c r="K480" t="s">
        <v>2025</v>
      </c>
      <c r="M480">
        <v>12</v>
      </c>
      <c r="N480">
        <v>4</v>
      </c>
      <c r="O480" t="s">
        <v>2026</v>
      </c>
    </row>
    <row r="481" spans="1:17" x14ac:dyDescent="0.3">
      <c r="A481" t="s">
        <v>187</v>
      </c>
      <c r="B481" s="6" t="s">
        <v>189</v>
      </c>
      <c r="C481" s="6">
        <v>427</v>
      </c>
      <c r="D481" s="72" t="s">
        <v>404</v>
      </c>
      <c r="E481" s="6">
        <v>1</v>
      </c>
      <c r="F481" t="s">
        <v>418</v>
      </c>
      <c r="G481">
        <v>2002</v>
      </c>
      <c r="H481" t="s">
        <v>6059</v>
      </c>
      <c r="I481" t="s">
        <v>2027</v>
      </c>
      <c r="J481" s="21" t="s">
        <v>2028</v>
      </c>
      <c r="K481" t="s">
        <v>2029</v>
      </c>
      <c r="M481">
        <v>21</v>
      </c>
      <c r="N481">
        <v>3</v>
      </c>
      <c r="O481" t="s">
        <v>1556</v>
      </c>
      <c r="P481" t="s">
        <v>2030</v>
      </c>
    </row>
    <row r="482" spans="1:17" x14ac:dyDescent="0.3">
      <c r="A482" t="s">
        <v>187</v>
      </c>
      <c r="B482" s="6" t="s">
        <v>189</v>
      </c>
      <c r="C482" s="6">
        <v>428</v>
      </c>
      <c r="D482" s="72" t="s">
        <v>404</v>
      </c>
      <c r="E482" s="6">
        <v>1</v>
      </c>
      <c r="F482" t="s">
        <v>6793</v>
      </c>
      <c r="G482">
        <v>2010</v>
      </c>
      <c r="H482" t="s">
        <v>6059</v>
      </c>
      <c r="I482" t="s">
        <v>2031</v>
      </c>
      <c r="J482" s="21" t="s">
        <v>2032</v>
      </c>
      <c r="K482" t="s">
        <v>2033</v>
      </c>
      <c r="O482" t="s">
        <v>2034</v>
      </c>
      <c r="P482" t="s">
        <v>2035</v>
      </c>
    </row>
    <row r="483" spans="1:17" x14ac:dyDescent="0.3">
      <c r="A483" t="s">
        <v>187</v>
      </c>
      <c r="B483" s="6" t="s">
        <v>189</v>
      </c>
      <c r="C483" s="6">
        <v>429</v>
      </c>
      <c r="D483" s="72" t="s">
        <v>404</v>
      </c>
      <c r="E483" s="6">
        <v>1</v>
      </c>
      <c r="F483" t="s">
        <v>418</v>
      </c>
      <c r="G483">
        <v>2017</v>
      </c>
      <c r="H483" t="s">
        <v>6059</v>
      </c>
      <c r="I483" t="s">
        <v>2036</v>
      </c>
      <c r="J483" s="21" t="s">
        <v>2037</v>
      </c>
      <c r="K483" t="s">
        <v>809</v>
      </c>
      <c r="M483">
        <v>190</v>
      </c>
      <c r="O483" t="s">
        <v>2038</v>
      </c>
      <c r="P483" t="s">
        <v>2039</v>
      </c>
    </row>
    <row r="484" spans="1:17" x14ac:dyDescent="0.3">
      <c r="A484" t="s">
        <v>187</v>
      </c>
      <c r="B484" s="6" t="s">
        <v>189</v>
      </c>
      <c r="C484" s="6">
        <v>430</v>
      </c>
      <c r="D484" s="72" t="s">
        <v>404</v>
      </c>
      <c r="E484" s="6">
        <v>1</v>
      </c>
      <c r="F484" t="s">
        <v>418</v>
      </c>
      <c r="G484">
        <v>2008</v>
      </c>
      <c r="H484" t="s">
        <v>6059</v>
      </c>
      <c r="I484" t="s">
        <v>2040</v>
      </c>
      <c r="J484" s="21" t="s">
        <v>2041</v>
      </c>
      <c r="K484" t="s">
        <v>1408</v>
      </c>
      <c r="M484">
        <v>22</v>
      </c>
      <c r="N484">
        <v>5</v>
      </c>
      <c r="O484" t="s">
        <v>2042</v>
      </c>
      <c r="P484" t="s">
        <v>2043</v>
      </c>
    </row>
    <row r="485" spans="1:17" x14ac:dyDescent="0.3">
      <c r="A485" t="s">
        <v>187</v>
      </c>
      <c r="B485" s="6" t="s">
        <v>189</v>
      </c>
      <c r="C485" s="6">
        <v>431</v>
      </c>
      <c r="D485" s="72" t="s">
        <v>404</v>
      </c>
      <c r="E485" s="6">
        <v>1</v>
      </c>
      <c r="F485" t="s">
        <v>418</v>
      </c>
      <c r="G485">
        <v>2009</v>
      </c>
      <c r="H485" t="s">
        <v>6059</v>
      </c>
      <c r="I485" t="s">
        <v>2044</v>
      </c>
      <c r="J485" s="21" t="s">
        <v>2045</v>
      </c>
      <c r="K485" t="s">
        <v>2046</v>
      </c>
      <c r="N485" t="s">
        <v>85</v>
      </c>
      <c r="P485" t="s">
        <v>2047</v>
      </c>
      <c r="Q485" t="s">
        <v>2048</v>
      </c>
    </row>
    <row r="486" spans="1:17" x14ac:dyDescent="0.3">
      <c r="A486" t="s">
        <v>187</v>
      </c>
      <c r="B486" s="6" t="s">
        <v>189</v>
      </c>
      <c r="C486" s="6">
        <v>432</v>
      </c>
      <c r="D486" s="72" t="s">
        <v>404</v>
      </c>
      <c r="E486" s="6">
        <v>1</v>
      </c>
      <c r="F486" t="s">
        <v>418</v>
      </c>
      <c r="G486">
        <v>2012</v>
      </c>
      <c r="H486" t="s">
        <v>6059</v>
      </c>
      <c r="I486" t="s">
        <v>2049</v>
      </c>
      <c r="J486" s="21" t="s">
        <v>2050</v>
      </c>
      <c r="K486" t="s">
        <v>2051</v>
      </c>
      <c r="M486" t="s">
        <v>2052</v>
      </c>
      <c r="O486" s="10">
        <v>167</v>
      </c>
      <c r="P486" t="s">
        <v>2053</v>
      </c>
    </row>
    <row r="487" spans="1:17" x14ac:dyDescent="0.3">
      <c r="A487" t="s">
        <v>187</v>
      </c>
      <c r="B487" s="6" t="s">
        <v>189</v>
      </c>
      <c r="C487" s="6">
        <v>433</v>
      </c>
      <c r="D487" s="72" t="s">
        <v>404</v>
      </c>
      <c r="E487" s="6">
        <v>1</v>
      </c>
      <c r="F487" t="s">
        <v>418</v>
      </c>
      <c r="G487">
        <v>2014</v>
      </c>
      <c r="H487" t="s">
        <v>6059</v>
      </c>
      <c r="I487" t="s">
        <v>2054</v>
      </c>
      <c r="J487" s="21" t="s">
        <v>2055</v>
      </c>
      <c r="K487" t="s">
        <v>2056</v>
      </c>
      <c r="M487">
        <v>65</v>
      </c>
      <c r="N487">
        <v>3</v>
      </c>
      <c r="O487" t="s">
        <v>2057</v>
      </c>
    </row>
    <row r="488" spans="1:17" x14ac:dyDescent="0.3">
      <c r="A488" t="s">
        <v>187</v>
      </c>
      <c r="B488" s="6" t="s">
        <v>189</v>
      </c>
      <c r="C488" s="6">
        <v>434</v>
      </c>
      <c r="D488" s="72" t="s">
        <v>404</v>
      </c>
      <c r="E488" s="6">
        <v>3</v>
      </c>
      <c r="F488" t="s">
        <v>6786</v>
      </c>
      <c r="G488">
        <v>2004</v>
      </c>
      <c r="H488" t="s">
        <v>6059</v>
      </c>
      <c r="I488" t="s">
        <v>5974</v>
      </c>
      <c r="J488" s="21" t="s">
        <v>5975</v>
      </c>
      <c r="K488" t="s">
        <v>257</v>
      </c>
      <c r="M488">
        <v>67</v>
      </c>
      <c r="N488" s="10">
        <v>42796</v>
      </c>
      <c r="O488" t="s">
        <v>5976</v>
      </c>
      <c r="P488" t="s">
        <v>5977</v>
      </c>
    </row>
    <row r="489" spans="1:17" x14ac:dyDescent="0.3">
      <c r="A489" t="s">
        <v>187</v>
      </c>
      <c r="B489" s="6" t="s">
        <v>189</v>
      </c>
      <c r="C489" s="6">
        <v>435</v>
      </c>
      <c r="D489" s="72" t="s">
        <v>404</v>
      </c>
      <c r="E489" s="6">
        <v>1</v>
      </c>
      <c r="F489" t="s">
        <v>548</v>
      </c>
      <c r="G489">
        <v>2013</v>
      </c>
      <c r="H489" t="s">
        <v>6059</v>
      </c>
      <c r="I489" t="s">
        <v>2058</v>
      </c>
      <c r="J489" s="21" t="s">
        <v>2059</v>
      </c>
      <c r="K489" t="s">
        <v>2060</v>
      </c>
      <c r="M489">
        <v>40</v>
      </c>
      <c r="N489">
        <v>2</v>
      </c>
      <c r="O489" t="s">
        <v>2061</v>
      </c>
      <c r="P489" t="s">
        <v>2062</v>
      </c>
    </row>
    <row r="490" spans="1:17" x14ac:dyDescent="0.3">
      <c r="A490" t="s">
        <v>187</v>
      </c>
      <c r="B490" s="6" t="s">
        <v>189</v>
      </c>
      <c r="C490" s="6">
        <v>436</v>
      </c>
      <c r="D490" s="72" t="s">
        <v>404</v>
      </c>
      <c r="E490" s="6">
        <v>1</v>
      </c>
      <c r="F490" t="s">
        <v>418</v>
      </c>
      <c r="G490">
        <v>2015</v>
      </c>
      <c r="H490" t="s">
        <v>6059</v>
      </c>
      <c r="I490" t="s">
        <v>2063</v>
      </c>
      <c r="J490" s="21" t="s">
        <v>2064</v>
      </c>
      <c r="K490" t="s">
        <v>2065</v>
      </c>
      <c r="M490">
        <v>147</v>
      </c>
      <c r="O490" t="s">
        <v>2066</v>
      </c>
      <c r="P490" t="s">
        <v>2067</v>
      </c>
    </row>
    <row r="491" spans="1:17" x14ac:dyDescent="0.3">
      <c r="A491" t="s">
        <v>187</v>
      </c>
      <c r="B491" s="6" t="s">
        <v>189</v>
      </c>
      <c r="C491" s="6">
        <v>437</v>
      </c>
      <c r="D491" s="72" t="s">
        <v>404</v>
      </c>
      <c r="E491" s="6">
        <v>1</v>
      </c>
      <c r="F491" t="s">
        <v>548</v>
      </c>
      <c r="G491">
        <v>2014</v>
      </c>
      <c r="H491" t="s">
        <v>6059</v>
      </c>
      <c r="I491" t="s">
        <v>2068</v>
      </c>
      <c r="J491" s="21" t="s">
        <v>2069</v>
      </c>
      <c r="K491" t="s">
        <v>95</v>
      </c>
      <c r="M491" s="10">
        <v>111</v>
      </c>
      <c r="N491">
        <v>24</v>
      </c>
      <c r="O491" t="s">
        <v>2070</v>
      </c>
      <c r="P491" t="s">
        <v>2071</v>
      </c>
    </row>
    <row r="492" spans="1:17" x14ac:dyDescent="0.3">
      <c r="A492" t="s">
        <v>187</v>
      </c>
      <c r="B492" s="6" t="s">
        <v>189</v>
      </c>
      <c r="C492" s="6">
        <v>438</v>
      </c>
      <c r="D492" s="72" t="s">
        <v>404</v>
      </c>
      <c r="E492" s="6">
        <v>1</v>
      </c>
      <c r="F492" t="s">
        <v>6793</v>
      </c>
      <c r="G492">
        <v>2013</v>
      </c>
      <c r="H492" t="s">
        <v>6059</v>
      </c>
      <c r="I492" t="s">
        <v>2072</v>
      </c>
      <c r="J492" s="21" t="s">
        <v>2073</v>
      </c>
      <c r="K492" t="s">
        <v>943</v>
      </c>
      <c r="M492">
        <v>5</v>
      </c>
      <c r="N492">
        <v>1</v>
      </c>
      <c r="O492" t="s">
        <v>2074</v>
      </c>
      <c r="P492" t="s">
        <v>2075</v>
      </c>
    </row>
    <row r="493" spans="1:17" x14ac:dyDescent="0.3">
      <c r="A493" t="s">
        <v>187</v>
      </c>
      <c r="B493" s="6" t="s">
        <v>189</v>
      </c>
      <c r="C493" s="6">
        <v>439</v>
      </c>
      <c r="D493" s="72" t="s">
        <v>404</v>
      </c>
      <c r="E493" s="6">
        <v>1</v>
      </c>
      <c r="F493" t="s">
        <v>412</v>
      </c>
      <c r="G493">
        <v>2002</v>
      </c>
      <c r="H493" t="s">
        <v>6059</v>
      </c>
      <c r="I493" t="s">
        <v>2076</v>
      </c>
      <c r="J493" s="21" t="s">
        <v>2077</v>
      </c>
      <c r="K493" t="s">
        <v>2078</v>
      </c>
      <c r="M493">
        <v>27</v>
      </c>
      <c r="N493">
        <v>3</v>
      </c>
      <c r="O493" t="s">
        <v>2079</v>
      </c>
      <c r="P493" t="s">
        <v>2080</v>
      </c>
    </row>
    <row r="494" spans="1:17" x14ac:dyDescent="0.3">
      <c r="A494" t="s">
        <v>187</v>
      </c>
      <c r="B494" s="6" t="s">
        <v>189</v>
      </c>
      <c r="C494" s="6">
        <v>440</v>
      </c>
      <c r="D494" s="72" t="s">
        <v>404</v>
      </c>
      <c r="E494" s="6">
        <v>1</v>
      </c>
      <c r="F494" t="s">
        <v>6793</v>
      </c>
      <c r="G494">
        <v>2013</v>
      </c>
      <c r="H494" t="s">
        <v>6059</v>
      </c>
      <c r="I494" t="s">
        <v>2081</v>
      </c>
      <c r="J494" s="21" t="s">
        <v>2082</v>
      </c>
      <c r="K494" t="s">
        <v>2083</v>
      </c>
      <c r="M494">
        <v>22</v>
      </c>
      <c r="N494" s="10">
        <v>5</v>
      </c>
      <c r="O494" t="s">
        <v>2084</v>
      </c>
      <c r="P494" t="s">
        <v>2085</v>
      </c>
    </row>
    <row r="495" spans="1:17" x14ac:dyDescent="0.3">
      <c r="A495" t="s">
        <v>187</v>
      </c>
      <c r="B495" s="6" t="s">
        <v>189</v>
      </c>
      <c r="C495" s="6">
        <v>441</v>
      </c>
      <c r="D495" s="72" t="s">
        <v>404</v>
      </c>
      <c r="E495" s="6">
        <v>1</v>
      </c>
      <c r="F495" t="s">
        <v>6793</v>
      </c>
      <c r="G495">
        <v>2005</v>
      </c>
      <c r="H495" t="s">
        <v>6059</v>
      </c>
      <c r="I495" t="s">
        <v>2086</v>
      </c>
      <c r="J495" s="21" t="s">
        <v>2087</v>
      </c>
      <c r="K495" t="s">
        <v>2088</v>
      </c>
      <c r="M495">
        <v>53</v>
      </c>
      <c r="N495">
        <v>21</v>
      </c>
      <c r="O495" t="s">
        <v>2089</v>
      </c>
      <c r="P495" t="s">
        <v>2090</v>
      </c>
    </row>
    <row r="496" spans="1:17" x14ac:dyDescent="0.3">
      <c r="A496" t="s">
        <v>187</v>
      </c>
      <c r="B496" s="6" t="s">
        <v>189</v>
      </c>
      <c r="C496" s="6">
        <v>442</v>
      </c>
      <c r="D496" s="72" t="s">
        <v>404</v>
      </c>
      <c r="E496" s="6">
        <v>1</v>
      </c>
      <c r="F496" t="s">
        <v>418</v>
      </c>
      <c r="G496">
        <v>2012</v>
      </c>
      <c r="H496" t="s">
        <v>6059</v>
      </c>
      <c r="I496" t="s">
        <v>2091</v>
      </c>
      <c r="J496" s="21" t="s">
        <v>2092</v>
      </c>
      <c r="K496" t="s">
        <v>545</v>
      </c>
      <c r="M496">
        <v>26</v>
      </c>
      <c r="O496" t="s">
        <v>2093</v>
      </c>
      <c r="P496" t="s">
        <v>2094</v>
      </c>
    </row>
    <row r="497" spans="1:16" x14ac:dyDescent="0.3">
      <c r="A497" t="s">
        <v>187</v>
      </c>
      <c r="B497" s="6" t="s">
        <v>189</v>
      </c>
      <c r="C497" s="6">
        <v>443</v>
      </c>
      <c r="D497" s="72" t="s">
        <v>404</v>
      </c>
      <c r="E497" s="6">
        <v>1</v>
      </c>
      <c r="F497" t="s">
        <v>548</v>
      </c>
      <c r="G497">
        <v>2014</v>
      </c>
      <c r="H497" t="s">
        <v>6059</v>
      </c>
      <c r="I497" t="s">
        <v>2095</v>
      </c>
      <c r="J497" s="21" t="s">
        <v>2096</v>
      </c>
      <c r="K497" t="s">
        <v>2097</v>
      </c>
      <c r="M497">
        <v>8</v>
      </c>
      <c r="N497">
        <v>2</v>
      </c>
      <c r="O497" t="s">
        <v>2098</v>
      </c>
      <c r="P497" t="s">
        <v>2099</v>
      </c>
    </row>
    <row r="498" spans="1:16" x14ac:dyDescent="0.3">
      <c r="A498" t="s">
        <v>187</v>
      </c>
      <c r="B498" s="6" t="s">
        <v>189</v>
      </c>
      <c r="C498" s="6">
        <v>444</v>
      </c>
      <c r="D498" s="72" t="s">
        <v>404</v>
      </c>
      <c r="E498" s="6">
        <v>1</v>
      </c>
      <c r="F498" t="s">
        <v>418</v>
      </c>
      <c r="G498">
        <v>2000</v>
      </c>
      <c r="H498" t="s">
        <v>6059</v>
      </c>
      <c r="I498" t="s">
        <v>2100</v>
      </c>
      <c r="J498" s="21" t="s">
        <v>2101</v>
      </c>
      <c r="K498" t="s">
        <v>2102</v>
      </c>
      <c r="M498">
        <v>16</v>
      </c>
      <c r="N498">
        <v>2</v>
      </c>
      <c r="O498" t="s">
        <v>2103</v>
      </c>
    </row>
    <row r="499" spans="1:16" x14ac:dyDescent="0.3">
      <c r="A499" t="s">
        <v>187</v>
      </c>
      <c r="B499" s="6" t="s">
        <v>189</v>
      </c>
      <c r="C499" s="6">
        <v>445</v>
      </c>
      <c r="D499" s="72" t="s">
        <v>404</v>
      </c>
      <c r="E499" s="6">
        <v>1</v>
      </c>
      <c r="F499" t="s">
        <v>548</v>
      </c>
      <c r="G499">
        <v>2017</v>
      </c>
      <c r="H499" t="s">
        <v>6059</v>
      </c>
      <c r="I499" t="s">
        <v>2104</v>
      </c>
      <c r="J499" s="21" t="s">
        <v>2105</v>
      </c>
      <c r="K499" t="s">
        <v>2106</v>
      </c>
      <c r="M499">
        <v>10</v>
      </c>
      <c r="N499">
        <v>2</v>
      </c>
      <c r="O499" t="s">
        <v>2107</v>
      </c>
      <c r="P499" t="s">
        <v>2108</v>
      </c>
    </row>
    <row r="500" spans="1:16" x14ac:dyDescent="0.3">
      <c r="A500" t="s">
        <v>187</v>
      </c>
      <c r="B500" s="6" t="s">
        <v>189</v>
      </c>
      <c r="C500" s="6">
        <v>446</v>
      </c>
      <c r="D500" s="72" t="s">
        <v>404</v>
      </c>
      <c r="E500" s="6">
        <v>2</v>
      </c>
      <c r="F500" t="s">
        <v>5641</v>
      </c>
      <c r="G500">
        <v>2009</v>
      </c>
      <c r="H500" t="s">
        <v>6059</v>
      </c>
      <c r="I500" t="s">
        <v>5743</v>
      </c>
      <c r="J500" s="21" t="s">
        <v>5744</v>
      </c>
      <c r="K500" t="s">
        <v>5745</v>
      </c>
      <c r="M500">
        <v>15</v>
      </c>
      <c r="N500">
        <v>1</v>
      </c>
      <c r="O500" s="10">
        <v>42979</v>
      </c>
      <c r="P500" t="s">
        <v>5746</v>
      </c>
    </row>
    <row r="501" spans="1:16" x14ac:dyDescent="0.3">
      <c r="A501" t="s">
        <v>187</v>
      </c>
      <c r="B501" s="6" t="s">
        <v>189</v>
      </c>
      <c r="C501" s="6">
        <v>447</v>
      </c>
      <c r="D501" s="72" t="s">
        <v>404</v>
      </c>
      <c r="E501" s="6">
        <v>1</v>
      </c>
      <c r="F501" t="s">
        <v>548</v>
      </c>
      <c r="G501">
        <v>2003</v>
      </c>
      <c r="H501" t="s">
        <v>6059</v>
      </c>
      <c r="I501" t="s">
        <v>2109</v>
      </c>
      <c r="J501" s="21" t="s">
        <v>2110</v>
      </c>
      <c r="K501" t="s">
        <v>2111</v>
      </c>
      <c r="N501" t="s">
        <v>85</v>
      </c>
    </row>
    <row r="502" spans="1:16" x14ac:dyDescent="0.3">
      <c r="A502" t="s">
        <v>187</v>
      </c>
      <c r="B502" s="6" t="s">
        <v>189</v>
      </c>
      <c r="C502" s="6">
        <v>448</v>
      </c>
      <c r="D502" s="72" t="s">
        <v>404</v>
      </c>
      <c r="E502" s="6">
        <v>1</v>
      </c>
      <c r="F502" t="s">
        <v>548</v>
      </c>
      <c r="G502">
        <v>2005</v>
      </c>
      <c r="H502" t="s">
        <v>6059</v>
      </c>
      <c r="I502" t="s">
        <v>2112</v>
      </c>
      <c r="J502" s="21" t="s">
        <v>2113</v>
      </c>
      <c r="K502" t="s">
        <v>2114</v>
      </c>
      <c r="M502">
        <v>17</v>
      </c>
      <c r="N502">
        <v>3</v>
      </c>
      <c r="O502" t="s">
        <v>2115</v>
      </c>
    </row>
    <row r="503" spans="1:16" x14ac:dyDescent="0.3">
      <c r="A503" t="s">
        <v>187</v>
      </c>
      <c r="B503" s="6" t="s">
        <v>189</v>
      </c>
      <c r="C503" s="6">
        <v>449</v>
      </c>
      <c r="D503" s="72" t="s">
        <v>404</v>
      </c>
      <c r="E503" s="6">
        <v>2</v>
      </c>
      <c r="F503" t="s">
        <v>5633</v>
      </c>
      <c r="G503">
        <v>2011</v>
      </c>
      <c r="H503" t="s">
        <v>194</v>
      </c>
      <c r="I503" t="s">
        <v>5747</v>
      </c>
      <c r="J503" s="21" t="s">
        <v>5748</v>
      </c>
      <c r="K503" t="s">
        <v>5749</v>
      </c>
    </row>
    <row r="504" spans="1:16" x14ac:dyDescent="0.3">
      <c r="A504" t="s">
        <v>187</v>
      </c>
      <c r="B504" s="6" t="s">
        <v>189</v>
      </c>
      <c r="C504" s="6">
        <v>450</v>
      </c>
      <c r="D504" s="72" t="s">
        <v>404</v>
      </c>
      <c r="E504" s="6">
        <v>1</v>
      </c>
      <c r="F504" t="s">
        <v>418</v>
      </c>
      <c r="G504">
        <v>2013</v>
      </c>
      <c r="H504" t="s">
        <v>6059</v>
      </c>
      <c r="I504" t="s">
        <v>2116</v>
      </c>
      <c r="J504" s="21" t="s">
        <v>2117</v>
      </c>
      <c r="K504" t="s">
        <v>888</v>
      </c>
      <c r="M504">
        <v>52</v>
      </c>
      <c r="N504" s="10">
        <v>2</v>
      </c>
      <c r="O504" t="s">
        <v>2118</v>
      </c>
    </row>
    <row r="505" spans="1:16" x14ac:dyDescent="0.3">
      <c r="A505" t="s">
        <v>187</v>
      </c>
      <c r="B505" s="6" t="s">
        <v>189</v>
      </c>
      <c r="C505" s="6">
        <v>451</v>
      </c>
      <c r="D505" s="72" t="s">
        <v>404</v>
      </c>
      <c r="E505" s="6">
        <v>3</v>
      </c>
      <c r="F505" t="s">
        <v>6786</v>
      </c>
      <c r="G505">
        <v>2015</v>
      </c>
      <c r="H505" t="s">
        <v>6059</v>
      </c>
      <c r="I505" t="s">
        <v>5978</v>
      </c>
      <c r="J505" s="21" t="s">
        <v>5979</v>
      </c>
      <c r="K505" t="s">
        <v>934</v>
      </c>
      <c r="M505">
        <v>7</v>
      </c>
      <c r="N505">
        <v>2</v>
      </c>
      <c r="O505" t="s">
        <v>5980</v>
      </c>
      <c r="P505" t="s">
        <v>5981</v>
      </c>
    </row>
    <row r="506" spans="1:16" x14ac:dyDescent="0.3">
      <c r="A506" t="s">
        <v>187</v>
      </c>
      <c r="B506" s="6" t="s">
        <v>189</v>
      </c>
      <c r="C506" s="6">
        <v>452</v>
      </c>
      <c r="D506" s="72" t="s">
        <v>404</v>
      </c>
      <c r="E506" s="6">
        <v>1</v>
      </c>
      <c r="F506" t="s">
        <v>548</v>
      </c>
      <c r="G506">
        <v>2015</v>
      </c>
      <c r="H506" t="s">
        <v>6059</v>
      </c>
      <c r="I506" t="s">
        <v>2119</v>
      </c>
      <c r="J506" s="21" t="s">
        <v>2120</v>
      </c>
      <c r="K506" t="s">
        <v>1716</v>
      </c>
      <c r="M506">
        <v>70</v>
      </c>
      <c r="O506" s="10">
        <v>43009</v>
      </c>
      <c r="P506" t="s">
        <v>2121</v>
      </c>
    </row>
    <row r="507" spans="1:16" x14ac:dyDescent="0.3">
      <c r="A507" t="s">
        <v>187</v>
      </c>
      <c r="B507" s="6" t="s">
        <v>189</v>
      </c>
      <c r="C507" s="6">
        <v>453</v>
      </c>
      <c r="D507" s="72" t="s">
        <v>404</v>
      </c>
      <c r="E507" s="6">
        <v>1</v>
      </c>
      <c r="F507" t="s">
        <v>418</v>
      </c>
      <c r="G507">
        <v>2014</v>
      </c>
      <c r="H507" t="s">
        <v>6059</v>
      </c>
      <c r="I507" t="s">
        <v>2122</v>
      </c>
      <c r="J507" s="21" t="s">
        <v>2123</v>
      </c>
      <c r="K507" t="s">
        <v>1187</v>
      </c>
      <c r="M507">
        <v>28</v>
      </c>
      <c r="N507">
        <v>10</v>
      </c>
      <c r="O507" t="s">
        <v>2124</v>
      </c>
      <c r="P507" t="s">
        <v>2125</v>
      </c>
    </row>
    <row r="508" spans="1:16" x14ac:dyDescent="0.3">
      <c r="A508" t="s">
        <v>187</v>
      </c>
      <c r="B508" s="6" t="s">
        <v>189</v>
      </c>
      <c r="C508" s="6">
        <v>454</v>
      </c>
      <c r="D508" s="72" t="s">
        <v>404</v>
      </c>
      <c r="E508" s="6">
        <v>1</v>
      </c>
      <c r="F508" t="s">
        <v>6793</v>
      </c>
      <c r="G508">
        <v>2013</v>
      </c>
      <c r="H508" t="s">
        <v>6059</v>
      </c>
      <c r="I508" t="s">
        <v>2126</v>
      </c>
      <c r="J508" s="21" t="s">
        <v>2127</v>
      </c>
      <c r="K508" t="s">
        <v>2128</v>
      </c>
      <c r="M508">
        <v>4</v>
      </c>
      <c r="N508" s="10">
        <v>3</v>
      </c>
      <c r="O508" t="s">
        <v>2129</v>
      </c>
      <c r="P508" t="s">
        <v>2130</v>
      </c>
    </row>
    <row r="509" spans="1:16" x14ac:dyDescent="0.3">
      <c r="A509" t="s">
        <v>187</v>
      </c>
      <c r="B509" s="6" t="s">
        <v>189</v>
      </c>
      <c r="C509" s="6">
        <v>455</v>
      </c>
      <c r="D509" s="72" t="s">
        <v>404</v>
      </c>
      <c r="E509" s="6">
        <v>1</v>
      </c>
      <c r="F509" t="s">
        <v>418</v>
      </c>
      <c r="G509">
        <v>2015</v>
      </c>
      <c r="H509" t="s">
        <v>6059</v>
      </c>
      <c r="I509" t="s">
        <v>2131</v>
      </c>
      <c r="J509" s="21" t="s">
        <v>2132</v>
      </c>
      <c r="K509" t="s">
        <v>2133</v>
      </c>
      <c r="M509">
        <v>45</v>
      </c>
      <c r="N509">
        <v>2</v>
      </c>
      <c r="O509" t="s">
        <v>2134</v>
      </c>
      <c r="P509" t="s">
        <v>2135</v>
      </c>
    </row>
    <row r="510" spans="1:16" x14ac:dyDescent="0.3">
      <c r="A510" t="s">
        <v>187</v>
      </c>
      <c r="B510" s="6" t="s">
        <v>189</v>
      </c>
      <c r="C510" s="6">
        <v>456</v>
      </c>
      <c r="D510" s="72" t="s">
        <v>404</v>
      </c>
      <c r="E510" s="6">
        <v>1</v>
      </c>
      <c r="F510" t="s">
        <v>418</v>
      </c>
      <c r="G510">
        <v>2009</v>
      </c>
      <c r="H510" t="s">
        <v>6059</v>
      </c>
      <c r="I510" t="s">
        <v>2136</v>
      </c>
      <c r="J510" s="21" t="s">
        <v>2137</v>
      </c>
      <c r="K510" t="s">
        <v>2138</v>
      </c>
      <c r="M510">
        <v>90</v>
      </c>
      <c r="N510">
        <v>1</v>
      </c>
      <c r="O510" t="s">
        <v>2139</v>
      </c>
      <c r="P510" t="s">
        <v>2140</v>
      </c>
    </row>
    <row r="511" spans="1:16" x14ac:dyDescent="0.3">
      <c r="A511" t="s">
        <v>187</v>
      </c>
      <c r="B511" s="6" t="s">
        <v>189</v>
      </c>
      <c r="C511" s="6">
        <v>457</v>
      </c>
      <c r="D511" s="72" t="s">
        <v>404</v>
      </c>
      <c r="E511" s="6">
        <v>1</v>
      </c>
      <c r="F511" t="s">
        <v>418</v>
      </c>
      <c r="G511">
        <v>2016</v>
      </c>
      <c r="H511" t="s">
        <v>6059</v>
      </c>
      <c r="I511" t="s">
        <v>2141</v>
      </c>
      <c r="J511" s="21" t="s">
        <v>2142</v>
      </c>
      <c r="K511" t="s">
        <v>100</v>
      </c>
      <c r="M511">
        <v>142</v>
      </c>
      <c r="N511" s="10"/>
      <c r="O511" t="s">
        <v>2143</v>
      </c>
      <c r="P511" t="s">
        <v>2144</v>
      </c>
    </row>
    <row r="512" spans="1:16" x14ac:dyDescent="0.3">
      <c r="A512" t="s">
        <v>187</v>
      </c>
      <c r="B512" s="6" t="s">
        <v>189</v>
      </c>
      <c r="C512" s="6">
        <v>458</v>
      </c>
      <c r="D512" s="72" t="s">
        <v>404</v>
      </c>
      <c r="E512" s="6">
        <v>1</v>
      </c>
      <c r="F512" t="s">
        <v>548</v>
      </c>
      <c r="G512">
        <v>2017</v>
      </c>
      <c r="H512" t="s">
        <v>6059</v>
      </c>
      <c r="I512" t="s">
        <v>2145</v>
      </c>
      <c r="J512" s="21" t="s">
        <v>2146</v>
      </c>
      <c r="K512" t="s">
        <v>153</v>
      </c>
      <c r="M512">
        <v>12</v>
      </c>
      <c r="N512">
        <v>3</v>
      </c>
      <c r="P512" t="s">
        <v>2147</v>
      </c>
    </row>
    <row r="513" spans="1:17" x14ac:dyDescent="0.3">
      <c r="A513" t="s">
        <v>187</v>
      </c>
      <c r="B513" s="6" t="s">
        <v>189</v>
      </c>
      <c r="C513" s="6">
        <v>459</v>
      </c>
      <c r="D513" s="72" t="s">
        <v>404</v>
      </c>
      <c r="E513" s="6">
        <v>1</v>
      </c>
      <c r="F513" t="s">
        <v>418</v>
      </c>
      <c r="G513">
        <v>2015</v>
      </c>
      <c r="H513" t="s">
        <v>6059</v>
      </c>
      <c r="I513" t="s">
        <v>2148</v>
      </c>
      <c r="J513" s="21" t="s">
        <v>2149</v>
      </c>
      <c r="K513" t="s">
        <v>2150</v>
      </c>
      <c r="M513">
        <v>35</v>
      </c>
      <c r="N513">
        <v>23</v>
      </c>
      <c r="O513" t="s">
        <v>2151</v>
      </c>
      <c r="P513" t="s">
        <v>2152</v>
      </c>
    </row>
    <row r="514" spans="1:17" x14ac:dyDescent="0.3">
      <c r="A514" t="s">
        <v>187</v>
      </c>
      <c r="B514" s="6" t="s">
        <v>189</v>
      </c>
      <c r="C514" s="6">
        <v>460</v>
      </c>
      <c r="D514" s="72" t="s">
        <v>404</v>
      </c>
      <c r="E514" s="6">
        <v>1</v>
      </c>
      <c r="F514" t="s">
        <v>418</v>
      </c>
      <c r="G514">
        <v>2015</v>
      </c>
      <c r="H514" t="s">
        <v>6059</v>
      </c>
      <c r="I514" t="s">
        <v>2153</v>
      </c>
      <c r="J514" s="21" t="s">
        <v>2154</v>
      </c>
      <c r="K514" t="s">
        <v>2155</v>
      </c>
      <c r="M514" t="s">
        <v>2156</v>
      </c>
      <c r="O514" t="s">
        <v>2157</v>
      </c>
      <c r="P514" t="s">
        <v>2158</v>
      </c>
    </row>
    <row r="515" spans="1:17" x14ac:dyDescent="0.3">
      <c r="A515" t="s">
        <v>187</v>
      </c>
      <c r="B515" s="6" t="s">
        <v>189</v>
      </c>
      <c r="C515" s="6">
        <v>461</v>
      </c>
      <c r="D515" s="72" t="s">
        <v>404</v>
      </c>
      <c r="E515" s="6">
        <v>1</v>
      </c>
      <c r="F515" t="s">
        <v>418</v>
      </c>
      <c r="G515">
        <v>2017</v>
      </c>
      <c r="H515" t="s">
        <v>6059</v>
      </c>
      <c r="I515" t="s">
        <v>2159</v>
      </c>
      <c r="J515" s="21" t="s">
        <v>2160</v>
      </c>
      <c r="K515" t="s">
        <v>2161</v>
      </c>
      <c r="M515">
        <v>42</v>
      </c>
      <c r="N515">
        <v>2</v>
      </c>
      <c r="O515" t="s">
        <v>2162</v>
      </c>
      <c r="P515" t="s">
        <v>2163</v>
      </c>
    </row>
    <row r="516" spans="1:17" x14ac:dyDescent="0.3">
      <c r="A516" t="s">
        <v>187</v>
      </c>
      <c r="B516" s="6" t="s">
        <v>189</v>
      </c>
      <c r="C516" s="6">
        <v>462</v>
      </c>
      <c r="D516" s="72" t="s">
        <v>404</v>
      </c>
      <c r="E516" s="6">
        <v>1</v>
      </c>
      <c r="F516" t="s">
        <v>418</v>
      </c>
      <c r="G516">
        <v>2015</v>
      </c>
      <c r="H516" t="s">
        <v>6059</v>
      </c>
      <c r="I516" t="s">
        <v>2164</v>
      </c>
      <c r="J516" s="21" t="s">
        <v>2165</v>
      </c>
      <c r="K516" t="s">
        <v>2161</v>
      </c>
      <c r="M516">
        <v>40</v>
      </c>
      <c r="N516">
        <v>17</v>
      </c>
      <c r="O516" t="s">
        <v>2166</v>
      </c>
    </row>
    <row r="517" spans="1:17" x14ac:dyDescent="0.3">
      <c r="A517" t="s">
        <v>187</v>
      </c>
      <c r="B517" s="6" t="s">
        <v>189</v>
      </c>
      <c r="C517" s="6">
        <v>463</v>
      </c>
      <c r="D517" s="72" t="s">
        <v>404</v>
      </c>
      <c r="E517" s="6">
        <v>1</v>
      </c>
      <c r="F517" t="s">
        <v>6793</v>
      </c>
      <c r="G517">
        <v>2014</v>
      </c>
      <c r="H517" t="s">
        <v>6059</v>
      </c>
      <c r="I517" t="s">
        <v>2167</v>
      </c>
      <c r="J517" s="21" t="s">
        <v>2168</v>
      </c>
      <c r="K517" t="s">
        <v>2169</v>
      </c>
      <c r="M517">
        <v>16</v>
      </c>
      <c r="N517">
        <v>11</v>
      </c>
      <c r="O517" t="s">
        <v>2170</v>
      </c>
      <c r="P517" t="s">
        <v>2171</v>
      </c>
    </row>
    <row r="518" spans="1:17" x14ac:dyDescent="0.3">
      <c r="A518" t="s">
        <v>187</v>
      </c>
      <c r="B518" s="6" t="s">
        <v>189</v>
      </c>
      <c r="C518" s="6">
        <v>464</v>
      </c>
      <c r="D518" s="72" t="s">
        <v>404</v>
      </c>
      <c r="E518" s="6">
        <v>1</v>
      </c>
      <c r="F518" t="s">
        <v>418</v>
      </c>
      <c r="G518">
        <v>2014</v>
      </c>
      <c r="H518" t="s">
        <v>6059</v>
      </c>
      <c r="I518" t="s">
        <v>2172</v>
      </c>
      <c r="J518" s="21" t="s">
        <v>2173</v>
      </c>
      <c r="K518" t="s">
        <v>1824</v>
      </c>
      <c r="M518">
        <v>6</v>
      </c>
      <c r="N518">
        <v>6</v>
      </c>
      <c r="O518" t="s">
        <v>2174</v>
      </c>
      <c r="P518" t="s">
        <v>2175</v>
      </c>
    </row>
    <row r="519" spans="1:17" x14ac:dyDescent="0.3">
      <c r="A519" t="s">
        <v>187</v>
      </c>
      <c r="B519" s="6" t="s">
        <v>189</v>
      </c>
      <c r="C519" s="6">
        <v>465</v>
      </c>
      <c r="D519" s="72" t="s">
        <v>404</v>
      </c>
      <c r="E519" s="6">
        <v>1</v>
      </c>
      <c r="F519" t="s">
        <v>418</v>
      </c>
      <c r="G519">
        <v>2016</v>
      </c>
      <c r="H519" t="s">
        <v>6059</v>
      </c>
      <c r="I519" t="s">
        <v>2176</v>
      </c>
      <c r="J519" s="21" t="s">
        <v>2177</v>
      </c>
      <c r="K519" t="s">
        <v>2178</v>
      </c>
      <c r="M519">
        <v>540</v>
      </c>
      <c r="O519" t="s">
        <v>2179</v>
      </c>
      <c r="P519" t="s">
        <v>2180</v>
      </c>
    </row>
    <row r="520" spans="1:17" x14ac:dyDescent="0.3">
      <c r="A520" t="s">
        <v>187</v>
      </c>
      <c r="B520" s="6" t="s">
        <v>189</v>
      </c>
      <c r="C520" s="6">
        <v>466</v>
      </c>
      <c r="D520" s="72" t="s">
        <v>404</v>
      </c>
      <c r="E520" s="6">
        <v>1</v>
      </c>
      <c r="F520" t="s">
        <v>6793</v>
      </c>
      <c r="G520">
        <v>2017</v>
      </c>
      <c r="H520" t="s">
        <v>6059</v>
      </c>
      <c r="I520" t="s">
        <v>2181</v>
      </c>
      <c r="J520" s="21" t="s">
        <v>2182</v>
      </c>
      <c r="K520" t="s">
        <v>2183</v>
      </c>
      <c r="M520">
        <v>8</v>
      </c>
      <c r="P520" t="s">
        <v>2184</v>
      </c>
    </row>
    <row r="521" spans="1:17" x14ac:dyDescent="0.3">
      <c r="A521" t="s">
        <v>187</v>
      </c>
      <c r="B521" s="6" t="s">
        <v>189</v>
      </c>
      <c r="C521" s="6">
        <v>467</v>
      </c>
      <c r="D521" s="72" t="s">
        <v>404</v>
      </c>
      <c r="E521" s="6">
        <v>1</v>
      </c>
      <c r="F521" t="s">
        <v>412</v>
      </c>
      <c r="G521">
        <v>2014</v>
      </c>
      <c r="H521" t="s">
        <v>6059</v>
      </c>
      <c r="I521" t="s">
        <v>2185</v>
      </c>
      <c r="J521" s="21" t="s">
        <v>2186</v>
      </c>
      <c r="K521" t="s">
        <v>2187</v>
      </c>
      <c r="M521">
        <v>12</v>
      </c>
      <c r="N521">
        <v>2</v>
      </c>
      <c r="O521" t="s">
        <v>2188</v>
      </c>
      <c r="P521" t="s">
        <v>2189</v>
      </c>
    </row>
    <row r="522" spans="1:17" x14ac:dyDescent="0.3">
      <c r="A522" t="s">
        <v>187</v>
      </c>
      <c r="B522" s="6" t="s">
        <v>189</v>
      </c>
      <c r="C522" s="6">
        <v>468</v>
      </c>
      <c r="D522" s="72" t="s">
        <v>404</v>
      </c>
      <c r="E522" s="6">
        <v>1</v>
      </c>
      <c r="F522" t="s">
        <v>418</v>
      </c>
      <c r="G522">
        <v>2015</v>
      </c>
      <c r="H522" t="s">
        <v>6059</v>
      </c>
      <c r="I522" t="s">
        <v>2190</v>
      </c>
      <c r="J522" s="21" t="s">
        <v>2191</v>
      </c>
      <c r="K522" t="s">
        <v>2192</v>
      </c>
      <c r="M522">
        <v>48</v>
      </c>
      <c r="O522" t="s">
        <v>2193</v>
      </c>
      <c r="P522" t="s">
        <v>2194</v>
      </c>
    </row>
    <row r="523" spans="1:17" x14ac:dyDescent="0.3">
      <c r="A523" t="s">
        <v>187</v>
      </c>
      <c r="B523" s="6" t="s">
        <v>189</v>
      </c>
      <c r="C523" s="6">
        <v>469</v>
      </c>
      <c r="D523" s="72" t="s">
        <v>404</v>
      </c>
      <c r="E523" s="6">
        <v>3</v>
      </c>
      <c r="F523" t="s">
        <v>6788</v>
      </c>
      <c r="G523">
        <v>2011</v>
      </c>
      <c r="H523" t="s">
        <v>6059</v>
      </c>
      <c r="I523" t="s">
        <v>5982</v>
      </c>
      <c r="J523" s="21" t="s">
        <v>5983</v>
      </c>
      <c r="K523" t="s">
        <v>1748</v>
      </c>
      <c r="M523">
        <v>35</v>
      </c>
      <c r="N523">
        <v>12</v>
      </c>
      <c r="O523" t="s">
        <v>5984</v>
      </c>
      <c r="P523" t="s">
        <v>5985</v>
      </c>
    </row>
    <row r="524" spans="1:17" x14ac:dyDescent="0.3">
      <c r="A524" t="s">
        <v>187</v>
      </c>
      <c r="B524" s="6" t="s">
        <v>189</v>
      </c>
      <c r="C524" s="6">
        <v>470</v>
      </c>
      <c r="D524" s="72" t="s">
        <v>404</v>
      </c>
      <c r="E524" s="6">
        <v>1</v>
      </c>
      <c r="F524" t="s">
        <v>418</v>
      </c>
      <c r="G524">
        <v>2015</v>
      </c>
      <c r="H524" t="s">
        <v>6059</v>
      </c>
      <c r="I524" t="s">
        <v>2195</v>
      </c>
      <c r="J524" s="21" t="s">
        <v>2196</v>
      </c>
      <c r="K524" t="s">
        <v>2197</v>
      </c>
      <c r="N524" t="s">
        <v>85</v>
      </c>
      <c r="O524" t="s">
        <v>2198</v>
      </c>
      <c r="P524" t="s">
        <v>2199</v>
      </c>
      <c r="Q524" t="s">
        <v>2200</v>
      </c>
    </row>
    <row r="525" spans="1:17" x14ac:dyDescent="0.3">
      <c r="A525" t="s">
        <v>187</v>
      </c>
      <c r="B525" s="6" t="s">
        <v>189</v>
      </c>
      <c r="C525" s="6">
        <v>471</v>
      </c>
      <c r="D525" s="72" t="s">
        <v>404</v>
      </c>
      <c r="E525" s="6">
        <v>1</v>
      </c>
      <c r="F525" t="s">
        <v>418</v>
      </c>
      <c r="G525">
        <v>2014</v>
      </c>
      <c r="H525" t="s">
        <v>6059</v>
      </c>
      <c r="I525" t="s">
        <v>2201</v>
      </c>
      <c r="J525" s="21" t="s">
        <v>2202</v>
      </c>
      <c r="K525" t="s">
        <v>2203</v>
      </c>
      <c r="M525">
        <v>42</v>
      </c>
      <c r="N525" t="s">
        <v>85</v>
      </c>
      <c r="O525" t="s">
        <v>2204</v>
      </c>
      <c r="Q525" t="s">
        <v>2205</v>
      </c>
    </row>
    <row r="526" spans="1:17" x14ac:dyDescent="0.3">
      <c r="A526" t="s">
        <v>187</v>
      </c>
      <c r="B526" s="6" t="s">
        <v>189</v>
      </c>
      <c r="C526" s="6">
        <v>472</v>
      </c>
      <c r="D526" s="72" t="s">
        <v>404</v>
      </c>
      <c r="E526" s="6">
        <v>1</v>
      </c>
      <c r="F526" t="s">
        <v>418</v>
      </c>
      <c r="G526">
        <v>2017</v>
      </c>
      <c r="H526" t="s">
        <v>6059</v>
      </c>
      <c r="I526" t="s">
        <v>2206</v>
      </c>
      <c r="J526" s="21" t="s">
        <v>2207</v>
      </c>
      <c r="K526" t="s">
        <v>2208</v>
      </c>
      <c r="M526">
        <v>43</v>
      </c>
      <c r="N526">
        <v>1</v>
      </c>
      <c r="O526" t="s">
        <v>2209</v>
      </c>
      <c r="P526" t="s">
        <v>2210</v>
      </c>
    </row>
    <row r="527" spans="1:17" x14ac:dyDescent="0.3">
      <c r="A527" t="s">
        <v>187</v>
      </c>
      <c r="B527" s="6" t="s">
        <v>189</v>
      </c>
      <c r="C527" s="6">
        <v>473</v>
      </c>
      <c r="D527" s="72" t="s">
        <v>404</v>
      </c>
      <c r="E527" s="6">
        <v>1</v>
      </c>
      <c r="F527" t="s">
        <v>6793</v>
      </c>
      <c r="G527">
        <v>2013</v>
      </c>
      <c r="H527" t="s">
        <v>6059</v>
      </c>
      <c r="I527" t="s">
        <v>2211</v>
      </c>
      <c r="J527" s="21" t="s">
        <v>2212</v>
      </c>
      <c r="K527" t="s">
        <v>912</v>
      </c>
      <c r="M527">
        <v>23</v>
      </c>
      <c r="N527">
        <v>2</v>
      </c>
      <c r="O527" t="s">
        <v>2213</v>
      </c>
      <c r="P527" t="s">
        <v>2214</v>
      </c>
    </row>
    <row r="528" spans="1:17" x14ac:dyDescent="0.3">
      <c r="A528" t="s">
        <v>187</v>
      </c>
      <c r="B528" s="6" t="s">
        <v>189</v>
      </c>
      <c r="C528" s="6">
        <v>474</v>
      </c>
      <c r="D528" s="72" t="s">
        <v>404</v>
      </c>
      <c r="E528" s="6">
        <v>1</v>
      </c>
      <c r="F528" t="s">
        <v>6793</v>
      </c>
      <c r="G528">
        <v>2013</v>
      </c>
      <c r="H528" t="s">
        <v>6059</v>
      </c>
      <c r="I528" t="s">
        <v>2215</v>
      </c>
      <c r="J528" s="21" t="s">
        <v>2216</v>
      </c>
      <c r="K528" t="s">
        <v>2138</v>
      </c>
      <c r="M528">
        <v>128</v>
      </c>
      <c r="O528" t="s">
        <v>2217</v>
      </c>
      <c r="P528" t="s">
        <v>2218</v>
      </c>
    </row>
    <row r="529" spans="1:17" x14ac:dyDescent="0.3">
      <c r="A529" t="s">
        <v>187</v>
      </c>
      <c r="B529" s="6" t="s">
        <v>189</v>
      </c>
      <c r="C529" s="6">
        <v>475</v>
      </c>
      <c r="D529" s="72" t="s">
        <v>404</v>
      </c>
      <c r="E529" s="6">
        <v>1</v>
      </c>
      <c r="F529" t="s">
        <v>6793</v>
      </c>
      <c r="G529">
        <v>2001</v>
      </c>
      <c r="H529" t="s">
        <v>6059</v>
      </c>
      <c r="I529" t="s">
        <v>2219</v>
      </c>
      <c r="J529" s="21" t="s">
        <v>2220</v>
      </c>
      <c r="K529" t="s">
        <v>2221</v>
      </c>
      <c r="M529">
        <v>8</v>
      </c>
      <c r="N529">
        <v>6</v>
      </c>
      <c r="O529" t="s">
        <v>2222</v>
      </c>
    </row>
    <row r="530" spans="1:17" x14ac:dyDescent="0.3">
      <c r="A530" t="s">
        <v>187</v>
      </c>
      <c r="B530" s="6" t="s">
        <v>189</v>
      </c>
      <c r="C530" s="6">
        <v>476</v>
      </c>
      <c r="D530" s="72" t="s">
        <v>404</v>
      </c>
      <c r="E530" s="6">
        <v>1</v>
      </c>
      <c r="F530" t="s">
        <v>6793</v>
      </c>
      <c r="G530">
        <v>2011</v>
      </c>
      <c r="H530" t="s">
        <v>6059</v>
      </c>
      <c r="I530" t="s">
        <v>2223</v>
      </c>
      <c r="J530" s="21" t="s">
        <v>2224</v>
      </c>
      <c r="K530" t="s">
        <v>2225</v>
      </c>
      <c r="N530">
        <v>2</v>
      </c>
      <c r="O530" t="s">
        <v>2226</v>
      </c>
    </row>
    <row r="531" spans="1:17" x14ac:dyDescent="0.3">
      <c r="A531" t="s">
        <v>187</v>
      </c>
      <c r="B531" s="6" t="s">
        <v>189</v>
      </c>
      <c r="C531" s="6">
        <v>477</v>
      </c>
      <c r="D531" s="72" t="s">
        <v>404</v>
      </c>
      <c r="E531" s="6">
        <v>1</v>
      </c>
      <c r="F531" t="s">
        <v>548</v>
      </c>
      <c r="G531">
        <v>2000</v>
      </c>
      <c r="H531" t="s">
        <v>6059</v>
      </c>
      <c r="I531" t="s">
        <v>2227</v>
      </c>
      <c r="J531" s="21" t="s">
        <v>2228</v>
      </c>
      <c r="K531" t="s">
        <v>2229</v>
      </c>
      <c r="M531">
        <v>21</v>
      </c>
      <c r="N531" t="s">
        <v>85</v>
      </c>
      <c r="Q531" t="s">
        <v>2230</v>
      </c>
    </row>
    <row r="532" spans="1:17" x14ac:dyDescent="0.3">
      <c r="A532" t="s">
        <v>187</v>
      </c>
      <c r="B532" s="6" t="s">
        <v>189</v>
      </c>
      <c r="C532" s="6">
        <v>478</v>
      </c>
      <c r="D532" s="72" t="s">
        <v>404</v>
      </c>
      <c r="E532" s="6">
        <v>1</v>
      </c>
      <c r="F532" t="s">
        <v>6793</v>
      </c>
      <c r="G532">
        <v>2015</v>
      </c>
      <c r="H532" t="s">
        <v>6059</v>
      </c>
      <c r="I532" t="s">
        <v>2231</v>
      </c>
      <c r="J532" s="21" t="s">
        <v>2232</v>
      </c>
      <c r="K532" t="s">
        <v>2233</v>
      </c>
      <c r="M532">
        <v>65</v>
      </c>
      <c r="N532">
        <v>8</v>
      </c>
      <c r="O532" t="s">
        <v>2234</v>
      </c>
      <c r="P532" t="s">
        <v>2235</v>
      </c>
    </row>
    <row r="533" spans="1:17" x14ac:dyDescent="0.3">
      <c r="A533" t="s">
        <v>187</v>
      </c>
      <c r="B533" s="6" t="s">
        <v>189</v>
      </c>
      <c r="C533" s="6">
        <v>479</v>
      </c>
      <c r="D533" s="72" t="s">
        <v>404</v>
      </c>
      <c r="E533" s="6">
        <v>2</v>
      </c>
      <c r="F533" t="s">
        <v>5641</v>
      </c>
      <c r="G533">
        <v>2010</v>
      </c>
      <c r="H533" t="s">
        <v>6059</v>
      </c>
      <c r="I533" t="s">
        <v>5750</v>
      </c>
      <c r="J533" s="21" t="s">
        <v>5751</v>
      </c>
      <c r="K533" t="s">
        <v>1375</v>
      </c>
      <c r="M533">
        <v>35</v>
      </c>
      <c r="N533" s="10">
        <v>5</v>
      </c>
      <c r="O533" s="10" t="s">
        <v>5752</v>
      </c>
      <c r="P533" t="s">
        <v>5753</v>
      </c>
    </row>
    <row r="534" spans="1:17" x14ac:dyDescent="0.3">
      <c r="A534" t="s">
        <v>187</v>
      </c>
      <c r="B534" s="6" t="s">
        <v>189</v>
      </c>
      <c r="C534" s="6">
        <v>480</v>
      </c>
      <c r="D534" s="72" t="s">
        <v>404</v>
      </c>
      <c r="E534" s="6">
        <v>1</v>
      </c>
      <c r="F534" t="s">
        <v>418</v>
      </c>
      <c r="G534">
        <v>2017</v>
      </c>
      <c r="H534" t="s">
        <v>6059</v>
      </c>
      <c r="I534" t="s">
        <v>2236</v>
      </c>
      <c r="J534" s="21" t="s">
        <v>2237</v>
      </c>
      <c r="K534" t="s">
        <v>535</v>
      </c>
      <c r="M534">
        <v>23</v>
      </c>
      <c r="N534">
        <v>4</v>
      </c>
      <c r="O534" t="s">
        <v>2238</v>
      </c>
      <c r="P534" t="s">
        <v>2239</v>
      </c>
    </row>
    <row r="535" spans="1:17" x14ac:dyDescent="0.3">
      <c r="A535" t="s">
        <v>187</v>
      </c>
      <c r="B535" s="6" t="s">
        <v>189</v>
      </c>
      <c r="C535" s="6">
        <v>481</v>
      </c>
      <c r="D535" s="72" t="s">
        <v>404</v>
      </c>
      <c r="E535" s="6">
        <v>1</v>
      </c>
      <c r="F535" t="s">
        <v>548</v>
      </c>
      <c r="G535">
        <v>2006</v>
      </c>
      <c r="H535" t="s">
        <v>6059</v>
      </c>
      <c r="I535" t="s">
        <v>2240</v>
      </c>
      <c r="J535" s="21" t="s">
        <v>2241</v>
      </c>
      <c r="K535" t="s">
        <v>1720</v>
      </c>
      <c r="M535">
        <v>33</v>
      </c>
      <c r="N535">
        <v>1</v>
      </c>
      <c r="O535" t="s">
        <v>1505</v>
      </c>
      <c r="P535" t="s">
        <v>2242</v>
      </c>
    </row>
    <row r="536" spans="1:17" x14ac:dyDescent="0.3">
      <c r="A536" t="s">
        <v>187</v>
      </c>
      <c r="B536" s="6" t="s">
        <v>189</v>
      </c>
      <c r="C536" s="6">
        <v>482</v>
      </c>
      <c r="D536" s="72" t="s">
        <v>404</v>
      </c>
      <c r="E536" s="6">
        <v>1</v>
      </c>
      <c r="F536" t="s">
        <v>418</v>
      </c>
      <c r="G536">
        <v>2004</v>
      </c>
      <c r="H536" t="s">
        <v>6059</v>
      </c>
      <c r="I536" t="s">
        <v>2243</v>
      </c>
      <c r="J536" s="21" t="s">
        <v>2244</v>
      </c>
      <c r="K536" t="s">
        <v>615</v>
      </c>
      <c r="M536">
        <v>125</v>
      </c>
      <c r="N536" t="s">
        <v>569</v>
      </c>
      <c r="O536" t="s">
        <v>2245</v>
      </c>
      <c r="P536" t="s">
        <v>2246</v>
      </c>
    </row>
    <row r="537" spans="1:17" x14ac:dyDescent="0.3">
      <c r="A537" t="s">
        <v>187</v>
      </c>
      <c r="B537" s="6" t="s">
        <v>189</v>
      </c>
      <c r="C537" s="6">
        <v>483</v>
      </c>
      <c r="D537" s="72" t="s">
        <v>404</v>
      </c>
      <c r="E537" s="6">
        <v>1</v>
      </c>
      <c r="F537" t="s">
        <v>418</v>
      </c>
      <c r="G537">
        <v>2011</v>
      </c>
      <c r="H537" t="s">
        <v>6059</v>
      </c>
      <c r="I537" t="s">
        <v>2247</v>
      </c>
      <c r="J537" s="21" t="s">
        <v>2248</v>
      </c>
      <c r="K537" t="s">
        <v>1065</v>
      </c>
      <c r="M537">
        <v>47</v>
      </c>
      <c r="N537">
        <v>2</v>
      </c>
      <c r="O537" t="s">
        <v>2249</v>
      </c>
      <c r="P537" t="s">
        <v>2250</v>
      </c>
    </row>
    <row r="538" spans="1:17" x14ac:dyDescent="0.3">
      <c r="A538" t="s">
        <v>187</v>
      </c>
      <c r="B538" s="6" t="s">
        <v>189</v>
      </c>
      <c r="C538" s="6">
        <v>484</v>
      </c>
      <c r="D538" s="72" t="s">
        <v>404</v>
      </c>
      <c r="E538" s="6">
        <v>1</v>
      </c>
      <c r="F538" t="s">
        <v>6793</v>
      </c>
      <c r="G538">
        <v>2007</v>
      </c>
      <c r="H538" t="s">
        <v>6059</v>
      </c>
      <c r="I538" t="s">
        <v>2251</v>
      </c>
      <c r="J538" s="21" t="s">
        <v>2252</v>
      </c>
      <c r="K538" t="s">
        <v>83</v>
      </c>
      <c r="L538" t="s">
        <v>1094</v>
      </c>
      <c r="N538" t="s">
        <v>85</v>
      </c>
    </row>
    <row r="539" spans="1:17" x14ac:dyDescent="0.3">
      <c r="A539" t="s">
        <v>187</v>
      </c>
      <c r="B539" s="6" t="s">
        <v>189</v>
      </c>
      <c r="C539" s="6">
        <v>485</v>
      </c>
      <c r="D539" s="72" t="s">
        <v>404</v>
      </c>
      <c r="E539" s="6">
        <v>1</v>
      </c>
      <c r="F539" t="s">
        <v>6793</v>
      </c>
      <c r="G539">
        <v>2013</v>
      </c>
      <c r="H539" t="s">
        <v>6059</v>
      </c>
      <c r="I539" t="s">
        <v>2253</v>
      </c>
      <c r="J539" s="21" t="s">
        <v>2254</v>
      </c>
      <c r="K539" t="s">
        <v>691</v>
      </c>
      <c r="M539">
        <v>13</v>
      </c>
      <c r="N539">
        <v>11</v>
      </c>
      <c r="O539" t="s">
        <v>2255</v>
      </c>
      <c r="P539" t="s">
        <v>2256</v>
      </c>
    </row>
    <row r="540" spans="1:17" x14ac:dyDescent="0.3">
      <c r="A540" t="s">
        <v>187</v>
      </c>
      <c r="B540" s="6" t="s">
        <v>189</v>
      </c>
      <c r="C540" s="6">
        <v>486</v>
      </c>
      <c r="D540" s="72" t="s">
        <v>404</v>
      </c>
      <c r="E540" s="6">
        <v>1</v>
      </c>
      <c r="F540" t="s">
        <v>6793</v>
      </c>
      <c r="G540">
        <v>2002</v>
      </c>
      <c r="H540" t="s">
        <v>6059</v>
      </c>
      <c r="I540" t="s">
        <v>2257</v>
      </c>
      <c r="J540" s="21" t="s">
        <v>2258</v>
      </c>
      <c r="K540" t="s">
        <v>2259</v>
      </c>
      <c r="N540" t="s">
        <v>85</v>
      </c>
      <c r="P540" t="s">
        <v>2260</v>
      </c>
      <c r="Q540" t="s">
        <v>2261</v>
      </c>
    </row>
    <row r="541" spans="1:17" x14ac:dyDescent="0.3">
      <c r="A541" t="s">
        <v>187</v>
      </c>
      <c r="B541" s="6" t="s">
        <v>189</v>
      </c>
      <c r="C541" s="6">
        <v>487</v>
      </c>
      <c r="D541" s="72" t="s">
        <v>404</v>
      </c>
      <c r="E541" s="6">
        <v>1</v>
      </c>
      <c r="F541" t="s">
        <v>548</v>
      </c>
      <c r="G541">
        <v>2014</v>
      </c>
      <c r="H541" t="s">
        <v>6059</v>
      </c>
      <c r="I541" t="s">
        <v>2262</v>
      </c>
      <c r="J541" s="21" t="s">
        <v>2263</v>
      </c>
      <c r="K541" t="s">
        <v>1550</v>
      </c>
      <c r="M541">
        <v>71</v>
      </c>
      <c r="N541">
        <v>8</v>
      </c>
      <c r="O541" t="s">
        <v>2264</v>
      </c>
      <c r="P541" t="s">
        <v>2265</v>
      </c>
    </row>
    <row r="542" spans="1:17" x14ac:dyDescent="0.3">
      <c r="A542" t="s">
        <v>187</v>
      </c>
      <c r="B542" s="6" t="s">
        <v>189</v>
      </c>
      <c r="C542" s="6">
        <v>488</v>
      </c>
      <c r="D542" s="72" t="s">
        <v>404</v>
      </c>
      <c r="E542" s="6">
        <v>1</v>
      </c>
      <c r="F542" t="s">
        <v>6793</v>
      </c>
      <c r="G542">
        <v>2002</v>
      </c>
      <c r="H542" t="s">
        <v>6059</v>
      </c>
      <c r="I542" t="s">
        <v>2266</v>
      </c>
      <c r="J542" s="21" t="s">
        <v>2267</v>
      </c>
      <c r="K542" t="s">
        <v>2268</v>
      </c>
      <c r="M542">
        <v>21</v>
      </c>
      <c r="O542" t="s">
        <v>2269</v>
      </c>
      <c r="P542" t="s">
        <v>2270</v>
      </c>
    </row>
    <row r="543" spans="1:17" x14ac:dyDescent="0.3">
      <c r="A543" t="s">
        <v>187</v>
      </c>
      <c r="B543" s="6" t="s">
        <v>189</v>
      </c>
      <c r="C543" s="6">
        <v>489</v>
      </c>
      <c r="D543" s="72" t="s">
        <v>404</v>
      </c>
      <c r="E543" s="6">
        <v>1</v>
      </c>
      <c r="F543" t="s">
        <v>548</v>
      </c>
      <c r="G543">
        <v>2016</v>
      </c>
      <c r="H543" t="s">
        <v>6059</v>
      </c>
      <c r="I543" t="s">
        <v>2271</v>
      </c>
      <c r="J543" s="21" t="s">
        <v>2272</v>
      </c>
      <c r="K543" t="s">
        <v>2273</v>
      </c>
      <c r="M543">
        <v>7</v>
      </c>
      <c r="N543">
        <v>6</v>
      </c>
      <c r="O543" t="s">
        <v>2274</v>
      </c>
      <c r="P543" t="s">
        <v>2275</v>
      </c>
    </row>
    <row r="544" spans="1:17" x14ac:dyDescent="0.3">
      <c r="A544" t="s">
        <v>187</v>
      </c>
      <c r="B544" s="6" t="s">
        <v>189</v>
      </c>
      <c r="C544" s="6">
        <v>490</v>
      </c>
      <c r="D544" s="72" t="s">
        <v>404</v>
      </c>
      <c r="E544" s="6">
        <v>1</v>
      </c>
      <c r="F544" t="s">
        <v>418</v>
      </c>
      <c r="G544">
        <v>2001</v>
      </c>
      <c r="H544" t="s">
        <v>6059</v>
      </c>
      <c r="I544" t="s">
        <v>2276</v>
      </c>
      <c r="J544" s="21" t="s">
        <v>2277</v>
      </c>
      <c r="K544" t="s">
        <v>2278</v>
      </c>
      <c r="M544">
        <v>53</v>
      </c>
      <c r="N544">
        <v>2</v>
      </c>
      <c r="O544" t="s">
        <v>2279</v>
      </c>
      <c r="P544" t="s">
        <v>2280</v>
      </c>
    </row>
    <row r="545" spans="1:17" x14ac:dyDescent="0.3">
      <c r="A545" t="s">
        <v>187</v>
      </c>
      <c r="B545" s="6" t="s">
        <v>189</v>
      </c>
      <c r="C545" s="6">
        <v>491</v>
      </c>
      <c r="D545" s="72" t="s">
        <v>404</v>
      </c>
      <c r="E545" s="6">
        <v>1</v>
      </c>
      <c r="F545" t="s">
        <v>6793</v>
      </c>
      <c r="G545">
        <v>2012</v>
      </c>
      <c r="H545" t="s">
        <v>6059</v>
      </c>
      <c r="I545" t="s">
        <v>2281</v>
      </c>
      <c r="J545" s="21" t="s">
        <v>2282</v>
      </c>
      <c r="K545" t="s">
        <v>2283</v>
      </c>
      <c r="M545">
        <v>56</v>
      </c>
      <c r="N545" s="10">
        <v>42767</v>
      </c>
      <c r="O545" t="s">
        <v>2284</v>
      </c>
    </row>
    <row r="546" spans="1:17" x14ac:dyDescent="0.3">
      <c r="A546" t="s">
        <v>187</v>
      </c>
      <c r="B546" s="6" t="s">
        <v>189</v>
      </c>
      <c r="C546" s="6">
        <v>492</v>
      </c>
      <c r="D546" s="72" t="s">
        <v>404</v>
      </c>
      <c r="E546" s="6">
        <v>1</v>
      </c>
      <c r="F546" t="s">
        <v>548</v>
      </c>
      <c r="G546">
        <v>2012</v>
      </c>
      <c r="H546" t="s">
        <v>6059</v>
      </c>
      <c r="I546" t="s">
        <v>2285</v>
      </c>
      <c r="J546" s="21" t="s">
        <v>2286</v>
      </c>
      <c r="K546" t="s">
        <v>2287</v>
      </c>
      <c r="L546" t="s">
        <v>456</v>
      </c>
      <c r="N546" t="s">
        <v>85</v>
      </c>
      <c r="O546" t="s">
        <v>2288</v>
      </c>
      <c r="P546" t="s">
        <v>2289</v>
      </c>
    </row>
    <row r="547" spans="1:17" x14ac:dyDescent="0.3">
      <c r="A547" t="s">
        <v>187</v>
      </c>
      <c r="B547" s="6" t="s">
        <v>189</v>
      </c>
      <c r="C547" s="6">
        <v>493</v>
      </c>
      <c r="D547" s="72" t="s">
        <v>404</v>
      </c>
      <c r="E547" s="6">
        <v>2</v>
      </c>
      <c r="F547" t="s">
        <v>5641</v>
      </c>
      <c r="G547">
        <v>2014</v>
      </c>
      <c r="H547" t="s">
        <v>6059</v>
      </c>
      <c r="I547" t="s">
        <v>5754</v>
      </c>
      <c r="J547" s="21" t="s">
        <v>5755</v>
      </c>
      <c r="K547" t="s">
        <v>143</v>
      </c>
      <c r="M547">
        <v>48</v>
      </c>
      <c r="N547">
        <v>1</v>
      </c>
      <c r="O547" t="s">
        <v>5756</v>
      </c>
      <c r="P547" t="s">
        <v>5757</v>
      </c>
    </row>
    <row r="548" spans="1:17" x14ac:dyDescent="0.3">
      <c r="A548" t="s">
        <v>187</v>
      </c>
      <c r="B548" s="6" t="s">
        <v>189</v>
      </c>
      <c r="C548" s="6">
        <v>494</v>
      </c>
      <c r="D548" s="72" t="s">
        <v>404</v>
      </c>
      <c r="E548" s="6">
        <v>2</v>
      </c>
      <c r="F548" t="s">
        <v>5633</v>
      </c>
      <c r="G548">
        <v>2016</v>
      </c>
      <c r="H548" t="s">
        <v>6059</v>
      </c>
      <c r="I548" t="s">
        <v>5758</v>
      </c>
      <c r="J548" s="21" t="s">
        <v>5759</v>
      </c>
      <c r="K548" t="s">
        <v>219</v>
      </c>
      <c r="M548">
        <v>573</v>
      </c>
      <c r="O548" t="s">
        <v>5760</v>
      </c>
      <c r="P548" t="s">
        <v>5761</v>
      </c>
    </row>
    <row r="549" spans="1:17" x14ac:dyDescent="0.3">
      <c r="A549" t="s">
        <v>187</v>
      </c>
      <c r="B549" s="6" t="s">
        <v>189</v>
      </c>
      <c r="C549" s="6">
        <v>495</v>
      </c>
      <c r="D549" s="72" t="s">
        <v>404</v>
      </c>
      <c r="E549" s="6">
        <v>1</v>
      </c>
      <c r="F549" t="s">
        <v>548</v>
      </c>
      <c r="G549">
        <v>2016</v>
      </c>
      <c r="H549" t="s">
        <v>6059</v>
      </c>
      <c r="I549" t="s">
        <v>2290</v>
      </c>
      <c r="J549" s="21" t="s">
        <v>2291</v>
      </c>
      <c r="K549" t="s">
        <v>2292</v>
      </c>
      <c r="M549">
        <v>39</v>
      </c>
      <c r="N549">
        <v>12</v>
      </c>
      <c r="O549" t="s">
        <v>2293</v>
      </c>
      <c r="P549" t="s">
        <v>2294</v>
      </c>
    </row>
    <row r="550" spans="1:17" x14ac:dyDescent="0.3">
      <c r="A550" t="s">
        <v>187</v>
      </c>
      <c r="B550" s="6" t="s">
        <v>189</v>
      </c>
      <c r="C550" s="6">
        <v>496</v>
      </c>
      <c r="D550" s="72" t="s">
        <v>404</v>
      </c>
      <c r="E550" s="6">
        <v>1</v>
      </c>
      <c r="F550" t="s">
        <v>418</v>
      </c>
      <c r="G550">
        <v>2007</v>
      </c>
      <c r="H550" t="s">
        <v>6059</v>
      </c>
      <c r="I550" t="s">
        <v>2295</v>
      </c>
      <c r="J550" s="21" t="s">
        <v>2296</v>
      </c>
      <c r="K550" t="s">
        <v>2297</v>
      </c>
      <c r="M550">
        <v>11</v>
      </c>
      <c r="O550" t="s">
        <v>2298</v>
      </c>
    </row>
    <row r="551" spans="1:17" x14ac:dyDescent="0.3">
      <c r="A551" t="s">
        <v>187</v>
      </c>
      <c r="B551" s="6" t="s">
        <v>189</v>
      </c>
      <c r="C551" s="6">
        <v>497</v>
      </c>
      <c r="D551" s="72" t="s">
        <v>404</v>
      </c>
      <c r="E551" s="6">
        <v>1</v>
      </c>
      <c r="F551" t="s">
        <v>418</v>
      </c>
      <c r="G551">
        <v>2004</v>
      </c>
      <c r="H551" t="s">
        <v>6059</v>
      </c>
      <c r="I551" t="s">
        <v>2299</v>
      </c>
      <c r="J551" s="21" t="s">
        <v>2300</v>
      </c>
      <c r="K551" t="s">
        <v>2301</v>
      </c>
      <c r="N551" t="s">
        <v>85</v>
      </c>
      <c r="Q551" t="s">
        <v>2302</v>
      </c>
    </row>
    <row r="552" spans="1:17" x14ac:dyDescent="0.3">
      <c r="A552" t="s">
        <v>187</v>
      </c>
      <c r="B552" s="6" t="s">
        <v>189</v>
      </c>
      <c r="C552" s="6">
        <v>498</v>
      </c>
      <c r="D552" s="72" t="s">
        <v>404</v>
      </c>
      <c r="E552" s="6">
        <v>2</v>
      </c>
      <c r="F552" t="s">
        <v>5633</v>
      </c>
      <c r="G552">
        <v>2014</v>
      </c>
      <c r="H552" t="s">
        <v>6059</v>
      </c>
      <c r="I552" t="s">
        <v>5762</v>
      </c>
      <c r="J552" s="21" t="s">
        <v>5763</v>
      </c>
      <c r="K552" t="s">
        <v>110</v>
      </c>
      <c r="M552">
        <v>111</v>
      </c>
      <c r="N552">
        <v>10</v>
      </c>
      <c r="O552" t="s">
        <v>5764</v>
      </c>
      <c r="P552" t="s">
        <v>5765</v>
      </c>
    </row>
    <row r="553" spans="1:17" x14ac:dyDescent="0.3">
      <c r="A553" t="s">
        <v>187</v>
      </c>
      <c r="B553" s="6" t="s">
        <v>189</v>
      </c>
      <c r="C553" s="6">
        <v>499</v>
      </c>
      <c r="D553" s="72" t="s">
        <v>404</v>
      </c>
      <c r="E553" s="6">
        <v>1</v>
      </c>
      <c r="F553" t="s">
        <v>418</v>
      </c>
      <c r="G553">
        <v>2013</v>
      </c>
      <c r="H553" t="s">
        <v>6059</v>
      </c>
      <c r="I553" t="s">
        <v>2303</v>
      </c>
      <c r="J553" s="21" t="s">
        <v>2304</v>
      </c>
      <c r="K553" t="s">
        <v>615</v>
      </c>
      <c r="M553">
        <v>170</v>
      </c>
      <c r="O553" t="s">
        <v>2305</v>
      </c>
      <c r="P553" t="s">
        <v>2306</v>
      </c>
    </row>
    <row r="554" spans="1:17" x14ac:dyDescent="0.3">
      <c r="A554" t="s">
        <v>187</v>
      </c>
      <c r="B554" s="6" t="s">
        <v>189</v>
      </c>
      <c r="C554" s="6">
        <v>500</v>
      </c>
      <c r="D554" s="72" t="s">
        <v>404</v>
      </c>
      <c r="E554" s="6">
        <v>1</v>
      </c>
      <c r="F554" t="s">
        <v>418</v>
      </c>
      <c r="G554">
        <v>2014</v>
      </c>
      <c r="H554" t="s">
        <v>6059</v>
      </c>
      <c r="I554" t="s">
        <v>2307</v>
      </c>
      <c r="J554" s="21" t="s">
        <v>2308</v>
      </c>
      <c r="K554" t="s">
        <v>545</v>
      </c>
      <c r="M554">
        <v>73</v>
      </c>
      <c r="N554" s="10"/>
      <c r="O554" t="s">
        <v>2309</v>
      </c>
      <c r="P554" t="s">
        <v>2310</v>
      </c>
    </row>
    <row r="555" spans="1:17" x14ac:dyDescent="0.3">
      <c r="A555" t="s">
        <v>187</v>
      </c>
      <c r="B555" s="6" t="s">
        <v>189</v>
      </c>
      <c r="C555" s="6">
        <v>501</v>
      </c>
      <c r="D555" s="72" t="s">
        <v>404</v>
      </c>
      <c r="E555" s="6">
        <v>2</v>
      </c>
      <c r="F555" t="s">
        <v>5641</v>
      </c>
      <c r="G555">
        <v>2012</v>
      </c>
      <c r="H555" t="s">
        <v>6059</v>
      </c>
      <c r="I555" t="s">
        <v>5766</v>
      </c>
      <c r="J555" s="21" t="s">
        <v>5767</v>
      </c>
      <c r="K555" t="s">
        <v>3206</v>
      </c>
      <c r="M555">
        <v>52</v>
      </c>
      <c r="N555" s="10">
        <v>42922</v>
      </c>
      <c r="O555" s="9" t="s">
        <v>5768</v>
      </c>
      <c r="P555" t="s">
        <v>5769</v>
      </c>
    </row>
    <row r="556" spans="1:17" x14ac:dyDescent="0.3">
      <c r="A556" t="s">
        <v>187</v>
      </c>
      <c r="B556" s="6" t="s">
        <v>189</v>
      </c>
      <c r="C556" s="6">
        <v>502</v>
      </c>
      <c r="D556" s="72" t="s">
        <v>404</v>
      </c>
      <c r="E556" s="6">
        <v>1</v>
      </c>
      <c r="F556" t="s">
        <v>418</v>
      </c>
      <c r="G556">
        <v>2013</v>
      </c>
      <c r="H556" t="s">
        <v>6059</v>
      </c>
      <c r="I556" t="s">
        <v>2311</v>
      </c>
      <c r="J556" s="21" t="s">
        <v>2312</v>
      </c>
      <c r="K556" t="s">
        <v>160</v>
      </c>
      <c r="M556">
        <v>19</v>
      </c>
      <c r="N556">
        <v>5</v>
      </c>
      <c r="O556" t="s">
        <v>2313</v>
      </c>
      <c r="P556" t="s">
        <v>2314</v>
      </c>
    </row>
    <row r="557" spans="1:17" x14ac:dyDescent="0.3">
      <c r="A557" t="s">
        <v>187</v>
      </c>
      <c r="B557" s="6" t="s">
        <v>189</v>
      </c>
      <c r="C557" s="6">
        <v>503</v>
      </c>
      <c r="D557" s="72" t="s">
        <v>404</v>
      </c>
      <c r="E557" s="6">
        <v>1</v>
      </c>
      <c r="F557" t="s">
        <v>418</v>
      </c>
      <c r="G557">
        <v>2017</v>
      </c>
      <c r="H557" t="s">
        <v>6059</v>
      </c>
      <c r="I557" t="s">
        <v>2315</v>
      </c>
      <c r="J557" s="21" t="s">
        <v>2316</v>
      </c>
      <c r="K557" t="s">
        <v>545</v>
      </c>
      <c r="M557">
        <v>162</v>
      </c>
      <c r="O557" t="s">
        <v>2317</v>
      </c>
      <c r="P557" t="s">
        <v>2318</v>
      </c>
    </row>
    <row r="558" spans="1:17" x14ac:dyDescent="0.3">
      <c r="A558" t="s">
        <v>187</v>
      </c>
      <c r="B558" s="6" t="s">
        <v>189</v>
      </c>
      <c r="C558" s="6">
        <v>504</v>
      </c>
      <c r="D558" s="72" t="s">
        <v>404</v>
      </c>
      <c r="E558" s="6">
        <v>1</v>
      </c>
      <c r="F558" t="s">
        <v>418</v>
      </c>
      <c r="G558">
        <v>2008</v>
      </c>
      <c r="H558" t="s">
        <v>6059</v>
      </c>
      <c r="I558" t="s">
        <v>2319</v>
      </c>
      <c r="J558" s="21" t="s">
        <v>2320</v>
      </c>
      <c r="K558" t="s">
        <v>257</v>
      </c>
      <c r="M558">
        <v>90</v>
      </c>
      <c r="N558" s="10">
        <v>42767</v>
      </c>
      <c r="O558" s="10" t="s">
        <v>2321</v>
      </c>
      <c r="P558" t="s">
        <v>2322</v>
      </c>
    </row>
    <row r="559" spans="1:17" x14ac:dyDescent="0.3">
      <c r="A559" t="s">
        <v>187</v>
      </c>
      <c r="B559" s="6" t="s">
        <v>189</v>
      </c>
      <c r="C559" s="6">
        <v>505</v>
      </c>
      <c r="D559" s="72" t="s">
        <v>404</v>
      </c>
      <c r="E559" s="6">
        <v>1</v>
      </c>
      <c r="F559" t="s">
        <v>418</v>
      </c>
      <c r="G559">
        <v>2017</v>
      </c>
      <c r="H559" t="s">
        <v>6059</v>
      </c>
      <c r="I559" t="s">
        <v>2323</v>
      </c>
      <c r="J559" s="21" t="s">
        <v>2324</v>
      </c>
      <c r="K559" t="s">
        <v>2325</v>
      </c>
      <c r="M559">
        <v>62</v>
      </c>
      <c r="O559" t="s">
        <v>2326</v>
      </c>
      <c r="P559" t="s">
        <v>2327</v>
      </c>
    </row>
    <row r="560" spans="1:17" x14ac:dyDescent="0.3">
      <c r="A560" t="s">
        <v>187</v>
      </c>
      <c r="B560" s="6" t="s">
        <v>189</v>
      </c>
      <c r="C560" s="6">
        <v>506</v>
      </c>
      <c r="D560" s="72" t="s">
        <v>404</v>
      </c>
      <c r="E560" s="6">
        <v>1</v>
      </c>
      <c r="F560" t="s">
        <v>418</v>
      </c>
      <c r="G560">
        <v>2014</v>
      </c>
      <c r="H560" t="s">
        <v>6059</v>
      </c>
      <c r="I560" t="s">
        <v>2328</v>
      </c>
      <c r="J560" s="21" t="s">
        <v>2329</v>
      </c>
      <c r="K560" t="s">
        <v>2330</v>
      </c>
      <c r="M560">
        <v>71</v>
      </c>
      <c r="N560">
        <v>9</v>
      </c>
      <c r="O560" t="s">
        <v>2331</v>
      </c>
      <c r="P560" t="s">
        <v>2332</v>
      </c>
    </row>
    <row r="561" spans="1:16" x14ac:dyDescent="0.3">
      <c r="A561" t="s">
        <v>187</v>
      </c>
      <c r="B561" s="6" t="s">
        <v>189</v>
      </c>
      <c r="C561" s="6">
        <v>507</v>
      </c>
      <c r="D561" s="72" t="s">
        <v>404</v>
      </c>
      <c r="E561" s="6">
        <v>1</v>
      </c>
      <c r="F561" t="s">
        <v>418</v>
      </c>
      <c r="G561">
        <v>2010</v>
      </c>
      <c r="H561" t="s">
        <v>6059</v>
      </c>
      <c r="I561" t="s">
        <v>2333</v>
      </c>
      <c r="J561" s="21" t="s">
        <v>2334</v>
      </c>
      <c r="K561" t="s">
        <v>1278</v>
      </c>
      <c r="M561">
        <v>221</v>
      </c>
      <c r="N561">
        <v>18</v>
      </c>
      <c r="O561" t="s">
        <v>2335</v>
      </c>
      <c r="P561" t="s">
        <v>2336</v>
      </c>
    </row>
    <row r="562" spans="1:16" x14ac:dyDescent="0.3">
      <c r="A562" t="s">
        <v>187</v>
      </c>
      <c r="B562" s="6" t="s">
        <v>189</v>
      </c>
      <c r="C562" s="6">
        <v>508</v>
      </c>
      <c r="D562" s="72" t="s">
        <v>404</v>
      </c>
      <c r="E562" s="6">
        <v>2</v>
      </c>
      <c r="F562" t="s">
        <v>5633</v>
      </c>
      <c r="G562">
        <v>2011</v>
      </c>
      <c r="H562" t="s">
        <v>6059</v>
      </c>
      <c r="I562" t="s">
        <v>5770</v>
      </c>
      <c r="J562" s="21" t="s">
        <v>5771</v>
      </c>
      <c r="K562" t="s">
        <v>1518</v>
      </c>
      <c r="M562">
        <v>93</v>
      </c>
      <c r="N562">
        <v>2</v>
      </c>
      <c r="O562" t="s">
        <v>5772</v>
      </c>
      <c r="P562" t="s">
        <v>5773</v>
      </c>
    </row>
    <row r="563" spans="1:16" x14ac:dyDescent="0.3">
      <c r="A563" t="s">
        <v>187</v>
      </c>
      <c r="B563" s="6" t="s">
        <v>189</v>
      </c>
      <c r="C563" s="6">
        <v>509</v>
      </c>
      <c r="D563" s="72" t="s">
        <v>404</v>
      </c>
      <c r="E563" s="6">
        <v>1</v>
      </c>
      <c r="F563" t="s">
        <v>6793</v>
      </c>
      <c r="G563">
        <v>2010</v>
      </c>
      <c r="H563" t="s">
        <v>6059</v>
      </c>
      <c r="I563" t="s">
        <v>2337</v>
      </c>
      <c r="J563" s="21" t="s">
        <v>2338</v>
      </c>
      <c r="K563" t="s">
        <v>165</v>
      </c>
      <c r="M563">
        <v>20</v>
      </c>
      <c r="N563">
        <v>4</v>
      </c>
      <c r="O563" t="s">
        <v>2339</v>
      </c>
      <c r="P563" t="s">
        <v>2340</v>
      </c>
    </row>
    <row r="564" spans="1:16" x14ac:dyDescent="0.3">
      <c r="A564" t="s">
        <v>187</v>
      </c>
      <c r="B564" s="6" t="s">
        <v>189</v>
      </c>
      <c r="C564" s="6">
        <v>510</v>
      </c>
      <c r="D564" s="72" t="s">
        <v>404</v>
      </c>
      <c r="E564" s="6">
        <v>1</v>
      </c>
      <c r="F564" t="s">
        <v>418</v>
      </c>
      <c r="G564">
        <v>2014</v>
      </c>
      <c r="H564" t="s">
        <v>6059</v>
      </c>
      <c r="I564" t="s">
        <v>2341</v>
      </c>
      <c r="J564" s="21" t="s">
        <v>2342</v>
      </c>
      <c r="K564" t="s">
        <v>95</v>
      </c>
      <c r="M564">
        <v>111</v>
      </c>
      <c r="N564">
        <v>38</v>
      </c>
      <c r="O564">
        <v>13799</v>
      </c>
    </row>
    <row r="565" spans="1:16" x14ac:dyDescent="0.3">
      <c r="A565" t="s">
        <v>187</v>
      </c>
      <c r="B565" s="6" t="s">
        <v>189</v>
      </c>
      <c r="C565" s="6">
        <v>511</v>
      </c>
      <c r="D565" s="72" t="s">
        <v>404</v>
      </c>
      <c r="E565" s="6">
        <v>1</v>
      </c>
      <c r="F565" t="s">
        <v>6793</v>
      </c>
      <c r="G565">
        <v>2011</v>
      </c>
      <c r="H565" t="s">
        <v>6059</v>
      </c>
      <c r="I565" t="s">
        <v>2343</v>
      </c>
      <c r="J565" s="21" t="s">
        <v>2344</v>
      </c>
      <c r="K565" t="s">
        <v>2345</v>
      </c>
      <c r="O565" t="s">
        <v>2346</v>
      </c>
    </row>
    <row r="566" spans="1:16" x14ac:dyDescent="0.3">
      <c r="A566" t="s">
        <v>187</v>
      </c>
      <c r="B566" s="6" t="s">
        <v>189</v>
      </c>
      <c r="C566" s="6">
        <v>512</v>
      </c>
      <c r="D566" s="72" t="s">
        <v>404</v>
      </c>
      <c r="E566" s="6">
        <v>1</v>
      </c>
      <c r="F566" t="s">
        <v>418</v>
      </c>
      <c r="G566">
        <v>2015</v>
      </c>
      <c r="H566" t="s">
        <v>6059</v>
      </c>
      <c r="I566" t="s">
        <v>2347</v>
      </c>
      <c r="J566" s="21" t="s">
        <v>2348</v>
      </c>
      <c r="K566" t="s">
        <v>1375</v>
      </c>
      <c r="M566">
        <v>50</v>
      </c>
      <c r="O566" s="10">
        <v>43009</v>
      </c>
      <c r="P566" t="s">
        <v>2349</v>
      </c>
    </row>
    <row r="567" spans="1:16" x14ac:dyDescent="0.3">
      <c r="A567" t="s">
        <v>187</v>
      </c>
      <c r="B567" s="6" t="s">
        <v>189</v>
      </c>
      <c r="C567" s="6">
        <v>513</v>
      </c>
      <c r="D567" s="72" t="s">
        <v>404</v>
      </c>
      <c r="E567" s="6">
        <v>1</v>
      </c>
      <c r="F567" t="s">
        <v>6793</v>
      </c>
      <c r="G567">
        <v>2011</v>
      </c>
      <c r="H567" t="s">
        <v>6059</v>
      </c>
      <c r="I567" t="s">
        <v>2350</v>
      </c>
      <c r="J567" s="21" t="s">
        <v>2351</v>
      </c>
      <c r="K567" t="s">
        <v>2352</v>
      </c>
      <c r="M567">
        <v>137</v>
      </c>
      <c r="N567">
        <v>1</v>
      </c>
      <c r="O567" s="9">
        <v>42005</v>
      </c>
      <c r="P567" t="s">
        <v>2353</v>
      </c>
    </row>
    <row r="568" spans="1:16" x14ac:dyDescent="0.3">
      <c r="A568" t="s">
        <v>187</v>
      </c>
      <c r="B568" s="6" t="s">
        <v>189</v>
      </c>
      <c r="C568" s="6">
        <v>514</v>
      </c>
      <c r="D568" s="72" t="s">
        <v>404</v>
      </c>
      <c r="E568" s="6">
        <v>1</v>
      </c>
      <c r="F568" t="s">
        <v>418</v>
      </c>
      <c r="G568">
        <v>2009</v>
      </c>
      <c r="H568" t="s">
        <v>6059</v>
      </c>
      <c r="I568" t="s">
        <v>2354</v>
      </c>
      <c r="J568" s="21" t="s">
        <v>2355</v>
      </c>
      <c r="K568" t="s">
        <v>2178</v>
      </c>
      <c r="M568">
        <v>375</v>
      </c>
      <c r="N568" t="s">
        <v>569</v>
      </c>
      <c r="O568" t="s">
        <v>2356</v>
      </c>
      <c r="P568" t="s">
        <v>2357</v>
      </c>
    </row>
    <row r="569" spans="1:16" x14ac:dyDescent="0.3">
      <c r="A569" t="s">
        <v>187</v>
      </c>
      <c r="B569" s="6" t="s">
        <v>189</v>
      </c>
      <c r="C569" s="6">
        <v>515</v>
      </c>
      <c r="D569" s="72" t="s">
        <v>404</v>
      </c>
      <c r="E569" s="6">
        <v>1</v>
      </c>
      <c r="F569" t="s">
        <v>6793</v>
      </c>
      <c r="G569">
        <v>2000</v>
      </c>
      <c r="H569" t="s">
        <v>6059</v>
      </c>
      <c r="I569" t="s">
        <v>2358</v>
      </c>
      <c r="J569" s="21" t="s">
        <v>2359</v>
      </c>
      <c r="K569" t="s">
        <v>1762</v>
      </c>
      <c r="M569">
        <v>71</v>
      </c>
      <c r="N569">
        <v>3</v>
      </c>
      <c r="O569" t="s">
        <v>2360</v>
      </c>
      <c r="P569" t="s">
        <v>2361</v>
      </c>
    </row>
    <row r="570" spans="1:16" x14ac:dyDescent="0.3">
      <c r="A570" t="s">
        <v>187</v>
      </c>
      <c r="B570" s="6" t="s">
        <v>189</v>
      </c>
      <c r="C570" s="6">
        <v>516</v>
      </c>
      <c r="D570" s="72" t="s">
        <v>404</v>
      </c>
      <c r="E570" s="6">
        <v>1</v>
      </c>
      <c r="F570" t="s">
        <v>418</v>
      </c>
      <c r="G570">
        <v>2003</v>
      </c>
      <c r="H570" t="s">
        <v>6059</v>
      </c>
      <c r="I570" t="s">
        <v>2362</v>
      </c>
      <c r="J570" s="21" t="s">
        <v>2363</v>
      </c>
      <c r="K570" t="s">
        <v>2364</v>
      </c>
      <c r="M570">
        <v>8</v>
      </c>
      <c r="N570">
        <v>2</v>
      </c>
      <c r="O570">
        <v>185</v>
      </c>
    </row>
    <row r="571" spans="1:16" x14ac:dyDescent="0.3">
      <c r="A571" t="s">
        <v>187</v>
      </c>
      <c r="B571" s="6" t="s">
        <v>189</v>
      </c>
      <c r="C571" s="6">
        <v>517</v>
      </c>
      <c r="D571" s="72" t="s">
        <v>404</v>
      </c>
      <c r="E571" s="6">
        <v>1</v>
      </c>
      <c r="F571" t="s">
        <v>418</v>
      </c>
      <c r="G571">
        <v>2013</v>
      </c>
      <c r="H571" t="s">
        <v>6059</v>
      </c>
      <c r="I571" t="s">
        <v>2365</v>
      </c>
      <c r="J571" s="21" t="s">
        <v>2366</v>
      </c>
      <c r="K571" t="s">
        <v>764</v>
      </c>
      <c r="M571">
        <v>13</v>
      </c>
      <c r="N571">
        <v>2</v>
      </c>
      <c r="O571" t="s">
        <v>2367</v>
      </c>
      <c r="P571" t="s">
        <v>2368</v>
      </c>
    </row>
    <row r="572" spans="1:16" x14ac:dyDescent="0.3">
      <c r="A572" t="s">
        <v>187</v>
      </c>
      <c r="B572" s="6" t="s">
        <v>189</v>
      </c>
      <c r="C572" s="6">
        <v>518</v>
      </c>
      <c r="D572" s="72" t="s">
        <v>404</v>
      </c>
      <c r="E572" s="6">
        <v>1</v>
      </c>
      <c r="F572" t="s">
        <v>418</v>
      </c>
      <c r="G572">
        <v>2009</v>
      </c>
      <c r="H572" t="s">
        <v>6059</v>
      </c>
      <c r="I572" t="s">
        <v>2369</v>
      </c>
      <c r="J572" s="21" t="s">
        <v>2370</v>
      </c>
      <c r="K572" t="s">
        <v>2371</v>
      </c>
      <c r="M572">
        <v>19</v>
      </c>
      <c r="N572">
        <v>2</v>
      </c>
      <c r="O572" t="s">
        <v>2372</v>
      </c>
    </row>
    <row r="573" spans="1:16" x14ac:dyDescent="0.3">
      <c r="A573" t="s">
        <v>187</v>
      </c>
      <c r="B573" s="6" t="s">
        <v>189</v>
      </c>
      <c r="C573" s="6">
        <v>519</v>
      </c>
      <c r="D573" s="72" t="s">
        <v>404</v>
      </c>
      <c r="E573" s="6">
        <v>1</v>
      </c>
      <c r="F573" t="s">
        <v>6793</v>
      </c>
      <c r="G573">
        <v>2011</v>
      </c>
      <c r="H573" t="s">
        <v>6059</v>
      </c>
      <c r="I573" t="s">
        <v>2373</v>
      </c>
      <c r="J573" s="21" t="s">
        <v>2374</v>
      </c>
      <c r="K573" t="s">
        <v>2375</v>
      </c>
      <c r="M573">
        <v>87</v>
      </c>
      <c r="N573">
        <v>4</v>
      </c>
      <c r="O573" t="s">
        <v>2376</v>
      </c>
      <c r="P573" t="s">
        <v>2377</v>
      </c>
    </row>
    <row r="574" spans="1:16" x14ac:dyDescent="0.3">
      <c r="A574" t="s">
        <v>187</v>
      </c>
      <c r="B574" s="6" t="s">
        <v>189</v>
      </c>
      <c r="C574" s="6">
        <v>520</v>
      </c>
      <c r="D574" s="72" t="s">
        <v>404</v>
      </c>
      <c r="E574" s="6">
        <v>1</v>
      </c>
      <c r="F574" t="s">
        <v>418</v>
      </c>
      <c r="G574">
        <v>2015</v>
      </c>
      <c r="H574" t="s">
        <v>6059</v>
      </c>
      <c r="I574" t="s">
        <v>2378</v>
      </c>
      <c r="J574" s="21" t="s">
        <v>2379</v>
      </c>
      <c r="K574" t="s">
        <v>1720</v>
      </c>
      <c r="M574">
        <v>65</v>
      </c>
      <c r="O574" t="s">
        <v>2380</v>
      </c>
      <c r="P574" t="s">
        <v>2381</v>
      </c>
    </row>
    <row r="575" spans="1:16" x14ac:dyDescent="0.3">
      <c r="A575" t="s">
        <v>187</v>
      </c>
      <c r="B575" s="6" t="s">
        <v>189</v>
      </c>
      <c r="C575" s="6">
        <v>521</v>
      </c>
      <c r="D575" s="72" t="s">
        <v>404</v>
      </c>
      <c r="E575" s="6">
        <v>1</v>
      </c>
      <c r="F575" t="s">
        <v>418</v>
      </c>
      <c r="G575">
        <v>2016</v>
      </c>
      <c r="H575" t="s">
        <v>6059</v>
      </c>
      <c r="I575" t="s">
        <v>2382</v>
      </c>
      <c r="J575" s="21" t="s">
        <v>2383</v>
      </c>
      <c r="K575" t="s">
        <v>907</v>
      </c>
      <c r="M575">
        <v>43</v>
      </c>
      <c r="N575">
        <v>14</v>
      </c>
      <c r="O575" t="s">
        <v>2384</v>
      </c>
      <c r="P575" t="s">
        <v>2385</v>
      </c>
    </row>
    <row r="576" spans="1:16" x14ac:dyDescent="0.3">
      <c r="A576" t="s">
        <v>187</v>
      </c>
      <c r="B576" s="6" t="s">
        <v>189</v>
      </c>
      <c r="C576" s="6">
        <v>522</v>
      </c>
      <c r="D576" s="72" t="s">
        <v>404</v>
      </c>
      <c r="E576" s="6">
        <v>2</v>
      </c>
      <c r="F576" t="s">
        <v>5633</v>
      </c>
      <c r="G576">
        <v>2007</v>
      </c>
      <c r="H576" t="s">
        <v>6059</v>
      </c>
      <c r="I576" t="s">
        <v>5774</v>
      </c>
      <c r="J576" s="21" t="s">
        <v>2387</v>
      </c>
      <c r="K576" t="s">
        <v>3784</v>
      </c>
      <c r="M576">
        <v>145</v>
      </c>
      <c r="N576">
        <v>2</v>
      </c>
      <c r="O576">
        <v>127</v>
      </c>
    </row>
    <row r="577" spans="1:17" x14ac:dyDescent="0.3">
      <c r="A577" t="s">
        <v>187</v>
      </c>
      <c r="B577" s="6" t="s">
        <v>189</v>
      </c>
      <c r="C577" s="6">
        <v>523</v>
      </c>
      <c r="D577" s="72" t="s">
        <v>404</v>
      </c>
      <c r="E577" s="6">
        <v>1</v>
      </c>
      <c r="F577" t="s">
        <v>6793</v>
      </c>
      <c r="G577">
        <v>2007</v>
      </c>
      <c r="H577" t="s">
        <v>6059</v>
      </c>
      <c r="I577" t="s">
        <v>2386</v>
      </c>
      <c r="J577" s="21" t="s">
        <v>2387</v>
      </c>
      <c r="K577" t="s">
        <v>83</v>
      </c>
      <c r="L577" t="s">
        <v>1094</v>
      </c>
      <c r="N577" t="s">
        <v>85</v>
      </c>
    </row>
    <row r="578" spans="1:17" x14ac:dyDescent="0.3">
      <c r="A578" t="s">
        <v>187</v>
      </c>
      <c r="B578" s="6" t="s">
        <v>189</v>
      </c>
      <c r="C578" s="6">
        <v>524</v>
      </c>
      <c r="D578" s="72" t="s">
        <v>404</v>
      </c>
      <c r="E578" s="6">
        <v>1</v>
      </c>
      <c r="F578" t="s">
        <v>548</v>
      </c>
      <c r="G578">
        <v>2016</v>
      </c>
      <c r="H578" t="s">
        <v>6059</v>
      </c>
      <c r="I578" t="s">
        <v>2388</v>
      </c>
      <c r="J578" s="21" t="s">
        <v>2389</v>
      </c>
      <c r="K578" t="s">
        <v>2390</v>
      </c>
      <c r="M578">
        <v>25</v>
      </c>
      <c r="O578" t="s">
        <v>2391</v>
      </c>
      <c r="P578" t="s">
        <v>2392</v>
      </c>
    </row>
    <row r="579" spans="1:17" x14ac:dyDescent="0.3">
      <c r="A579" t="s">
        <v>187</v>
      </c>
      <c r="B579" s="6" t="s">
        <v>189</v>
      </c>
      <c r="C579" s="6">
        <v>525</v>
      </c>
      <c r="D579" s="72" t="s">
        <v>404</v>
      </c>
      <c r="E579" s="6">
        <v>1</v>
      </c>
      <c r="F579" t="s">
        <v>6793</v>
      </c>
      <c r="G579">
        <v>2003</v>
      </c>
      <c r="H579" t="s">
        <v>6059</v>
      </c>
      <c r="I579" t="s">
        <v>2393</v>
      </c>
      <c r="J579" s="21" t="s">
        <v>2394</v>
      </c>
      <c r="K579" t="s">
        <v>2395</v>
      </c>
      <c r="M579">
        <v>12</v>
      </c>
      <c r="N579">
        <v>5</v>
      </c>
      <c r="O579" t="s">
        <v>2396</v>
      </c>
      <c r="P579" t="s">
        <v>2397</v>
      </c>
    </row>
    <row r="580" spans="1:17" x14ac:dyDescent="0.3">
      <c r="A580" t="s">
        <v>187</v>
      </c>
      <c r="B580" s="6" t="s">
        <v>189</v>
      </c>
      <c r="C580" s="6">
        <v>526</v>
      </c>
      <c r="D580" s="72" t="s">
        <v>404</v>
      </c>
      <c r="E580" s="6">
        <v>1</v>
      </c>
      <c r="F580" t="s">
        <v>6793</v>
      </c>
      <c r="G580">
        <v>2006</v>
      </c>
      <c r="H580" t="s">
        <v>6059</v>
      </c>
      <c r="I580" t="s">
        <v>2398</v>
      </c>
      <c r="J580" s="21" t="s">
        <v>2399</v>
      </c>
      <c r="K580" t="s">
        <v>143</v>
      </c>
      <c r="M580">
        <v>40</v>
      </c>
      <c r="N580">
        <v>17</v>
      </c>
      <c r="O580" t="s">
        <v>2400</v>
      </c>
      <c r="P580" t="s">
        <v>2401</v>
      </c>
    </row>
    <row r="581" spans="1:17" x14ac:dyDescent="0.3">
      <c r="A581" t="s">
        <v>187</v>
      </c>
      <c r="B581" s="6" t="s">
        <v>189</v>
      </c>
      <c r="C581" s="6">
        <v>527</v>
      </c>
      <c r="D581" s="72" t="s">
        <v>404</v>
      </c>
      <c r="E581" s="6">
        <v>1</v>
      </c>
      <c r="F581" t="s">
        <v>6793</v>
      </c>
      <c r="G581">
        <v>2017</v>
      </c>
      <c r="H581" t="s">
        <v>6059</v>
      </c>
      <c r="I581" t="s">
        <v>2402</v>
      </c>
      <c r="J581" s="21" t="s">
        <v>2403</v>
      </c>
      <c r="K581" t="s">
        <v>2404</v>
      </c>
      <c r="M581">
        <v>53</v>
      </c>
      <c r="N581">
        <v>1</v>
      </c>
      <c r="O581" t="s">
        <v>2405</v>
      </c>
      <c r="P581" t="s">
        <v>2406</v>
      </c>
    </row>
    <row r="582" spans="1:17" x14ac:dyDescent="0.3">
      <c r="A582" t="s">
        <v>187</v>
      </c>
      <c r="B582" s="6" t="s">
        <v>189</v>
      </c>
      <c r="C582" s="6">
        <v>528</v>
      </c>
      <c r="D582" s="72" t="s">
        <v>404</v>
      </c>
      <c r="E582" s="6">
        <v>1</v>
      </c>
      <c r="F582" t="s">
        <v>6793</v>
      </c>
      <c r="G582">
        <v>2017</v>
      </c>
      <c r="H582" t="s">
        <v>6059</v>
      </c>
      <c r="I582" t="s">
        <v>2407</v>
      </c>
      <c r="J582" s="21" t="s">
        <v>2408</v>
      </c>
      <c r="K582" t="s">
        <v>2409</v>
      </c>
      <c r="M582">
        <v>11</v>
      </c>
      <c r="N582">
        <v>3</v>
      </c>
      <c r="O582" t="s">
        <v>2410</v>
      </c>
      <c r="P582" t="s">
        <v>2411</v>
      </c>
    </row>
    <row r="583" spans="1:17" x14ac:dyDescent="0.3">
      <c r="A583" t="s">
        <v>187</v>
      </c>
      <c r="B583" s="6" t="s">
        <v>189</v>
      </c>
      <c r="C583" s="6">
        <v>529</v>
      </c>
      <c r="D583" s="72" t="s">
        <v>404</v>
      </c>
      <c r="E583" s="6">
        <v>2</v>
      </c>
      <c r="F583" t="s">
        <v>5633</v>
      </c>
      <c r="G583">
        <v>2009</v>
      </c>
      <c r="H583" t="s">
        <v>6059</v>
      </c>
      <c r="I583" t="s">
        <v>5775</v>
      </c>
      <c r="J583" s="21" t="s">
        <v>5776</v>
      </c>
      <c r="K583" t="s">
        <v>5777</v>
      </c>
      <c r="M583">
        <v>31</v>
      </c>
      <c r="N583">
        <v>6</v>
      </c>
      <c r="O583" t="s">
        <v>5778</v>
      </c>
      <c r="P583" t="s">
        <v>5779</v>
      </c>
    </row>
    <row r="584" spans="1:17" x14ac:dyDescent="0.3">
      <c r="A584" t="s">
        <v>187</v>
      </c>
      <c r="B584" s="6" t="s">
        <v>189</v>
      </c>
      <c r="C584" s="6">
        <v>530</v>
      </c>
      <c r="D584" s="72" t="s">
        <v>404</v>
      </c>
      <c r="E584" s="6">
        <v>1</v>
      </c>
      <c r="F584" t="s">
        <v>412</v>
      </c>
      <c r="G584">
        <v>2009</v>
      </c>
      <c r="H584" t="s">
        <v>6059</v>
      </c>
      <c r="I584" t="s">
        <v>2412</v>
      </c>
      <c r="J584" s="21" t="s">
        <v>2413</v>
      </c>
      <c r="K584" t="s">
        <v>898</v>
      </c>
      <c r="M584">
        <v>31</v>
      </c>
      <c r="N584" t="s">
        <v>85</v>
      </c>
      <c r="O584" t="s">
        <v>2414</v>
      </c>
      <c r="P584" t="s">
        <v>2415</v>
      </c>
      <c r="Q584" t="s">
        <v>900</v>
      </c>
    </row>
    <row r="585" spans="1:17" x14ac:dyDescent="0.3">
      <c r="A585" t="s">
        <v>187</v>
      </c>
      <c r="B585" s="6" t="s">
        <v>189</v>
      </c>
      <c r="C585" s="6">
        <v>531</v>
      </c>
      <c r="D585" s="72" t="s">
        <v>404</v>
      </c>
      <c r="E585" s="6">
        <v>1</v>
      </c>
      <c r="F585" t="s">
        <v>548</v>
      </c>
      <c r="G585">
        <v>2013</v>
      </c>
      <c r="H585" t="s">
        <v>6059</v>
      </c>
      <c r="I585" t="s">
        <v>2416</v>
      </c>
      <c r="J585" s="21" t="s">
        <v>2417</v>
      </c>
      <c r="K585" t="s">
        <v>1550</v>
      </c>
      <c r="M585">
        <v>70</v>
      </c>
      <c r="N585">
        <v>5</v>
      </c>
      <c r="O585" t="s">
        <v>2418</v>
      </c>
      <c r="P585" t="s">
        <v>2419</v>
      </c>
    </row>
    <row r="586" spans="1:17" x14ac:dyDescent="0.3">
      <c r="A586" t="s">
        <v>187</v>
      </c>
      <c r="B586" s="6" t="s">
        <v>189</v>
      </c>
      <c r="C586" s="6">
        <v>532</v>
      </c>
      <c r="D586" s="72" t="s">
        <v>404</v>
      </c>
      <c r="E586" s="6">
        <v>1</v>
      </c>
      <c r="F586" t="s">
        <v>548</v>
      </c>
      <c r="G586">
        <v>2009</v>
      </c>
      <c r="H586" t="s">
        <v>6059</v>
      </c>
      <c r="I586" t="s">
        <v>2420</v>
      </c>
      <c r="J586" s="21" t="s">
        <v>2421</v>
      </c>
      <c r="K586" t="s">
        <v>1550</v>
      </c>
      <c r="M586">
        <v>66</v>
      </c>
      <c r="N586">
        <v>7</v>
      </c>
      <c r="O586" s="9" t="s">
        <v>2422</v>
      </c>
      <c r="P586" t="s">
        <v>2423</v>
      </c>
    </row>
    <row r="587" spans="1:17" x14ac:dyDescent="0.3">
      <c r="A587" t="s">
        <v>187</v>
      </c>
      <c r="B587" s="6" t="s">
        <v>189</v>
      </c>
      <c r="C587" s="6">
        <v>533</v>
      </c>
      <c r="D587" s="72" t="s">
        <v>404</v>
      </c>
      <c r="E587" s="6">
        <v>1</v>
      </c>
      <c r="F587" t="s">
        <v>548</v>
      </c>
      <c r="G587">
        <v>2015</v>
      </c>
      <c r="H587" t="s">
        <v>6059</v>
      </c>
      <c r="I587" t="s">
        <v>2424</v>
      </c>
      <c r="J587" s="21" t="s">
        <v>2425</v>
      </c>
      <c r="K587" t="s">
        <v>615</v>
      </c>
      <c r="M587" t="s">
        <v>2426</v>
      </c>
      <c r="O587" t="s">
        <v>2427</v>
      </c>
      <c r="P587" t="s">
        <v>2428</v>
      </c>
    </row>
    <row r="588" spans="1:17" x14ac:dyDescent="0.3">
      <c r="A588" t="s">
        <v>187</v>
      </c>
      <c r="B588" s="6" t="s">
        <v>189</v>
      </c>
      <c r="C588" s="6">
        <v>534</v>
      </c>
      <c r="D588" s="72" t="s">
        <v>404</v>
      </c>
      <c r="E588" s="6">
        <v>1</v>
      </c>
      <c r="F588" t="s">
        <v>418</v>
      </c>
      <c r="G588">
        <v>2014</v>
      </c>
      <c r="H588" t="s">
        <v>6059</v>
      </c>
      <c r="I588" t="s">
        <v>2429</v>
      </c>
      <c r="J588" s="21" t="s">
        <v>2430</v>
      </c>
      <c r="K588" t="s">
        <v>2208</v>
      </c>
      <c r="M588">
        <v>40</v>
      </c>
      <c r="N588" t="s">
        <v>2431</v>
      </c>
      <c r="O588" t="s">
        <v>2432</v>
      </c>
      <c r="P588" t="s">
        <v>2433</v>
      </c>
    </row>
    <row r="589" spans="1:17" x14ac:dyDescent="0.3">
      <c r="A589" t="s">
        <v>187</v>
      </c>
      <c r="B589" s="6" t="s">
        <v>189</v>
      </c>
      <c r="C589" s="6">
        <v>535</v>
      </c>
      <c r="D589" s="72" t="s">
        <v>404</v>
      </c>
      <c r="E589" s="6">
        <v>1</v>
      </c>
      <c r="F589" t="s">
        <v>418</v>
      </c>
      <c r="G589">
        <v>2016</v>
      </c>
      <c r="H589" t="s">
        <v>6059</v>
      </c>
      <c r="I589" t="s">
        <v>2434</v>
      </c>
      <c r="J589" s="21" t="s">
        <v>2435</v>
      </c>
      <c r="K589" t="s">
        <v>210</v>
      </c>
      <c r="M589">
        <v>165</v>
      </c>
      <c r="O589" t="s">
        <v>2436</v>
      </c>
      <c r="P589" t="s">
        <v>2437</v>
      </c>
    </row>
    <row r="590" spans="1:17" x14ac:dyDescent="0.3">
      <c r="A590" t="s">
        <v>187</v>
      </c>
      <c r="B590" s="6" t="s">
        <v>189</v>
      </c>
      <c r="C590" s="6">
        <v>536</v>
      </c>
      <c r="D590" s="72" t="s">
        <v>404</v>
      </c>
      <c r="E590" s="6">
        <v>1</v>
      </c>
      <c r="F590" t="s">
        <v>6793</v>
      </c>
      <c r="G590">
        <v>2009</v>
      </c>
      <c r="H590" t="s">
        <v>6059</v>
      </c>
      <c r="I590" t="s">
        <v>2438</v>
      </c>
      <c r="J590" s="21" t="s">
        <v>2439</v>
      </c>
      <c r="K590" t="s">
        <v>1748</v>
      </c>
      <c r="M590">
        <v>33</v>
      </c>
      <c r="N590">
        <v>1</v>
      </c>
      <c r="O590" t="s">
        <v>2440</v>
      </c>
      <c r="P590" t="s">
        <v>2441</v>
      </c>
    </row>
    <row r="591" spans="1:17" x14ac:dyDescent="0.3">
      <c r="A591" t="s">
        <v>187</v>
      </c>
      <c r="B591" s="6" t="s">
        <v>189</v>
      </c>
      <c r="C591" s="6">
        <v>537</v>
      </c>
      <c r="D591" s="72" t="s">
        <v>404</v>
      </c>
      <c r="E591" s="6">
        <v>1</v>
      </c>
      <c r="F591" t="s">
        <v>418</v>
      </c>
      <c r="G591">
        <v>2013</v>
      </c>
      <c r="H591" t="s">
        <v>6059</v>
      </c>
      <c r="I591" t="s">
        <v>2442</v>
      </c>
      <c r="J591" s="21" t="s">
        <v>2443</v>
      </c>
      <c r="K591" t="s">
        <v>1278</v>
      </c>
      <c r="M591">
        <v>264</v>
      </c>
      <c r="O591" t="s">
        <v>2444</v>
      </c>
      <c r="P591" t="s">
        <v>2445</v>
      </c>
    </row>
    <row r="592" spans="1:17" x14ac:dyDescent="0.3">
      <c r="A592" t="s">
        <v>187</v>
      </c>
      <c r="B592" s="6" t="s">
        <v>189</v>
      </c>
      <c r="C592" s="6">
        <v>538</v>
      </c>
      <c r="D592" s="72" t="s">
        <v>404</v>
      </c>
      <c r="E592" s="6">
        <v>1</v>
      </c>
      <c r="F592" t="s">
        <v>6793</v>
      </c>
      <c r="G592">
        <v>2016</v>
      </c>
      <c r="H592" t="s">
        <v>6059</v>
      </c>
      <c r="I592" t="s">
        <v>2446</v>
      </c>
      <c r="J592" s="21" t="s">
        <v>2447</v>
      </c>
      <c r="K592" t="s">
        <v>2448</v>
      </c>
      <c r="M592">
        <v>9</v>
      </c>
      <c r="N592" s="10">
        <v>42370</v>
      </c>
      <c r="P592" t="s">
        <v>2449</v>
      </c>
    </row>
    <row r="593" spans="1:16" x14ac:dyDescent="0.3">
      <c r="A593" t="s">
        <v>187</v>
      </c>
      <c r="B593" s="6" t="s">
        <v>189</v>
      </c>
      <c r="C593" s="6">
        <v>539</v>
      </c>
      <c r="D593" s="72" t="s">
        <v>404</v>
      </c>
      <c r="E593" s="6">
        <v>1</v>
      </c>
      <c r="F593" t="s">
        <v>6793</v>
      </c>
      <c r="G593">
        <v>2015</v>
      </c>
      <c r="H593" t="s">
        <v>6059</v>
      </c>
      <c r="I593" t="s">
        <v>2450</v>
      </c>
      <c r="J593" s="21" t="s">
        <v>2451</v>
      </c>
      <c r="K593" t="s">
        <v>1716</v>
      </c>
      <c r="M593">
        <v>68</v>
      </c>
      <c r="O593" s="10">
        <v>43070</v>
      </c>
      <c r="P593" t="s">
        <v>2452</v>
      </c>
    </row>
    <row r="594" spans="1:16" x14ac:dyDescent="0.3">
      <c r="A594" t="s">
        <v>187</v>
      </c>
      <c r="B594" s="6" t="s">
        <v>189</v>
      </c>
      <c r="C594" s="6">
        <v>540</v>
      </c>
      <c r="D594" s="72" t="s">
        <v>404</v>
      </c>
      <c r="E594" s="6">
        <v>1</v>
      </c>
      <c r="F594" t="s">
        <v>418</v>
      </c>
      <c r="G594">
        <v>2007</v>
      </c>
      <c r="H594" t="s">
        <v>6059</v>
      </c>
      <c r="I594" t="s">
        <v>2453</v>
      </c>
      <c r="J594" s="21" t="s">
        <v>2454</v>
      </c>
      <c r="K594" t="s">
        <v>1946</v>
      </c>
      <c r="M594">
        <v>17</v>
      </c>
      <c r="N594">
        <v>3</v>
      </c>
      <c r="O594" t="s">
        <v>2455</v>
      </c>
      <c r="P594" t="s">
        <v>2456</v>
      </c>
    </row>
    <row r="595" spans="1:16" x14ac:dyDescent="0.3">
      <c r="A595" t="s">
        <v>187</v>
      </c>
      <c r="B595" s="6" t="s">
        <v>189</v>
      </c>
      <c r="C595" s="6">
        <v>541</v>
      </c>
      <c r="D595" s="72" t="s">
        <v>404</v>
      </c>
      <c r="E595" s="6">
        <v>1</v>
      </c>
      <c r="F595" t="s">
        <v>548</v>
      </c>
      <c r="G595">
        <v>2012</v>
      </c>
      <c r="H595" t="s">
        <v>6059</v>
      </c>
      <c r="I595" t="s">
        <v>2457</v>
      </c>
      <c r="J595" s="21" t="s">
        <v>2458</v>
      </c>
      <c r="K595" t="s">
        <v>2459</v>
      </c>
      <c r="M595">
        <v>30</v>
      </c>
      <c r="N595">
        <v>2</v>
      </c>
      <c r="O595" t="s">
        <v>2460</v>
      </c>
      <c r="P595" t="s">
        <v>2461</v>
      </c>
    </row>
    <row r="596" spans="1:16" x14ac:dyDescent="0.3">
      <c r="A596" t="s">
        <v>187</v>
      </c>
      <c r="B596" s="6" t="s">
        <v>189</v>
      </c>
      <c r="C596" s="6">
        <v>542</v>
      </c>
      <c r="D596" s="72" t="s">
        <v>404</v>
      </c>
      <c r="E596" s="6">
        <v>1</v>
      </c>
      <c r="F596" t="s">
        <v>418</v>
      </c>
      <c r="G596">
        <v>2012</v>
      </c>
      <c r="H596" t="s">
        <v>6059</v>
      </c>
      <c r="I596" t="s">
        <v>2462</v>
      </c>
      <c r="J596" s="21" t="s">
        <v>2463</v>
      </c>
      <c r="K596" t="s">
        <v>2464</v>
      </c>
      <c r="M596">
        <v>11</v>
      </c>
      <c r="N596">
        <v>11</v>
      </c>
      <c r="O596" t="s">
        <v>2465</v>
      </c>
      <c r="P596" t="s">
        <v>2466</v>
      </c>
    </row>
    <row r="597" spans="1:16" x14ac:dyDescent="0.3">
      <c r="A597" t="s">
        <v>187</v>
      </c>
      <c r="B597" s="6" t="s">
        <v>189</v>
      </c>
      <c r="C597" s="6">
        <v>543</v>
      </c>
      <c r="D597" s="72" t="s">
        <v>404</v>
      </c>
      <c r="E597" s="6">
        <v>1</v>
      </c>
      <c r="F597" t="s">
        <v>418</v>
      </c>
      <c r="G597">
        <v>2015</v>
      </c>
      <c r="H597" t="s">
        <v>6059</v>
      </c>
      <c r="I597" t="s">
        <v>2467</v>
      </c>
      <c r="J597" s="21" t="s">
        <v>2468</v>
      </c>
      <c r="K597" t="s">
        <v>1187</v>
      </c>
      <c r="M597">
        <v>29</v>
      </c>
      <c r="N597">
        <v>3</v>
      </c>
      <c r="O597" s="10" t="s">
        <v>2469</v>
      </c>
      <c r="P597" t="s">
        <v>2470</v>
      </c>
    </row>
    <row r="598" spans="1:16" x14ac:dyDescent="0.3">
      <c r="A598" t="s">
        <v>187</v>
      </c>
      <c r="B598" s="6" t="s">
        <v>189</v>
      </c>
      <c r="C598" s="6">
        <v>544</v>
      </c>
      <c r="D598" s="72" t="s">
        <v>404</v>
      </c>
      <c r="E598" s="6">
        <v>1</v>
      </c>
      <c r="F598" t="s">
        <v>418</v>
      </c>
      <c r="G598">
        <v>2010</v>
      </c>
      <c r="H598" t="s">
        <v>6059</v>
      </c>
      <c r="I598" t="s">
        <v>2471</v>
      </c>
      <c r="J598" s="21" t="s">
        <v>2472</v>
      </c>
      <c r="K598" t="s">
        <v>2473</v>
      </c>
      <c r="M598">
        <v>16</v>
      </c>
      <c r="N598">
        <v>11</v>
      </c>
      <c r="O598" t="s">
        <v>2474</v>
      </c>
    </row>
    <row r="599" spans="1:16" x14ac:dyDescent="0.3">
      <c r="A599" t="s">
        <v>187</v>
      </c>
      <c r="B599" s="6" t="s">
        <v>189</v>
      </c>
      <c r="C599" s="6">
        <v>545</v>
      </c>
      <c r="D599" s="72" t="s">
        <v>404</v>
      </c>
      <c r="E599" s="6">
        <v>1</v>
      </c>
      <c r="F599" t="s">
        <v>418</v>
      </c>
      <c r="G599">
        <v>2011</v>
      </c>
      <c r="H599" t="s">
        <v>6059</v>
      </c>
      <c r="I599" t="s">
        <v>2475</v>
      </c>
      <c r="J599" s="21" t="s">
        <v>2476</v>
      </c>
      <c r="K599" t="s">
        <v>2477</v>
      </c>
      <c r="M599">
        <v>54</v>
      </c>
      <c r="N599">
        <v>1</v>
      </c>
      <c r="O599" t="s">
        <v>2478</v>
      </c>
      <c r="P599" t="s">
        <v>2479</v>
      </c>
    </row>
    <row r="600" spans="1:16" x14ac:dyDescent="0.3">
      <c r="A600" t="s">
        <v>187</v>
      </c>
      <c r="B600" s="6" t="s">
        <v>189</v>
      </c>
      <c r="C600" s="6">
        <v>546</v>
      </c>
      <c r="D600" s="72" t="s">
        <v>404</v>
      </c>
      <c r="E600" s="6">
        <v>1</v>
      </c>
      <c r="F600" t="s">
        <v>418</v>
      </c>
      <c r="G600">
        <v>2012</v>
      </c>
      <c r="H600" t="s">
        <v>6059</v>
      </c>
      <c r="I600" t="s">
        <v>2480</v>
      </c>
      <c r="J600" s="21" t="s">
        <v>2481</v>
      </c>
      <c r="K600" t="s">
        <v>2482</v>
      </c>
      <c r="M600">
        <v>163</v>
      </c>
      <c r="N600">
        <v>12</v>
      </c>
      <c r="O600" t="s">
        <v>2483</v>
      </c>
      <c r="P600" t="s">
        <v>2484</v>
      </c>
    </row>
    <row r="601" spans="1:16" x14ac:dyDescent="0.3">
      <c r="A601" t="s">
        <v>187</v>
      </c>
      <c r="B601" s="6" t="s">
        <v>189</v>
      </c>
      <c r="C601" s="6">
        <v>547</v>
      </c>
      <c r="D601" s="72" t="s">
        <v>404</v>
      </c>
      <c r="E601" s="6">
        <v>2</v>
      </c>
      <c r="F601" t="s">
        <v>5633</v>
      </c>
      <c r="G601">
        <v>2014</v>
      </c>
      <c r="H601" t="s">
        <v>6059</v>
      </c>
      <c r="I601" t="s">
        <v>5780</v>
      </c>
      <c r="J601" s="21" t="s">
        <v>5781</v>
      </c>
      <c r="K601" t="s">
        <v>153</v>
      </c>
      <c r="M601">
        <v>9</v>
      </c>
      <c r="N601">
        <v>2</v>
      </c>
      <c r="P601" t="s">
        <v>5782</v>
      </c>
    </row>
    <row r="602" spans="1:16" x14ac:dyDescent="0.3">
      <c r="A602" t="s">
        <v>187</v>
      </c>
      <c r="B602" s="6" t="s">
        <v>189</v>
      </c>
      <c r="C602" s="6">
        <v>548</v>
      </c>
      <c r="D602" s="72" t="s">
        <v>404</v>
      </c>
      <c r="E602" s="6">
        <v>1</v>
      </c>
      <c r="F602" t="s">
        <v>548</v>
      </c>
      <c r="G602">
        <v>2010</v>
      </c>
      <c r="H602" t="s">
        <v>6059</v>
      </c>
      <c r="I602" t="s">
        <v>2485</v>
      </c>
      <c r="J602" s="21" t="s">
        <v>2486</v>
      </c>
      <c r="K602" t="s">
        <v>2487</v>
      </c>
      <c r="M602">
        <v>2</v>
      </c>
      <c r="N602">
        <v>2</v>
      </c>
      <c r="O602" t="s">
        <v>2488</v>
      </c>
      <c r="P602" t="s">
        <v>2489</v>
      </c>
    </row>
    <row r="603" spans="1:16" x14ac:dyDescent="0.3">
      <c r="A603" t="s">
        <v>187</v>
      </c>
      <c r="B603" s="6" t="s">
        <v>189</v>
      </c>
      <c r="C603" s="6">
        <v>549</v>
      </c>
      <c r="D603" s="72" t="s">
        <v>404</v>
      </c>
      <c r="E603" s="6">
        <v>2</v>
      </c>
      <c r="F603" t="s">
        <v>5633</v>
      </c>
      <c r="G603">
        <v>2017</v>
      </c>
      <c r="H603" t="s">
        <v>6059</v>
      </c>
      <c r="I603" t="s">
        <v>5783</v>
      </c>
      <c r="J603" s="21" t="s">
        <v>5784</v>
      </c>
      <c r="K603" t="s">
        <v>5785</v>
      </c>
      <c r="M603">
        <v>67</v>
      </c>
      <c r="N603">
        <v>4</v>
      </c>
      <c r="O603" t="s">
        <v>5786</v>
      </c>
      <c r="P603" t="s">
        <v>5787</v>
      </c>
    </row>
    <row r="604" spans="1:16" x14ac:dyDescent="0.3">
      <c r="A604" t="s">
        <v>187</v>
      </c>
      <c r="B604" s="6" t="s">
        <v>189</v>
      </c>
      <c r="C604" s="6">
        <v>550</v>
      </c>
      <c r="D604" s="72" t="s">
        <v>404</v>
      </c>
      <c r="E604" s="6">
        <v>2</v>
      </c>
      <c r="F604" t="s">
        <v>5633</v>
      </c>
      <c r="G604">
        <v>2008</v>
      </c>
      <c r="H604" t="s">
        <v>6059</v>
      </c>
      <c r="I604" t="s">
        <v>5788</v>
      </c>
      <c r="J604" s="21" t="s">
        <v>5789</v>
      </c>
      <c r="K604" t="s">
        <v>4159</v>
      </c>
      <c r="M604">
        <v>9</v>
      </c>
      <c r="N604">
        <v>6</v>
      </c>
      <c r="O604" t="s">
        <v>5790</v>
      </c>
      <c r="P604" t="s">
        <v>5791</v>
      </c>
    </row>
    <row r="605" spans="1:16" x14ac:dyDescent="0.3">
      <c r="A605" t="s">
        <v>187</v>
      </c>
      <c r="B605" s="6" t="s">
        <v>189</v>
      </c>
      <c r="C605" s="6">
        <v>551</v>
      </c>
      <c r="D605" s="72" t="s">
        <v>404</v>
      </c>
      <c r="E605" s="6">
        <v>1</v>
      </c>
      <c r="F605" t="s">
        <v>412</v>
      </c>
      <c r="G605">
        <v>2010</v>
      </c>
      <c r="H605" t="s">
        <v>6059</v>
      </c>
      <c r="I605" t="s">
        <v>2490</v>
      </c>
      <c r="J605" s="21" t="s">
        <v>2491</v>
      </c>
      <c r="K605" t="s">
        <v>2330</v>
      </c>
      <c r="M605">
        <v>67</v>
      </c>
      <c r="N605">
        <v>8</v>
      </c>
      <c r="O605" t="s">
        <v>2492</v>
      </c>
      <c r="P605" t="s">
        <v>2493</v>
      </c>
    </row>
    <row r="606" spans="1:16" x14ac:dyDescent="0.3">
      <c r="A606" t="s">
        <v>187</v>
      </c>
      <c r="B606" s="6" t="s">
        <v>189</v>
      </c>
      <c r="C606" s="6">
        <v>552</v>
      </c>
      <c r="D606" s="72" t="s">
        <v>404</v>
      </c>
      <c r="E606" s="6">
        <v>1</v>
      </c>
      <c r="F606" t="s">
        <v>6793</v>
      </c>
      <c r="G606">
        <v>2005</v>
      </c>
      <c r="H606" t="s">
        <v>6059</v>
      </c>
      <c r="I606" t="s">
        <v>2494</v>
      </c>
      <c r="J606" s="21" t="s">
        <v>2495</v>
      </c>
      <c r="K606" t="s">
        <v>2496</v>
      </c>
      <c r="M606">
        <v>107</v>
      </c>
      <c r="N606">
        <v>1275</v>
      </c>
      <c r="O606" t="s">
        <v>2497</v>
      </c>
    </row>
    <row r="607" spans="1:16" x14ac:dyDescent="0.3">
      <c r="A607" t="s">
        <v>187</v>
      </c>
      <c r="B607" s="6" t="s">
        <v>189</v>
      </c>
      <c r="C607" s="6">
        <v>553</v>
      </c>
      <c r="D607" s="72" t="s">
        <v>404</v>
      </c>
      <c r="E607" s="6">
        <v>1</v>
      </c>
      <c r="F607" t="s">
        <v>418</v>
      </c>
      <c r="G607">
        <v>2017</v>
      </c>
      <c r="H607" t="s">
        <v>6059</v>
      </c>
      <c r="I607" t="s">
        <v>2498</v>
      </c>
      <c r="J607" s="21" t="s">
        <v>2499</v>
      </c>
      <c r="K607" t="s">
        <v>100</v>
      </c>
      <c r="M607">
        <v>150</v>
      </c>
      <c r="O607" t="s">
        <v>2500</v>
      </c>
      <c r="P607" t="s">
        <v>2501</v>
      </c>
    </row>
    <row r="608" spans="1:16" x14ac:dyDescent="0.3">
      <c r="A608" t="s">
        <v>187</v>
      </c>
      <c r="B608" s="6" t="s">
        <v>189</v>
      </c>
      <c r="C608" s="6">
        <v>554</v>
      </c>
      <c r="D608" s="72" t="s">
        <v>404</v>
      </c>
      <c r="E608" s="6">
        <v>2</v>
      </c>
      <c r="F608" t="s">
        <v>5641</v>
      </c>
      <c r="G608">
        <v>2016</v>
      </c>
      <c r="H608" t="s">
        <v>6059</v>
      </c>
      <c r="I608" t="s">
        <v>5792</v>
      </c>
      <c r="J608" s="21" t="s">
        <v>5793</v>
      </c>
      <c r="K608" t="s">
        <v>5794</v>
      </c>
      <c r="M608">
        <v>45</v>
      </c>
      <c r="N608">
        <v>2</v>
      </c>
      <c r="O608" t="s">
        <v>5795</v>
      </c>
      <c r="P608" t="s">
        <v>5796</v>
      </c>
    </row>
    <row r="609" spans="1:16" x14ac:dyDescent="0.3">
      <c r="A609" t="s">
        <v>187</v>
      </c>
      <c r="B609" s="6" t="s">
        <v>189</v>
      </c>
      <c r="C609" s="6">
        <v>555</v>
      </c>
      <c r="D609" s="72" t="s">
        <v>404</v>
      </c>
      <c r="E609" s="6">
        <v>3</v>
      </c>
      <c r="F609" t="s">
        <v>6788</v>
      </c>
      <c r="G609">
        <v>2017</v>
      </c>
      <c r="H609" t="s">
        <v>6059</v>
      </c>
      <c r="I609" t="s">
        <v>5986</v>
      </c>
      <c r="J609" s="21" t="s">
        <v>5987</v>
      </c>
      <c r="K609" t="s">
        <v>5988</v>
      </c>
      <c r="O609" s="10" t="s">
        <v>5989</v>
      </c>
      <c r="P609" t="s">
        <v>5990</v>
      </c>
    </row>
    <row r="610" spans="1:16" x14ac:dyDescent="0.3">
      <c r="A610" t="s">
        <v>187</v>
      </c>
      <c r="B610" s="6" t="s">
        <v>189</v>
      </c>
      <c r="C610" s="6">
        <v>556</v>
      </c>
      <c r="D610" s="72" t="s">
        <v>404</v>
      </c>
      <c r="E610" s="6">
        <v>2</v>
      </c>
      <c r="F610" t="s">
        <v>5641</v>
      </c>
      <c r="G610">
        <v>2011</v>
      </c>
      <c r="H610" t="s">
        <v>6059</v>
      </c>
      <c r="I610" t="s">
        <v>5797</v>
      </c>
      <c r="J610" s="21" t="s">
        <v>5798</v>
      </c>
      <c r="K610" t="s">
        <v>5799</v>
      </c>
      <c r="M610">
        <v>38</v>
      </c>
      <c r="N610">
        <v>3</v>
      </c>
      <c r="O610" t="s">
        <v>5800</v>
      </c>
    </row>
    <row r="611" spans="1:16" x14ac:dyDescent="0.3">
      <c r="A611" t="s">
        <v>187</v>
      </c>
      <c r="B611" s="6" t="s">
        <v>189</v>
      </c>
      <c r="C611" s="6">
        <v>557</v>
      </c>
      <c r="D611" s="72" t="s">
        <v>404</v>
      </c>
      <c r="E611" s="6">
        <v>2</v>
      </c>
      <c r="F611" t="s">
        <v>5641</v>
      </c>
      <c r="G611">
        <v>2009</v>
      </c>
      <c r="H611" t="s">
        <v>6059</v>
      </c>
      <c r="I611" t="s">
        <v>5801</v>
      </c>
      <c r="J611" s="21" t="s">
        <v>5802</v>
      </c>
      <c r="K611" t="s">
        <v>633</v>
      </c>
      <c r="M611">
        <v>22</v>
      </c>
      <c r="N611">
        <v>2</v>
      </c>
      <c r="O611" t="s">
        <v>5803</v>
      </c>
      <c r="P611" t="s">
        <v>5804</v>
      </c>
    </row>
    <row r="612" spans="1:16" x14ac:dyDescent="0.3">
      <c r="A612" t="s">
        <v>187</v>
      </c>
      <c r="B612" s="6" t="s">
        <v>189</v>
      </c>
      <c r="C612" s="6">
        <v>558</v>
      </c>
      <c r="D612" s="72" t="s">
        <v>404</v>
      </c>
      <c r="E612" s="6">
        <v>1</v>
      </c>
      <c r="F612" t="s">
        <v>548</v>
      </c>
      <c r="G612">
        <v>2014</v>
      </c>
      <c r="H612" t="s">
        <v>6059</v>
      </c>
      <c r="I612" t="s">
        <v>2502</v>
      </c>
      <c r="J612" s="21" t="s">
        <v>2503</v>
      </c>
      <c r="K612" t="s">
        <v>2504</v>
      </c>
      <c r="M612">
        <v>16</v>
      </c>
      <c r="N612">
        <v>5</v>
      </c>
      <c r="O612" t="s">
        <v>2505</v>
      </c>
      <c r="P612" t="s">
        <v>2506</v>
      </c>
    </row>
    <row r="613" spans="1:16" x14ac:dyDescent="0.3">
      <c r="A613" t="s">
        <v>187</v>
      </c>
      <c r="B613" s="6" t="s">
        <v>189</v>
      </c>
      <c r="C613" s="6">
        <v>559</v>
      </c>
      <c r="D613" s="72" t="s">
        <v>404</v>
      </c>
      <c r="E613" s="6">
        <v>1</v>
      </c>
      <c r="F613" t="s">
        <v>418</v>
      </c>
      <c r="G613">
        <v>2001</v>
      </c>
      <c r="H613" t="s">
        <v>6059</v>
      </c>
      <c r="I613" t="s">
        <v>2507</v>
      </c>
      <c r="J613" s="21" t="s">
        <v>2508</v>
      </c>
      <c r="K613" t="s">
        <v>2509</v>
      </c>
      <c r="M613">
        <v>100</v>
      </c>
      <c r="N613">
        <v>3</v>
      </c>
      <c r="O613" t="s">
        <v>2510</v>
      </c>
      <c r="P613" t="s">
        <v>2511</v>
      </c>
    </row>
    <row r="614" spans="1:16" x14ac:dyDescent="0.3">
      <c r="A614" t="s">
        <v>187</v>
      </c>
      <c r="B614" s="6" t="s">
        <v>189</v>
      </c>
      <c r="C614" s="6">
        <v>560</v>
      </c>
      <c r="D614" s="72" t="s">
        <v>404</v>
      </c>
      <c r="E614" s="6">
        <v>1</v>
      </c>
      <c r="F614" t="s">
        <v>412</v>
      </c>
      <c r="G614">
        <v>2002</v>
      </c>
      <c r="H614" t="s">
        <v>6059</v>
      </c>
      <c r="I614" t="s">
        <v>2512</v>
      </c>
      <c r="J614" s="21" t="s">
        <v>2513</v>
      </c>
      <c r="K614" t="s">
        <v>2514</v>
      </c>
      <c r="M614">
        <v>133</v>
      </c>
      <c r="N614">
        <v>4</v>
      </c>
      <c r="O614" t="s">
        <v>2515</v>
      </c>
    </row>
    <row r="615" spans="1:16" x14ac:dyDescent="0.3">
      <c r="A615" t="s">
        <v>187</v>
      </c>
      <c r="B615" s="6" t="s">
        <v>189</v>
      </c>
      <c r="C615" s="6">
        <v>561</v>
      </c>
      <c r="D615" s="72" t="s">
        <v>404</v>
      </c>
      <c r="E615" s="6">
        <v>1</v>
      </c>
      <c r="F615" t="s">
        <v>6793</v>
      </c>
      <c r="G615">
        <v>2015</v>
      </c>
      <c r="H615" t="s">
        <v>6059</v>
      </c>
      <c r="I615" t="s">
        <v>2516</v>
      </c>
      <c r="J615" s="21" t="s">
        <v>2517</v>
      </c>
      <c r="K615" t="s">
        <v>2518</v>
      </c>
      <c r="M615">
        <v>6</v>
      </c>
      <c r="N615">
        <v>5</v>
      </c>
      <c r="O615" t="s">
        <v>2519</v>
      </c>
    </row>
    <row r="616" spans="1:16" x14ac:dyDescent="0.3">
      <c r="A616" t="s">
        <v>187</v>
      </c>
      <c r="B616" s="6" t="s">
        <v>189</v>
      </c>
      <c r="C616" s="6">
        <v>562</v>
      </c>
      <c r="D616" s="72" t="s">
        <v>404</v>
      </c>
      <c r="E616" s="6">
        <v>1</v>
      </c>
      <c r="F616" t="s">
        <v>412</v>
      </c>
      <c r="G616">
        <v>2016</v>
      </c>
      <c r="H616" t="s">
        <v>6059</v>
      </c>
      <c r="I616" t="s">
        <v>2520</v>
      </c>
      <c r="J616" s="21" t="s">
        <v>2521</v>
      </c>
      <c r="K616" t="s">
        <v>2522</v>
      </c>
      <c r="M616">
        <v>29</v>
      </c>
      <c r="N616">
        <v>2</v>
      </c>
      <c r="O616" t="s">
        <v>2523</v>
      </c>
      <c r="P616" t="s">
        <v>2524</v>
      </c>
    </row>
    <row r="617" spans="1:16" x14ac:dyDescent="0.3">
      <c r="A617" t="s">
        <v>187</v>
      </c>
      <c r="B617" s="6" t="s">
        <v>189</v>
      </c>
      <c r="C617" s="6">
        <v>563</v>
      </c>
      <c r="D617" s="72" t="s">
        <v>404</v>
      </c>
      <c r="E617" s="6">
        <v>1</v>
      </c>
      <c r="F617" t="s">
        <v>418</v>
      </c>
      <c r="G617">
        <v>2011</v>
      </c>
      <c r="H617" t="s">
        <v>6059</v>
      </c>
      <c r="I617" t="s">
        <v>2525</v>
      </c>
      <c r="J617" s="21" t="s">
        <v>2526</v>
      </c>
      <c r="K617" t="s">
        <v>1748</v>
      </c>
      <c r="M617">
        <v>35</v>
      </c>
      <c r="N617">
        <v>10</v>
      </c>
      <c r="O617" t="s">
        <v>2527</v>
      </c>
      <c r="P617" t="s">
        <v>2528</v>
      </c>
    </row>
    <row r="618" spans="1:16" x14ac:dyDescent="0.3">
      <c r="A618" t="s">
        <v>187</v>
      </c>
      <c r="B618" s="6" t="s">
        <v>189</v>
      </c>
      <c r="C618" s="6">
        <v>564</v>
      </c>
      <c r="D618" s="72" t="s">
        <v>404</v>
      </c>
      <c r="E618" s="6">
        <v>1</v>
      </c>
      <c r="F618" t="s">
        <v>6793</v>
      </c>
      <c r="G618">
        <v>2017</v>
      </c>
      <c r="H618" t="s">
        <v>6059</v>
      </c>
      <c r="I618" t="s">
        <v>2529</v>
      </c>
      <c r="J618" s="21" t="s">
        <v>2530</v>
      </c>
      <c r="K618" t="s">
        <v>540</v>
      </c>
      <c r="M618">
        <v>8</v>
      </c>
      <c r="N618" s="10">
        <v>1</v>
      </c>
      <c r="O618" t="s">
        <v>2531</v>
      </c>
      <c r="P618" t="s">
        <v>2532</v>
      </c>
    </row>
    <row r="619" spans="1:16" x14ac:dyDescent="0.3">
      <c r="A619" t="s">
        <v>187</v>
      </c>
      <c r="B619" s="6" t="s">
        <v>189</v>
      </c>
      <c r="C619" s="6">
        <v>565</v>
      </c>
      <c r="D619" s="72" t="s">
        <v>404</v>
      </c>
      <c r="E619" s="6">
        <v>1</v>
      </c>
      <c r="F619" t="s">
        <v>418</v>
      </c>
      <c r="G619">
        <v>2003</v>
      </c>
      <c r="H619" t="s">
        <v>6059</v>
      </c>
      <c r="I619" t="s">
        <v>2533</v>
      </c>
      <c r="J619" s="21" t="s">
        <v>2534</v>
      </c>
      <c r="K619" t="s">
        <v>2535</v>
      </c>
      <c r="M619">
        <v>86</v>
      </c>
      <c r="N619" s="10">
        <v>42767</v>
      </c>
      <c r="O619" t="s">
        <v>2536</v>
      </c>
      <c r="P619" t="s">
        <v>2537</v>
      </c>
    </row>
    <row r="620" spans="1:16" x14ac:dyDescent="0.3">
      <c r="A620" t="s">
        <v>187</v>
      </c>
      <c r="B620" s="6" t="s">
        <v>189</v>
      </c>
      <c r="C620" s="6">
        <v>566</v>
      </c>
      <c r="D620" s="72" t="s">
        <v>404</v>
      </c>
      <c r="E620" s="6">
        <v>1</v>
      </c>
      <c r="F620" t="s">
        <v>418</v>
      </c>
      <c r="G620">
        <v>2012</v>
      </c>
      <c r="H620" t="s">
        <v>6059</v>
      </c>
      <c r="I620" t="s">
        <v>2538</v>
      </c>
      <c r="J620" s="21" t="s">
        <v>2539</v>
      </c>
      <c r="K620" t="s">
        <v>2540</v>
      </c>
      <c r="M620">
        <v>6</v>
      </c>
      <c r="N620">
        <v>11</v>
      </c>
      <c r="O620" t="s">
        <v>2541</v>
      </c>
    </row>
    <row r="621" spans="1:16" x14ac:dyDescent="0.3">
      <c r="A621" t="s">
        <v>187</v>
      </c>
      <c r="B621" s="6" t="s">
        <v>189</v>
      </c>
      <c r="C621" s="6">
        <v>567</v>
      </c>
      <c r="D621" s="72" t="s">
        <v>404</v>
      </c>
      <c r="E621" s="6">
        <v>1</v>
      </c>
      <c r="F621" t="s">
        <v>418</v>
      </c>
      <c r="G621">
        <v>2013</v>
      </c>
      <c r="H621" t="s">
        <v>6059</v>
      </c>
      <c r="I621" t="s">
        <v>2542</v>
      </c>
      <c r="J621" s="21" t="s">
        <v>2543</v>
      </c>
      <c r="K621" t="s">
        <v>1278</v>
      </c>
      <c r="M621">
        <v>266</v>
      </c>
      <c r="N621">
        <v>1</v>
      </c>
      <c r="O621" t="s">
        <v>2544</v>
      </c>
      <c r="P621" t="s">
        <v>2545</v>
      </c>
    </row>
    <row r="622" spans="1:16" x14ac:dyDescent="0.3">
      <c r="A622" t="s">
        <v>187</v>
      </c>
      <c r="B622" s="6" t="s">
        <v>189</v>
      </c>
      <c r="C622" s="6">
        <v>568</v>
      </c>
      <c r="D622" s="72" t="s">
        <v>404</v>
      </c>
      <c r="E622" s="6">
        <v>1</v>
      </c>
      <c r="F622" t="s">
        <v>418</v>
      </c>
      <c r="G622">
        <v>2016</v>
      </c>
      <c r="H622" t="s">
        <v>6059</v>
      </c>
      <c r="I622" t="s">
        <v>2546</v>
      </c>
      <c r="J622" s="21" t="s">
        <v>2547</v>
      </c>
      <c r="K622" t="s">
        <v>2548</v>
      </c>
      <c r="M622">
        <v>20</v>
      </c>
      <c r="O622" s="10">
        <v>42917</v>
      </c>
      <c r="P622" t="s">
        <v>2549</v>
      </c>
    </row>
    <row r="623" spans="1:16" x14ac:dyDescent="0.3">
      <c r="A623" t="s">
        <v>187</v>
      </c>
      <c r="B623" s="6" t="s">
        <v>189</v>
      </c>
      <c r="C623" s="6">
        <v>569</v>
      </c>
      <c r="D623" s="72" t="s">
        <v>404</v>
      </c>
      <c r="E623" s="6">
        <v>1</v>
      </c>
      <c r="F623" t="s">
        <v>418</v>
      </c>
      <c r="G623">
        <v>2003</v>
      </c>
      <c r="H623" t="s">
        <v>6059</v>
      </c>
      <c r="I623" t="s">
        <v>2550</v>
      </c>
      <c r="J623" s="21" t="s">
        <v>2551</v>
      </c>
      <c r="K623" t="s">
        <v>615</v>
      </c>
      <c r="M623">
        <v>117</v>
      </c>
      <c r="N623" t="s">
        <v>569</v>
      </c>
      <c r="O623" t="s">
        <v>2552</v>
      </c>
      <c r="P623" t="s">
        <v>2553</v>
      </c>
    </row>
    <row r="624" spans="1:16" x14ac:dyDescent="0.3">
      <c r="A624" t="s">
        <v>187</v>
      </c>
      <c r="B624" s="6" t="s">
        <v>189</v>
      </c>
      <c r="C624" s="6">
        <v>570</v>
      </c>
      <c r="D624" s="72" t="s">
        <v>404</v>
      </c>
      <c r="E624" s="6">
        <v>1</v>
      </c>
      <c r="F624" t="s">
        <v>6793</v>
      </c>
      <c r="G624">
        <v>2014</v>
      </c>
      <c r="H624" t="s">
        <v>6059</v>
      </c>
      <c r="I624" t="s">
        <v>2554</v>
      </c>
      <c r="J624" s="21" t="s">
        <v>2555</v>
      </c>
      <c r="K624" t="s">
        <v>2556</v>
      </c>
      <c r="M624">
        <v>23</v>
      </c>
      <c r="N624" s="10">
        <v>12</v>
      </c>
      <c r="O624" s="9">
        <v>22</v>
      </c>
    </row>
    <row r="625" spans="1:17" x14ac:dyDescent="0.3">
      <c r="A625" t="s">
        <v>187</v>
      </c>
      <c r="B625" s="6" t="s">
        <v>189</v>
      </c>
      <c r="C625" s="6">
        <v>571</v>
      </c>
      <c r="D625" s="72" t="s">
        <v>404</v>
      </c>
      <c r="E625" s="6">
        <v>1</v>
      </c>
      <c r="F625" t="s">
        <v>6793</v>
      </c>
      <c r="G625">
        <v>2004</v>
      </c>
      <c r="H625" t="s">
        <v>6059</v>
      </c>
      <c r="I625" t="s">
        <v>2557</v>
      </c>
      <c r="J625" s="21" t="s">
        <v>2558</v>
      </c>
      <c r="K625" t="s">
        <v>2088</v>
      </c>
      <c r="M625">
        <v>52</v>
      </c>
      <c r="N625">
        <v>6</v>
      </c>
      <c r="O625" t="s">
        <v>2559</v>
      </c>
      <c r="P625" t="s">
        <v>2560</v>
      </c>
    </row>
    <row r="626" spans="1:17" x14ac:dyDescent="0.3">
      <c r="A626" t="s">
        <v>187</v>
      </c>
      <c r="B626" s="6" t="s">
        <v>189</v>
      </c>
      <c r="C626" s="6">
        <v>572</v>
      </c>
      <c r="D626" s="72" t="s">
        <v>404</v>
      </c>
      <c r="E626" s="6">
        <v>1</v>
      </c>
      <c r="F626" t="s">
        <v>6793</v>
      </c>
      <c r="G626">
        <v>2013</v>
      </c>
      <c r="H626" t="s">
        <v>6059</v>
      </c>
      <c r="I626" t="s">
        <v>2561</v>
      </c>
      <c r="J626" s="21" t="s">
        <v>2562</v>
      </c>
      <c r="K626" t="s">
        <v>2563</v>
      </c>
      <c r="M626">
        <v>94</v>
      </c>
      <c r="N626">
        <v>3</v>
      </c>
      <c r="O626" s="10" t="s">
        <v>2564</v>
      </c>
      <c r="P626" t="s">
        <v>2565</v>
      </c>
    </row>
    <row r="627" spans="1:17" x14ac:dyDescent="0.3">
      <c r="A627" t="s">
        <v>187</v>
      </c>
      <c r="B627" s="6" t="s">
        <v>189</v>
      </c>
      <c r="C627" s="6">
        <v>573</v>
      </c>
      <c r="D627" s="72" t="s">
        <v>404</v>
      </c>
      <c r="E627" s="6">
        <v>1</v>
      </c>
      <c r="F627" t="s">
        <v>548</v>
      </c>
      <c r="G627">
        <v>2012</v>
      </c>
      <c r="H627" t="s">
        <v>6059</v>
      </c>
      <c r="I627" t="s">
        <v>2566</v>
      </c>
      <c r="J627" s="21" t="s">
        <v>2567</v>
      </c>
      <c r="K627" t="s">
        <v>764</v>
      </c>
      <c r="M627">
        <v>12</v>
      </c>
      <c r="N627">
        <v>4</v>
      </c>
      <c r="O627" t="s">
        <v>2568</v>
      </c>
      <c r="P627" t="s">
        <v>2569</v>
      </c>
    </row>
    <row r="628" spans="1:17" x14ac:dyDescent="0.3">
      <c r="A628" t="s">
        <v>187</v>
      </c>
      <c r="B628" s="6" t="s">
        <v>189</v>
      </c>
      <c r="C628" s="6">
        <v>574</v>
      </c>
      <c r="D628" s="72" t="s">
        <v>404</v>
      </c>
      <c r="E628" s="6">
        <v>1</v>
      </c>
      <c r="F628" t="s">
        <v>6793</v>
      </c>
      <c r="G628">
        <v>2008</v>
      </c>
      <c r="H628" t="s">
        <v>6059</v>
      </c>
      <c r="I628" t="s">
        <v>2570</v>
      </c>
      <c r="J628" s="21" t="s">
        <v>2571</v>
      </c>
      <c r="K628" t="s">
        <v>2572</v>
      </c>
      <c r="M628" t="s">
        <v>2573</v>
      </c>
      <c r="O628" t="s">
        <v>2574</v>
      </c>
      <c r="P628" t="s">
        <v>2575</v>
      </c>
    </row>
    <row r="629" spans="1:17" x14ac:dyDescent="0.3">
      <c r="A629" t="s">
        <v>187</v>
      </c>
      <c r="B629" s="6" t="s">
        <v>189</v>
      </c>
      <c r="C629" s="6">
        <v>575</v>
      </c>
      <c r="D629" s="72" t="s">
        <v>404</v>
      </c>
      <c r="E629" s="6">
        <v>1</v>
      </c>
      <c r="F629" t="s">
        <v>6793</v>
      </c>
      <c r="G629">
        <v>2010</v>
      </c>
      <c r="H629" t="s">
        <v>6059</v>
      </c>
      <c r="I629" t="s">
        <v>2576</v>
      </c>
      <c r="J629" s="21" t="s">
        <v>2571</v>
      </c>
      <c r="K629" t="s">
        <v>2577</v>
      </c>
      <c r="M629">
        <v>1</v>
      </c>
      <c r="N629" s="10">
        <v>1</v>
      </c>
      <c r="O629" s="10">
        <v>43077</v>
      </c>
    </row>
    <row r="630" spans="1:17" x14ac:dyDescent="0.3">
      <c r="A630" t="s">
        <v>187</v>
      </c>
      <c r="B630" s="6" t="s">
        <v>189</v>
      </c>
      <c r="C630" s="6">
        <v>576</v>
      </c>
      <c r="D630" s="72" t="s">
        <v>404</v>
      </c>
      <c r="E630" s="6">
        <v>1</v>
      </c>
      <c r="F630" t="s">
        <v>412</v>
      </c>
      <c r="G630">
        <v>2010</v>
      </c>
      <c r="H630" t="s">
        <v>6059</v>
      </c>
      <c r="I630" t="s">
        <v>2578</v>
      </c>
      <c r="J630" s="21" t="s">
        <v>2579</v>
      </c>
      <c r="K630" t="s">
        <v>1197</v>
      </c>
      <c r="M630">
        <v>14</v>
      </c>
      <c r="N630">
        <v>6</v>
      </c>
      <c r="O630" t="s">
        <v>2580</v>
      </c>
      <c r="P630" t="s">
        <v>2581</v>
      </c>
    </row>
    <row r="631" spans="1:17" x14ac:dyDescent="0.3">
      <c r="A631" t="s">
        <v>187</v>
      </c>
      <c r="B631" s="6" t="s">
        <v>189</v>
      </c>
      <c r="C631" s="6">
        <v>577</v>
      </c>
      <c r="D631" s="72" t="s">
        <v>404</v>
      </c>
      <c r="E631" s="6">
        <v>1</v>
      </c>
      <c r="F631" t="s">
        <v>548</v>
      </c>
      <c r="G631">
        <v>2010</v>
      </c>
      <c r="H631" t="s">
        <v>6059</v>
      </c>
      <c r="I631" t="s">
        <v>2582</v>
      </c>
      <c r="J631" s="21" t="s">
        <v>2583</v>
      </c>
      <c r="K631" t="s">
        <v>2584</v>
      </c>
      <c r="M631">
        <v>1</v>
      </c>
      <c r="O631" s="9">
        <v>13759</v>
      </c>
      <c r="P631" t="s">
        <v>2585</v>
      </c>
    </row>
    <row r="632" spans="1:17" x14ac:dyDescent="0.3">
      <c r="A632" t="s">
        <v>187</v>
      </c>
      <c r="B632" s="6" t="s">
        <v>189</v>
      </c>
      <c r="C632" s="6">
        <v>578</v>
      </c>
      <c r="D632" s="72" t="s">
        <v>404</v>
      </c>
      <c r="E632" s="6">
        <v>1</v>
      </c>
      <c r="F632" t="s">
        <v>418</v>
      </c>
      <c r="G632">
        <v>2016</v>
      </c>
      <c r="H632" t="s">
        <v>6059</v>
      </c>
      <c r="I632" t="s">
        <v>2586</v>
      </c>
      <c r="J632" s="21" t="s">
        <v>2587</v>
      </c>
      <c r="K632" t="s">
        <v>2588</v>
      </c>
      <c r="M632">
        <v>60</v>
      </c>
      <c r="N632">
        <v>12</v>
      </c>
      <c r="O632" t="s">
        <v>2589</v>
      </c>
    </row>
    <row r="633" spans="1:17" x14ac:dyDescent="0.3">
      <c r="A633" t="s">
        <v>187</v>
      </c>
      <c r="B633" s="6" t="s">
        <v>189</v>
      </c>
      <c r="C633" s="6">
        <v>579</v>
      </c>
      <c r="D633" s="72" t="s">
        <v>404</v>
      </c>
      <c r="E633" s="6">
        <v>1</v>
      </c>
      <c r="F633" t="s">
        <v>418</v>
      </c>
      <c r="G633">
        <v>2017</v>
      </c>
      <c r="H633" t="s">
        <v>6059</v>
      </c>
      <c r="I633" t="s">
        <v>2590</v>
      </c>
      <c r="J633" s="21" t="s">
        <v>2591</v>
      </c>
      <c r="K633" t="s">
        <v>988</v>
      </c>
      <c r="M633">
        <v>239</v>
      </c>
      <c r="O633" t="s">
        <v>2592</v>
      </c>
      <c r="P633" t="s">
        <v>2593</v>
      </c>
    </row>
    <row r="634" spans="1:17" x14ac:dyDescent="0.3">
      <c r="A634" t="s">
        <v>187</v>
      </c>
      <c r="B634" s="6" t="s">
        <v>189</v>
      </c>
      <c r="C634" s="6">
        <v>580</v>
      </c>
      <c r="D634" s="72" t="s">
        <v>404</v>
      </c>
      <c r="E634" s="6">
        <v>1</v>
      </c>
      <c r="F634" t="s">
        <v>6793</v>
      </c>
      <c r="G634">
        <v>2017</v>
      </c>
      <c r="H634" t="s">
        <v>6059</v>
      </c>
      <c r="I634" t="s">
        <v>2594</v>
      </c>
      <c r="J634" s="21" t="s">
        <v>2595</v>
      </c>
      <c r="K634" t="s">
        <v>2596</v>
      </c>
      <c r="M634">
        <v>12</v>
      </c>
      <c r="N634">
        <v>7</v>
      </c>
      <c r="P634" t="s">
        <v>2597</v>
      </c>
    </row>
    <row r="635" spans="1:17" x14ac:dyDescent="0.3">
      <c r="A635" t="s">
        <v>187</v>
      </c>
      <c r="B635" s="6" t="s">
        <v>189</v>
      </c>
      <c r="C635" s="6">
        <v>581</v>
      </c>
      <c r="D635" s="72" t="s">
        <v>404</v>
      </c>
      <c r="E635" s="6">
        <v>1</v>
      </c>
      <c r="F635" t="s">
        <v>418</v>
      </c>
      <c r="G635">
        <v>2010</v>
      </c>
      <c r="H635" t="s">
        <v>6059</v>
      </c>
      <c r="I635" t="s">
        <v>2598</v>
      </c>
      <c r="J635" s="21" t="s">
        <v>2599</v>
      </c>
      <c r="K635" t="s">
        <v>2600</v>
      </c>
      <c r="M635">
        <v>29</v>
      </c>
      <c r="N635">
        <v>11</v>
      </c>
      <c r="O635" t="s">
        <v>2601</v>
      </c>
    </row>
    <row r="636" spans="1:17" x14ac:dyDescent="0.3">
      <c r="A636" t="s">
        <v>187</v>
      </c>
      <c r="B636" s="6" t="s">
        <v>189</v>
      </c>
      <c r="C636" s="6">
        <v>582</v>
      </c>
      <c r="D636" s="72" t="s">
        <v>404</v>
      </c>
      <c r="E636" s="6">
        <v>1</v>
      </c>
      <c r="F636" t="s">
        <v>418</v>
      </c>
      <c r="G636">
        <v>2010</v>
      </c>
      <c r="H636" t="s">
        <v>6059</v>
      </c>
      <c r="I636" t="s">
        <v>2602</v>
      </c>
      <c r="J636" s="21" t="s">
        <v>2603</v>
      </c>
      <c r="K636" t="s">
        <v>2604</v>
      </c>
      <c r="N636" t="s">
        <v>85</v>
      </c>
      <c r="Q636" t="s">
        <v>2605</v>
      </c>
    </row>
    <row r="637" spans="1:17" x14ac:dyDescent="0.3">
      <c r="A637" t="s">
        <v>187</v>
      </c>
      <c r="B637" s="6" t="s">
        <v>189</v>
      </c>
      <c r="C637" s="6">
        <v>583</v>
      </c>
      <c r="D637" s="72" t="s">
        <v>404</v>
      </c>
      <c r="E637" s="6">
        <v>1</v>
      </c>
      <c r="F637" t="s">
        <v>418</v>
      </c>
      <c r="G637">
        <v>2007</v>
      </c>
      <c r="H637" t="s">
        <v>6059</v>
      </c>
      <c r="I637" t="s">
        <v>2606</v>
      </c>
      <c r="J637" s="21" t="s">
        <v>2607</v>
      </c>
      <c r="K637" t="s">
        <v>257</v>
      </c>
      <c r="M637">
        <v>82</v>
      </c>
      <c r="N637" s="10">
        <v>42828</v>
      </c>
      <c r="O637" t="s">
        <v>2608</v>
      </c>
      <c r="P637" t="s">
        <v>2609</v>
      </c>
    </row>
    <row r="638" spans="1:17" x14ac:dyDescent="0.3">
      <c r="A638" t="s">
        <v>187</v>
      </c>
      <c r="B638" s="6" t="s">
        <v>189</v>
      </c>
      <c r="C638" s="6">
        <v>584</v>
      </c>
      <c r="D638" s="72" t="s">
        <v>404</v>
      </c>
      <c r="E638" s="6">
        <v>2</v>
      </c>
      <c r="F638" t="s">
        <v>5633</v>
      </c>
      <c r="G638">
        <v>2016</v>
      </c>
      <c r="H638" t="s">
        <v>6059</v>
      </c>
      <c r="I638" t="s">
        <v>5805</v>
      </c>
      <c r="J638" s="21" t="s">
        <v>5806</v>
      </c>
      <c r="K638" t="s">
        <v>5807</v>
      </c>
      <c r="M638">
        <v>92</v>
      </c>
      <c r="N638">
        <v>4</v>
      </c>
      <c r="O638" t="s">
        <v>5808</v>
      </c>
      <c r="P638" t="s">
        <v>5809</v>
      </c>
    </row>
    <row r="639" spans="1:17" x14ac:dyDescent="0.3">
      <c r="A639" t="s">
        <v>187</v>
      </c>
      <c r="B639" s="6" t="s">
        <v>189</v>
      </c>
      <c r="C639" s="6">
        <v>585</v>
      </c>
      <c r="D639" s="72" t="s">
        <v>404</v>
      </c>
      <c r="E639" s="6">
        <v>1</v>
      </c>
      <c r="F639" t="s">
        <v>548</v>
      </c>
      <c r="G639">
        <v>2010</v>
      </c>
      <c r="H639" t="s">
        <v>6059</v>
      </c>
      <c r="I639" t="s">
        <v>2610</v>
      </c>
      <c r="J639" s="21" t="s">
        <v>2611</v>
      </c>
      <c r="K639" t="s">
        <v>2612</v>
      </c>
      <c r="M639">
        <v>18</v>
      </c>
      <c r="N639">
        <v>1</v>
      </c>
      <c r="O639" t="s">
        <v>2613</v>
      </c>
      <c r="P639" t="s">
        <v>2614</v>
      </c>
    </row>
    <row r="640" spans="1:17" x14ac:dyDescent="0.3">
      <c r="A640" t="s">
        <v>187</v>
      </c>
      <c r="B640" s="6" t="s">
        <v>189</v>
      </c>
      <c r="C640" s="6">
        <v>586</v>
      </c>
      <c r="D640" s="72" t="s">
        <v>404</v>
      </c>
      <c r="E640" s="6">
        <v>1</v>
      </c>
      <c r="F640" t="s">
        <v>418</v>
      </c>
      <c r="G640">
        <v>2017</v>
      </c>
      <c r="H640" t="s">
        <v>6059</v>
      </c>
      <c r="I640" t="s">
        <v>2615</v>
      </c>
      <c r="J640" s="21" t="s">
        <v>2616</v>
      </c>
      <c r="K640" t="s">
        <v>2617</v>
      </c>
      <c r="M640">
        <v>5</v>
      </c>
      <c r="N640" s="10" t="s">
        <v>2618</v>
      </c>
      <c r="P640" t="s">
        <v>2619</v>
      </c>
    </row>
    <row r="641" spans="1:16" x14ac:dyDescent="0.3">
      <c r="A641" t="s">
        <v>187</v>
      </c>
      <c r="B641" s="6" t="s">
        <v>189</v>
      </c>
      <c r="C641" s="6">
        <v>587</v>
      </c>
      <c r="D641" s="72" t="s">
        <v>404</v>
      </c>
      <c r="E641" s="6">
        <v>1</v>
      </c>
      <c r="F641" t="s">
        <v>548</v>
      </c>
      <c r="G641">
        <v>2000</v>
      </c>
      <c r="H641" t="s">
        <v>6059</v>
      </c>
      <c r="I641" t="s">
        <v>2620</v>
      </c>
      <c r="J641" s="21" t="s">
        <v>2621</v>
      </c>
      <c r="K641" t="s">
        <v>223</v>
      </c>
      <c r="M641">
        <v>82</v>
      </c>
      <c r="N641" t="s">
        <v>1649</v>
      </c>
      <c r="O641" t="s">
        <v>2622</v>
      </c>
      <c r="P641" t="s">
        <v>2623</v>
      </c>
    </row>
    <row r="642" spans="1:16" x14ac:dyDescent="0.3">
      <c r="A642" t="s">
        <v>187</v>
      </c>
      <c r="B642" s="6" t="s">
        <v>189</v>
      </c>
      <c r="C642" s="6">
        <v>588</v>
      </c>
      <c r="D642" s="72" t="s">
        <v>404</v>
      </c>
      <c r="E642" s="6">
        <v>1</v>
      </c>
      <c r="F642" t="s">
        <v>548</v>
      </c>
      <c r="G642">
        <v>2015</v>
      </c>
      <c r="H642" t="s">
        <v>6059</v>
      </c>
      <c r="I642" t="s">
        <v>2624</v>
      </c>
      <c r="J642" s="21" t="s">
        <v>2625</v>
      </c>
      <c r="K642" t="s">
        <v>2626</v>
      </c>
      <c r="M642">
        <v>16</v>
      </c>
      <c r="N642">
        <v>4</v>
      </c>
      <c r="O642" t="s">
        <v>2627</v>
      </c>
      <c r="P642" t="s">
        <v>2628</v>
      </c>
    </row>
    <row r="643" spans="1:16" x14ac:dyDescent="0.3">
      <c r="A643" t="s">
        <v>187</v>
      </c>
      <c r="B643" s="6" t="s">
        <v>189</v>
      </c>
      <c r="C643" s="6">
        <v>589</v>
      </c>
      <c r="D643" s="72" t="s">
        <v>404</v>
      </c>
      <c r="E643" s="6">
        <v>1</v>
      </c>
      <c r="F643" t="s">
        <v>418</v>
      </c>
      <c r="G643">
        <v>2006</v>
      </c>
      <c r="H643" t="s">
        <v>6059</v>
      </c>
      <c r="I643" t="s">
        <v>2629</v>
      </c>
      <c r="J643" s="21" t="s">
        <v>2630</v>
      </c>
      <c r="K643" t="s">
        <v>2330</v>
      </c>
      <c r="M643">
        <v>63</v>
      </c>
      <c r="N643" s="10">
        <v>2</v>
      </c>
      <c r="O643" t="s">
        <v>2631</v>
      </c>
    </row>
    <row r="644" spans="1:16" x14ac:dyDescent="0.3">
      <c r="A644" t="s">
        <v>187</v>
      </c>
      <c r="B644" s="6" t="s">
        <v>189</v>
      </c>
      <c r="C644" s="6">
        <v>590</v>
      </c>
      <c r="D644" s="72" t="s">
        <v>404</v>
      </c>
      <c r="E644" s="6">
        <v>1</v>
      </c>
      <c r="F644" t="s">
        <v>418</v>
      </c>
      <c r="G644">
        <v>2011</v>
      </c>
      <c r="H644" t="s">
        <v>6059</v>
      </c>
      <c r="I644" t="s">
        <v>2632</v>
      </c>
      <c r="J644" s="21" t="s">
        <v>2633</v>
      </c>
      <c r="K644" t="s">
        <v>2192</v>
      </c>
      <c r="M644">
        <v>11</v>
      </c>
      <c r="N644">
        <v>1</v>
      </c>
      <c r="O644" s="9" t="s">
        <v>2634</v>
      </c>
      <c r="P644" t="s">
        <v>2635</v>
      </c>
    </row>
    <row r="645" spans="1:16" x14ac:dyDescent="0.3">
      <c r="A645" t="s">
        <v>187</v>
      </c>
      <c r="B645" s="6" t="s">
        <v>189</v>
      </c>
      <c r="C645" s="6">
        <v>591</v>
      </c>
      <c r="D645" s="72" t="s">
        <v>404</v>
      </c>
      <c r="E645" s="6">
        <v>1</v>
      </c>
      <c r="F645" t="s">
        <v>418</v>
      </c>
      <c r="G645">
        <v>2015</v>
      </c>
      <c r="H645" t="s">
        <v>6059</v>
      </c>
      <c r="I645" t="s">
        <v>2636</v>
      </c>
      <c r="J645" s="21" t="s">
        <v>2637</v>
      </c>
      <c r="K645" t="s">
        <v>2065</v>
      </c>
      <c r="M645">
        <v>147</v>
      </c>
      <c r="O645" t="s">
        <v>2638</v>
      </c>
      <c r="P645" t="s">
        <v>2639</v>
      </c>
    </row>
    <row r="646" spans="1:16" x14ac:dyDescent="0.3">
      <c r="A646" t="s">
        <v>187</v>
      </c>
      <c r="B646" s="6" t="s">
        <v>189</v>
      </c>
      <c r="C646" s="6">
        <v>592</v>
      </c>
      <c r="D646" s="72" t="s">
        <v>404</v>
      </c>
      <c r="E646" s="6">
        <v>1</v>
      </c>
      <c r="F646" t="s">
        <v>548</v>
      </c>
      <c r="G646">
        <v>2001</v>
      </c>
      <c r="H646" t="s">
        <v>6059</v>
      </c>
      <c r="I646" t="s">
        <v>2640</v>
      </c>
      <c r="J646" s="21" t="s">
        <v>2641</v>
      </c>
      <c r="K646" t="s">
        <v>305</v>
      </c>
      <c r="M646">
        <v>15</v>
      </c>
      <c r="N646">
        <v>4</v>
      </c>
      <c r="O646" t="s">
        <v>2642</v>
      </c>
      <c r="P646" t="s">
        <v>2643</v>
      </c>
    </row>
    <row r="647" spans="1:16" x14ac:dyDescent="0.3">
      <c r="A647" t="s">
        <v>187</v>
      </c>
      <c r="B647" s="6" t="s">
        <v>189</v>
      </c>
      <c r="C647" s="6">
        <v>593</v>
      </c>
      <c r="D647" s="72" t="s">
        <v>404</v>
      </c>
      <c r="E647" s="6">
        <v>1</v>
      </c>
      <c r="F647" t="s">
        <v>418</v>
      </c>
      <c r="G647">
        <v>2000</v>
      </c>
      <c r="H647" t="s">
        <v>6059</v>
      </c>
      <c r="I647" t="s">
        <v>2644</v>
      </c>
      <c r="J647" s="21" t="s">
        <v>2645</v>
      </c>
      <c r="K647" t="s">
        <v>1518</v>
      </c>
      <c r="M647">
        <v>82</v>
      </c>
      <c r="N647">
        <v>5</v>
      </c>
      <c r="O647" t="s">
        <v>2646</v>
      </c>
    </row>
    <row r="648" spans="1:16" x14ac:dyDescent="0.3">
      <c r="A648" t="s">
        <v>187</v>
      </c>
      <c r="B648" s="6" t="s">
        <v>189</v>
      </c>
      <c r="C648" s="6">
        <v>594</v>
      </c>
      <c r="D648" s="72" t="s">
        <v>404</v>
      </c>
      <c r="E648" s="6">
        <v>1</v>
      </c>
      <c r="F648" t="s">
        <v>6793</v>
      </c>
      <c r="G648">
        <v>2015</v>
      </c>
      <c r="H648" t="s">
        <v>6059</v>
      </c>
      <c r="I648" t="s">
        <v>2647</v>
      </c>
      <c r="J648" s="21" t="s">
        <v>2648</v>
      </c>
      <c r="K648" t="s">
        <v>2649</v>
      </c>
      <c r="M648">
        <v>122</v>
      </c>
      <c r="N648">
        <v>1</v>
      </c>
      <c r="O648" s="9">
        <v>42064</v>
      </c>
    </row>
    <row r="649" spans="1:16" x14ac:dyDescent="0.3">
      <c r="A649" t="s">
        <v>187</v>
      </c>
      <c r="B649" s="6" t="s">
        <v>189</v>
      </c>
      <c r="C649" s="6">
        <v>595</v>
      </c>
      <c r="D649" s="72" t="s">
        <v>404</v>
      </c>
      <c r="E649" s="6">
        <v>1</v>
      </c>
      <c r="F649" t="s">
        <v>418</v>
      </c>
      <c r="G649">
        <v>2017</v>
      </c>
      <c r="H649" t="s">
        <v>6059</v>
      </c>
      <c r="I649" t="s">
        <v>2650</v>
      </c>
      <c r="J649" s="21" t="s">
        <v>2651</v>
      </c>
      <c r="K649" t="s">
        <v>100</v>
      </c>
      <c r="M649">
        <v>155</v>
      </c>
      <c r="O649" t="s">
        <v>2652</v>
      </c>
      <c r="P649" t="s">
        <v>2653</v>
      </c>
    </row>
    <row r="650" spans="1:16" x14ac:dyDescent="0.3">
      <c r="A650" t="s">
        <v>187</v>
      </c>
      <c r="B650" s="6" t="s">
        <v>189</v>
      </c>
      <c r="C650" s="6">
        <v>596</v>
      </c>
      <c r="D650" s="72" t="s">
        <v>404</v>
      </c>
      <c r="E650" s="6">
        <v>1</v>
      </c>
      <c r="F650" t="s">
        <v>548</v>
      </c>
      <c r="G650">
        <v>2017</v>
      </c>
      <c r="H650" t="s">
        <v>6059</v>
      </c>
      <c r="I650" t="s">
        <v>2654</v>
      </c>
      <c r="J650" s="21" t="s">
        <v>2655</v>
      </c>
      <c r="K650" t="s">
        <v>853</v>
      </c>
      <c r="M650">
        <v>286</v>
      </c>
      <c r="N650" s="10"/>
      <c r="O650" t="s">
        <v>2656</v>
      </c>
      <c r="P650" t="s">
        <v>2657</v>
      </c>
    </row>
    <row r="651" spans="1:16" x14ac:dyDescent="0.3">
      <c r="A651" t="s">
        <v>187</v>
      </c>
      <c r="B651" s="6" t="s">
        <v>189</v>
      </c>
      <c r="C651" s="6">
        <v>597</v>
      </c>
      <c r="D651" s="72" t="s">
        <v>404</v>
      </c>
      <c r="E651" s="6">
        <v>1</v>
      </c>
      <c r="F651" t="s">
        <v>418</v>
      </c>
      <c r="G651">
        <v>2016</v>
      </c>
      <c r="H651" t="s">
        <v>6059</v>
      </c>
      <c r="I651" t="s">
        <v>2658</v>
      </c>
      <c r="J651" s="21" t="s">
        <v>2659</v>
      </c>
      <c r="K651" t="s">
        <v>2660</v>
      </c>
      <c r="M651">
        <v>59</v>
      </c>
      <c r="N651">
        <v>8</v>
      </c>
      <c r="O651" t="s">
        <v>2661</v>
      </c>
      <c r="P651" t="s">
        <v>2662</v>
      </c>
    </row>
    <row r="652" spans="1:16" x14ac:dyDescent="0.3">
      <c r="A652" t="s">
        <v>187</v>
      </c>
      <c r="B652" s="6" t="s">
        <v>189</v>
      </c>
      <c r="C652" s="6">
        <v>598</v>
      </c>
      <c r="D652" s="72" t="s">
        <v>404</v>
      </c>
      <c r="E652" s="6">
        <v>1</v>
      </c>
      <c r="F652" t="s">
        <v>418</v>
      </c>
      <c r="G652">
        <v>2017</v>
      </c>
      <c r="H652" t="s">
        <v>6059</v>
      </c>
      <c r="I652" t="s">
        <v>2663</v>
      </c>
      <c r="J652" s="21" t="s">
        <v>2664</v>
      </c>
      <c r="K652" t="s">
        <v>1928</v>
      </c>
      <c r="M652">
        <v>25</v>
      </c>
      <c r="N652">
        <v>2</v>
      </c>
      <c r="O652" t="s">
        <v>2665</v>
      </c>
      <c r="P652" t="s">
        <v>2666</v>
      </c>
    </row>
    <row r="653" spans="1:16" x14ac:dyDescent="0.3">
      <c r="A653" t="s">
        <v>187</v>
      </c>
      <c r="B653" s="6" t="s">
        <v>189</v>
      </c>
      <c r="C653" s="6">
        <v>599</v>
      </c>
      <c r="D653" s="72" t="s">
        <v>404</v>
      </c>
      <c r="E653" s="6">
        <v>1</v>
      </c>
      <c r="F653" t="s">
        <v>6793</v>
      </c>
      <c r="H653" t="s">
        <v>6059</v>
      </c>
      <c r="I653" t="s">
        <v>2667</v>
      </c>
      <c r="J653" s="21" t="s">
        <v>2668</v>
      </c>
      <c r="K653" t="s">
        <v>2065</v>
      </c>
      <c r="P653" t="s">
        <v>2669</v>
      </c>
    </row>
    <row r="654" spans="1:16" x14ac:dyDescent="0.3">
      <c r="A654" t="s">
        <v>187</v>
      </c>
      <c r="B654" s="6" t="s">
        <v>189</v>
      </c>
      <c r="C654" s="6">
        <v>600</v>
      </c>
      <c r="D654" s="72" t="s">
        <v>404</v>
      </c>
      <c r="E654" s="6">
        <v>1</v>
      </c>
      <c r="F654" t="s">
        <v>418</v>
      </c>
      <c r="G654">
        <v>2017</v>
      </c>
      <c r="H654" t="s">
        <v>6059</v>
      </c>
      <c r="I654" t="s">
        <v>2670</v>
      </c>
      <c r="J654" s="21" t="s">
        <v>2671</v>
      </c>
      <c r="K654" t="s">
        <v>934</v>
      </c>
      <c r="M654">
        <v>9</v>
      </c>
      <c r="N654">
        <v>3</v>
      </c>
      <c r="O654" t="s">
        <v>2672</v>
      </c>
      <c r="P654" t="s">
        <v>2673</v>
      </c>
    </row>
    <row r="655" spans="1:16" x14ac:dyDescent="0.3">
      <c r="A655" t="s">
        <v>187</v>
      </c>
      <c r="B655" s="6" t="s">
        <v>189</v>
      </c>
      <c r="C655" s="6">
        <v>601</v>
      </c>
      <c r="D655" s="72" t="s">
        <v>404</v>
      </c>
      <c r="E655" s="6">
        <v>3</v>
      </c>
      <c r="F655" t="s">
        <v>6788</v>
      </c>
      <c r="G655">
        <v>2016</v>
      </c>
      <c r="H655" t="s">
        <v>6059</v>
      </c>
      <c r="I655" t="s">
        <v>5991</v>
      </c>
      <c r="J655" s="21" t="s">
        <v>5992</v>
      </c>
      <c r="K655" t="s">
        <v>153</v>
      </c>
      <c r="M655">
        <v>11</v>
      </c>
      <c r="N655">
        <v>9</v>
      </c>
      <c r="P655" t="s">
        <v>5993</v>
      </c>
    </row>
    <row r="656" spans="1:16" x14ac:dyDescent="0.3">
      <c r="A656" t="s">
        <v>187</v>
      </c>
      <c r="B656" s="6" t="s">
        <v>189</v>
      </c>
      <c r="C656" s="6">
        <v>602</v>
      </c>
      <c r="D656" s="72" t="s">
        <v>404</v>
      </c>
      <c r="E656" s="6">
        <v>1</v>
      </c>
      <c r="F656" t="s">
        <v>418</v>
      </c>
      <c r="G656">
        <v>2017</v>
      </c>
      <c r="H656" t="s">
        <v>6059</v>
      </c>
      <c r="I656" t="s">
        <v>2674</v>
      </c>
      <c r="J656" s="21" t="s">
        <v>2675</v>
      </c>
      <c r="K656" t="s">
        <v>620</v>
      </c>
      <c r="M656" t="s">
        <v>621</v>
      </c>
      <c r="O656">
        <v>147</v>
      </c>
      <c r="P656" t="s">
        <v>2676</v>
      </c>
    </row>
    <row r="657" spans="1:16" x14ac:dyDescent="0.3">
      <c r="A657" t="s">
        <v>187</v>
      </c>
      <c r="B657" s="6" t="s">
        <v>189</v>
      </c>
      <c r="C657" s="6">
        <v>603</v>
      </c>
      <c r="D657" s="72" t="s">
        <v>404</v>
      </c>
      <c r="E657" s="6">
        <v>1</v>
      </c>
      <c r="F657" t="s">
        <v>548</v>
      </c>
      <c r="G657">
        <v>2000</v>
      </c>
      <c r="H657" t="s">
        <v>6059</v>
      </c>
      <c r="I657" t="s">
        <v>2677</v>
      </c>
      <c r="J657" s="21" t="s">
        <v>2678</v>
      </c>
      <c r="K657" t="s">
        <v>615</v>
      </c>
      <c r="M657">
        <v>103</v>
      </c>
      <c r="N657" t="s">
        <v>569</v>
      </c>
      <c r="O657" t="s">
        <v>2679</v>
      </c>
      <c r="P657" t="s">
        <v>2680</v>
      </c>
    </row>
    <row r="658" spans="1:16" x14ac:dyDescent="0.3">
      <c r="A658" t="s">
        <v>187</v>
      </c>
      <c r="B658" s="6" t="s">
        <v>189</v>
      </c>
      <c r="C658" s="6">
        <v>604</v>
      </c>
      <c r="D658" s="72" t="s">
        <v>404</v>
      </c>
      <c r="E658" s="6">
        <v>1</v>
      </c>
      <c r="F658" t="s">
        <v>418</v>
      </c>
      <c r="G658">
        <v>2012</v>
      </c>
      <c r="H658" t="s">
        <v>6059</v>
      </c>
      <c r="I658" t="s">
        <v>2681</v>
      </c>
      <c r="J658" s="21" t="s">
        <v>2682</v>
      </c>
      <c r="K658" t="s">
        <v>668</v>
      </c>
      <c r="M658">
        <v>36</v>
      </c>
      <c r="N658">
        <v>5</v>
      </c>
      <c r="O658" t="s">
        <v>2683</v>
      </c>
      <c r="P658" t="s">
        <v>2684</v>
      </c>
    </row>
    <row r="659" spans="1:16" x14ac:dyDescent="0.3">
      <c r="A659" t="s">
        <v>187</v>
      </c>
      <c r="B659" s="6" t="s">
        <v>189</v>
      </c>
      <c r="C659" s="6">
        <v>605</v>
      </c>
      <c r="D659" s="72" t="s">
        <v>404</v>
      </c>
      <c r="E659" s="6">
        <v>1</v>
      </c>
      <c r="F659" t="s">
        <v>548</v>
      </c>
      <c r="G659">
        <v>2017</v>
      </c>
      <c r="H659" t="s">
        <v>6059</v>
      </c>
      <c r="I659" t="s">
        <v>2685</v>
      </c>
      <c r="J659" s="21" t="s">
        <v>2686</v>
      </c>
      <c r="K659" t="s">
        <v>2687</v>
      </c>
      <c r="M659">
        <v>63</v>
      </c>
      <c r="N659">
        <v>1</v>
      </c>
      <c r="O659" s="9">
        <v>41275</v>
      </c>
      <c r="P659" t="s">
        <v>2688</v>
      </c>
    </row>
    <row r="660" spans="1:16" x14ac:dyDescent="0.3">
      <c r="A660" t="s">
        <v>187</v>
      </c>
      <c r="B660" s="6" t="s">
        <v>189</v>
      </c>
      <c r="C660" s="6">
        <v>606</v>
      </c>
      <c r="D660" s="72" t="s">
        <v>404</v>
      </c>
      <c r="E660" s="6">
        <v>1</v>
      </c>
      <c r="F660" t="s">
        <v>6793</v>
      </c>
      <c r="G660">
        <v>2016</v>
      </c>
      <c r="H660" t="s">
        <v>6059</v>
      </c>
      <c r="I660" t="s">
        <v>2689</v>
      </c>
      <c r="J660" s="21" t="s">
        <v>2690</v>
      </c>
      <c r="K660" t="s">
        <v>916</v>
      </c>
      <c r="M660">
        <v>53</v>
      </c>
      <c r="O660" t="s">
        <v>2691</v>
      </c>
      <c r="P660" t="s">
        <v>2692</v>
      </c>
    </row>
    <row r="661" spans="1:16" x14ac:dyDescent="0.3">
      <c r="A661" t="s">
        <v>187</v>
      </c>
      <c r="B661" s="6" t="s">
        <v>189</v>
      </c>
      <c r="C661" s="6">
        <v>607</v>
      </c>
      <c r="D661" s="72" t="s">
        <v>404</v>
      </c>
      <c r="E661" s="6">
        <v>1</v>
      </c>
      <c r="F661" t="s">
        <v>418</v>
      </c>
      <c r="G661">
        <v>2015</v>
      </c>
      <c r="H661" t="s">
        <v>6059</v>
      </c>
      <c r="I661" t="s">
        <v>2693</v>
      </c>
      <c r="J661" s="21" t="s">
        <v>2694</v>
      </c>
      <c r="K661" t="s">
        <v>257</v>
      </c>
      <c r="M661">
        <v>129</v>
      </c>
      <c r="N661" s="10">
        <v>42767</v>
      </c>
      <c r="O661" t="s">
        <v>2695</v>
      </c>
      <c r="P661" t="s">
        <v>2696</v>
      </c>
    </row>
    <row r="662" spans="1:16" x14ac:dyDescent="0.3">
      <c r="A662" t="s">
        <v>187</v>
      </c>
      <c r="B662" s="6" t="s">
        <v>189</v>
      </c>
      <c r="C662" s="6">
        <v>608</v>
      </c>
      <c r="D662" s="72" t="s">
        <v>404</v>
      </c>
      <c r="E662" s="6">
        <v>1</v>
      </c>
      <c r="F662" t="s">
        <v>418</v>
      </c>
      <c r="G662">
        <v>2017</v>
      </c>
      <c r="H662" t="s">
        <v>6059</v>
      </c>
      <c r="I662" t="s">
        <v>2697</v>
      </c>
      <c r="J662" s="21" t="s">
        <v>2698</v>
      </c>
      <c r="K662" t="s">
        <v>1668</v>
      </c>
      <c r="M662">
        <v>129</v>
      </c>
      <c r="N662" s="10">
        <v>42828</v>
      </c>
      <c r="O662" t="s">
        <v>2699</v>
      </c>
      <c r="P662" t="s">
        <v>2700</v>
      </c>
    </row>
    <row r="663" spans="1:16" x14ac:dyDescent="0.3">
      <c r="A663" t="s">
        <v>187</v>
      </c>
      <c r="B663" s="6" t="s">
        <v>189</v>
      </c>
      <c r="C663" s="6">
        <v>609</v>
      </c>
      <c r="D663" s="72" t="s">
        <v>404</v>
      </c>
      <c r="E663" s="6">
        <v>1</v>
      </c>
      <c r="F663" t="s">
        <v>6793</v>
      </c>
      <c r="G663">
        <v>2014</v>
      </c>
      <c r="H663" t="s">
        <v>6059</v>
      </c>
      <c r="I663" t="s">
        <v>2701</v>
      </c>
      <c r="J663" s="21" t="s">
        <v>2702</v>
      </c>
      <c r="K663" t="s">
        <v>844</v>
      </c>
      <c r="M663">
        <v>2</v>
      </c>
      <c r="N663">
        <v>9</v>
      </c>
      <c r="O663" t="s">
        <v>2703</v>
      </c>
      <c r="P663" t="s">
        <v>2704</v>
      </c>
    </row>
    <row r="664" spans="1:16" x14ac:dyDescent="0.3">
      <c r="A664" t="s">
        <v>187</v>
      </c>
      <c r="B664" s="6" t="s">
        <v>189</v>
      </c>
      <c r="C664" s="6">
        <v>610</v>
      </c>
      <c r="D664" s="72" t="s">
        <v>404</v>
      </c>
      <c r="E664" s="6">
        <v>1</v>
      </c>
      <c r="F664" t="s">
        <v>418</v>
      </c>
      <c r="G664">
        <v>2017</v>
      </c>
      <c r="H664" t="s">
        <v>6059</v>
      </c>
      <c r="I664" t="s">
        <v>2705</v>
      </c>
      <c r="J664" s="21" t="s">
        <v>2706</v>
      </c>
      <c r="K664" t="s">
        <v>1252</v>
      </c>
      <c r="M664">
        <v>83</v>
      </c>
      <c r="N664">
        <v>2</v>
      </c>
      <c r="O664" t="s">
        <v>2707</v>
      </c>
      <c r="P664" t="s">
        <v>2708</v>
      </c>
    </row>
    <row r="665" spans="1:16" x14ac:dyDescent="0.3">
      <c r="A665" t="s">
        <v>187</v>
      </c>
      <c r="B665" s="6" t="s">
        <v>189</v>
      </c>
      <c r="C665" s="6">
        <v>611</v>
      </c>
      <c r="D665" s="72" t="s">
        <v>404</v>
      </c>
      <c r="E665" s="6">
        <v>1</v>
      </c>
      <c r="F665" t="s">
        <v>6793</v>
      </c>
      <c r="G665">
        <v>2010</v>
      </c>
      <c r="H665" t="s">
        <v>6059</v>
      </c>
      <c r="I665" t="s">
        <v>2709</v>
      </c>
      <c r="J665" s="21" t="s">
        <v>2710</v>
      </c>
      <c r="K665" t="s">
        <v>2711</v>
      </c>
      <c r="M665">
        <v>22</v>
      </c>
      <c r="N665">
        <v>2</v>
      </c>
      <c r="O665" s="10">
        <v>42981</v>
      </c>
      <c r="P665" t="s">
        <v>2712</v>
      </c>
    </row>
    <row r="666" spans="1:16" x14ac:dyDescent="0.3">
      <c r="A666" t="s">
        <v>187</v>
      </c>
      <c r="B666" s="6" t="s">
        <v>189</v>
      </c>
      <c r="C666" s="6">
        <v>612</v>
      </c>
      <c r="D666" s="72" t="s">
        <v>404</v>
      </c>
      <c r="E666" s="6">
        <v>1</v>
      </c>
      <c r="F666" t="s">
        <v>412</v>
      </c>
      <c r="G666">
        <v>2011</v>
      </c>
      <c r="H666" t="s">
        <v>6059</v>
      </c>
      <c r="I666" t="s">
        <v>2713</v>
      </c>
      <c r="J666" s="21" t="s">
        <v>2714</v>
      </c>
      <c r="K666" t="s">
        <v>445</v>
      </c>
      <c r="N666">
        <v>916</v>
      </c>
      <c r="O666" t="s">
        <v>2715</v>
      </c>
    </row>
    <row r="667" spans="1:16" x14ac:dyDescent="0.3">
      <c r="A667" t="s">
        <v>187</v>
      </c>
      <c r="B667" s="6" t="s">
        <v>189</v>
      </c>
      <c r="C667" s="6">
        <v>613</v>
      </c>
      <c r="D667" s="72" t="s">
        <v>404</v>
      </c>
      <c r="E667" s="6">
        <v>1</v>
      </c>
      <c r="F667" t="s">
        <v>6793</v>
      </c>
      <c r="G667">
        <v>2012</v>
      </c>
      <c r="H667" t="s">
        <v>6059</v>
      </c>
      <c r="I667" t="s">
        <v>2716</v>
      </c>
      <c r="J667" s="21" t="s">
        <v>2717</v>
      </c>
      <c r="K667" t="s">
        <v>2718</v>
      </c>
      <c r="M667">
        <v>214</v>
      </c>
      <c r="N667">
        <v>2860</v>
      </c>
      <c r="O667">
        <v>48</v>
      </c>
      <c r="P667" t="s">
        <v>2719</v>
      </c>
    </row>
    <row r="668" spans="1:16" x14ac:dyDescent="0.3">
      <c r="A668" t="s">
        <v>187</v>
      </c>
      <c r="B668" s="6" t="s">
        <v>189</v>
      </c>
      <c r="C668" s="6">
        <v>614</v>
      </c>
      <c r="D668" s="72" t="s">
        <v>404</v>
      </c>
      <c r="E668" s="6">
        <v>2</v>
      </c>
      <c r="F668" t="s">
        <v>5633</v>
      </c>
      <c r="G668">
        <v>2014</v>
      </c>
      <c r="H668" t="s">
        <v>6059</v>
      </c>
      <c r="I668" t="s">
        <v>5810</v>
      </c>
      <c r="J668" s="21" t="s">
        <v>5811</v>
      </c>
      <c r="K668" t="s">
        <v>3272</v>
      </c>
      <c r="M668">
        <v>9</v>
      </c>
      <c r="P668" t="s">
        <v>5812</v>
      </c>
    </row>
    <row r="669" spans="1:16" x14ac:dyDescent="0.3">
      <c r="A669" t="s">
        <v>187</v>
      </c>
      <c r="B669" s="6" t="s">
        <v>189</v>
      </c>
      <c r="C669" s="6">
        <v>615</v>
      </c>
      <c r="D669" s="72" t="s">
        <v>404</v>
      </c>
      <c r="E669" s="6">
        <v>1</v>
      </c>
      <c r="F669" t="s">
        <v>548</v>
      </c>
      <c r="G669">
        <v>2017</v>
      </c>
      <c r="H669" t="s">
        <v>6059</v>
      </c>
      <c r="I669" t="s">
        <v>2720</v>
      </c>
      <c r="J669" s="21" t="s">
        <v>2721</v>
      </c>
      <c r="K669" t="s">
        <v>2722</v>
      </c>
      <c r="M669">
        <v>31</v>
      </c>
      <c r="N669">
        <v>10</v>
      </c>
      <c r="O669" s="9" t="s">
        <v>2723</v>
      </c>
      <c r="P669" t="s">
        <v>2724</v>
      </c>
    </row>
    <row r="670" spans="1:16" x14ac:dyDescent="0.3">
      <c r="A670" t="s">
        <v>187</v>
      </c>
      <c r="B670" s="6" t="s">
        <v>189</v>
      </c>
      <c r="C670" s="6">
        <v>616</v>
      </c>
      <c r="D670" s="72" t="s">
        <v>404</v>
      </c>
      <c r="E670" s="6">
        <v>1</v>
      </c>
      <c r="F670" t="s">
        <v>418</v>
      </c>
      <c r="G670">
        <v>2003</v>
      </c>
      <c r="H670" t="s">
        <v>6059</v>
      </c>
      <c r="I670" t="s">
        <v>2725</v>
      </c>
      <c r="J670" s="21" t="s">
        <v>2726</v>
      </c>
      <c r="K670" t="s">
        <v>1322</v>
      </c>
      <c r="M670">
        <v>28</v>
      </c>
      <c r="N670" s="9">
        <v>41609</v>
      </c>
      <c r="O670" t="s">
        <v>2727</v>
      </c>
      <c r="P670" t="s">
        <v>2728</v>
      </c>
    </row>
    <row r="671" spans="1:16" x14ac:dyDescent="0.3">
      <c r="A671" t="s">
        <v>187</v>
      </c>
      <c r="B671" s="6" t="s">
        <v>189</v>
      </c>
      <c r="C671" s="6">
        <v>617</v>
      </c>
      <c r="D671" s="72" t="s">
        <v>404</v>
      </c>
      <c r="E671" s="6">
        <v>1</v>
      </c>
      <c r="F671" t="s">
        <v>418</v>
      </c>
      <c r="G671">
        <v>2005</v>
      </c>
      <c r="H671" t="s">
        <v>6059</v>
      </c>
      <c r="I671" t="s">
        <v>2729</v>
      </c>
      <c r="J671" s="21" t="s">
        <v>2730</v>
      </c>
      <c r="K671" t="s">
        <v>1709</v>
      </c>
      <c r="M671">
        <v>60</v>
      </c>
      <c r="N671">
        <v>1</v>
      </c>
      <c r="O671" s="9">
        <v>44105</v>
      </c>
    </row>
    <row r="672" spans="1:16" x14ac:dyDescent="0.3">
      <c r="A672" t="s">
        <v>187</v>
      </c>
      <c r="B672" s="6" t="s">
        <v>189</v>
      </c>
      <c r="C672" s="6">
        <v>618</v>
      </c>
      <c r="D672" s="72" t="s">
        <v>404</v>
      </c>
      <c r="E672" s="6">
        <v>1</v>
      </c>
      <c r="F672" t="s">
        <v>418</v>
      </c>
      <c r="G672">
        <v>2011</v>
      </c>
      <c r="H672" t="s">
        <v>6059</v>
      </c>
      <c r="I672" t="s">
        <v>2731</v>
      </c>
      <c r="J672" s="21" t="s">
        <v>2732</v>
      </c>
      <c r="K672" t="s">
        <v>2187</v>
      </c>
      <c r="M672">
        <v>9</v>
      </c>
      <c r="N672">
        <v>1</v>
      </c>
      <c r="O672" t="s">
        <v>2733</v>
      </c>
    </row>
    <row r="673" spans="1:17" x14ac:dyDescent="0.3">
      <c r="A673" t="s">
        <v>187</v>
      </c>
      <c r="B673" s="6" t="s">
        <v>189</v>
      </c>
      <c r="C673" s="6">
        <v>619</v>
      </c>
      <c r="D673" s="72" t="s">
        <v>404</v>
      </c>
      <c r="E673" s="6">
        <v>1</v>
      </c>
      <c r="F673" t="s">
        <v>6793</v>
      </c>
      <c r="G673">
        <v>2010</v>
      </c>
      <c r="H673" t="s">
        <v>6059</v>
      </c>
      <c r="I673" t="s">
        <v>2734</v>
      </c>
      <c r="J673" s="21" t="s">
        <v>2735</v>
      </c>
      <c r="K673" t="s">
        <v>2736</v>
      </c>
      <c r="M673">
        <v>57</v>
      </c>
      <c r="N673">
        <v>4</v>
      </c>
      <c r="O673" t="s">
        <v>2737</v>
      </c>
      <c r="P673" t="s">
        <v>2738</v>
      </c>
    </row>
    <row r="674" spans="1:17" x14ac:dyDescent="0.3">
      <c r="A674" t="s">
        <v>187</v>
      </c>
      <c r="B674" s="6" t="s">
        <v>189</v>
      </c>
      <c r="C674" s="6">
        <v>620</v>
      </c>
      <c r="D674" s="72" t="s">
        <v>404</v>
      </c>
      <c r="E674" s="6">
        <v>1</v>
      </c>
      <c r="F674" t="s">
        <v>418</v>
      </c>
      <c r="G674">
        <v>2015</v>
      </c>
      <c r="H674" t="s">
        <v>6059</v>
      </c>
      <c r="I674" t="s">
        <v>2739</v>
      </c>
      <c r="J674" s="21" t="s">
        <v>2740</v>
      </c>
      <c r="K674" t="s">
        <v>2741</v>
      </c>
      <c r="M674">
        <v>18</v>
      </c>
      <c r="N674">
        <v>4</v>
      </c>
      <c r="O674" t="s">
        <v>2742</v>
      </c>
      <c r="P674" t="s">
        <v>2743</v>
      </c>
    </row>
    <row r="675" spans="1:17" x14ac:dyDescent="0.3">
      <c r="A675" t="s">
        <v>187</v>
      </c>
      <c r="B675" s="6" t="s">
        <v>189</v>
      </c>
      <c r="C675" s="6">
        <v>621</v>
      </c>
      <c r="D675" s="72" t="s">
        <v>404</v>
      </c>
      <c r="E675" s="6">
        <v>1</v>
      </c>
      <c r="F675" t="s">
        <v>6793</v>
      </c>
      <c r="G675">
        <v>2016</v>
      </c>
      <c r="H675" t="s">
        <v>6059</v>
      </c>
      <c r="I675" t="s">
        <v>2744</v>
      </c>
      <c r="J675" s="21" t="s">
        <v>2745</v>
      </c>
      <c r="K675" t="s">
        <v>2746</v>
      </c>
      <c r="M675">
        <v>6</v>
      </c>
      <c r="N675">
        <v>1</v>
      </c>
      <c r="O675" s="9" t="s">
        <v>2747</v>
      </c>
      <c r="P675" t="s">
        <v>2748</v>
      </c>
    </row>
    <row r="676" spans="1:17" x14ac:dyDescent="0.3">
      <c r="A676" t="s">
        <v>187</v>
      </c>
      <c r="B676" s="6" t="s">
        <v>189</v>
      </c>
      <c r="C676" s="6">
        <v>622</v>
      </c>
      <c r="D676" s="72" t="s">
        <v>404</v>
      </c>
      <c r="E676" s="6">
        <v>1</v>
      </c>
      <c r="F676" t="s">
        <v>418</v>
      </c>
      <c r="G676">
        <v>2009</v>
      </c>
      <c r="H676" t="s">
        <v>6059</v>
      </c>
      <c r="I676" t="s">
        <v>2749</v>
      </c>
      <c r="J676" s="21" t="s">
        <v>2750</v>
      </c>
      <c r="K676" t="s">
        <v>2078</v>
      </c>
      <c r="M676">
        <v>34</v>
      </c>
      <c r="N676">
        <v>1</v>
      </c>
      <c r="O676" t="s">
        <v>2751</v>
      </c>
      <c r="P676" t="s">
        <v>2752</v>
      </c>
    </row>
    <row r="677" spans="1:17" x14ac:dyDescent="0.3">
      <c r="A677" t="s">
        <v>187</v>
      </c>
      <c r="B677" s="6" t="s">
        <v>189</v>
      </c>
      <c r="C677" s="6">
        <v>623</v>
      </c>
      <c r="D677" s="72" t="s">
        <v>404</v>
      </c>
      <c r="E677" s="6">
        <v>1</v>
      </c>
      <c r="F677" t="s">
        <v>418</v>
      </c>
      <c r="G677">
        <v>2015</v>
      </c>
      <c r="H677" t="s">
        <v>6059</v>
      </c>
      <c r="I677" t="s">
        <v>2753</v>
      </c>
      <c r="J677" s="21" t="s">
        <v>2754</v>
      </c>
      <c r="K677" t="s">
        <v>134</v>
      </c>
      <c r="M677">
        <v>109</v>
      </c>
      <c r="O677" t="s">
        <v>438</v>
      </c>
      <c r="P677" t="s">
        <v>2755</v>
      </c>
    </row>
    <row r="678" spans="1:17" x14ac:dyDescent="0.3">
      <c r="A678" t="s">
        <v>187</v>
      </c>
      <c r="B678" s="6" t="s">
        <v>189</v>
      </c>
      <c r="C678" s="6">
        <v>624</v>
      </c>
      <c r="D678" s="72" t="s">
        <v>404</v>
      </c>
      <c r="E678" s="6">
        <v>1</v>
      </c>
      <c r="F678" t="s">
        <v>418</v>
      </c>
      <c r="G678">
        <v>2016</v>
      </c>
      <c r="H678" t="s">
        <v>6059</v>
      </c>
      <c r="I678" t="s">
        <v>2756</v>
      </c>
      <c r="J678" s="21" t="s">
        <v>2757</v>
      </c>
      <c r="K678" t="s">
        <v>134</v>
      </c>
      <c r="M678">
        <v>123</v>
      </c>
      <c r="O678" t="s">
        <v>2758</v>
      </c>
      <c r="P678" t="s">
        <v>2759</v>
      </c>
    </row>
    <row r="679" spans="1:17" x14ac:dyDescent="0.3">
      <c r="A679" t="s">
        <v>187</v>
      </c>
      <c r="B679" s="6" t="s">
        <v>189</v>
      </c>
      <c r="C679" s="6">
        <v>625</v>
      </c>
      <c r="D679" s="72" t="s">
        <v>404</v>
      </c>
      <c r="E679" s="6">
        <v>1</v>
      </c>
      <c r="F679" t="s">
        <v>418</v>
      </c>
      <c r="G679">
        <v>2016</v>
      </c>
      <c r="H679" t="s">
        <v>6059</v>
      </c>
      <c r="I679" t="s">
        <v>2760</v>
      </c>
      <c r="J679" s="21" t="s">
        <v>2761</v>
      </c>
      <c r="K679" t="s">
        <v>2011</v>
      </c>
      <c r="M679">
        <v>12</v>
      </c>
      <c r="O679" t="s">
        <v>2762</v>
      </c>
      <c r="P679" t="s">
        <v>2763</v>
      </c>
    </row>
    <row r="680" spans="1:17" x14ac:dyDescent="0.3">
      <c r="A680" t="s">
        <v>187</v>
      </c>
      <c r="B680" s="6" t="s">
        <v>189</v>
      </c>
      <c r="C680" s="6">
        <v>626</v>
      </c>
      <c r="D680" s="72" t="s">
        <v>404</v>
      </c>
      <c r="E680" s="6">
        <v>1</v>
      </c>
      <c r="F680" t="s">
        <v>6793</v>
      </c>
      <c r="G680">
        <v>2016</v>
      </c>
      <c r="H680" t="s">
        <v>6059</v>
      </c>
      <c r="I680" t="s">
        <v>2764</v>
      </c>
      <c r="J680" s="21" t="s">
        <v>2765</v>
      </c>
      <c r="K680" t="s">
        <v>2766</v>
      </c>
      <c r="M680">
        <v>37</v>
      </c>
      <c r="N680">
        <v>25</v>
      </c>
      <c r="O680">
        <v>3</v>
      </c>
    </row>
    <row r="681" spans="1:17" x14ac:dyDescent="0.3">
      <c r="A681" t="s">
        <v>187</v>
      </c>
      <c r="B681" s="6" t="s">
        <v>189</v>
      </c>
      <c r="C681" s="6">
        <v>627</v>
      </c>
      <c r="D681" s="72" t="s">
        <v>404</v>
      </c>
      <c r="E681" s="6">
        <v>1</v>
      </c>
      <c r="F681" t="s">
        <v>6793</v>
      </c>
      <c r="G681">
        <v>2010</v>
      </c>
      <c r="H681" t="s">
        <v>6059</v>
      </c>
      <c r="I681" t="s">
        <v>2767</v>
      </c>
      <c r="J681" s="21" t="s">
        <v>2768</v>
      </c>
      <c r="K681" t="s">
        <v>2769</v>
      </c>
      <c r="M681">
        <v>25</v>
      </c>
      <c r="N681">
        <v>2</v>
      </c>
      <c r="O681" t="s">
        <v>2770</v>
      </c>
      <c r="P681" t="s">
        <v>2771</v>
      </c>
    </row>
    <row r="682" spans="1:17" x14ac:dyDescent="0.3">
      <c r="A682" t="s">
        <v>187</v>
      </c>
      <c r="B682" s="6" t="s">
        <v>189</v>
      </c>
      <c r="C682" s="6">
        <v>628</v>
      </c>
      <c r="D682" s="72" t="s">
        <v>404</v>
      </c>
      <c r="E682" s="6">
        <v>1</v>
      </c>
      <c r="F682" t="s">
        <v>418</v>
      </c>
      <c r="G682">
        <v>2003</v>
      </c>
      <c r="H682" t="s">
        <v>6059</v>
      </c>
      <c r="I682" t="s">
        <v>2772</v>
      </c>
      <c r="J682" s="21" t="s">
        <v>2773</v>
      </c>
      <c r="K682" t="s">
        <v>1322</v>
      </c>
      <c r="M682">
        <v>28</v>
      </c>
      <c r="N682" t="s">
        <v>2774</v>
      </c>
      <c r="O682" t="s">
        <v>2775</v>
      </c>
      <c r="P682" t="s">
        <v>2776</v>
      </c>
    </row>
    <row r="683" spans="1:17" x14ac:dyDescent="0.3">
      <c r="A683" t="s">
        <v>187</v>
      </c>
      <c r="B683" s="6" t="s">
        <v>189</v>
      </c>
      <c r="C683" s="6">
        <v>629</v>
      </c>
      <c r="D683" s="72" t="s">
        <v>404</v>
      </c>
      <c r="E683" s="6">
        <v>1</v>
      </c>
      <c r="F683" t="s">
        <v>6793</v>
      </c>
      <c r="G683">
        <v>2013</v>
      </c>
      <c r="H683" t="s">
        <v>6059</v>
      </c>
      <c r="I683" t="s">
        <v>2777</v>
      </c>
      <c r="J683" s="21" t="s">
        <v>2778</v>
      </c>
      <c r="K683" t="s">
        <v>2779</v>
      </c>
      <c r="M683">
        <v>27</v>
      </c>
      <c r="N683">
        <v>1</v>
      </c>
      <c r="O683" t="s">
        <v>2780</v>
      </c>
    </row>
    <row r="684" spans="1:17" x14ac:dyDescent="0.3">
      <c r="A684" t="s">
        <v>187</v>
      </c>
      <c r="B684" s="6" t="s">
        <v>189</v>
      </c>
      <c r="C684" s="6">
        <v>630</v>
      </c>
      <c r="D684" s="72" t="s">
        <v>404</v>
      </c>
      <c r="E684" s="6">
        <v>1</v>
      </c>
      <c r="F684" t="s">
        <v>6793</v>
      </c>
      <c r="G684">
        <v>2002</v>
      </c>
      <c r="H684" t="s">
        <v>6059</v>
      </c>
      <c r="I684" t="s">
        <v>2781</v>
      </c>
      <c r="J684" s="21" t="s">
        <v>2782</v>
      </c>
      <c r="K684" t="s">
        <v>2783</v>
      </c>
      <c r="M684">
        <v>43</v>
      </c>
      <c r="N684">
        <v>4</v>
      </c>
      <c r="O684" t="s">
        <v>2784</v>
      </c>
    </row>
    <row r="685" spans="1:17" x14ac:dyDescent="0.3">
      <c r="A685" t="s">
        <v>187</v>
      </c>
      <c r="B685" s="6" t="s">
        <v>189</v>
      </c>
      <c r="C685" s="6">
        <v>631</v>
      </c>
      <c r="D685" s="72" t="s">
        <v>404</v>
      </c>
      <c r="E685" s="6">
        <v>1</v>
      </c>
      <c r="F685" t="s">
        <v>6793</v>
      </c>
      <c r="G685">
        <v>2013</v>
      </c>
      <c r="H685" t="s">
        <v>6059</v>
      </c>
      <c r="I685" t="s">
        <v>2785</v>
      </c>
      <c r="J685" s="21" t="s">
        <v>2786</v>
      </c>
      <c r="K685" t="s">
        <v>2787</v>
      </c>
      <c r="M685">
        <v>6</v>
      </c>
      <c r="N685" t="s">
        <v>85</v>
      </c>
      <c r="O685" t="s">
        <v>2788</v>
      </c>
      <c r="Q685" t="s">
        <v>2789</v>
      </c>
    </row>
    <row r="686" spans="1:17" x14ac:dyDescent="0.3">
      <c r="A686" t="s">
        <v>187</v>
      </c>
      <c r="B686" s="6" t="s">
        <v>189</v>
      </c>
      <c r="C686" s="6">
        <v>632</v>
      </c>
      <c r="D686" s="72" t="s">
        <v>404</v>
      </c>
      <c r="E686" s="6">
        <v>1</v>
      </c>
      <c r="F686" t="s">
        <v>412</v>
      </c>
      <c r="G686">
        <v>2009</v>
      </c>
      <c r="H686" t="s">
        <v>6059</v>
      </c>
      <c r="I686" t="s">
        <v>2790</v>
      </c>
      <c r="J686" s="21" t="s">
        <v>2791</v>
      </c>
      <c r="K686" t="s">
        <v>83</v>
      </c>
      <c r="L686" t="s">
        <v>1094</v>
      </c>
      <c r="M686">
        <v>18</v>
      </c>
      <c r="N686" t="s">
        <v>85</v>
      </c>
      <c r="O686" t="s">
        <v>2792</v>
      </c>
    </row>
    <row r="687" spans="1:17" x14ac:dyDescent="0.3">
      <c r="A687" t="s">
        <v>187</v>
      </c>
      <c r="B687" s="6" t="s">
        <v>189</v>
      </c>
      <c r="C687" s="6">
        <v>633</v>
      </c>
      <c r="D687" s="72" t="s">
        <v>404</v>
      </c>
      <c r="E687" s="6">
        <v>1</v>
      </c>
      <c r="F687" t="s">
        <v>418</v>
      </c>
      <c r="G687">
        <v>2010</v>
      </c>
      <c r="H687" t="s">
        <v>6059</v>
      </c>
      <c r="I687" t="s">
        <v>2793</v>
      </c>
      <c r="J687" s="21" t="s">
        <v>2794</v>
      </c>
      <c r="K687" t="s">
        <v>2795</v>
      </c>
      <c r="M687">
        <v>39</v>
      </c>
      <c r="N687">
        <v>4</v>
      </c>
      <c r="O687" t="s">
        <v>2796</v>
      </c>
    </row>
    <row r="688" spans="1:17" x14ac:dyDescent="0.3">
      <c r="A688" t="s">
        <v>187</v>
      </c>
      <c r="B688" s="6" t="s">
        <v>189</v>
      </c>
      <c r="C688" s="6">
        <v>634</v>
      </c>
      <c r="D688" s="72" t="s">
        <v>404</v>
      </c>
      <c r="E688" s="6">
        <v>1</v>
      </c>
      <c r="F688" t="s">
        <v>6793</v>
      </c>
      <c r="G688">
        <v>2013</v>
      </c>
      <c r="H688" t="s">
        <v>6059</v>
      </c>
      <c r="I688" t="s">
        <v>2797</v>
      </c>
      <c r="J688" s="21" t="s">
        <v>2798</v>
      </c>
      <c r="K688" t="s">
        <v>2799</v>
      </c>
      <c r="M688">
        <v>51</v>
      </c>
      <c r="N688" t="s">
        <v>85</v>
      </c>
      <c r="O688" t="s">
        <v>2800</v>
      </c>
      <c r="Q688" t="s">
        <v>2801</v>
      </c>
    </row>
    <row r="689" spans="1:16" x14ac:dyDescent="0.3">
      <c r="A689" t="s">
        <v>187</v>
      </c>
      <c r="B689" s="6" t="s">
        <v>189</v>
      </c>
      <c r="C689" s="6">
        <v>635</v>
      </c>
      <c r="D689" s="72" t="s">
        <v>404</v>
      </c>
      <c r="E689" s="6">
        <v>1</v>
      </c>
      <c r="F689" t="s">
        <v>6793</v>
      </c>
      <c r="G689">
        <v>2013</v>
      </c>
      <c r="H689" t="s">
        <v>6059</v>
      </c>
      <c r="I689" t="s">
        <v>2802</v>
      </c>
      <c r="J689" s="21" t="s">
        <v>2803</v>
      </c>
      <c r="K689" t="s">
        <v>916</v>
      </c>
      <c r="M689">
        <v>28</v>
      </c>
      <c r="O689" t="s">
        <v>2804</v>
      </c>
      <c r="P689" t="s">
        <v>2805</v>
      </c>
    </row>
    <row r="690" spans="1:16" x14ac:dyDescent="0.3">
      <c r="A690" t="s">
        <v>187</v>
      </c>
      <c r="B690" s="6" t="s">
        <v>189</v>
      </c>
      <c r="C690" s="6">
        <v>636</v>
      </c>
      <c r="D690" s="72" t="s">
        <v>404</v>
      </c>
      <c r="E690" s="6">
        <v>1</v>
      </c>
      <c r="F690" t="s">
        <v>418</v>
      </c>
      <c r="G690">
        <v>2010</v>
      </c>
      <c r="H690" t="s">
        <v>6059</v>
      </c>
      <c r="I690" t="s">
        <v>2806</v>
      </c>
      <c r="J690" s="21" t="s">
        <v>2807</v>
      </c>
      <c r="K690" t="s">
        <v>95</v>
      </c>
      <c r="M690">
        <v>107</v>
      </c>
      <c r="N690">
        <v>24</v>
      </c>
      <c r="O690" t="s">
        <v>2808</v>
      </c>
      <c r="P690" t="s">
        <v>2809</v>
      </c>
    </row>
    <row r="691" spans="1:16" x14ac:dyDescent="0.3">
      <c r="A691" t="s">
        <v>187</v>
      </c>
      <c r="B691" s="6" t="s">
        <v>189</v>
      </c>
      <c r="C691" s="6">
        <v>637</v>
      </c>
      <c r="D691" s="72" t="s">
        <v>404</v>
      </c>
      <c r="E691" s="6">
        <v>1</v>
      </c>
      <c r="F691" t="s">
        <v>6793</v>
      </c>
      <c r="G691">
        <v>2013</v>
      </c>
      <c r="H691" t="s">
        <v>6059</v>
      </c>
      <c r="I691" t="s">
        <v>2810</v>
      </c>
      <c r="J691" s="21" t="s">
        <v>2811</v>
      </c>
      <c r="K691" t="s">
        <v>2812</v>
      </c>
      <c r="M691">
        <v>2013</v>
      </c>
      <c r="N691">
        <v>1</v>
      </c>
      <c r="P691" t="s">
        <v>2813</v>
      </c>
    </row>
    <row r="692" spans="1:16" x14ac:dyDescent="0.3">
      <c r="A692" t="s">
        <v>187</v>
      </c>
      <c r="B692" s="6" t="s">
        <v>189</v>
      </c>
      <c r="C692" s="6">
        <v>638</v>
      </c>
      <c r="D692" s="72" t="s">
        <v>404</v>
      </c>
      <c r="E692" s="6">
        <v>1</v>
      </c>
      <c r="F692" t="s">
        <v>6793</v>
      </c>
      <c r="G692">
        <v>2006</v>
      </c>
      <c r="H692" t="s">
        <v>6059</v>
      </c>
      <c r="I692" t="s">
        <v>2814</v>
      </c>
      <c r="J692" s="21" t="s">
        <v>2815</v>
      </c>
      <c r="K692" t="s">
        <v>2816</v>
      </c>
      <c r="M692">
        <v>66</v>
      </c>
      <c r="N692">
        <v>9</v>
      </c>
      <c r="O692" t="s">
        <v>2817</v>
      </c>
    </row>
    <row r="693" spans="1:16" x14ac:dyDescent="0.3">
      <c r="A693" t="s">
        <v>187</v>
      </c>
      <c r="B693" s="6" t="s">
        <v>189</v>
      </c>
      <c r="C693" s="6">
        <v>639</v>
      </c>
      <c r="D693" s="72" t="s">
        <v>404</v>
      </c>
      <c r="E693" s="6">
        <v>3</v>
      </c>
      <c r="F693" t="s">
        <v>6788</v>
      </c>
      <c r="G693">
        <v>2016</v>
      </c>
      <c r="H693" t="s">
        <v>6059</v>
      </c>
      <c r="I693" t="s">
        <v>5994</v>
      </c>
      <c r="J693" s="21" t="s">
        <v>5995</v>
      </c>
      <c r="K693" t="s">
        <v>153</v>
      </c>
      <c r="M693">
        <v>11</v>
      </c>
      <c r="N693">
        <v>3</v>
      </c>
      <c r="P693" t="s">
        <v>5996</v>
      </c>
    </row>
    <row r="694" spans="1:16" x14ac:dyDescent="0.3">
      <c r="A694" t="s">
        <v>187</v>
      </c>
      <c r="B694" s="6" t="s">
        <v>189</v>
      </c>
      <c r="C694" s="6">
        <v>640</v>
      </c>
      <c r="D694" s="72" t="s">
        <v>404</v>
      </c>
      <c r="E694" s="6">
        <v>1</v>
      </c>
      <c r="F694" t="s">
        <v>412</v>
      </c>
      <c r="G694">
        <v>2016</v>
      </c>
      <c r="H694" t="s">
        <v>6059</v>
      </c>
      <c r="I694" t="s">
        <v>2818</v>
      </c>
      <c r="J694" s="21" t="s">
        <v>2819</v>
      </c>
      <c r="K694" t="s">
        <v>2820</v>
      </c>
      <c r="M694">
        <v>57</v>
      </c>
      <c r="N694">
        <v>2</v>
      </c>
      <c r="O694" s="9" t="s">
        <v>2821</v>
      </c>
      <c r="P694" t="s">
        <v>2822</v>
      </c>
    </row>
    <row r="695" spans="1:16" x14ac:dyDescent="0.3">
      <c r="A695" t="s">
        <v>187</v>
      </c>
      <c r="B695" s="6" t="s">
        <v>189</v>
      </c>
      <c r="C695" s="6">
        <v>641</v>
      </c>
      <c r="D695" s="72" t="s">
        <v>404</v>
      </c>
      <c r="E695" s="6">
        <v>2</v>
      </c>
      <c r="F695" t="s">
        <v>5633</v>
      </c>
      <c r="G695">
        <v>2008</v>
      </c>
      <c r="H695" t="s">
        <v>6059</v>
      </c>
      <c r="I695" t="s">
        <v>5813</v>
      </c>
      <c r="J695" s="21" t="s">
        <v>5814</v>
      </c>
      <c r="K695" t="s">
        <v>4685</v>
      </c>
      <c r="M695">
        <v>55</v>
      </c>
      <c r="N695">
        <v>3</v>
      </c>
      <c r="O695" t="s">
        <v>5815</v>
      </c>
      <c r="P695" t="s">
        <v>5816</v>
      </c>
    </row>
    <row r="696" spans="1:16" x14ac:dyDescent="0.3">
      <c r="A696" t="s">
        <v>187</v>
      </c>
      <c r="B696" s="6" t="s">
        <v>189</v>
      </c>
      <c r="C696" s="6">
        <v>642</v>
      </c>
      <c r="D696" s="72" t="s">
        <v>404</v>
      </c>
      <c r="E696" s="6">
        <v>1</v>
      </c>
      <c r="F696" t="s">
        <v>418</v>
      </c>
      <c r="G696">
        <v>2017</v>
      </c>
      <c r="H696" t="s">
        <v>6059</v>
      </c>
      <c r="I696" t="s">
        <v>2823</v>
      </c>
      <c r="J696" s="21" t="s">
        <v>2824</v>
      </c>
      <c r="K696" t="s">
        <v>115</v>
      </c>
      <c r="M696">
        <v>104</v>
      </c>
      <c r="O696" t="s">
        <v>2825</v>
      </c>
      <c r="P696" t="s">
        <v>2826</v>
      </c>
    </row>
    <row r="697" spans="1:16" x14ac:dyDescent="0.3">
      <c r="A697" t="s">
        <v>187</v>
      </c>
      <c r="B697" s="6" t="s">
        <v>189</v>
      </c>
      <c r="C697" s="6">
        <v>643</v>
      </c>
      <c r="D697" s="72" t="s">
        <v>404</v>
      </c>
      <c r="E697" s="6">
        <v>1</v>
      </c>
      <c r="F697" t="s">
        <v>6793</v>
      </c>
      <c r="G697">
        <v>2014</v>
      </c>
      <c r="H697" t="s">
        <v>6059</v>
      </c>
      <c r="I697" t="s">
        <v>2827</v>
      </c>
      <c r="J697" s="21" t="s">
        <v>2828</v>
      </c>
      <c r="K697" t="s">
        <v>1716</v>
      </c>
      <c r="M697" t="s">
        <v>2829</v>
      </c>
      <c r="O697" s="10">
        <v>43009</v>
      </c>
      <c r="P697" t="s">
        <v>2830</v>
      </c>
    </row>
    <row r="698" spans="1:16" x14ac:dyDescent="0.3">
      <c r="A698" t="s">
        <v>187</v>
      </c>
      <c r="B698" s="6" t="s">
        <v>189</v>
      </c>
      <c r="C698" s="6">
        <v>644</v>
      </c>
      <c r="D698" s="72" t="s">
        <v>404</v>
      </c>
      <c r="E698" s="6">
        <v>1</v>
      </c>
      <c r="F698" t="s">
        <v>418</v>
      </c>
      <c r="G698">
        <v>2011</v>
      </c>
      <c r="H698" t="s">
        <v>6059</v>
      </c>
      <c r="I698" t="s">
        <v>2831</v>
      </c>
      <c r="J698" s="21" t="s">
        <v>2832</v>
      </c>
      <c r="K698" t="s">
        <v>2833</v>
      </c>
      <c r="M698">
        <v>13</v>
      </c>
      <c r="N698">
        <v>3</v>
      </c>
      <c r="O698" t="s">
        <v>2834</v>
      </c>
      <c r="P698" t="s">
        <v>2835</v>
      </c>
    </row>
    <row r="699" spans="1:16" x14ac:dyDescent="0.3">
      <c r="A699" t="s">
        <v>187</v>
      </c>
      <c r="B699" s="6" t="s">
        <v>189</v>
      </c>
      <c r="C699" s="6">
        <v>645</v>
      </c>
      <c r="D699" s="72" t="s">
        <v>404</v>
      </c>
      <c r="E699" s="6">
        <v>1</v>
      </c>
      <c r="F699" t="s">
        <v>6793</v>
      </c>
      <c r="G699">
        <v>2011</v>
      </c>
      <c r="H699" t="s">
        <v>6059</v>
      </c>
      <c r="I699" t="s">
        <v>2836</v>
      </c>
      <c r="J699" s="21" t="s">
        <v>2837</v>
      </c>
      <c r="K699" t="s">
        <v>2838</v>
      </c>
      <c r="M699">
        <v>23</v>
      </c>
      <c r="N699">
        <v>1</v>
      </c>
      <c r="O699" s="9">
        <v>42370</v>
      </c>
    </row>
    <row r="700" spans="1:16" x14ac:dyDescent="0.3">
      <c r="A700" t="s">
        <v>187</v>
      </c>
      <c r="B700" s="6" t="s">
        <v>189</v>
      </c>
      <c r="C700" s="6">
        <v>646</v>
      </c>
      <c r="D700" s="72" t="s">
        <v>404</v>
      </c>
      <c r="E700" s="6">
        <v>1</v>
      </c>
      <c r="F700" t="s">
        <v>548</v>
      </c>
      <c r="G700">
        <v>2015</v>
      </c>
      <c r="H700" t="s">
        <v>6059</v>
      </c>
      <c r="I700" t="s">
        <v>2839</v>
      </c>
      <c r="J700" s="21" t="s">
        <v>2840</v>
      </c>
      <c r="K700" t="s">
        <v>1187</v>
      </c>
      <c r="M700">
        <v>29</v>
      </c>
      <c r="N700">
        <v>10</v>
      </c>
      <c r="O700" t="s">
        <v>2841</v>
      </c>
      <c r="P700" t="s">
        <v>2842</v>
      </c>
    </row>
    <row r="701" spans="1:16" x14ac:dyDescent="0.3">
      <c r="A701" t="s">
        <v>187</v>
      </c>
      <c r="B701" s="6" t="s">
        <v>189</v>
      </c>
      <c r="C701" s="6">
        <v>647</v>
      </c>
      <c r="D701" s="72" t="s">
        <v>404</v>
      </c>
      <c r="E701" s="6">
        <v>1</v>
      </c>
      <c r="F701" t="s">
        <v>6793</v>
      </c>
      <c r="G701">
        <v>2007</v>
      </c>
      <c r="H701" t="s">
        <v>6059</v>
      </c>
      <c r="I701" t="s">
        <v>2843</v>
      </c>
      <c r="J701" s="21" t="s">
        <v>2844</v>
      </c>
      <c r="K701" t="s">
        <v>2845</v>
      </c>
      <c r="M701">
        <v>25</v>
      </c>
      <c r="N701">
        <v>3</v>
      </c>
      <c r="O701" t="s">
        <v>2846</v>
      </c>
      <c r="P701" t="s">
        <v>2847</v>
      </c>
    </row>
    <row r="702" spans="1:16" x14ac:dyDescent="0.3">
      <c r="A702" t="s">
        <v>187</v>
      </c>
      <c r="B702" s="6" t="s">
        <v>189</v>
      </c>
      <c r="C702" s="6">
        <v>648</v>
      </c>
      <c r="D702" s="72" t="s">
        <v>404</v>
      </c>
      <c r="E702" s="6">
        <v>1</v>
      </c>
      <c r="F702" t="s">
        <v>6793</v>
      </c>
      <c r="G702">
        <v>2016</v>
      </c>
      <c r="H702" t="s">
        <v>6059</v>
      </c>
      <c r="I702" t="s">
        <v>2848</v>
      </c>
      <c r="J702" s="21" t="s">
        <v>2849</v>
      </c>
      <c r="K702" t="s">
        <v>633</v>
      </c>
      <c r="M702">
        <v>29</v>
      </c>
      <c r="N702">
        <v>5</v>
      </c>
      <c r="O702" t="s">
        <v>2850</v>
      </c>
      <c r="P702" t="s">
        <v>2851</v>
      </c>
    </row>
    <row r="703" spans="1:16" x14ac:dyDescent="0.3">
      <c r="A703" t="s">
        <v>187</v>
      </c>
      <c r="B703" s="6" t="s">
        <v>189</v>
      </c>
      <c r="C703" s="6">
        <v>649</v>
      </c>
      <c r="D703" s="72" t="s">
        <v>404</v>
      </c>
      <c r="E703" s="6">
        <v>1</v>
      </c>
      <c r="F703" t="s">
        <v>6793</v>
      </c>
      <c r="G703">
        <v>2017</v>
      </c>
      <c r="H703" t="s">
        <v>6059</v>
      </c>
      <c r="I703" t="s">
        <v>2852</v>
      </c>
      <c r="J703" s="21" t="s">
        <v>2853</v>
      </c>
      <c r="K703" t="s">
        <v>83</v>
      </c>
      <c r="L703" t="s">
        <v>1094</v>
      </c>
      <c r="M703">
        <v>17</v>
      </c>
      <c r="N703" t="s">
        <v>85</v>
      </c>
      <c r="O703" s="9">
        <v>42736</v>
      </c>
      <c r="P703" t="s">
        <v>2854</v>
      </c>
    </row>
    <row r="704" spans="1:16" x14ac:dyDescent="0.3">
      <c r="A704" t="s">
        <v>187</v>
      </c>
      <c r="B704" s="6" t="s">
        <v>189</v>
      </c>
      <c r="C704" s="6">
        <v>650</v>
      </c>
      <c r="D704" s="72" t="s">
        <v>404</v>
      </c>
      <c r="E704" s="6">
        <v>1</v>
      </c>
      <c r="F704" t="s">
        <v>6793</v>
      </c>
      <c r="G704">
        <v>2014</v>
      </c>
      <c r="H704" t="s">
        <v>6059</v>
      </c>
      <c r="I704" t="s">
        <v>2855</v>
      </c>
      <c r="J704" s="21" t="s">
        <v>2856</v>
      </c>
      <c r="K704" t="s">
        <v>943</v>
      </c>
      <c r="M704">
        <v>6</v>
      </c>
      <c r="N704">
        <v>5</v>
      </c>
      <c r="O704" t="s">
        <v>2857</v>
      </c>
      <c r="P704" t="s">
        <v>2858</v>
      </c>
    </row>
    <row r="705" spans="1:17" x14ac:dyDescent="0.3">
      <c r="A705" t="s">
        <v>187</v>
      </c>
      <c r="B705" s="6" t="s">
        <v>189</v>
      </c>
      <c r="C705" s="6">
        <v>651</v>
      </c>
      <c r="D705" s="72" t="s">
        <v>404</v>
      </c>
      <c r="E705" s="6">
        <v>1</v>
      </c>
      <c r="F705" t="s">
        <v>6793</v>
      </c>
      <c r="G705">
        <v>2016</v>
      </c>
      <c r="H705" t="s">
        <v>6059</v>
      </c>
      <c r="I705" t="s">
        <v>2859</v>
      </c>
      <c r="J705" s="21" t="s">
        <v>2860</v>
      </c>
      <c r="K705" t="s">
        <v>219</v>
      </c>
      <c r="M705">
        <v>568</v>
      </c>
      <c r="O705" t="s">
        <v>2861</v>
      </c>
      <c r="P705" t="s">
        <v>2862</v>
      </c>
    </row>
    <row r="706" spans="1:17" x14ac:dyDescent="0.3">
      <c r="A706" t="s">
        <v>187</v>
      </c>
      <c r="B706" s="6" t="s">
        <v>189</v>
      </c>
      <c r="C706" s="6">
        <v>652</v>
      </c>
      <c r="D706" s="72" t="s">
        <v>404</v>
      </c>
      <c r="E706" s="6">
        <v>1</v>
      </c>
      <c r="F706" t="s">
        <v>418</v>
      </c>
      <c r="G706">
        <v>2012</v>
      </c>
      <c r="H706" t="s">
        <v>6059</v>
      </c>
      <c r="I706" t="s">
        <v>2863</v>
      </c>
      <c r="J706" s="21" t="s">
        <v>2864</v>
      </c>
      <c r="K706" t="s">
        <v>2865</v>
      </c>
      <c r="M706">
        <v>60</v>
      </c>
      <c r="N706">
        <v>2</v>
      </c>
      <c r="O706" t="s">
        <v>2866</v>
      </c>
    </row>
    <row r="707" spans="1:17" x14ac:dyDescent="0.3">
      <c r="A707" t="s">
        <v>187</v>
      </c>
      <c r="B707" s="6" t="s">
        <v>189</v>
      </c>
      <c r="C707" s="6">
        <v>653</v>
      </c>
      <c r="D707" s="72" t="s">
        <v>404</v>
      </c>
      <c r="E707" s="6">
        <v>1</v>
      </c>
      <c r="F707" t="s">
        <v>418</v>
      </c>
      <c r="G707">
        <v>2000</v>
      </c>
      <c r="H707" t="s">
        <v>6059</v>
      </c>
      <c r="I707" t="s">
        <v>2867</v>
      </c>
      <c r="J707" s="21" t="s">
        <v>2868</v>
      </c>
      <c r="K707" t="s">
        <v>2869</v>
      </c>
      <c r="M707">
        <v>14</v>
      </c>
      <c r="N707">
        <v>4</v>
      </c>
      <c r="O707" t="s">
        <v>2870</v>
      </c>
      <c r="P707" t="s">
        <v>2871</v>
      </c>
    </row>
    <row r="708" spans="1:17" x14ac:dyDescent="0.3">
      <c r="A708" t="s">
        <v>187</v>
      </c>
      <c r="B708" s="6" t="s">
        <v>189</v>
      </c>
      <c r="C708" s="6">
        <v>654</v>
      </c>
      <c r="D708" s="72" t="s">
        <v>404</v>
      </c>
      <c r="E708" s="6">
        <v>1</v>
      </c>
      <c r="F708" t="s">
        <v>548</v>
      </c>
      <c r="G708">
        <v>2010</v>
      </c>
      <c r="H708" t="s">
        <v>6059</v>
      </c>
      <c r="I708" t="s">
        <v>2872</v>
      </c>
      <c r="J708" s="21" t="s">
        <v>2873</v>
      </c>
      <c r="K708" t="s">
        <v>2874</v>
      </c>
      <c r="M708">
        <v>12</v>
      </c>
      <c r="N708">
        <v>2</v>
      </c>
      <c r="O708" t="s">
        <v>2875</v>
      </c>
    </row>
    <row r="709" spans="1:17" x14ac:dyDescent="0.3">
      <c r="A709" t="s">
        <v>187</v>
      </c>
      <c r="B709" s="6" t="s">
        <v>189</v>
      </c>
      <c r="C709" s="6">
        <v>655</v>
      </c>
      <c r="D709" s="72" t="s">
        <v>404</v>
      </c>
      <c r="E709" s="6">
        <v>1</v>
      </c>
      <c r="F709" t="s">
        <v>6793</v>
      </c>
      <c r="G709">
        <v>2014</v>
      </c>
      <c r="H709" t="s">
        <v>6059</v>
      </c>
      <c r="I709" t="s">
        <v>2876</v>
      </c>
      <c r="J709" s="21" t="s">
        <v>2877</v>
      </c>
      <c r="K709" t="s">
        <v>2878</v>
      </c>
      <c r="N709" t="s">
        <v>85</v>
      </c>
      <c r="O709" s="9"/>
      <c r="Q709" t="s">
        <v>2879</v>
      </c>
    </row>
    <row r="710" spans="1:17" x14ac:dyDescent="0.3">
      <c r="A710" t="s">
        <v>187</v>
      </c>
      <c r="B710" s="6" t="s">
        <v>189</v>
      </c>
      <c r="C710" s="6">
        <v>656</v>
      </c>
      <c r="D710" s="72" t="s">
        <v>404</v>
      </c>
      <c r="E710" s="6">
        <v>1</v>
      </c>
      <c r="F710" t="s">
        <v>418</v>
      </c>
      <c r="G710">
        <v>2017</v>
      </c>
      <c r="H710" t="s">
        <v>6059</v>
      </c>
      <c r="I710" t="s">
        <v>2880</v>
      </c>
      <c r="J710" s="21" t="s">
        <v>2881</v>
      </c>
      <c r="K710" t="s">
        <v>2882</v>
      </c>
      <c r="M710">
        <v>10</v>
      </c>
      <c r="O710" s="10">
        <v>43070</v>
      </c>
      <c r="P710" t="s">
        <v>2883</v>
      </c>
    </row>
    <row r="711" spans="1:17" x14ac:dyDescent="0.3">
      <c r="A711" t="s">
        <v>187</v>
      </c>
      <c r="B711" s="6" t="s">
        <v>189</v>
      </c>
      <c r="C711" s="6">
        <v>657</v>
      </c>
      <c r="D711" s="72" t="s">
        <v>404</v>
      </c>
      <c r="E711" s="6">
        <v>1</v>
      </c>
      <c r="F711" t="s">
        <v>418</v>
      </c>
      <c r="G711">
        <v>2017</v>
      </c>
      <c r="H711" t="s">
        <v>6059</v>
      </c>
      <c r="I711" t="s">
        <v>2884</v>
      </c>
      <c r="J711" s="21" t="s">
        <v>2885</v>
      </c>
      <c r="K711" t="s">
        <v>2886</v>
      </c>
      <c r="M711">
        <v>10</v>
      </c>
      <c r="N711">
        <v>2</v>
      </c>
      <c r="O711" t="s">
        <v>2887</v>
      </c>
      <c r="P711" t="s">
        <v>2888</v>
      </c>
    </row>
    <row r="712" spans="1:17" x14ac:dyDescent="0.3">
      <c r="A712" t="s">
        <v>187</v>
      </c>
      <c r="B712" s="6" t="s">
        <v>189</v>
      </c>
      <c r="C712" s="6">
        <v>658</v>
      </c>
      <c r="D712" s="72" t="s">
        <v>404</v>
      </c>
      <c r="E712" s="6">
        <v>1</v>
      </c>
      <c r="F712" t="s">
        <v>418</v>
      </c>
      <c r="G712">
        <v>2017</v>
      </c>
      <c r="H712" t="s">
        <v>6059</v>
      </c>
      <c r="I712" t="s">
        <v>2889</v>
      </c>
      <c r="J712" s="21" t="s">
        <v>2890</v>
      </c>
      <c r="K712" t="s">
        <v>2891</v>
      </c>
      <c r="M712">
        <v>15</v>
      </c>
      <c r="N712">
        <v>2</v>
      </c>
      <c r="O712" t="s">
        <v>2892</v>
      </c>
    </row>
    <row r="713" spans="1:17" x14ac:dyDescent="0.3">
      <c r="A713" t="s">
        <v>187</v>
      </c>
      <c r="B713" s="6" t="s">
        <v>189</v>
      </c>
      <c r="C713" s="6">
        <v>659</v>
      </c>
      <c r="D713" s="72" t="s">
        <v>404</v>
      </c>
      <c r="E713" s="6">
        <v>1</v>
      </c>
      <c r="F713" t="s">
        <v>6793</v>
      </c>
      <c r="G713">
        <v>2013</v>
      </c>
      <c r="H713" t="s">
        <v>6059</v>
      </c>
      <c r="I713" t="s">
        <v>2893</v>
      </c>
      <c r="J713" s="21" t="s">
        <v>2894</v>
      </c>
      <c r="K713" t="s">
        <v>1748</v>
      </c>
      <c r="M713">
        <v>55</v>
      </c>
      <c r="O713" t="s">
        <v>2895</v>
      </c>
      <c r="P713" t="s">
        <v>2896</v>
      </c>
    </row>
    <row r="714" spans="1:17" x14ac:dyDescent="0.3">
      <c r="A714" t="s">
        <v>187</v>
      </c>
      <c r="B714" s="6" t="s">
        <v>189</v>
      </c>
      <c r="C714" s="6">
        <v>660</v>
      </c>
      <c r="D714" s="72" t="s">
        <v>404</v>
      </c>
      <c r="E714" s="6">
        <v>1</v>
      </c>
      <c r="F714" t="s">
        <v>6793</v>
      </c>
      <c r="G714">
        <v>2014</v>
      </c>
      <c r="H714" t="s">
        <v>6059</v>
      </c>
      <c r="I714" t="s">
        <v>2897</v>
      </c>
      <c r="J714" s="21" t="s">
        <v>2898</v>
      </c>
      <c r="K714" t="s">
        <v>1278</v>
      </c>
      <c r="M714">
        <v>277</v>
      </c>
      <c r="O714" t="s">
        <v>2899</v>
      </c>
      <c r="P714" t="s">
        <v>2900</v>
      </c>
    </row>
    <row r="715" spans="1:17" x14ac:dyDescent="0.3">
      <c r="A715" t="s">
        <v>187</v>
      </c>
      <c r="B715" s="6" t="s">
        <v>189</v>
      </c>
      <c r="C715" s="6">
        <v>661</v>
      </c>
      <c r="D715" s="72" t="s">
        <v>404</v>
      </c>
      <c r="E715" s="6">
        <v>1</v>
      </c>
      <c r="F715" t="s">
        <v>418</v>
      </c>
      <c r="G715">
        <v>2016</v>
      </c>
      <c r="H715" t="s">
        <v>6059</v>
      </c>
      <c r="I715" t="s">
        <v>2901</v>
      </c>
      <c r="J715" s="21" t="s">
        <v>2902</v>
      </c>
      <c r="K715" t="s">
        <v>2903</v>
      </c>
      <c r="M715">
        <v>6</v>
      </c>
      <c r="O715">
        <v>38817</v>
      </c>
      <c r="P715" t="s">
        <v>2904</v>
      </c>
    </row>
    <row r="716" spans="1:17" x14ac:dyDescent="0.3">
      <c r="A716" t="s">
        <v>187</v>
      </c>
      <c r="B716" s="6" t="s">
        <v>189</v>
      </c>
      <c r="C716" s="6">
        <v>662</v>
      </c>
      <c r="D716" s="72" t="s">
        <v>404</v>
      </c>
      <c r="E716" s="6">
        <v>1</v>
      </c>
      <c r="F716" t="s">
        <v>548</v>
      </c>
      <c r="G716">
        <v>2009</v>
      </c>
      <c r="H716" t="s">
        <v>6059</v>
      </c>
      <c r="I716" t="s">
        <v>2905</v>
      </c>
      <c r="J716" s="21" t="s">
        <v>2906</v>
      </c>
      <c r="K716" t="s">
        <v>2907</v>
      </c>
      <c r="M716">
        <v>60</v>
      </c>
      <c r="N716">
        <v>6</v>
      </c>
      <c r="O716" t="s">
        <v>2908</v>
      </c>
      <c r="P716" t="s">
        <v>2909</v>
      </c>
    </row>
    <row r="717" spans="1:17" x14ac:dyDescent="0.3">
      <c r="A717" t="s">
        <v>187</v>
      </c>
      <c r="B717" s="6" t="s">
        <v>189</v>
      </c>
      <c r="C717" s="6">
        <v>663</v>
      </c>
      <c r="D717" s="72" t="s">
        <v>404</v>
      </c>
      <c r="E717" s="6">
        <v>1</v>
      </c>
      <c r="F717" t="s">
        <v>418</v>
      </c>
      <c r="G717">
        <v>2009</v>
      </c>
      <c r="H717" t="s">
        <v>6059</v>
      </c>
      <c r="I717" t="s">
        <v>2910</v>
      </c>
      <c r="J717" s="21" t="s">
        <v>2911</v>
      </c>
      <c r="K717" t="s">
        <v>916</v>
      </c>
      <c r="M717">
        <v>13</v>
      </c>
      <c r="N717" s="10">
        <v>42922</v>
      </c>
      <c r="O717" t="s">
        <v>2912</v>
      </c>
      <c r="P717" t="s">
        <v>2913</v>
      </c>
    </row>
    <row r="718" spans="1:17" x14ac:dyDescent="0.3">
      <c r="A718" t="s">
        <v>187</v>
      </c>
      <c r="B718" s="6" t="s">
        <v>189</v>
      </c>
      <c r="C718" s="6">
        <v>664</v>
      </c>
      <c r="D718" s="72" t="s">
        <v>404</v>
      </c>
      <c r="E718" s="6">
        <v>1</v>
      </c>
      <c r="F718" t="s">
        <v>6793</v>
      </c>
      <c r="G718">
        <v>2016</v>
      </c>
      <c r="H718" t="s">
        <v>6059</v>
      </c>
      <c r="I718" t="s">
        <v>2914</v>
      </c>
      <c r="J718" s="21" t="s">
        <v>2915</v>
      </c>
      <c r="K718" t="s">
        <v>2903</v>
      </c>
      <c r="M718">
        <v>6</v>
      </c>
      <c r="O718">
        <v>32607</v>
      </c>
      <c r="P718" t="s">
        <v>2916</v>
      </c>
    </row>
    <row r="719" spans="1:17" x14ac:dyDescent="0.3">
      <c r="A719" t="s">
        <v>187</v>
      </c>
      <c r="B719" s="6" t="s">
        <v>189</v>
      </c>
      <c r="C719" s="6">
        <v>665</v>
      </c>
      <c r="D719" s="72" t="s">
        <v>404</v>
      </c>
      <c r="E719" s="6">
        <v>1</v>
      </c>
      <c r="F719" t="s">
        <v>548</v>
      </c>
      <c r="G719">
        <v>2005</v>
      </c>
      <c r="H719" t="s">
        <v>6059</v>
      </c>
      <c r="I719" t="s">
        <v>2917</v>
      </c>
      <c r="J719" s="21" t="s">
        <v>2918</v>
      </c>
      <c r="K719" t="s">
        <v>2919</v>
      </c>
      <c r="M719">
        <v>110</v>
      </c>
      <c r="N719">
        <v>19</v>
      </c>
      <c r="O719" s="9">
        <v>44197</v>
      </c>
      <c r="P719" t="s">
        <v>2920</v>
      </c>
    </row>
    <row r="720" spans="1:17" x14ac:dyDescent="0.3">
      <c r="A720" t="s">
        <v>187</v>
      </c>
      <c r="B720" s="6" t="s">
        <v>189</v>
      </c>
      <c r="C720" s="6">
        <v>666</v>
      </c>
      <c r="D720" s="72" t="s">
        <v>404</v>
      </c>
      <c r="E720" s="6">
        <v>1</v>
      </c>
      <c r="F720" t="s">
        <v>6793</v>
      </c>
      <c r="G720">
        <v>2011</v>
      </c>
      <c r="H720" t="s">
        <v>6059</v>
      </c>
      <c r="I720" t="s">
        <v>2921</v>
      </c>
      <c r="J720" s="21" t="s">
        <v>2922</v>
      </c>
      <c r="K720" t="s">
        <v>2923</v>
      </c>
      <c r="M720">
        <v>85</v>
      </c>
    </row>
    <row r="721" spans="1:16" x14ac:dyDescent="0.3">
      <c r="A721" t="s">
        <v>187</v>
      </c>
      <c r="B721" s="6" t="s">
        <v>189</v>
      </c>
      <c r="C721" s="6">
        <v>667</v>
      </c>
      <c r="D721" s="72" t="s">
        <v>404</v>
      </c>
      <c r="E721" s="6">
        <v>1</v>
      </c>
      <c r="F721" t="s">
        <v>418</v>
      </c>
      <c r="G721">
        <v>2000</v>
      </c>
      <c r="H721" t="s">
        <v>6059</v>
      </c>
      <c r="I721" t="s">
        <v>2924</v>
      </c>
      <c r="J721" s="21" t="s">
        <v>2925</v>
      </c>
      <c r="K721" t="s">
        <v>2926</v>
      </c>
      <c r="M721">
        <v>18</v>
      </c>
      <c r="N721">
        <v>2</v>
      </c>
      <c r="O721" t="s">
        <v>2927</v>
      </c>
      <c r="P721" t="s">
        <v>2928</v>
      </c>
    </row>
    <row r="722" spans="1:16" x14ac:dyDescent="0.3">
      <c r="A722" t="s">
        <v>187</v>
      </c>
      <c r="B722" s="6" t="s">
        <v>189</v>
      </c>
      <c r="C722" s="6">
        <v>668</v>
      </c>
      <c r="D722" s="72" t="s">
        <v>404</v>
      </c>
      <c r="E722" s="6">
        <v>1</v>
      </c>
      <c r="F722" t="s">
        <v>418</v>
      </c>
      <c r="G722">
        <v>2009</v>
      </c>
      <c r="H722" t="s">
        <v>6059</v>
      </c>
      <c r="I722" t="s">
        <v>2929</v>
      </c>
      <c r="J722" s="21" t="s">
        <v>2930</v>
      </c>
      <c r="K722" t="s">
        <v>2931</v>
      </c>
      <c r="M722">
        <v>39</v>
      </c>
      <c r="N722">
        <v>3</v>
      </c>
      <c r="O722" t="s">
        <v>2932</v>
      </c>
    </row>
    <row r="723" spans="1:16" x14ac:dyDescent="0.3">
      <c r="A723" t="s">
        <v>187</v>
      </c>
      <c r="B723" s="6" t="s">
        <v>189</v>
      </c>
      <c r="C723" s="6">
        <v>669</v>
      </c>
      <c r="D723" s="72" t="s">
        <v>404</v>
      </c>
      <c r="E723" s="6">
        <v>1</v>
      </c>
      <c r="F723" t="s">
        <v>412</v>
      </c>
      <c r="G723">
        <v>2014</v>
      </c>
      <c r="H723" t="s">
        <v>6059</v>
      </c>
      <c r="I723" t="s">
        <v>2933</v>
      </c>
      <c r="J723" s="21" t="s">
        <v>2934</v>
      </c>
      <c r="K723" t="s">
        <v>2935</v>
      </c>
      <c r="M723">
        <v>57</v>
      </c>
      <c r="N723">
        <v>2</v>
      </c>
      <c r="O723" t="s">
        <v>2936</v>
      </c>
      <c r="P723" t="s">
        <v>2937</v>
      </c>
    </row>
    <row r="724" spans="1:16" x14ac:dyDescent="0.3">
      <c r="A724" t="s">
        <v>187</v>
      </c>
      <c r="B724" s="6" t="s">
        <v>189</v>
      </c>
      <c r="C724" s="6">
        <v>670</v>
      </c>
      <c r="D724" s="72" t="s">
        <v>404</v>
      </c>
      <c r="E724" s="6">
        <v>1</v>
      </c>
      <c r="F724" t="s">
        <v>418</v>
      </c>
      <c r="G724">
        <v>2017</v>
      </c>
      <c r="H724" t="s">
        <v>6059</v>
      </c>
      <c r="I724" t="s">
        <v>2938</v>
      </c>
      <c r="J724" s="21" t="s">
        <v>2939</v>
      </c>
      <c r="K724" t="s">
        <v>2940</v>
      </c>
      <c r="M724">
        <v>28</v>
      </c>
      <c r="N724">
        <v>2</v>
      </c>
      <c r="O724" s="10" t="s">
        <v>2941</v>
      </c>
    </row>
    <row r="725" spans="1:16" x14ac:dyDescent="0.3">
      <c r="A725" t="s">
        <v>187</v>
      </c>
      <c r="B725" s="6" t="s">
        <v>189</v>
      </c>
      <c r="C725" s="6">
        <v>671</v>
      </c>
      <c r="D725" s="72" t="s">
        <v>404</v>
      </c>
      <c r="E725" s="6">
        <v>1</v>
      </c>
      <c r="F725" t="s">
        <v>548</v>
      </c>
      <c r="G725">
        <v>2016</v>
      </c>
      <c r="H725" t="s">
        <v>6059</v>
      </c>
      <c r="I725" t="s">
        <v>2942</v>
      </c>
      <c r="J725" s="21" t="s">
        <v>2943</v>
      </c>
      <c r="K725" t="s">
        <v>2944</v>
      </c>
      <c r="M725">
        <v>84</v>
      </c>
      <c r="O725" t="s">
        <v>2945</v>
      </c>
      <c r="P725" t="s">
        <v>2946</v>
      </c>
    </row>
    <row r="726" spans="1:16" x14ac:dyDescent="0.3">
      <c r="A726" t="s">
        <v>187</v>
      </c>
      <c r="B726" s="6" t="s">
        <v>189</v>
      </c>
      <c r="C726" s="6">
        <v>673</v>
      </c>
      <c r="D726" s="72" t="s">
        <v>404</v>
      </c>
      <c r="E726" s="6">
        <v>1</v>
      </c>
      <c r="F726" t="s">
        <v>412</v>
      </c>
      <c r="G726">
        <v>2014</v>
      </c>
      <c r="H726" t="s">
        <v>6059</v>
      </c>
      <c r="I726" t="s">
        <v>2947</v>
      </c>
      <c r="J726" s="21" t="s">
        <v>2948</v>
      </c>
      <c r="K726" t="s">
        <v>153</v>
      </c>
      <c r="M726">
        <v>9</v>
      </c>
      <c r="N726">
        <v>10</v>
      </c>
      <c r="P726" t="s">
        <v>2949</v>
      </c>
    </row>
    <row r="727" spans="1:16" x14ac:dyDescent="0.3">
      <c r="A727" t="s">
        <v>187</v>
      </c>
      <c r="B727" s="6" t="s">
        <v>189</v>
      </c>
      <c r="C727" s="6">
        <v>674</v>
      </c>
      <c r="D727" s="72" t="s">
        <v>404</v>
      </c>
      <c r="E727" s="6">
        <v>1</v>
      </c>
      <c r="F727" t="s">
        <v>412</v>
      </c>
      <c r="G727">
        <v>2014</v>
      </c>
      <c r="H727" t="s">
        <v>6059</v>
      </c>
      <c r="I727" t="s">
        <v>2950</v>
      </c>
      <c r="J727" s="21" t="s">
        <v>2951</v>
      </c>
      <c r="K727" t="s">
        <v>2952</v>
      </c>
      <c r="M727">
        <v>118</v>
      </c>
      <c r="N727" s="10">
        <v>42795</v>
      </c>
      <c r="O727" t="s">
        <v>2953</v>
      </c>
      <c r="P727" t="s">
        <v>2954</v>
      </c>
    </row>
    <row r="728" spans="1:16" x14ac:dyDescent="0.3">
      <c r="A728" t="s">
        <v>187</v>
      </c>
      <c r="B728" s="6" t="s">
        <v>189</v>
      </c>
      <c r="C728" s="6">
        <v>675</v>
      </c>
      <c r="D728" s="72" t="s">
        <v>404</v>
      </c>
      <c r="E728" s="6">
        <v>1</v>
      </c>
      <c r="F728" t="s">
        <v>418</v>
      </c>
      <c r="G728">
        <v>2016</v>
      </c>
      <c r="H728" t="s">
        <v>6059</v>
      </c>
      <c r="I728" t="s">
        <v>2955</v>
      </c>
      <c r="J728" s="21" t="s">
        <v>2956</v>
      </c>
      <c r="K728" t="s">
        <v>871</v>
      </c>
      <c r="M728">
        <v>20</v>
      </c>
      <c r="N728">
        <v>6</v>
      </c>
      <c r="O728" t="s">
        <v>2957</v>
      </c>
      <c r="P728" t="s">
        <v>2958</v>
      </c>
    </row>
    <row r="729" spans="1:16" x14ac:dyDescent="0.3">
      <c r="A729" t="s">
        <v>187</v>
      </c>
      <c r="B729" s="6" t="s">
        <v>189</v>
      </c>
      <c r="C729" s="6">
        <v>676</v>
      </c>
      <c r="D729" s="72" t="s">
        <v>404</v>
      </c>
      <c r="E729" s="6">
        <v>1</v>
      </c>
      <c r="F729" t="s">
        <v>418</v>
      </c>
      <c r="G729">
        <v>2011</v>
      </c>
      <c r="H729" t="s">
        <v>6059</v>
      </c>
      <c r="I729" t="s">
        <v>2959</v>
      </c>
      <c r="J729" s="21" t="s">
        <v>2960</v>
      </c>
      <c r="K729" t="s">
        <v>2961</v>
      </c>
      <c r="M729">
        <v>3</v>
      </c>
      <c r="N729">
        <v>2</v>
      </c>
      <c r="O729" t="s">
        <v>2962</v>
      </c>
      <c r="P729" t="s">
        <v>2963</v>
      </c>
    </row>
    <row r="730" spans="1:16" x14ac:dyDescent="0.3">
      <c r="A730" t="s">
        <v>187</v>
      </c>
      <c r="B730" s="6" t="s">
        <v>189</v>
      </c>
      <c r="C730" s="6">
        <v>678</v>
      </c>
      <c r="D730" s="72" t="s">
        <v>404</v>
      </c>
      <c r="E730" s="6">
        <v>1</v>
      </c>
      <c r="F730" t="s">
        <v>418</v>
      </c>
      <c r="G730">
        <v>2010</v>
      </c>
      <c r="H730" t="s">
        <v>6059</v>
      </c>
      <c r="I730" t="s">
        <v>2964</v>
      </c>
      <c r="J730" s="21" t="s">
        <v>2965</v>
      </c>
      <c r="K730" t="s">
        <v>445</v>
      </c>
      <c r="N730">
        <v>883</v>
      </c>
      <c r="O730" t="s">
        <v>2966</v>
      </c>
    </row>
    <row r="731" spans="1:16" x14ac:dyDescent="0.3">
      <c r="A731" t="s">
        <v>187</v>
      </c>
      <c r="B731" s="6" t="s">
        <v>189</v>
      </c>
      <c r="C731" s="6">
        <v>679</v>
      </c>
      <c r="D731" s="72" t="s">
        <v>404</v>
      </c>
      <c r="E731" s="6">
        <v>1</v>
      </c>
      <c r="F731" t="s">
        <v>548</v>
      </c>
      <c r="G731">
        <v>2009</v>
      </c>
      <c r="H731" t="s">
        <v>6059</v>
      </c>
      <c r="I731" t="s">
        <v>2967</v>
      </c>
      <c r="J731" s="21" t="s">
        <v>2968</v>
      </c>
      <c r="K731" t="s">
        <v>2969</v>
      </c>
      <c r="M731">
        <v>276</v>
      </c>
      <c r="N731">
        <v>1666</v>
      </c>
      <c r="O731" t="s">
        <v>2970</v>
      </c>
      <c r="P731" t="s">
        <v>2971</v>
      </c>
    </row>
    <row r="732" spans="1:16" x14ac:dyDescent="0.3">
      <c r="A732" t="s">
        <v>187</v>
      </c>
      <c r="B732" s="6" t="s">
        <v>189</v>
      </c>
      <c r="C732" s="6">
        <v>680</v>
      </c>
      <c r="D732" s="72" t="s">
        <v>404</v>
      </c>
      <c r="E732" s="6">
        <v>1</v>
      </c>
      <c r="F732" t="s">
        <v>6793</v>
      </c>
      <c r="G732">
        <v>2016</v>
      </c>
      <c r="H732" t="s">
        <v>6059</v>
      </c>
      <c r="I732" t="s">
        <v>2972</v>
      </c>
      <c r="J732" s="21" t="s">
        <v>2973</v>
      </c>
      <c r="K732" t="s">
        <v>2974</v>
      </c>
      <c r="M732">
        <v>24</v>
      </c>
      <c r="N732">
        <v>3</v>
      </c>
      <c r="O732" t="s">
        <v>2975</v>
      </c>
      <c r="P732" t="s">
        <v>2976</v>
      </c>
    </row>
    <row r="733" spans="1:16" x14ac:dyDescent="0.3">
      <c r="A733" t="s">
        <v>187</v>
      </c>
      <c r="B733" s="6" t="s">
        <v>189</v>
      </c>
      <c r="C733" s="6">
        <v>681</v>
      </c>
      <c r="D733" s="72" t="s">
        <v>404</v>
      </c>
      <c r="E733" s="6">
        <v>1</v>
      </c>
      <c r="F733" t="s">
        <v>418</v>
      </c>
      <c r="G733">
        <v>2015</v>
      </c>
      <c r="H733" t="s">
        <v>6059</v>
      </c>
      <c r="I733" t="s">
        <v>2977</v>
      </c>
      <c r="J733" s="21" t="s">
        <v>2978</v>
      </c>
      <c r="K733" t="s">
        <v>2979</v>
      </c>
      <c r="M733">
        <v>132</v>
      </c>
      <c r="N733">
        <v>4</v>
      </c>
      <c r="O733" t="s">
        <v>2980</v>
      </c>
    </row>
    <row r="734" spans="1:16" x14ac:dyDescent="0.3">
      <c r="A734" t="s">
        <v>187</v>
      </c>
      <c r="B734" s="6" t="s">
        <v>189</v>
      </c>
      <c r="C734" s="6">
        <v>682</v>
      </c>
      <c r="D734" s="72" t="s">
        <v>404</v>
      </c>
      <c r="E734" s="6">
        <v>2</v>
      </c>
      <c r="F734" t="s">
        <v>5641</v>
      </c>
      <c r="G734">
        <v>2009</v>
      </c>
      <c r="H734" t="s">
        <v>6059</v>
      </c>
      <c r="I734" t="s">
        <v>5817</v>
      </c>
      <c r="J734" s="21" t="s">
        <v>5818</v>
      </c>
      <c r="K734" t="s">
        <v>3290</v>
      </c>
      <c r="M734">
        <v>7</v>
      </c>
      <c r="N734">
        <v>4</v>
      </c>
      <c r="O734" t="s">
        <v>5819</v>
      </c>
      <c r="P734" t="s">
        <v>5820</v>
      </c>
    </row>
    <row r="735" spans="1:16" x14ac:dyDescent="0.3">
      <c r="A735" t="s">
        <v>187</v>
      </c>
      <c r="B735" s="6" t="s">
        <v>189</v>
      </c>
      <c r="C735" s="6">
        <v>683</v>
      </c>
      <c r="D735" s="72" t="s">
        <v>404</v>
      </c>
      <c r="E735" s="6">
        <v>1</v>
      </c>
      <c r="F735" t="s">
        <v>418</v>
      </c>
      <c r="G735">
        <v>2017</v>
      </c>
      <c r="H735" t="s">
        <v>6059</v>
      </c>
      <c r="I735" t="s">
        <v>2981</v>
      </c>
      <c r="J735" s="21" t="s">
        <v>2982</v>
      </c>
      <c r="K735" t="s">
        <v>606</v>
      </c>
      <c r="M735">
        <v>68</v>
      </c>
      <c r="O735" t="s">
        <v>2983</v>
      </c>
      <c r="P735" t="s">
        <v>2984</v>
      </c>
    </row>
    <row r="736" spans="1:16" x14ac:dyDescent="0.3">
      <c r="A736" t="s">
        <v>187</v>
      </c>
      <c r="B736" s="6" t="s">
        <v>189</v>
      </c>
      <c r="C736" s="6">
        <v>684</v>
      </c>
      <c r="D736" s="72" t="s">
        <v>404</v>
      </c>
      <c r="E736" s="6">
        <v>1</v>
      </c>
      <c r="F736" t="s">
        <v>418</v>
      </c>
      <c r="G736">
        <v>2016</v>
      </c>
      <c r="H736" t="s">
        <v>6059</v>
      </c>
      <c r="I736" t="s">
        <v>2985</v>
      </c>
      <c r="J736" s="21" t="s">
        <v>2986</v>
      </c>
      <c r="K736" t="s">
        <v>165</v>
      </c>
      <c r="M736">
        <v>39</v>
      </c>
      <c r="O736" t="s">
        <v>2987</v>
      </c>
      <c r="P736" t="s">
        <v>2988</v>
      </c>
    </row>
    <row r="737" spans="1:17" x14ac:dyDescent="0.3">
      <c r="A737" t="s">
        <v>187</v>
      </c>
      <c r="B737" s="6" t="s">
        <v>189</v>
      </c>
      <c r="C737" s="6">
        <v>685</v>
      </c>
      <c r="D737" s="72" t="s">
        <v>404</v>
      </c>
      <c r="E737" s="6">
        <v>1</v>
      </c>
      <c r="F737" t="s">
        <v>418</v>
      </c>
      <c r="G737">
        <v>2009</v>
      </c>
      <c r="H737" t="s">
        <v>6059</v>
      </c>
      <c r="I737" t="s">
        <v>2989</v>
      </c>
      <c r="J737" s="21" t="s">
        <v>2990</v>
      </c>
      <c r="K737" t="s">
        <v>2991</v>
      </c>
      <c r="M737">
        <v>817</v>
      </c>
      <c r="N737" t="s">
        <v>85</v>
      </c>
      <c r="O737" t="s">
        <v>2992</v>
      </c>
      <c r="Q737" t="s">
        <v>2993</v>
      </c>
    </row>
    <row r="738" spans="1:17" x14ac:dyDescent="0.3">
      <c r="A738" t="s">
        <v>187</v>
      </c>
      <c r="B738" s="6" t="s">
        <v>189</v>
      </c>
      <c r="C738" s="6">
        <v>686</v>
      </c>
      <c r="D738" s="72" t="s">
        <v>404</v>
      </c>
      <c r="E738" s="6">
        <v>1</v>
      </c>
      <c r="F738" t="s">
        <v>6793</v>
      </c>
      <c r="G738">
        <v>2009</v>
      </c>
      <c r="H738" t="s">
        <v>6059</v>
      </c>
      <c r="I738" t="s">
        <v>2994</v>
      </c>
      <c r="J738" s="21" t="s">
        <v>2995</v>
      </c>
      <c r="K738" t="s">
        <v>2996</v>
      </c>
      <c r="M738">
        <v>82</v>
      </c>
      <c r="N738">
        <v>2</v>
      </c>
      <c r="O738" t="s">
        <v>2997</v>
      </c>
    </row>
    <row r="739" spans="1:17" x14ac:dyDescent="0.3">
      <c r="A739" t="s">
        <v>187</v>
      </c>
      <c r="B739" s="6" t="s">
        <v>189</v>
      </c>
      <c r="C739" s="6">
        <v>687</v>
      </c>
      <c r="D739" s="72" t="s">
        <v>404</v>
      </c>
      <c r="E739" s="6">
        <v>1</v>
      </c>
      <c r="F739" t="s">
        <v>418</v>
      </c>
      <c r="G739">
        <v>2006</v>
      </c>
      <c r="H739" t="s">
        <v>6059</v>
      </c>
      <c r="I739" t="s">
        <v>2998</v>
      </c>
      <c r="J739" s="21" t="s">
        <v>2999</v>
      </c>
      <c r="K739" t="s">
        <v>1946</v>
      </c>
      <c r="M739">
        <v>16</v>
      </c>
      <c r="N739">
        <v>4</v>
      </c>
      <c r="O739" t="s">
        <v>3000</v>
      </c>
      <c r="P739" t="s">
        <v>3001</v>
      </c>
    </row>
    <row r="740" spans="1:17" x14ac:dyDescent="0.3">
      <c r="A740" t="s">
        <v>187</v>
      </c>
      <c r="B740" s="6" t="s">
        <v>189</v>
      </c>
      <c r="C740" s="6">
        <v>688</v>
      </c>
      <c r="D740" s="72" t="s">
        <v>404</v>
      </c>
      <c r="E740" s="6">
        <v>1</v>
      </c>
      <c r="F740" t="s">
        <v>418</v>
      </c>
      <c r="G740">
        <v>2011</v>
      </c>
      <c r="H740" t="s">
        <v>6059</v>
      </c>
      <c r="I740" t="s">
        <v>3002</v>
      </c>
      <c r="J740" s="21" t="s">
        <v>3003</v>
      </c>
      <c r="K740" t="s">
        <v>160</v>
      </c>
      <c r="M740">
        <v>17</v>
      </c>
      <c r="N740">
        <v>1</v>
      </c>
      <c r="O740" s="9" t="s">
        <v>3004</v>
      </c>
      <c r="P740" t="s">
        <v>3005</v>
      </c>
    </row>
    <row r="741" spans="1:17" x14ac:dyDescent="0.3">
      <c r="A741" t="s">
        <v>187</v>
      </c>
      <c r="B741" s="6" t="s">
        <v>189</v>
      </c>
      <c r="C741" s="6">
        <v>689</v>
      </c>
      <c r="D741" s="72" t="s">
        <v>404</v>
      </c>
      <c r="E741" s="6">
        <v>1</v>
      </c>
      <c r="F741" t="s">
        <v>418</v>
      </c>
      <c r="G741">
        <v>2011</v>
      </c>
      <c r="H741" t="s">
        <v>6059</v>
      </c>
      <c r="I741" t="s">
        <v>3006</v>
      </c>
      <c r="J741" s="21" t="s">
        <v>3007</v>
      </c>
      <c r="K741" t="s">
        <v>804</v>
      </c>
      <c r="M741">
        <v>113</v>
      </c>
      <c r="N741">
        <v>2</v>
      </c>
      <c r="O741" t="s">
        <v>3008</v>
      </c>
      <c r="P741" t="s">
        <v>3009</v>
      </c>
    </row>
    <row r="742" spans="1:17" x14ac:dyDescent="0.3">
      <c r="A742" t="s">
        <v>187</v>
      </c>
      <c r="B742" s="6" t="s">
        <v>189</v>
      </c>
      <c r="C742" s="6">
        <v>690</v>
      </c>
      <c r="D742" s="72" t="s">
        <v>404</v>
      </c>
      <c r="E742" s="6">
        <v>1</v>
      </c>
      <c r="F742" t="s">
        <v>418</v>
      </c>
      <c r="G742">
        <v>2001</v>
      </c>
      <c r="H742" t="s">
        <v>6059</v>
      </c>
      <c r="I742" t="s">
        <v>3010</v>
      </c>
      <c r="J742" s="21" t="s">
        <v>3011</v>
      </c>
      <c r="K742" t="s">
        <v>1720</v>
      </c>
      <c r="M742">
        <v>19</v>
      </c>
      <c r="N742">
        <v>1</v>
      </c>
      <c r="O742" t="s">
        <v>3012</v>
      </c>
    </row>
    <row r="743" spans="1:17" x14ac:dyDescent="0.3">
      <c r="A743" t="s">
        <v>187</v>
      </c>
      <c r="B743" s="6" t="s">
        <v>189</v>
      </c>
      <c r="C743" s="6">
        <v>691</v>
      </c>
      <c r="D743" s="72" t="s">
        <v>404</v>
      </c>
      <c r="E743" s="6">
        <v>1</v>
      </c>
      <c r="F743" t="s">
        <v>418</v>
      </c>
      <c r="G743">
        <v>2009</v>
      </c>
      <c r="H743" t="s">
        <v>6059</v>
      </c>
      <c r="I743" t="s">
        <v>3013</v>
      </c>
      <c r="J743" s="21" t="s">
        <v>3014</v>
      </c>
      <c r="K743" t="s">
        <v>3015</v>
      </c>
      <c r="M743">
        <v>4</v>
      </c>
      <c r="N743">
        <v>11</v>
      </c>
      <c r="O743" t="s">
        <v>3016</v>
      </c>
    </row>
    <row r="744" spans="1:17" x14ac:dyDescent="0.3">
      <c r="A744" t="s">
        <v>187</v>
      </c>
      <c r="B744" s="6" t="s">
        <v>189</v>
      </c>
      <c r="C744" s="6">
        <v>692</v>
      </c>
      <c r="D744" s="72" t="s">
        <v>404</v>
      </c>
      <c r="E744" s="6">
        <v>1</v>
      </c>
      <c r="F744" t="s">
        <v>548</v>
      </c>
      <c r="G744">
        <v>2010</v>
      </c>
      <c r="H744" t="s">
        <v>6059</v>
      </c>
      <c r="I744" t="s">
        <v>3017</v>
      </c>
      <c r="J744" s="21" t="s">
        <v>3018</v>
      </c>
      <c r="K744" t="s">
        <v>3019</v>
      </c>
      <c r="N744" t="s">
        <v>85</v>
      </c>
      <c r="Q744" t="s">
        <v>3020</v>
      </c>
    </row>
    <row r="745" spans="1:17" x14ac:dyDescent="0.3">
      <c r="A745" t="s">
        <v>187</v>
      </c>
      <c r="B745" s="6" t="s">
        <v>189</v>
      </c>
      <c r="C745" s="6">
        <v>693</v>
      </c>
      <c r="D745" s="72" t="s">
        <v>404</v>
      </c>
      <c r="E745" s="6">
        <v>1</v>
      </c>
      <c r="F745" t="s">
        <v>6793</v>
      </c>
      <c r="G745">
        <v>2016</v>
      </c>
      <c r="H745" t="s">
        <v>6059</v>
      </c>
      <c r="I745" t="s">
        <v>3021</v>
      </c>
      <c r="J745" s="21" t="s">
        <v>3022</v>
      </c>
      <c r="K745" t="s">
        <v>3023</v>
      </c>
      <c r="O745" t="s">
        <v>3024</v>
      </c>
    </row>
    <row r="746" spans="1:17" x14ac:dyDescent="0.3">
      <c r="A746" t="s">
        <v>187</v>
      </c>
      <c r="B746" s="6" t="s">
        <v>189</v>
      </c>
      <c r="C746" s="6">
        <v>694</v>
      </c>
      <c r="D746" s="72" t="s">
        <v>404</v>
      </c>
      <c r="E746" s="6">
        <v>1</v>
      </c>
      <c r="F746" t="s">
        <v>418</v>
      </c>
      <c r="G746">
        <v>2012</v>
      </c>
      <c r="H746" t="s">
        <v>6059</v>
      </c>
      <c r="I746" t="s">
        <v>3025</v>
      </c>
      <c r="J746" s="21" t="s">
        <v>3026</v>
      </c>
      <c r="K746" t="s">
        <v>201</v>
      </c>
      <c r="M746">
        <v>9</v>
      </c>
      <c r="N746">
        <v>12</v>
      </c>
      <c r="O746" t="s">
        <v>3027</v>
      </c>
      <c r="P746" t="s">
        <v>3028</v>
      </c>
    </row>
    <row r="747" spans="1:17" x14ac:dyDescent="0.3">
      <c r="A747" t="s">
        <v>187</v>
      </c>
      <c r="B747" s="6" t="s">
        <v>189</v>
      </c>
      <c r="C747" s="6">
        <v>695</v>
      </c>
      <c r="D747" s="72" t="s">
        <v>404</v>
      </c>
      <c r="E747" s="6">
        <v>1</v>
      </c>
      <c r="F747" t="s">
        <v>6793</v>
      </c>
      <c r="G747">
        <v>2007</v>
      </c>
      <c r="H747" t="s">
        <v>6059</v>
      </c>
      <c r="I747" t="s">
        <v>3029</v>
      </c>
      <c r="J747" s="21" t="s">
        <v>3030</v>
      </c>
      <c r="K747" t="s">
        <v>1946</v>
      </c>
      <c r="M747">
        <v>17</v>
      </c>
      <c r="N747">
        <v>2</v>
      </c>
      <c r="O747" t="s">
        <v>3031</v>
      </c>
      <c r="P747" t="s">
        <v>3032</v>
      </c>
    </row>
    <row r="748" spans="1:17" x14ac:dyDescent="0.3">
      <c r="A748" t="s">
        <v>187</v>
      </c>
      <c r="B748" s="6" t="s">
        <v>189</v>
      </c>
      <c r="C748" s="6">
        <v>696</v>
      </c>
      <c r="D748" s="72" t="s">
        <v>404</v>
      </c>
      <c r="E748" s="6">
        <v>1</v>
      </c>
      <c r="F748" t="s">
        <v>6793</v>
      </c>
      <c r="G748">
        <v>2000</v>
      </c>
      <c r="H748" t="s">
        <v>6059</v>
      </c>
      <c r="I748" t="s">
        <v>3033</v>
      </c>
      <c r="J748" s="21" t="s">
        <v>3034</v>
      </c>
      <c r="K748" t="s">
        <v>3035</v>
      </c>
      <c r="M748">
        <v>16</v>
      </c>
      <c r="N748">
        <v>4</v>
      </c>
      <c r="O748" t="s">
        <v>3036</v>
      </c>
      <c r="P748" t="s">
        <v>3037</v>
      </c>
    </row>
    <row r="749" spans="1:17" x14ac:dyDescent="0.3">
      <c r="A749" t="s">
        <v>187</v>
      </c>
      <c r="B749" s="6" t="s">
        <v>189</v>
      </c>
      <c r="C749" s="6">
        <v>697</v>
      </c>
      <c r="D749" s="72" t="s">
        <v>404</v>
      </c>
      <c r="E749" s="6">
        <v>1</v>
      </c>
      <c r="F749" t="s">
        <v>418</v>
      </c>
      <c r="G749">
        <v>2012</v>
      </c>
      <c r="H749" t="s">
        <v>6059</v>
      </c>
      <c r="I749" t="s">
        <v>3038</v>
      </c>
      <c r="J749" s="21" t="s">
        <v>3039</v>
      </c>
      <c r="K749" t="s">
        <v>1704</v>
      </c>
      <c r="M749">
        <v>34</v>
      </c>
      <c r="N749">
        <v>1</v>
      </c>
      <c r="O749">
        <v>37</v>
      </c>
    </row>
    <row r="750" spans="1:17" x14ac:dyDescent="0.3">
      <c r="A750" t="s">
        <v>187</v>
      </c>
      <c r="B750" s="6" t="s">
        <v>189</v>
      </c>
      <c r="C750" s="6">
        <v>698</v>
      </c>
      <c r="D750" s="72" t="s">
        <v>404</v>
      </c>
      <c r="E750" s="6">
        <v>1</v>
      </c>
      <c r="F750" t="s">
        <v>418</v>
      </c>
      <c r="G750">
        <v>2015</v>
      </c>
      <c r="H750" t="s">
        <v>6059</v>
      </c>
      <c r="I750" t="s">
        <v>3040</v>
      </c>
      <c r="J750" s="21" t="s">
        <v>3041</v>
      </c>
      <c r="K750" t="s">
        <v>219</v>
      </c>
      <c r="M750" t="s">
        <v>3042</v>
      </c>
      <c r="O750" t="s">
        <v>3043</v>
      </c>
      <c r="P750" t="s">
        <v>3044</v>
      </c>
    </row>
    <row r="751" spans="1:17" x14ac:dyDescent="0.3">
      <c r="A751" t="s">
        <v>187</v>
      </c>
      <c r="B751" s="6" t="s">
        <v>189</v>
      </c>
      <c r="C751" s="6">
        <v>699</v>
      </c>
      <c r="D751" s="72" t="s">
        <v>404</v>
      </c>
      <c r="E751" s="6">
        <v>1</v>
      </c>
      <c r="F751" t="s">
        <v>418</v>
      </c>
      <c r="G751">
        <v>2015</v>
      </c>
      <c r="H751" t="s">
        <v>6059</v>
      </c>
      <c r="I751" t="s">
        <v>3045</v>
      </c>
      <c r="J751" s="21" t="s">
        <v>3046</v>
      </c>
      <c r="K751" t="s">
        <v>3047</v>
      </c>
      <c r="M751">
        <v>16</v>
      </c>
      <c r="N751">
        <v>3</v>
      </c>
      <c r="O751" t="s">
        <v>3048</v>
      </c>
      <c r="P751" t="s">
        <v>3049</v>
      </c>
    </row>
    <row r="752" spans="1:17" x14ac:dyDescent="0.3">
      <c r="A752" t="s">
        <v>187</v>
      </c>
      <c r="B752" s="6" t="s">
        <v>189</v>
      </c>
      <c r="C752" s="6">
        <v>700</v>
      </c>
      <c r="D752" s="72" t="s">
        <v>404</v>
      </c>
      <c r="E752" s="6">
        <v>1</v>
      </c>
      <c r="F752" t="s">
        <v>418</v>
      </c>
      <c r="G752">
        <v>2009</v>
      </c>
      <c r="H752" t="s">
        <v>6059</v>
      </c>
      <c r="I752" t="s">
        <v>3050</v>
      </c>
      <c r="J752" s="21" t="s">
        <v>3051</v>
      </c>
      <c r="K752" t="s">
        <v>2138</v>
      </c>
      <c r="M752">
        <v>91</v>
      </c>
      <c r="N752">
        <v>2</v>
      </c>
      <c r="O752" t="s">
        <v>3052</v>
      </c>
      <c r="P752" t="s">
        <v>3053</v>
      </c>
    </row>
    <row r="753" spans="1:16" x14ac:dyDescent="0.3">
      <c r="A753" t="s">
        <v>187</v>
      </c>
      <c r="B753" s="6" t="s">
        <v>189</v>
      </c>
      <c r="C753" s="6">
        <v>701</v>
      </c>
      <c r="D753" s="72" t="s">
        <v>404</v>
      </c>
      <c r="E753" s="6">
        <v>1</v>
      </c>
      <c r="F753" t="s">
        <v>6793</v>
      </c>
      <c r="G753">
        <v>2015</v>
      </c>
      <c r="H753" t="s">
        <v>6059</v>
      </c>
      <c r="I753" t="s">
        <v>3054</v>
      </c>
      <c r="J753" s="21" t="s">
        <v>3055</v>
      </c>
      <c r="K753" t="s">
        <v>3056</v>
      </c>
      <c r="M753">
        <v>68</v>
      </c>
      <c r="O753" t="s">
        <v>3057</v>
      </c>
      <c r="P753" t="s">
        <v>3058</v>
      </c>
    </row>
    <row r="754" spans="1:16" x14ac:dyDescent="0.3">
      <c r="A754" t="s">
        <v>187</v>
      </c>
      <c r="B754" s="6" t="s">
        <v>189</v>
      </c>
      <c r="C754" s="6">
        <v>702</v>
      </c>
      <c r="D754" s="72" t="s">
        <v>404</v>
      </c>
      <c r="E754" s="6">
        <v>1</v>
      </c>
      <c r="F754" t="s">
        <v>6793</v>
      </c>
      <c r="G754">
        <v>2014</v>
      </c>
      <c r="H754" t="s">
        <v>6059</v>
      </c>
      <c r="I754" t="s">
        <v>3059</v>
      </c>
      <c r="J754" s="21" t="s">
        <v>3060</v>
      </c>
      <c r="K754" t="s">
        <v>3061</v>
      </c>
      <c r="M754">
        <v>7</v>
      </c>
      <c r="N754">
        <v>2</v>
      </c>
      <c r="O754" t="s">
        <v>3062</v>
      </c>
    </row>
    <row r="755" spans="1:16" x14ac:dyDescent="0.3">
      <c r="A755" t="s">
        <v>187</v>
      </c>
      <c r="B755" s="6" t="s">
        <v>189</v>
      </c>
      <c r="C755" s="6">
        <v>703</v>
      </c>
      <c r="D755" s="72" t="s">
        <v>404</v>
      </c>
      <c r="E755" s="6">
        <v>1</v>
      </c>
      <c r="F755" t="s">
        <v>548</v>
      </c>
      <c r="G755">
        <v>2015</v>
      </c>
      <c r="H755" t="s">
        <v>6059</v>
      </c>
      <c r="I755" t="s">
        <v>3063</v>
      </c>
      <c r="J755" s="21" t="s">
        <v>3064</v>
      </c>
      <c r="K755" t="s">
        <v>3065</v>
      </c>
      <c r="M755">
        <v>48</v>
      </c>
      <c r="N755">
        <v>4</v>
      </c>
      <c r="O755" t="s">
        <v>3066</v>
      </c>
      <c r="P755" t="s">
        <v>3067</v>
      </c>
    </row>
    <row r="756" spans="1:16" x14ac:dyDescent="0.3">
      <c r="A756" t="s">
        <v>187</v>
      </c>
      <c r="B756" s="6" t="s">
        <v>189</v>
      </c>
      <c r="C756" s="6">
        <v>704</v>
      </c>
      <c r="D756" s="72" t="s">
        <v>404</v>
      </c>
      <c r="E756" s="6">
        <v>1</v>
      </c>
      <c r="F756" t="s">
        <v>6793</v>
      </c>
      <c r="G756">
        <v>2015</v>
      </c>
      <c r="H756" t="s">
        <v>6059</v>
      </c>
      <c r="I756" t="s">
        <v>3068</v>
      </c>
      <c r="J756" s="21" t="s">
        <v>3069</v>
      </c>
      <c r="K756" t="s">
        <v>83</v>
      </c>
      <c r="L756" t="s">
        <v>1094</v>
      </c>
      <c r="M756">
        <v>583</v>
      </c>
      <c r="N756" t="s">
        <v>85</v>
      </c>
      <c r="O756" t="s">
        <v>3070</v>
      </c>
      <c r="P756" t="s">
        <v>3071</v>
      </c>
    </row>
    <row r="757" spans="1:16" x14ac:dyDescent="0.3">
      <c r="A757" t="s">
        <v>187</v>
      </c>
      <c r="B757" s="6" t="s">
        <v>189</v>
      </c>
      <c r="C757" s="6">
        <v>705</v>
      </c>
      <c r="D757" s="72" t="s">
        <v>404</v>
      </c>
      <c r="E757" s="6">
        <v>1</v>
      </c>
      <c r="F757" t="s">
        <v>418</v>
      </c>
      <c r="G757">
        <v>2008</v>
      </c>
      <c r="H757" t="s">
        <v>6059</v>
      </c>
      <c r="I757" t="s">
        <v>3072</v>
      </c>
      <c r="J757" s="21" t="s">
        <v>3073</v>
      </c>
      <c r="K757" t="s">
        <v>1946</v>
      </c>
      <c r="M757">
        <v>18</v>
      </c>
      <c r="N757">
        <v>2</v>
      </c>
      <c r="O757" t="s">
        <v>3074</v>
      </c>
      <c r="P757" t="s">
        <v>3075</v>
      </c>
    </row>
    <row r="758" spans="1:16" x14ac:dyDescent="0.3">
      <c r="A758" t="s">
        <v>187</v>
      </c>
      <c r="B758" s="6" t="s">
        <v>189</v>
      </c>
      <c r="C758" s="6">
        <v>706</v>
      </c>
      <c r="D758" s="72" t="s">
        <v>404</v>
      </c>
      <c r="E758" s="6">
        <v>1</v>
      </c>
      <c r="F758" t="s">
        <v>418</v>
      </c>
      <c r="G758">
        <v>2014</v>
      </c>
      <c r="H758" t="s">
        <v>6059</v>
      </c>
      <c r="I758" t="s">
        <v>3076</v>
      </c>
      <c r="J758" s="21" t="s">
        <v>3077</v>
      </c>
      <c r="K758" t="s">
        <v>3078</v>
      </c>
      <c r="M758">
        <v>45</v>
      </c>
      <c r="N758">
        <v>5</v>
      </c>
      <c r="O758" t="s">
        <v>3079</v>
      </c>
      <c r="P758" t="s">
        <v>3080</v>
      </c>
    </row>
    <row r="759" spans="1:16" x14ac:dyDescent="0.3">
      <c r="A759" t="s">
        <v>187</v>
      </c>
      <c r="B759" s="6" t="s">
        <v>189</v>
      </c>
      <c r="C759" s="6">
        <v>707</v>
      </c>
      <c r="D759" s="72" t="s">
        <v>404</v>
      </c>
      <c r="E759" s="6">
        <v>1</v>
      </c>
      <c r="F759" t="s">
        <v>418</v>
      </c>
      <c r="G759">
        <v>2016</v>
      </c>
      <c r="H759" t="s">
        <v>6059</v>
      </c>
      <c r="I759" t="s">
        <v>3081</v>
      </c>
      <c r="J759" s="21" t="s">
        <v>3082</v>
      </c>
      <c r="K759" t="s">
        <v>2150</v>
      </c>
      <c r="M759">
        <v>36</v>
      </c>
      <c r="N759">
        <v>17</v>
      </c>
      <c r="O759" t="s">
        <v>3083</v>
      </c>
      <c r="P759" t="s">
        <v>3084</v>
      </c>
    </row>
    <row r="760" spans="1:16" x14ac:dyDescent="0.3">
      <c r="A760" t="s">
        <v>187</v>
      </c>
      <c r="B760" s="6" t="s">
        <v>189</v>
      </c>
      <c r="C760" s="6">
        <v>708</v>
      </c>
      <c r="D760" s="72" t="s">
        <v>404</v>
      </c>
      <c r="E760" s="6">
        <v>1</v>
      </c>
      <c r="F760" t="s">
        <v>418</v>
      </c>
      <c r="G760">
        <v>2013</v>
      </c>
      <c r="H760" t="s">
        <v>6059</v>
      </c>
      <c r="I760" t="s">
        <v>3085</v>
      </c>
      <c r="J760" s="21" t="s">
        <v>3086</v>
      </c>
      <c r="K760" t="s">
        <v>2464</v>
      </c>
      <c r="M760">
        <v>12</v>
      </c>
      <c r="N760">
        <v>3</v>
      </c>
      <c r="O760" t="s">
        <v>3087</v>
      </c>
      <c r="P760" t="s">
        <v>3088</v>
      </c>
    </row>
    <row r="761" spans="1:16" x14ac:dyDescent="0.3">
      <c r="A761" t="s">
        <v>187</v>
      </c>
      <c r="B761" s="6" t="s">
        <v>189</v>
      </c>
      <c r="C761" s="6">
        <v>709</v>
      </c>
      <c r="D761" s="72" t="s">
        <v>404</v>
      </c>
      <c r="E761" s="6">
        <v>1</v>
      </c>
      <c r="F761" t="s">
        <v>6793</v>
      </c>
      <c r="G761">
        <v>2011</v>
      </c>
      <c r="H761" t="s">
        <v>6059</v>
      </c>
      <c r="I761" t="s">
        <v>3089</v>
      </c>
      <c r="J761" s="21" t="s">
        <v>3090</v>
      </c>
      <c r="K761" t="s">
        <v>3091</v>
      </c>
      <c r="M761">
        <v>119</v>
      </c>
      <c r="N761">
        <v>12</v>
      </c>
      <c r="O761" t="s">
        <v>3092</v>
      </c>
    </row>
    <row r="762" spans="1:16" x14ac:dyDescent="0.3">
      <c r="A762" t="s">
        <v>187</v>
      </c>
      <c r="B762" s="6" t="s">
        <v>189</v>
      </c>
      <c r="C762" s="6">
        <v>710</v>
      </c>
      <c r="D762" s="72" t="s">
        <v>404</v>
      </c>
      <c r="E762" s="6">
        <v>1</v>
      </c>
      <c r="F762" t="s">
        <v>6793</v>
      </c>
      <c r="G762">
        <v>2010</v>
      </c>
      <c r="H762" t="s">
        <v>6059</v>
      </c>
      <c r="I762" t="s">
        <v>3093</v>
      </c>
      <c r="J762" s="21" t="s">
        <v>3094</v>
      </c>
      <c r="K762" t="s">
        <v>2584</v>
      </c>
      <c r="M762">
        <v>1</v>
      </c>
      <c r="O762" t="s">
        <v>3095</v>
      </c>
      <c r="P762" t="s">
        <v>3096</v>
      </c>
    </row>
    <row r="763" spans="1:16" x14ac:dyDescent="0.3">
      <c r="A763" t="s">
        <v>187</v>
      </c>
      <c r="B763" s="6" t="s">
        <v>189</v>
      </c>
      <c r="C763" s="6">
        <v>711</v>
      </c>
      <c r="D763" s="72" t="s">
        <v>404</v>
      </c>
      <c r="E763" s="6">
        <v>1</v>
      </c>
      <c r="F763" t="s">
        <v>548</v>
      </c>
      <c r="G763">
        <v>2008</v>
      </c>
      <c r="H763" t="s">
        <v>6059</v>
      </c>
      <c r="I763" t="s">
        <v>3097</v>
      </c>
      <c r="J763" s="21" t="s">
        <v>3098</v>
      </c>
      <c r="K763" t="s">
        <v>3099</v>
      </c>
      <c r="M763">
        <v>319</v>
      </c>
      <c r="N763">
        <v>5863</v>
      </c>
      <c r="O763" s="9" t="s">
        <v>3100</v>
      </c>
      <c r="P763" t="s">
        <v>3101</v>
      </c>
    </row>
    <row r="764" spans="1:16" x14ac:dyDescent="0.3">
      <c r="A764" t="s">
        <v>187</v>
      </c>
      <c r="B764" s="6" t="s">
        <v>189</v>
      </c>
      <c r="C764" s="6">
        <v>712</v>
      </c>
      <c r="D764" s="72" t="s">
        <v>404</v>
      </c>
      <c r="E764" s="6">
        <v>1</v>
      </c>
      <c r="F764" t="s">
        <v>418</v>
      </c>
      <c r="G764">
        <v>2006</v>
      </c>
      <c r="H764" t="s">
        <v>6059</v>
      </c>
      <c r="I764" t="s">
        <v>3102</v>
      </c>
      <c r="J764" s="21" t="s">
        <v>3103</v>
      </c>
      <c r="K764" t="s">
        <v>615</v>
      </c>
      <c r="M764">
        <v>141</v>
      </c>
      <c r="N764" s="10">
        <v>42827</v>
      </c>
      <c r="O764" t="s">
        <v>3104</v>
      </c>
      <c r="P764" t="s">
        <v>3105</v>
      </c>
    </row>
    <row r="765" spans="1:16" x14ac:dyDescent="0.3">
      <c r="A765" t="s">
        <v>187</v>
      </c>
      <c r="B765" s="6" t="s">
        <v>189</v>
      </c>
      <c r="C765" s="6">
        <v>713</v>
      </c>
      <c r="D765" s="72" t="s">
        <v>404</v>
      </c>
      <c r="E765" s="6">
        <v>1</v>
      </c>
      <c r="F765" t="s">
        <v>6793</v>
      </c>
      <c r="G765">
        <v>2010</v>
      </c>
      <c r="H765" t="s">
        <v>6059</v>
      </c>
      <c r="I765" t="s">
        <v>3106</v>
      </c>
      <c r="J765" s="21" t="s">
        <v>3107</v>
      </c>
      <c r="K765" t="s">
        <v>3108</v>
      </c>
      <c r="M765">
        <v>34</v>
      </c>
      <c r="N765">
        <v>11</v>
      </c>
      <c r="O765" t="s">
        <v>3109</v>
      </c>
      <c r="P765" t="s">
        <v>3110</v>
      </c>
    </row>
    <row r="766" spans="1:16" x14ac:dyDescent="0.3">
      <c r="A766" t="s">
        <v>187</v>
      </c>
      <c r="B766" s="6" t="s">
        <v>189</v>
      </c>
      <c r="C766" s="6">
        <v>714</v>
      </c>
      <c r="D766" s="72" t="s">
        <v>404</v>
      </c>
      <c r="E766" s="6">
        <v>1</v>
      </c>
      <c r="F766" t="s">
        <v>418</v>
      </c>
      <c r="G766">
        <v>2007</v>
      </c>
      <c r="H766" t="s">
        <v>6059</v>
      </c>
      <c r="I766" t="s">
        <v>3111</v>
      </c>
      <c r="J766" s="21" t="s">
        <v>3112</v>
      </c>
      <c r="K766" t="s">
        <v>1983</v>
      </c>
      <c r="M766">
        <v>10</v>
      </c>
      <c r="N766">
        <v>1</v>
      </c>
      <c r="O766" t="s">
        <v>3113</v>
      </c>
      <c r="P766" t="s">
        <v>3114</v>
      </c>
    </row>
    <row r="767" spans="1:16" x14ac:dyDescent="0.3">
      <c r="A767" t="s">
        <v>187</v>
      </c>
      <c r="B767" s="6" t="s">
        <v>189</v>
      </c>
      <c r="C767" s="6">
        <v>715</v>
      </c>
      <c r="D767" s="72" t="s">
        <v>404</v>
      </c>
      <c r="E767" s="6">
        <v>1</v>
      </c>
      <c r="F767" t="s">
        <v>418</v>
      </c>
      <c r="G767">
        <v>2008</v>
      </c>
      <c r="H767" t="s">
        <v>6059</v>
      </c>
      <c r="I767" t="s">
        <v>3115</v>
      </c>
      <c r="J767" s="21" t="s">
        <v>3116</v>
      </c>
      <c r="N767" t="s">
        <v>85</v>
      </c>
    </row>
    <row r="768" spans="1:16" x14ac:dyDescent="0.3">
      <c r="A768" t="s">
        <v>187</v>
      </c>
      <c r="B768" s="6" t="s">
        <v>189</v>
      </c>
      <c r="C768" s="6">
        <v>716</v>
      </c>
      <c r="D768" s="72" t="s">
        <v>404</v>
      </c>
      <c r="E768" s="6">
        <v>1</v>
      </c>
      <c r="F768" t="s">
        <v>548</v>
      </c>
      <c r="G768">
        <v>2005</v>
      </c>
      <c r="H768" t="s">
        <v>6059</v>
      </c>
      <c r="I768" t="s">
        <v>3117</v>
      </c>
      <c r="J768" s="21" t="s">
        <v>3118</v>
      </c>
      <c r="K768" t="s">
        <v>3119</v>
      </c>
      <c r="M768">
        <v>360</v>
      </c>
      <c r="N768">
        <v>1463</v>
      </c>
      <c r="O768" t="s">
        <v>3120</v>
      </c>
    </row>
    <row r="769" spans="1:17" x14ac:dyDescent="0.3">
      <c r="A769" t="s">
        <v>187</v>
      </c>
      <c r="B769" s="6" t="s">
        <v>189</v>
      </c>
      <c r="C769" s="6">
        <v>717</v>
      </c>
      <c r="D769" s="72" t="s">
        <v>404</v>
      </c>
      <c r="E769" s="6">
        <v>1</v>
      </c>
      <c r="F769" t="s">
        <v>418</v>
      </c>
      <c r="G769">
        <v>2013</v>
      </c>
      <c r="H769" t="s">
        <v>6059</v>
      </c>
      <c r="I769" t="s">
        <v>3121</v>
      </c>
      <c r="J769" s="21" t="s">
        <v>3122</v>
      </c>
      <c r="K769" t="s">
        <v>606</v>
      </c>
      <c r="M769">
        <v>33</v>
      </c>
      <c r="N769" s="10"/>
      <c r="O769" t="s">
        <v>3123</v>
      </c>
      <c r="P769" t="s">
        <v>3124</v>
      </c>
    </row>
    <row r="770" spans="1:17" x14ac:dyDescent="0.3">
      <c r="A770" t="s">
        <v>187</v>
      </c>
      <c r="B770" s="6" t="s">
        <v>189</v>
      </c>
      <c r="C770" s="6">
        <v>718</v>
      </c>
      <c r="D770" s="72" t="s">
        <v>404</v>
      </c>
      <c r="E770" s="6">
        <v>2</v>
      </c>
      <c r="F770" t="s">
        <v>5641</v>
      </c>
      <c r="G770">
        <v>2008</v>
      </c>
      <c r="H770" t="s">
        <v>6059</v>
      </c>
      <c r="I770" t="s">
        <v>5821</v>
      </c>
      <c r="J770" s="21" t="s">
        <v>5822</v>
      </c>
      <c r="K770" t="s">
        <v>138</v>
      </c>
      <c r="M770">
        <v>39</v>
      </c>
      <c r="N770">
        <v>3</v>
      </c>
      <c r="O770" t="s">
        <v>5823</v>
      </c>
      <c r="P770" t="s">
        <v>5824</v>
      </c>
    </row>
    <row r="771" spans="1:17" x14ac:dyDescent="0.3">
      <c r="A771" t="s">
        <v>187</v>
      </c>
      <c r="B771" s="6" t="s">
        <v>189</v>
      </c>
      <c r="C771" s="6">
        <v>719</v>
      </c>
      <c r="D771" s="72" t="s">
        <v>404</v>
      </c>
      <c r="E771" s="6">
        <v>2</v>
      </c>
      <c r="F771" t="s">
        <v>5641</v>
      </c>
      <c r="G771">
        <v>2005</v>
      </c>
      <c r="H771" t="s">
        <v>6059</v>
      </c>
      <c r="I771" t="s">
        <v>5825</v>
      </c>
      <c r="J771" s="21" t="s">
        <v>5826</v>
      </c>
      <c r="K771" t="s">
        <v>2297</v>
      </c>
      <c r="M771">
        <v>4</v>
      </c>
      <c r="O771" t="s">
        <v>5827</v>
      </c>
    </row>
    <row r="772" spans="1:17" x14ac:dyDescent="0.3">
      <c r="A772" t="s">
        <v>187</v>
      </c>
      <c r="B772" s="6" t="s">
        <v>189</v>
      </c>
      <c r="C772" s="6">
        <v>720</v>
      </c>
      <c r="D772" s="72" t="s">
        <v>404</v>
      </c>
      <c r="E772" s="6">
        <v>3</v>
      </c>
      <c r="F772" t="s">
        <v>6788</v>
      </c>
      <c r="G772">
        <v>2010</v>
      </c>
      <c r="H772" t="s">
        <v>6059</v>
      </c>
      <c r="I772" t="s">
        <v>5997</v>
      </c>
      <c r="J772" s="21" t="s">
        <v>5998</v>
      </c>
      <c r="K772" t="s">
        <v>1278</v>
      </c>
      <c r="M772">
        <v>221</v>
      </c>
      <c r="N772">
        <v>18</v>
      </c>
      <c r="O772" t="s">
        <v>5999</v>
      </c>
      <c r="P772" t="s">
        <v>6000</v>
      </c>
    </row>
    <row r="773" spans="1:17" x14ac:dyDescent="0.3">
      <c r="A773" t="s">
        <v>187</v>
      </c>
      <c r="B773" s="6" t="s">
        <v>189</v>
      </c>
      <c r="C773" s="6">
        <v>721</v>
      </c>
      <c r="D773" s="72" t="s">
        <v>404</v>
      </c>
      <c r="E773" s="6">
        <v>2</v>
      </c>
      <c r="F773" t="s">
        <v>5641</v>
      </c>
      <c r="G773">
        <v>2014</v>
      </c>
      <c r="H773" t="s">
        <v>6059</v>
      </c>
      <c r="I773" t="s">
        <v>5828</v>
      </c>
      <c r="J773" s="21" t="s">
        <v>5829</v>
      </c>
      <c r="K773" t="s">
        <v>5830</v>
      </c>
      <c r="M773">
        <v>45</v>
      </c>
      <c r="N773">
        <v>1</v>
      </c>
      <c r="O773" t="s">
        <v>5831</v>
      </c>
      <c r="P773" t="s">
        <v>5832</v>
      </c>
    </row>
    <row r="774" spans="1:17" x14ac:dyDescent="0.3">
      <c r="A774" t="s">
        <v>187</v>
      </c>
      <c r="B774" s="6" t="s">
        <v>189</v>
      </c>
      <c r="C774" s="6">
        <v>722</v>
      </c>
      <c r="D774" s="72" t="s">
        <v>404</v>
      </c>
      <c r="E774" s="6">
        <v>1</v>
      </c>
      <c r="F774" t="s">
        <v>6793</v>
      </c>
      <c r="G774">
        <v>2011</v>
      </c>
      <c r="H774" t="s">
        <v>6059</v>
      </c>
      <c r="I774" t="s">
        <v>3125</v>
      </c>
      <c r="J774" s="21" t="s">
        <v>3126</v>
      </c>
      <c r="K774" t="s">
        <v>3127</v>
      </c>
      <c r="M774">
        <v>22</v>
      </c>
      <c r="N774">
        <v>2</v>
      </c>
      <c r="O774" t="s">
        <v>3128</v>
      </c>
      <c r="P774" t="s">
        <v>3129</v>
      </c>
    </row>
    <row r="775" spans="1:17" x14ac:dyDescent="0.3">
      <c r="A775" t="s">
        <v>187</v>
      </c>
      <c r="B775" s="6" t="s">
        <v>189</v>
      </c>
      <c r="C775" s="6">
        <v>723</v>
      </c>
      <c r="D775" s="72" t="s">
        <v>404</v>
      </c>
      <c r="E775" s="6">
        <v>1</v>
      </c>
      <c r="F775" t="s">
        <v>548</v>
      </c>
      <c r="G775">
        <v>2015</v>
      </c>
      <c r="H775" t="s">
        <v>6059</v>
      </c>
      <c r="I775" t="s">
        <v>3130</v>
      </c>
      <c r="J775" s="21" t="s">
        <v>3131</v>
      </c>
      <c r="K775" t="s">
        <v>620</v>
      </c>
      <c r="M775" t="s">
        <v>3132</v>
      </c>
      <c r="O775" t="s">
        <v>3133</v>
      </c>
      <c r="P775" t="s">
        <v>3134</v>
      </c>
    </row>
    <row r="776" spans="1:17" x14ac:dyDescent="0.3">
      <c r="A776" t="s">
        <v>187</v>
      </c>
      <c r="B776" s="6" t="s">
        <v>189</v>
      </c>
      <c r="C776" s="6">
        <v>724</v>
      </c>
      <c r="D776" s="72" t="s">
        <v>404</v>
      </c>
      <c r="E776" s="6">
        <v>1</v>
      </c>
      <c r="F776" t="s">
        <v>418</v>
      </c>
      <c r="G776">
        <v>2002</v>
      </c>
      <c r="H776" t="s">
        <v>6059</v>
      </c>
      <c r="I776" t="s">
        <v>3135</v>
      </c>
      <c r="J776" s="21" t="s">
        <v>3136</v>
      </c>
      <c r="K776" t="s">
        <v>3137</v>
      </c>
      <c r="M776">
        <v>34</v>
      </c>
      <c r="N776">
        <v>6</v>
      </c>
      <c r="O776" t="s">
        <v>3138</v>
      </c>
    </row>
    <row r="777" spans="1:17" x14ac:dyDescent="0.3">
      <c r="A777" t="s">
        <v>187</v>
      </c>
      <c r="B777" s="6" t="s">
        <v>189</v>
      </c>
      <c r="C777" s="6">
        <v>725</v>
      </c>
      <c r="D777" s="72" t="s">
        <v>404</v>
      </c>
      <c r="E777" s="6">
        <v>1</v>
      </c>
      <c r="F777" t="s">
        <v>418</v>
      </c>
      <c r="G777">
        <v>2012</v>
      </c>
      <c r="H777" t="s">
        <v>6059</v>
      </c>
      <c r="I777" t="s">
        <v>3139</v>
      </c>
      <c r="J777" s="21" t="s">
        <v>3140</v>
      </c>
      <c r="K777" t="s">
        <v>2874</v>
      </c>
      <c r="M777">
        <v>14</v>
      </c>
      <c r="N777">
        <v>1</v>
      </c>
      <c r="O777" t="s">
        <v>3141</v>
      </c>
    </row>
    <row r="778" spans="1:17" x14ac:dyDescent="0.3">
      <c r="A778" t="s">
        <v>187</v>
      </c>
      <c r="B778" s="6" t="s">
        <v>189</v>
      </c>
      <c r="C778" s="6">
        <v>726</v>
      </c>
      <c r="D778" s="72" t="s">
        <v>404</v>
      </c>
      <c r="E778" s="6">
        <v>1</v>
      </c>
      <c r="F778" t="s">
        <v>548</v>
      </c>
      <c r="G778">
        <v>2012</v>
      </c>
      <c r="H778" t="s">
        <v>6059</v>
      </c>
      <c r="I778" t="s">
        <v>3142</v>
      </c>
      <c r="J778" s="21" t="s">
        <v>3143</v>
      </c>
      <c r="K778" t="s">
        <v>3144</v>
      </c>
      <c r="M778">
        <v>56</v>
      </c>
      <c r="N778" s="10">
        <v>4</v>
      </c>
      <c r="O778" t="s">
        <v>3145</v>
      </c>
      <c r="P778" t="s">
        <v>3146</v>
      </c>
    </row>
    <row r="779" spans="1:17" x14ac:dyDescent="0.3">
      <c r="A779" t="s">
        <v>187</v>
      </c>
      <c r="B779" s="6" t="s">
        <v>189</v>
      </c>
      <c r="C779" s="6">
        <v>727</v>
      </c>
      <c r="D779" s="72" t="s">
        <v>404</v>
      </c>
      <c r="E779" s="6">
        <v>1</v>
      </c>
      <c r="F779" t="s">
        <v>548</v>
      </c>
      <c r="G779">
        <v>2009</v>
      </c>
      <c r="H779" t="s">
        <v>6059</v>
      </c>
      <c r="I779" t="s">
        <v>3147</v>
      </c>
      <c r="J779" s="21" t="s">
        <v>3148</v>
      </c>
      <c r="K779" t="s">
        <v>160</v>
      </c>
      <c r="M779">
        <v>15</v>
      </c>
      <c r="N779">
        <v>1</v>
      </c>
      <c r="O779" t="s">
        <v>3149</v>
      </c>
      <c r="P779" t="s">
        <v>3150</v>
      </c>
    </row>
    <row r="780" spans="1:17" x14ac:dyDescent="0.3">
      <c r="A780" t="s">
        <v>187</v>
      </c>
      <c r="B780" s="6" t="s">
        <v>189</v>
      </c>
      <c r="C780" s="6">
        <v>728</v>
      </c>
      <c r="D780" s="72" t="s">
        <v>404</v>
      </c>
      <c r="E780" s="6">
        <v>1</v>
      </c>
      <c r="F780" t="s">
        <v>418</v>
      </c>
      <c r="G780">
        <v>2015</v>
      </c>
      <c r="H780" t="s">
        <v>6059</v>
      </c>
      <c r="I780" t="s">
        <v>3151</v>
      </c>
      <c r="J780" s="21" t="s">
        <v>3152</v>
      </c>
      <c r="K780" t="s">
        <v>1192</v>
      </c>
      <c r="M780">
        <v>4</v>
      </c>
      <c r="O780" t="s">
        <v>3153</v>
      </c>
      <c r="P780" t="s">
        <v>3154</v>
      </c>
    </row>
    <row r="781" spans="1:17" x14ac:dyDescent="0.3">
      <c r="A781" t="s">
        <v>187</v>
      </c>
      <c r="B781" s="6" t="s">
        <v>189</v>
      </c>
      <c r="C781" s="6">
        <v>730</v>
      </c>
      <c r="D781" s="72" t="s">
        <v>404</v>
      </c>
      <c r="E781" s="6">
        <v>1</v>
      </c>
      <c r="F781" t="s">
        <v>6793</v>
      </c>
      <c r="G781">
        <v>2014</v>
      </c>
      <c r="H781" t="s">
        <v>6059</v>
      </c>
      <c r="I781" t="s">
        <v>3155</v>
      </c>
      <c r="J781" s="21" t="s">
        <v>3156</v>
      </c>
      <c r="K781" t="s">
        <v>3157</v>
      </c>
      <c r="M781">
        <v>62</v>
      </c>
      <c r="N781">
        <v>3</v>
      </c>
      <c r="O781" t="s">
        <v>3158</v>
      </c>
      <c r="P781" t="s">
        <v>3159</v>
      </c>
    </row>
    <row r="782" spans="1:17" x14ac:dyDescent="0.3">
      <c r="A782" t="s">
        <v>187</v>
      </c>
      <c r="B782" s="6" t="s">
        <v>189</v>
      </c>
      <c r="C782" s="6">
        <v>731</v>
      </c>
      <c r="D782" s="72" t="s">
        <v>404</v>
      </c>
      <c r="E782" s="6">
        <v>1</v>
      </c>
      <c r="F782" t="s">
        <v>548</v>
      </c>
      <c r="G782">
        <v>2003</v>
      </c>
      <c r="H782" t="s">
        <v>6059</v>
      </c>
      <c r="I782" t="s">
        <v>3160</v>
      </c>
      <c r="J782" s="21" t="s">
        <v>3161</v>
      </c>
      <c r="K782" t="s">
        <v>3162</v>
      </c>
      <c r="N782" t="s">
        <v>85</v>
      </c>
      <c r="Q782" t="s">
        <v>3163</v>
      </c>
    </row>
    <row r="783" spans="1:17" x14ac:dyDescent="0.3">
      <c r="A783" t="s">
        <v>187</v>
      </c>
      <c r="B783" s="6" t="s">
        <v>189</v>
      </c>
      <c r="C783" s="6">
        <v>732</v>
      </c>
      <c r="D783" s="72" t="s">
        <v>404</v>
      </c>
      <c r="E783" s="6">
        <v>1</v>
      </c>
      <c r="F783" t="s">
        <v>548</v>
      </c>
      <c r="G783">
        <v>2015</v>
      </c>
      <c r="H783" t="s">
        <v>6059</v>
      </c>
      <c r="I783" t="s">
        <v>3164</v>
      </c>
      <c r="J783" s="21" t="s">
        <v>3165</v>
      </c>
      <c r="K783" t="s">
        <v>1143</v>
      </c>
      <c r="M783">
        <v>37</v>
      </c>
      <c r="O783" t="s">
        <v>3095</v>
      </c>
      <c r="P783" t="s">
        <v>3166</v>
      </c>
    </row>
    <row r="784" spans="1:17" x14ac:dyDescent="0.3">
      <c r="A784" t="s">
        <v>187</v>
      </c>
      <c r="B784" s="6" t="s">
        <v>189</v>
      </c>
      <c r="C784" s="6">
        <v>733</v>
      </c>
      <c r="D784" s="72" t="s">
        <v>404</v>
      </c>
      <c r="E784" s="6">
        <v>1</v>
      </c>
      <c r="F784" t="s">
        <v>6793</v>
      </c>
      <c r="G784">
        <v>2017</v>
      </c>
      <c r="H784" t="s">
        <v>6059</v>
      </c>
      <c r="I784" t="s">
        <v>3167</v>
      </c>
      <c r="J784" s="21" t="s">
        <v>3168</v>
      </c>
      <c r="K784" t="s">
        <v>3169</v>
      </c>
      <c r="M784">
        <v>44</v>
      </c>
      <c r="N784" s="10"/>
      <c r="O784" t="s">
        <v>3170</v>
      </c>
      <c r="P784" t="s">
        <v>3171</v>
      </c>
    </row>
    <row r="785" spans="1:17" x14ac:dyDescent="0.3">
      <c r="A785" t="s">
        <v>187</v>
      </c>
      <c r="B785" s="6" t="s">
        <v>189</v>
      </c>
      <c r="C785" s="6">
        <v>734</v>
      </c>
      <c r="D785" s="72" t="s">
        <v>404</v>
      </c>
      <c r="E785" s="6">
        <v>1</v>
      </c>
      <c r="F785" t="s">
        <v>548</v>
      </c>
      <c r="G785">
        <v>2017</v>
      </c>
      <c r="H785" t="s">
        <v>6059</v>
      </c>
      <c r="I785" t="s">
        <v>3172</v>
      </c>
      <c r="J785" s="21" t="s">
        <v>3173</v>
      </c>
      <c r="K785" t="s">
        <v>3174</v>
      </c>
      <c r="M785">
        <v>3</v>
      </c>
      <c r="N785">
        <v>3</v>
      </c>
      <c r="O785" t="s">
        <v>3175</v>
      </c>
      <c r="P785" t="s">
        <v>3176</v>
      </c>
    </row>
    <row r="786" spans="1:17" x14ac:dyDescent="0.3">
      <c r="A786" t="s">
        <v>187</v>
      </c>
      <c r="B786" s="6" t="s">
        <v>189</v>
      </c>
      <c r="C786" s="6">
        <v>735</v>
      </c>
      <c r="D786" s="72" t="s">
        <v>404</v>
      </c>
      <c r="E786" s="6">
        <v>1</v>
      </c>
      <c r="F786" t="s">
        <v>418</v>
      </c>
      <c r="G786">
        <v>2014</v>
      </c>
      <c r="H786" t="s">
        <v>6059</v>
      </c>
      <c r="I786" t="s">
        <v>3177</v>
      </c>
      <c r="J786" s="21" t="s">
        <v>3178</v>
      </c>
      <c r="K786" t="s">
        <v>1874</v>
      </c>
      <c r="M786">
        <v>135</v>
      </c>
      <c r="O786" t="s">
        <v>3179</v>
      </c>
      <c r="P786" t="s">
        <v>3180</v>
      </c>
    </row>
    <row r="787" spans="1:17" x14ac:dyDescent="0.3">
      <c r="A787" t="s">
        <v>187</v>
      </c>
      <c r="B787" s="6" t="s">
        <v>189</v>
      </c>
      <c r="C787" s="6">
        <v>736</v>
      </c>
      <c r="D787" s="72" t="s">
        <v>404</v>
      </c>
      <c r="E787" s="6">
        <v>1</v>
      </c>
      <c r="F787" t="s">
        <v>418</v>
      </c>
      <c r="G787">
        <v>2012</v>
      </c>
      <c r="H787" t="s">
        <v>6059</v>
      </c>
      <c r="I787" t="s">
        <v>3181</v>
      </c>
      <c r="J787" s="21" t="s">
        <v>3182</v>
      </c>
      <c r="K787" t="s">
        <v>3183</v>
      </c>
      <c r="M787" t="s">
        <v>3184</v>
      </c>
      <c r="O787" t="s">
        <v>3185</v>
      </c>
      <c r="P787" t="s">
        <v>3186</v>
      </c>
    </row>
    <row r="788" spans="1:17" x14ac:dyDescent="0.3">
      <c r="A788" t="s">
        <v>187</v>
      </c>
      <c r="B788" s="6" t="s">
        <v>189</v>
      </c>
      <c r="C788" s="6">
        <v>737</v>
      </c>
      <c r="D788" s="72" t="s">
        <v>404</v>
      </c>
      <c r="E788" s="6">
        <v>1</v>
      </c>
      <c r="F788" t="s">
        <v>6793</v>
      </c>
      <c r="G788">
        <v>2015</v>
      </c>
      <c r="H788" t="s">
        <v>6059</v>
      </c>
      <c r="I788" t="s">
        <v>3187</v>
      </c>
      <c r="J788" s="21" t="s">
        <v>3188</v>
      </c>
      <c r="K788" t="s">
        <v>3189</v>
      </c>
      <c r="M788">
        <v>75</v>
      </c>
      <c r="O788" t="s">
        <v>3190</v>
      </c>
      <c r="P788" t="s">
        <v>3191</v>
      </c>
    </row>
    <row r="789" spans="1:17" x14ac:dyDescent="0.3">
      <c r="A789" t="s">
        <v>187</v>
      </c>
      <c r="B789" s="6" t="s">
        <v>189</v>
      </c>
      <c r="C789" s="6">
        <v>738</v>
      </c>
      <c r="D789" s="72" t="s">
        <v>404</v>
      </c>
      <c r="E789" s="6">
        <v>1</v>
      </c>
      <c r="F789" t="s">
        <v>418</v>
      </c>
      <c r="G789">
        <v>2017</v>
      </c>
      <c r="H789" t="s">
        <v>6059</v>
      </c>
      <c r="I789" t="s">
        <v>3192</v>
      </c>
      <c r="J789" s="21" t="s">
        <v>3193</v>
      </c>
      <c r="K789" t="s">
        <v>3194</v>
      </c>
      <c r="L789" t="s">
        <v>1234</v>
      </c>
      <c r="N789" t="s">
        <v>85</v>
      </c>
      <c r="O789" t="s">
        <v>3195</v>
      </c>
      <c r="P789" t="s">
        <v>3196</v>
      </c>
    </row>
    <row r="790" spans="1:17" x14ac:dyDescent="0.3">
      <c r="A790" t="s">
        <v>187</v>
      </c>
      <c r="B790" s="6" t="s">
        <v>189</v>
      </c>
      <c r="C790" s="6">
        <v>739</v>
      </c>
      <c r="D790" s="72" t="s">
        <v>404</v>
      </c>
      <c r="E790" s="6">
        <v>1</v>
      </c>
      <c r="F790" t="s">
        <v>418</v>
      </c>
      <c r="G790">
        <v>2013</v>
      </c>
      <c r="H790" t="s">
        <v>6059</v>
      </c>
      <c r="I790" t="s">
        <v>3197</v>
      </c>
      <c r="J790" s="21" t="s">
        <v>3198</v>
      </c>
      <c r="K790" t="s">
        <v>1002</v>
      </c>
      <c r="M790">
        <v>22</v>
      </c>
      <c r="N790">
        <v>5</v>
      </c>
      <c r="O790" t="s">
        <v>3199</v>
      </c>
      <c r="P790" t="s">
        <v>3200</v>
      </c>
    </row>
    <row r="791" spans="1:17" x14ac:dyDescent="0.3">
      <c r="A791" t="s">
        <v>187</v>
      </c>
      <c r="B791" s="6" t="s">
        <v>189</v>
      </c>
      <c r="C791" s="6">
        <v>740</v>
      </c>
      <c r="D791" s="72" t="s">
        <v>404</v>
      </c>
      <c r="E791" s="6">
        <v>1</v>
      </c>
      <c r="F791" t="s">
        <v>6793</v>
      </c>
      <c r="G791">
        <v>2007</v>
      </c>
      <c r="H791" t="s">
        <v>6059</v>
      </c>
      <c r="I791" t="s">
        <v>3201</v>
      </c>
      <c r="J791" s="21" t="s">
        <v>3202</v>
      </c>
      <c r="K791" t="s">
        <v>3203</v>
      </c>
      <c r="N791" t="s">
        <v>85</v>
      </c>
    </row>
    <row r="792" spans="1:17" x14ac:dyDescent="0.3">
      <c r="A792" t="s">
        <v>187</v>
      </c>
      <c r="B792" s="6" t="s">
        <v>189</v>
      </c>
      <c r="C792" s="6">
        <v>741</v>
      </c>
      <c r="D792" s="72" t="s">
        <v>404</v>
      </c>
      <c r="E792" s="6">
        <v>1</v>
      </c>
      <c r="F792" t="s">
        <v>6793</v>
      </c>
      <c r="G792">
        <v>2016</v>
      </c>
      <c r="H792" t="s">
        <v>6059</v>
      </c>
      <c r="I792" t="s">
        <v>3204</v>
      </c>
      <c r="J792" s="21" t="s">
        <v>3205</v>
      </c>
      <c r="K792" t="s">
        <v>3206</v>
      </c>
      <c r="M792">
        <v>56</v>
      </c>
      <c r="N792" s="10">
        <v>10</v>
      </c>
      <c r="O792" t="s">
        <v>3207</v>
      </c>
      <c r="P792" t="s">
        <v>3208</v>
      </c>
    </row>
    <row r="793" spans="1:17" x14ac:dyDescent="0.3">
      <c r="A793" t="s">
        <v>187</v>
      </c>
      <c r="B793" s="6" t="s">
        <v>189</v>
      </c>
      <c r="C793" s="6">
        <v>742</v>
      </c>
      <c r="D793" s="72" t="s">
        <v>404</v>
      </c>
      <c r="E793" s="6">
        <v>2</v>
      </c>
      <c r="F793" t="s">
        <v>5633</v>
      </c>
      <c r="G793">
        <v>2015</v>
      </c>
      <c r="H793" t="s">
        <v>6059</v>
      </c>
      <c r="I793" t="s">
        <v>5833</v>
      </c>
      <c r="J793" s="21" t="s">
        <v>5834</v>
      </c>
      <c r="K793" t="s">
        <v>1183</v>
      </c>
      <c r="M793">
        <v>7</v>
      </c>
      <c r="N793">
        <v>3</v>
      </c>
      <c r="O793" t="s">
        <v>5835</v>
      </c>
      <c r="P793" t="s">
        <v>5836</v>
      </c>
    </row>
    <row r="794" spans="1:17" x14ac:dyDescent="0.3">
      <c r="A794" t="s">
        <v>187</v>
      </c>
      <c r="B794" s="6" t="s">
        <v>189</v>
      </c>
      <c r="C794" s="6">
        <v>743</v>
      </c>
      <c r="D794" s="72" t="s">
        <v>404</v>
      </c>
      <c r="E794" s="6">
        <v>1</v>
      </c>
      <c r="F794" t="s">
        <v>548</v>
      </c>
      <c r="G794">
        <v>2017</v>
      </c>
      <c r="H794" t="s">
        <v>6059</v>
      </c>
      <c r="I794" t="s">
        <v>3209</v>
      </c>
      <c r="J794" s="21" t="s">
        <v>3210</v>
      </c>
      <c r="K794" t="s">
        <v>100</v>
      </c>
      <c r="M794">
        <v>152</v>
      </c>
      <c r="O794" t="s">
        <v>3211</v>
      </c>
      <c r="P794" t="s">
        <v>3212</v>
      </c>
    </row>
    <row r="795" spans="1:17" x14ac:dyDescent="0.3">
      <c r="A795" t="s">
        <v>187</v>
      </c>
      <c r="B795" s="6" t="s">
        <v>189</v>
      </c>
      <c r="C795" s="6">
        <v>744</v>
      </c>
      <c r="D795" s="72" t="s">
        <v>404</v>
      </c>
      <c r="E795" s="6">
        <v>1</v>
      </c>
      <c r="F795" t="s">
        <v>6793</v>
      </c>
      <c r="G795">
        <v>2016</v>
      </c>
      <c r="H795" t="s">
        <v>6059</v>
      </c>
      <c r="I795" t="s">
        <v>3213</v>
      </c>
      <c r="J795" s="21" t="s">
        <v>3214</v>
      </c>
      <c r="K795" t="s">
        <v>3215</v>
      </c>
      <c r="M795">
        <v>8</v>
      </c>
      <c r="N795" s="10"/>
      <c r="O795" t="s">
        <v>3216</v>
      </c>
      <c r="P795" t="s">
        <v>3217</v>
      </c>
    </row>
    <row r="796" spans="1:17" x14ac:dyDescent="0.3">
      <c r="A796" t="s">
        <v>187</v>
      </c>
      <c r="B796" s="6" t="s">
        <v>189</v>
      </c>
      <c r="C796" s="6">
        <v>745</v>
      </c>
      <c r="D796" s="72" t="s">
        <v>404</v>
      </c>
      <c r="E796" s="6">
        <v>1</v>
      </c>
      <c r="F796" t="s">
        <v>6793</v>
      </c>
      <c r="G796">
        <v>2006</v>
      </c>
      <c r="H796" t="s">
        <v>6059</v>
      </c>
      <c r="I796" t="s">
        <v>3218</v>
      </c>
      <c r="J796" s="21" t="s">
        <v>3219</v>
      </c>
      <c r="K796" t="s">
        <v>3220</v>
      </c>
      <c r="N796" t="s">
        <v>85</v>
      </c>
      <c r="Q796" t="s">
        <v>3221</v>
      </c>
    </row>
    <row r="797" spans="1:17" x14ac:dyDescent="0.3">
      <c r="A797" t="s">
        <v>187</v>
      </c>
      <c r="B797" s="6" t="s">
        <v>189</v>
      </c>
      <c r="C797" s="6">
        <v>746</v>
      </c>
      <c r="D797" s="72" t="s">
        <v>404</v>
      </c>
      <c r="E797" s="6">
        <v>1</v>
      </c>
      <c r="F797" t="s">
        <v>418</v>
      </c>
      <c r="G797">
        <v>2005</v>
      </c>
      <c r="H797" t="s">
        <v>6059</v>
      </c>
      <c r="I797" t="s">
        <v>3222</v>
      </c>
      <c r="J797" s="21" t="s">
        <v>3223</v>
      </c>
      <c r="K797" t="s">
        <v>257</v>
      </c>
      <c r="M797">
        <v>70</v>
      </c>
      <c r="N797">
        <v>1</v>
      </c>
      <c r="O797">
        <v>117</v>
      </c>
    </row>
    <row r="798" spans="1:17" x14ac:dyDescent="0.3">
      <c r="A798" t="s">
        <v>187</v>
      </c>
      <c r="B798" s="6" t="s">
        <v>189</v>
      </c>
      <c r="C798" s="6">
        <v>747</v>
      </c>
      <c r="D798" s="72" t="s">
        <v>404</v>
      </c>
      <c r="E798" s="6">
        <v>1</v>
      </c>
      <c r="F798" t="s">
        <v>418</v>
      </c>
      <c r="G798">
        <v>2003</v>
      </c>
      <c r="H798" t="s">
        <v>6059</v>
      </c>
      <c r="I798" t="s">
        <v>3224</v>
      </c>
      <c r="J798" s="21" t="s">
        <v>3225</v>
      </c>
      <c r="K798" t="s">
        <v>3226</v>
      </c>
      <c r="N798" t="s">
        <v>85</v>
      </c>
    </row>
    <row r="799" spans="1:17" x14ac:dyDescent="0.3">
      <c r="A799" t="s">
        <v>187</v>
      </c>
      <c r="B799" s="6" t="s">
        <v>189</v>
      </c>
      <c r="C799" s="6">
        <v>748</v>
      </c>
      <c r="D799" s="72" t="s">
        <v>404</v>
      </c>
      <c r="E799" s="6">
        <v>1</v>
      </c>
      <c r="F799" t="s">
        <v>418</v>
      </c>
      <c r="G799">
        <v>2015</v>
      </c>
      <c r="H799" t="s">
        <v>6059</v>
      </c>
      <c r="I799" t="s">
        <v>3227</v>
      </c>
      <c r="J799" s="21" t="s">
        <v>3228</v>
      </c>
      <c r="K799" t="s">
        <v>165</v>
      </c>
      <c r="M799">
        <v>35</v>
      </c>
      <c r="O799" t="s">
        <v>3229</v>
      </c>
      <c r="P799" t="s">
        <v>3230</v>
      </c>
    </row>
    <row r="800" spans="1:17" x14ac:dyDescent="0.3">
      <c r="A800" t="s">
        <v>187</v>
      </c>
      <c r="B800" s="6" t="s">
        <v>189</v>
      </c>
      <c r="C800" s="6">
        <v>749</v>
      </c>
      <c r="D800" s="72" t="s">
        <v>404</v>
      </c>
      <c r="E800" s="6">
        <v>1</v>
      </c>
      <c r="F800" t="s">
        <v>418</v>
      </c>
      <c r="G800">
        <v>2013</v>
      </c>
      <c r="H800" t="s">
        <v>6059</v>
      </c>
      <c r="I800" t="s">
        <v>3231</v>
      </c>
      <c r="J800" s="21" t="s">
        <v>3232</v>
      </c>
      <c r="K800" t="s">
        <v>1278</v>
      </c>
      <c r="M800">
        <v>264</v>
      </c>
      <c r="O800" s="9">
        <v>42552</v>
      </c>
      <c r="P800" t="s">
        <v>3233</v>
      </c>
    </row>
    <row r="801" spans="1:16" x14ac:dyDescent="0.3">
      <c r="A801" t="s">
        <v>187</v>
      </c>
      <c r="B801" s="6" t="s">
        <v>189</v>
      </c>
      <c r="C801" s="6">
        <v>750</v>
      </c>
      <c r="D801" s="72" t="s">
        <v>404</v>
      </c>
      <c r="E801" s="6">
        <v>1</v>
      </c>
      <c r="F801" t="s">
        <v>418</v>
      </c>
      <c r="G801">
        <v>2010</v>
      </c>
      <c r="H801" t="s">
        <v>6059</v>
      </c>
      <c r="I801" t="s">
        <v>3234</v>
      </c>
      <c r="J801" s="21" t="s">
        <v>3235</v>
      </c>
      <c r="K801" t="s">
        <v>2078</v>
      </c>
      <c r="M801">
        <v>35</v>
      </c>
      <c r="N801">
        <v>4</v>
      </c>
      <c r="O801" t="s">
        <v>3236</v>
      </c>
      <c r="P801" t="s">
        <v>3237</v>
      </c>
    </row>
    <row r="802" spans="1:16" x14ac:dyDescent="0.3">
      <c r="A802" t="s">
        <v>187</v>
      </c>
      <c r="B802" s="6" t="s">
        <v>189</v>
      </c>
      <c r="C802" s="6">
        <v>751</v>
      </c>
      <c r="D802" s="72" t="s">
        <v>404</v>
      </c>
      <c r="E802" s="6">
        <v>1</v>
      </c>
      <c r="F802" t="s">
        <v>418</v>
      </c>
      <c r="G802">
        <v>2012</v>
      </c>
      <c r="H802" t="s">
        <v>6059</v>
      </c>
      <c r="I802" t="s">
        <v>3238</v>
      </c>
      <c r="J802" s="21" t="s">
        <v>3239</v>
      </c>
      <c r="K802" t="s">
        <v>3240</v>
      </c>
      <c r="M802">
        <v>32</v>
      </c>
      <c r="N802">
        <v>2</v>
      </c>
      <c r="O802" t="s">
        <v>3241</v>
      </c>
      <c r="P802" t="s">
        <v>3242</v>
      </c>
    </row>
    <row r="803" spans="1:16" x14ac:dyDescent="0.3">
      <c r="A803" t="s">
        <v>187</v>
      </c>
      <c r="B803" s="6" t="s">
        <v>189</v>
      </c>
      <c r="C803" s="6">
        <v>752</v>
      </c>
      <c r="D803" s="72" t="s">
        <v>404</v>
      </c>
      <c r="E803" s="6">
        <v>1</v>
      </c>
      <c r="F803" t="s">
        <v>548</v>
      </c>
      <c r="G803">
        <v>2015</v>
      </c>
      <c r="H803" t="s">
        <v>6059</v>
      </c>
      <c r="I803" t="s">
        <v>3243</v>
      </c>
      <c r="J803" s="21" t="s">
        <v>3244</v>
      </c>
      <c r="K803" t="s">
        <v>3245</v>
      </c>
      <c r="M803">
        <v>3</v>
      </c>
      <c r="N803">
        <v>1</v>
      </c>
      <c r="P803" t="s">
        <v>3246</v>
      </c>
    </row>
    <row r="804" spans="1:16" x14ac:dyDescent="0.3">
      <c r="A804" t="s">
        <v>187</v>
      </c>
      <c r="B804" s="6" t="s">
        <v>189</v>
      </c>
      <c r="C804" s="6">
        <v>753</v>
      </c>
      <c r="D804" s="72" t="s">
        <v>404</v>
      </c>
      <c r="E804" s="6">
        <v>1</v>
      </c>
      <c r="F804" t="s">
        <v>418</v>
      </c>
      <c r="G804">
        <v>2017</v>
      </c>
      <c r="H804" t="s">
        <v>6059</v>
      </c>
      <c r="I804" t="s">
        <v>3247</v>
      </c>
      <c r="J804" s="21" t="s">
        <v>3248</v>
      </c>
      <c r="K804" t="s">
        <v>160</v>
      </c>
      <c r="M804">
        <v>23</v>
      </c>
      <c r="N804">
        <v>4</v>
      </c>
      <c r="O804" t="s">
        <v>3249</v>
      </c>
      <c r="P804" t="s">
        <v>3250</v>
      </c>
    </row>
    <row r="805" spans="1:16" x14ac:dyDescent="0.3">
      <c r="A805" t="s">
        <v>187</v>
      </c>
      <c r="B805" s="6" t="s">
        <v>189</v>
      </c>
      <c r="C805" s="6">
        <v>754</v>
      </c>
      <c r="D805" s="72" t="s">
        <v>404</v>
      </c>
      <c r="E805" s="6">
        <v>1</v>
      </c>
      <c r="F805" t="s">
        <v>418</v>
      </c>
      <c r="G805">
        <v>2012</v>
      </c>
      <c r="H805" t="s">
        <v>6059</v>
      </c>
      <c r="I805" t="s">
        <v>3251</v>
      </c>
      <c r="J805" s="21" t="s">
        <v>3252</v>
      </c>
      <c r="K805" t="s">
        <v>3253</v>
      </c>
      <c r="M805">
        <v>3</v>
      </c>
      <c r="N805">
        <v>2</v>
      </c>
      <c r="O805" t="s">
        <v>3254</v>
      </c>
      <c r="P805" t="s">
        <v>3255</v>
      </c>
    </row>
    <row r="806" spans="1:16" x14ac:dyDescent="0.3">
      <c r="A806" t="s">
        <v>187</v>
      </c>
      <c r="B806" s="6" t="s">
        <v>189</v>
      </c>
      <c r="C806" s="6">
        <v>755</v>
      </c>
      <c r="D806" s="72" t="s">
        <v>404</v>
      </c>
      <c r="E806" s="6">
        <v>1</v>
      </c>
      <c r="F806" t="s">
        <v>418</v>
      </c>
      <c r="G806">
        <v>2010</v>
      </c>
      <c r="H806" t="s">
        <v>6059</v>
      </c>
      <c r="I806" t="s">
        <v>3256</v>
      </c>
      <c r="J806" s="21" t="s">
        <v>3257</v>
      </c>
      <c r="K806" t="s">
        <v>2548</v>
      </c>
      <c r="M806">
        <v>2</v>
      </c>
      <c r="N806" t="s">
        <v>3258</v>
      </c>
      <c r="O806" t="s">
        <v>3259</v>
      </c>
      <c r="P806" t="s">
        <v>3260</v>
      </c>
    </row>
    <row r="807" spans="1:16" x14ac:dyDescent="0.3">
      <c r="A807" t="s">
        <v>187</v>
      </c>
      <c r="B807" s="6" t="s">
        <v>189</v>
      </c>
      <c r="C807" s="6">
        <v>756</v>
      </c>
      <c r="D807" s="72" t="s">
        <v>404</v>
      </c>
      <c r="E807" s="6">
        <v>1</v>
      </c>
      <c r="F807" t="s">
        <v>418</v>
      </c>
      <c r="G807">
        <v>2007</v>
      </c>
      <c r="H807" t="s">
        <v>6059</v>
      </c>
      <c r="I807" t="s">
        <v>3261</v>
      </c>
      <c r="J807" s="21" t="s">
        <v>3262</v>
      </c>
      <c r="K807" t="s">
        <v>1748</v>
      </c>
      <c r="M807">
        <v>31</v>
      </c>
      <c r="N807" t="s">
        <v>1790</v>
      </c>
      <c r="O807" t="s">
        <v>3263</v>
      </c>
      <c r="P807" t="s">
        <v>3264</v>
      </c>
    </row>
    <row r="808" spans="1:16" x14ac:dyDescent="0.3">
      <c r="A808" t="s">
        <v>187</v>
      </c>
      <c r="B808" s="6" t="s">
        <v>189</v>
      </c>
      <c r="C808" s="6">
        <v>757</v>
      </c>
      <c r="D808" s="72" t="s">
        <v>404</v>
      </c>
      <c r="E808" s="6">
        <v>1</v>
      </c>
      <c r="F808" t="s">
        <v>418</v>
      </c>
      <c r="G808">
        <v>2014</v>
      </c>
      <c r="H808" t="s">
        <v>6059</v>
      </c>
      <c r="I808" t="s">
        <v>3265</v>
      </c>
      <c r="J808" s="21" t="s">
        <v>3266</v>
      </c>
      <c r="K808" t="s">
        <v>3267</v>
      </c>
      <c r="M808">
        <v>77</v>
      </c>
      <c r="O808" t="s">
        <v>3268</v>
      </c>
      <c r="P808" t="s">
        <v>3269</v>
      </c>
    </row>
    <row r="809" spans="1:16" x14ac:dyDescent="0.3">
      <c r="A809" t="s">
        <v>187</v>
      </c>
      <c r="B809" s="6" t="s">
        <v>189</v>
      </c>
      <c r="C809" s="6">
        <v>758</v>
      </c>
      <c r="D809" s="72" t="s">
        <v>404</v>
      </c>
      <c r="E809" s="6">
        <v>1</v>
      </c>
      <c r="F809" t="s">
        <v>6793</v>
      </c>
      <c r="G809">
        <v>2009</v>
      </c>
      <c r="H809" t="s">
        <v>6059</v>
      </c>
      <c r="I809" t="s">
        <v>3270</v>
      </c>
      <c r="J809" s="21" t="s">
        <v>3271</v>
      </c>
      <c r="K809" t="s">
        <v>3272</v>
      </c>
      <c r="M809">
        <v>4</v>
      </c>
      <c r="N809">
        <v>9</v>
      </c>
      <c r="P809" t="s">
        <v>3273</v>
      </c>
    </row>
    <row r="810" spans="1:16" x14ac:dyDescent="0.3">
      <c r="A810" t="s">
        <v>187</v>
      </c>
      <c r="B810" s="6" t="s">
        <v>189</v>
      </c>
      <c r="C810" s="6">
        <v>759</v>
      </c>
      <c r="D810" s="72" t="s">
        <v>404</v>
      </c>
      <c r="E810" s="6">
        <v>1</v>
      </c>
      <c r="F810" t="s">
        <v>418</v>
      </c>
      <c r="G810">
        <v>2016</v>
      </c>
      <c r="H810" t="s">
        <v>6059</v>
      </c>
      <c r="I810" t="s">
        <v>3274</v>
      </c>
      <c r="J810" s="21" t="s">
        <v>3275</v>
      </c>
      <c r="K810" t="s">
        <v>620</v>
      </c>
      <c r="M810">
        <v>8</v>
      </c>
      <c r="O810" t="s">
        <v>3276</v>
      </c>
      <c r="P810" t="s">
        <v>3277</v>
      </c>
    </row>
    <row r="811" spans="1:16" x14ac:dyDescent="0.3">
      <c r="A811" t="s">
        <v>187</v>
      </c>
      <c r="B811" s="6" t="s">
        <v>189</v>
      </c>
      <c r="C811" s="6">
        <v>760</v>
      </c>
      <c r="D811" s="72" t="s">
        <v>404</v>
      </c>
      <c r="E811" s="6">
        <v>1</v>
      </c>
      <c r="F811" t="s">
        <v>418</v>
      </c>
      <c r="G811">
        <v>2016</v>
      </c>
      <c r="H811" t="s">
        <v>6059</v>
      </c>
      <c r="I811" t="s">
        <v>3278</v>
      </c>
      <c r="J811" s="21" t="s">
        <v>3279</v>
      </c>
      <c r="K811" t="s">
        <v>3280</v>
      </c>
      <c r="M811">
        <v>83</v>
      </c>
      <c r="O811" t="s">
        <v>3281</v>
      </c>
      <c r="P811" t="s">
        <v>3282</v>
      </c>
    </row>
    <row r="812" spans="1:16" x14ac:dyDescent="0.3">
      <c r="A812" t="s">
        <v>187</v>
      </c>
      <c r="B812" s="6" t="s">
        <v>189</v>
      </c>
      <c r="C812" s="6">
        <v>761</v>
      </c>
      <c r="D812" s="72" t="s">
        <v>404</v>
      </c>
      <c r="E812" s="6">
        <v>1</v>
      </c>
      <c r="F812" t="s">
        <v>6793</v>
      </c>
      <c r="G812">
        <v>2008</v>
      </c>
      <c r="H812" t="s">
        <v>6059</v>
      </c>
      <c r="I812" t="s">
        <v>3283</v>
      </c>
      <c r="J812" s="21" t="s">
        <v>3284</v>
      </c>
      <c r="K812" t="s">
        <v>1874</v>
      </c>
      <c r="M812">
        <v>71</v>
      </c>
      <c r="N812" t="s">
        <v>3285</v>
      </c>
      <c r="O812" t="s">
        <v>3286</v>
      </c>
      <c r="P812" t="s">
        <v>3287</v>
      </c>
    </row>
    <row r="813" spans="1:16" x14ac:dyDescent="0.3">
      <c r="A813" t="s">
        <v>187</v>
      </c>
      <c r="B813" s="6" t="s">
        <v>189</v>
      </c>
      <c r="C813" s="6">
        <v>762</v>
      </c>
      <c r="D813" s="72" t="s">
        <v>404</v>
      </c>
      <c r="E813" s="6">
        <v>1</v>
      </c>
      <c r="F813" t="s">
        <v>418</v>
      </c>
      <c r="G813">
        <v>2008</v>
      </c>
      <c r="H813" t="s">
        <v>6059</v>
      </c>
      <c r="I813" t="s">
        <v>3288</v>
      </c>
      <c r="J813" s="21" t="s">
        <v>3289</v>
      </c>
      <c r="K813" t="s">
        <v>3290</v>
      </c>
      <c r="M813">
        <v>6</v>
      </c>
      <c r="N813">
        <v>1</v>
      </c>
      <c r="O813" s="9">
        <v>41760</v>
      </c>
      <c r="P813" t="s">
        <v>3291</v>
      </c>
    </row>
    <row r="814" spans="1:16" x14ac:dyDescent="0.3">
      <c r="A814" t="s">
        <v>187</v>
      </c>
      <c r="B814" s="6" t="s">
        <v>189</v>
      </c>
      <c r="C814" s="6">
        <v>763</v>
      </c>
      <c r="D814" s="72" t="s">
        <v>404</v>
      </c>
      <c r="E814" s="6">
        <v>1</v>
      </c>
      <c r="F814" t="s">
        <v>6793</v>
      </c>
      <c r="G814">
        <v>2016</v>
      </c>
      <c r="H814" t="s">
        <v>6059</v>
      </c>
      <c r="I814" t="s">
        <v>3292</v>
      </c>
      <c r="J814" s="21" t="s">
        <v>3293</v>
      </c>
      <c r="K814" t="s">
        <v>3294</v>
      </c>
      <c r="M814">
        <v>9</v>
      </c>
      <c r="N814">
        <v>5</v>
      </c>
      <c r="O814" t="s">
        <v>3295</v>
      </c>
      <c r="P814" t="s">
        <v>3296</v>
      </c>
    </row>
    <row r="815" spans="1:16" x14ac:dyDescent="0.3">
      <c r="A815" t="s">
        <v>187</v>
      </c>
      <c r="B815" s="6" t="s">
        <v>189</v>
      </c>
      <c r="C815" s="6">
        <v>764</v>
      </c>
      <c r="D815" s="72" t="s">
        <v>404</v>
      </c>
      <c r="E815" s="6">
        <v>1</v>
      </c>
      <c r="F815" t="s">
        <v>418</v>
      </c>
      <c r="G815">
        <v>2015</v>
      </c>
      <c r="H815" t="s">
        <v>6059</v>
      </c>
      <c r="I815" t="s">
        <v>3297</v>
      </c>
      <c r="J815" s="21" t="s">
        <v>3298</v>
      </c>
      <c r="K815" t="s">
        <v>3299</v>
      </c>
      <c r="M815">
        <v>113</v>
      </c>
      <c r="O815" t="s">
        <v>3300</v>
      </c>
      <c r="P815" t="s">
        <v>3301</v>
      </c>
    </row>
    <row r="816" spans="1:16" x14ac:dyDescent="0.3">
      <c r="A816" t="s">
        <v>187</v>
      </c>
      <c r="B816" s="6" t="s">
        <v>189</v>
      </c>
      <c r="C816" s="6">
        <v>765</v>
      </c>
      <c r="D816" s="72" t="s">
        <v>404</v>
      </c>
      <c r="E816" s="6">
        <v>1</v>
      </c>
      <c r="F816" t="s">
        <v>6793</v>
      </c>
      <c r="G816">
        <v>2009</v>
      </c>
      <c r="H816" t="s">
        <v>6059</v>
      </c>
      <c r="I816" t="s">
        <v>3302</v>
      </c>
      <c r="J816" s="21" t="s">
        <v>3303</v>
      </c>
      <c r="K816" t="s">
        <v>3304</v>
      </c>
      <c r="M816">
        <v>3</v>
      </c>
      <c r="N816">
        <v>6</v>
      </c>
      <c r="O816" t="s">
        <v>3305</v>
      </c>
      <c r="P816" t="s">
        <v>3306</v>
      </c>
    </row>
    <row r="817" spans="1:17" x14ac:dyDescent="0.3">
      <c r="A817" t="s">
        <v>187</v>
      </c>
      <c r="B817" s="6" t="s">
        <v>189</v>
      </c>
      <c r="C817" s="6">
        <v>766</v>
      </c>
      <c r="D817" s="72" t="s">
        <v>404</v>
      </c>
      <c r="E817" s="6">
        <v>1</v>
      </c>
      <c r="F817" t="s">
        <v>418</v>
      </c>
      <c r="G817">
        <v>2011</v>
      </c>
      <c r="H817" t="s">
        <v>6059</v>
      </c>
      <c r="I817" t="s">
        <v>3307</v>
      </c>
      <c r="J817" s="21" t="s">
        <v>3308</v>
      </c>
      <c r="K817" t="s">
        <v>3309</v>
      </c>
      <c r="M817">
        <v>52</v>
      </c>
      <c r="N817">
        <v>1</v>
      </c>
      <c r="O817" t="s">
        <v>3310</v>
      </c>
    </row>
    <row r="818" spans="1:17" x14ac:dyDescent="0.3">
      <c r="A818" t="s">
        <v>187</v>
      </c>
      <c r="B818" s="6" t="s">
        <v>189</v>
      </c>
      <c r="C818" s="6">
        <v>767</v>
      </c>
      <c r="D818" s="72" t="s">
        <v>404</v>
      </c>
      <c r="E818" s="6">
        <v>1</v>
      </c>
      <c r="F818" t="s">
        <v>548</v>
      </c>
      <c r="G818">
        <v>2008</v>
      </c>
      <c r="H818" t="s">
        <v>6059</v>
      </c>
      <c r="I818" t="s">
        <v>3311</v>
      </c>
      <c r="J818" s="21" t="s">
        <v>3312</v>
      </c>
      <c r="K818" t="s">
        <v>3313</v>
      </c>
      <c r="M818">
        <v>47</v>
      </c>
      <c r="N818">
        <v>6</v>
      </c>
      <c r="O818" t="s">
        <v>3314</v>
      </c>
      <c r="P818" t="s">
        <v>3315</v>
      </c>
    </row>
    <row r="819" spans="1:17" x14ac:dyDescent="0.3">
      <c r="A819" t="s">
        <v>187</v>
      </c>
      <c r="B819" s="6" t="s">
        <v>189</v>
      </c>
      <c r="C819" s="6">
        <v>768</v>
      </c>
      <c r="D819" s="72" t="s">
        <v>404</v>
      </c>
      <c r="E819" s="6">
        <v>2</v>
      </c>
      <c r="F819" t="s">
        <v>5641</v>
      </c>
      <c r="G819">
        <v>2017</v>
      </c>
      <c r="H819" t="s">
        <v>6059</v>
      </c>
      <c r="I819" t="s">
        <v>5837</v>
      </c>
      <c r="J819" s="21" t="s">
        <v>5838</v>
      </c>
      <c r="K819" t="s">
        <v>165</v>
      </c>
      <c r="M819">
        <v>45</v>
      </c>
      <c r="N819" s="10"/>
      <c r="O819" t="s">
        <v>5839</v>
      </c>
      <c r="P819" t="s">
        <v>5840</v>
      </c>
    </row>
    <row r="820" spans="1:17" x14ac:dyDescent="0.3">
      <c r="A820" t="s">
        <v>187</v>
      </c>
      <c r="B820" s="6" t="s">
        <v>189</v>
      </c>
      <c r="C820" s="6">
        <v>769</v>
      </c>
      <c r="D820" s="72" t="s">
        <v>404</v>
      </c>
      <c r="E820" s="6">
        <v>2</v>
      </c>
      <c r="F820" t="s">
        <v>5641</v>
      </c>
      <c r="G820">
        <v>2015</v>
      </c>
      <c r="H820" t="s">
        <v>6059</v>
      </c>
      <c r="I820" t="s">
        <v>5841</v>
      </c>
      <c r="J820" s="21" t="s">
        <v>5842</v>
      </c>
      <c r="K820" t="s">
        <v>130</v>
      </c>
      <c r="M820">
        <v>6</v>
      </c>
      <c r="P820" t="s">
        <v>5843</v>
      </c>
    </row>
    <row r="821" spans="1:17" x14ac:dyDescent="0.3">
      <c r="A821" t="s">
        <v>187</v>
      </c>
      <c r="B821" s="6" t="s">
        <v>189</v>
      </c>
      <c r="C821" s="6">
        <v>770</v>
      </c>
      <c r="D821" s="72" t="s">
        <v>404</v>
      </c>
      <c r="E821" s="6">
        <v>1</v>
      </c>
      <c r="F821" t="s">
        <v>418</v>
      </c>
      <c r="G821">
        <v>2015</v>
      </c>
      <c r="H821" t="s">
        <v>6059</v>
      </c>
      <c r="I821" t="s">
        <v>3316</v>
      </c>
      <c r="J821" s="21" t="s">
        <v>3317</v>
      </c>
      <c r="K821" t="s">
        <v>1668</v>
      </c>
      <c r="M821">
        <v>120</v>
      </c>
      <c r="N821" s="10">
        <v>42828</v>
      </c>
      <c r="O821" t="s">
        <v>3318</v>
      </c>
      <c r="P821" t="s">
        <v>3319</v>
      </c>
    </row>
    <row r="822" spans="1:17" x14ac:dyDescent="0.3">
      <c r="A822" t="s">
        <v>187</v>
      </c>
      <c r="B822" s="6" t="s">
        <v>189</v>
      </c>
      <c r="C822" s="6">
        <v>771</v>
      </c>
      <c r="D822" s="72" t="s">
        <v>404</v>
      </c>
      <c r="E822" s="6">
        <v>1</v>
      </c>
      <c r="F822" t="s">
        <v>418</v>
      </c>
      <c r="G822">
        <v>2006</v>
      </c>
      <c r="H822" t="s">
        <v>6059</v>
      </c>
      <c r="I822" t="s">
        <v>3320</v>
      </c>
      <c r="J822" s="21" t="s">
        <v>3321</v>
      </c>
      <c r="K822" t="s">
        <v>100</v>
      </c>
      <c r="M822">
        <v>91</v>
      </c>
      <c r="N822">
        <v>3</v>
      </c>
      <c r="O822" t="s">
        <v>3322</v>
      </c>
      <c r="P822" t="s">
        <v>3323</v>
      </c>
    </row>
    <row r="823" spans="1:17" x14ac:dyDescent="0.3">
      <c r="A823" t="s">
        <v>187</v>
      </c>
      <c r="B823" s="6" t="s">
        <v>189</v>
      </c>
      <c r="C823" s="6">
        <v>772</v>
      </c>
      <c r="D823" s="72" t="s">
        <v>404</v>
      </c>
      <c r="E823" s="6">
        <v>1</v>
      </c>
      <c r="F823" t="s">
        <v>418</v>
      </c>
      <c r="G823">
        <v>2014</v>
      </c>
      <c r="H823" t="s">
        <v>6059</v>
      </c>
      <c r="I823" t="s">
        <v>3324</v>
      </c>
      <c r="J823" s="21" t="s">
        <v>3325</v>
      </c>
      <c r="K823" t="s">
        <v>1273</v>
      </c>
      <c r="M823">
        <v>71</v>
      </c>
      <c r="N823">
        <v>7</v>
      </c>
      <c r="O823" t="s">
        <v>3326</v>
      </c>
      <c r="P823" t="s">
        <v>3327</v>
      </c>
    </row>
    <row r="824" spans="1:17" x14ac:dyDescent="0.3">
      <c r="A824" t="s">
        <v>187</v>
      </c>
      <c r="B824" s="6" t="s">
        <v>189</v>
      </c>
      <c r="C824" s="6">
        <v>773</v>
      </c>
      <c r="D824" s="72" t="s">
        <v>404</v>
      </c>
      <c r="E824" s="6">
        <v>1</v>
      </c>
      <c r="F824" t="s">
        <v>418</v>
      </c>
      <c r="G824">
        <v>2013</v>
      </c>
      <c r="H824" t="s">
        <v>6059</v>
      </c>
      <c r="I824" t="s">
        <v>3328</v>
      </c>
      <c r="J824" s="21" t="s">
        <v>3329</v>
      </c>
      <c r="K824" t="s">
        <v>2626</v>
      </c>
      <c r="M824">
        <v>14</v>
      </c>
      <c r="N824">
        <v>3</v>
      </c>
      <c r="O824" t="s">
        <v>3330</v>
      </c>
      <c r="P824" t="s">
        <v>3331</v>
      </c>
    </row>
    <row r="825" spans="1:17" x14ac:dyDescent="0.3">
      <c r="A825" t="s">
        <v>187</v>
      </c>
      <c r="B825" s="6" t="s">
        <v>189</v>
      </c>
      <c r="C825" s="6">
        <v>774</v>
      </c>
      <c r="D825" s="72" t="s">
        <v>404</v>
      </c>
      <c r="E825" s="6">
        <v>1</v>
      </c>
      <c r="F825" t="s">
        <v>548</v>
      </c>
      <c r="G825">
        <v>2017</v>
      </c>
      <c r="H825" t="s">
        <v>6059</v>
      </c>
      <c r="I825" t="s">
        <v>3332</v>
      </c>
      <c r="J825" s="21" t="s">
        <v>3333</v>
      </c>
      <c r="K825" t="s">
        <v>3334</v>
      </c>
      <c r="M825">
        <v>60</v>
      </c>
      <c r="N825">
        <v>3</v>
      </c>
      <c r="O825" t="s">
        <v>3335</v>
      </c>
      <c r="P825" t="s">
        <v>3336</v>
      </c>
    </row>
    <row r="826" spans="1:17" x14ac:dyDescent="0.3">
      <c r="A826" t="s">
        <v>187</v>
      </c>
      <c r="B826" s="6" t="s">
        <v>189</v>
      </c>
      <c r="C826" s="6">
        <v>775</v>
      </c>
      <c r="D826" s="72" t="s">
        <v>404</v>
      </c>
      <c r="E826" s="6">
        <v>1</v>
      </c>
      <c r="F826" t="s">
        <v>412</v>
      </c>
      <c r="G826">
        <v>2014</v>
      </c>
      <c r="H826" t="s">
        <v>6059</v>
      </c>
      <c r="I826" t="s">
        <v>3337</v>
      </c>
      <c r="J826" s="21" t="s">
        <v>3338</v>
      </c>
      <c r="K826" t="s">
        <v>3339</v>
      </c>
      <c r="M826">
        <v>38</v>
      </c>
      <c r="N826">
        <v>6</v>
      </c>
      <c r="O826" t="s">
        <v>3340</v>
      </c>
      <c r="P826" t="s">
        <v>3341</v>
      </c>
    </row>
    <row r="827" spans="1:17" x14ac:dyDescent="0.3">
      <c r="A827" t="s">
        <v>187</v>
      </c>
      <c r="B827" s="6" t="s">
        <v>189</v>
      </c>
      <c r="C827" s="6">
        <v>776</v>
      </c>
      <c r="D827" s="72" t="s">
        <v>404</v>
      </c>
      <c r="E827" s="6">
        <v>1</v>
      </c>
      <c r="F827" t="s">
        <v>418</v>
      </c>
      <c r="G827">
        <v>2012</v>
      </c>
      <c r="H827" t="s">
        <v>6059</v>
      </c>
      <c r="I827" t="s">
        <v>3342</v>
      </c>
      <c r="J827" s="21" t="s">
        <v>3343</v>
      </c>
      <c r="K827" t="s">
        <v>451</v>
      </c>
      <c r="M827">
        <v>7</v>
      </c>
      <c r="N827">
        <v>11</v>
      </c>
      <c r="O827">
        <v>1</v>
      </c>
      <c r="P827" t="s">
        <v>3344</v>
      </c>
    </row>
    <row r="828" spans="1:17" x14ac:dyDescent="0.3">
      <c r="A828" t="s">
        <v>187</v>
      </c>
      <c r="B828" s="6" t="s">
        <v>189</v>
      </c>
      <c r="C828" s="6">
        <v>777</v>
      </c>
      <c r="D828" s="72" t="s">
        <v>404</v>
      </c>
      <c r="E828" s="6">
        <v>1</v>
      </c>
      <c r="F828" t="s">
        <v>418</v>
      </c>
      <c r="G828">
        <v>2002</v>
      </c>
      <c r="H828" t="s">
        <v>6059</v>
      </c>
      <c r="I828" t="s">
        <v>3345</v>
      </c>
      <c r="J828" s="21" t="s">
        <v>3346</v>
      </c>
      <c r="K828" t="s">
        <v>3347</v>
      </c>
      <c r="L828" t="s">
        <v>456</v>
      </c>
      <c r="M828" t="s">
        <v>3348</v>
      </c>
      <c r="N828" t="s">
        <v>85</v>
      </c>
      <c r="O828" s="10">
        <v>42919</v>
      </c>
      <c r="P828" t="s">
        <v>3349</v>
      </c>
      <c r="Q828" t="s">
        <v>3350</v>
      </c>
    </row>
    <row r="829" spans="1:17" x14ac:dyDescent="0.3">
      <c r="A829" t="s">
        <v>187</v>
      </c>
      <c r="B829" s="6" t="s">
        <v>189</v>
      </c>
      <c r="C829" s="6">
        <v>778</v>
      </c>
      <c r="D829" s="72" t="s">
        <v>404</v>
      </c>
      <c r="E829" s="6">
        <v>1</v>
      </c>
      <c r="F829" t="s">
        <v>548</v>
      </c>
      <c r="G829">
        <v>2005</v>
      </c>
      <c r="H829" t="s">
        <v>6059</v>
      </c>
      <c r="I829" t="s">
        <v>3351</v>
      </c>
      <c r="J829" s="21" t="s">
        <v>3352</v>
      </c>
      <c r="K829" t="s">
        <v>1491</v>
      </c>
      <c r="M829">
        <v>18</v>
      </c>
      <c r="N829">
        <v>20</v>
      </c>
      <c r="O829" t="s">
        <v>3353</v>
      </c>
      <c r="P829" t="s">
        <v>3354</v>
      </c>
    </row>
    <row r="830" spans="1:17" x14ac:dyDescent="0.3">
      <c r="A830" t="s">
        <v>187</v>
      </c>
      <c r="B830" s="6" t="s">
        <v>189</v>
      </c>
      <c r="C830" s="6">
        <v>780</v>
      </c>
      <c r="D830" s="72" t="s">
        <v>404</v>
      </c>
      <c r="E830" s="6">
        <v>1</v>
      </c>
      <c r="F830" t="s">
        <v>6793</v>
      </c>
      <c r="G830">
        <v>2014</v>
      </c>
      <c r="H830" t="s">
        <v>6059</v>
      </c>
      <c r="I830" t="s">
        <v>3355</v>
      </c>
      <c r="J830" s="21" t="s">
        <v>3356</v>
      </c>
      <c r="K830" t="s">
        <v>3357</v>
      </c>
      <c r="N830" t="s">
        <v>85</v>
      </c>
      <c r="P830" t="s">
        <v>3358</v>
      </c>
    </row>
    <row r="831" spans="1:17" x14ac:dyDescent="0.3">
      <c r="A831" t="s">
        <v>187</v>
      </c>
      <c r="B831" s="6" t="s">
        <v>189</v>
      </c>
      <c r="C831" s="6">
        <v>781</v>
      </c>
      <c r="D831" s="72" t="s">
        <v>404</v>
      </c>
      <c r="E831" s="6">
        <v>2</v>
      </c>
      <c r="F831" t="s">
        <v>5633</v>
      </c>
      <c r="G831">
        <v>2015</v>
      </c>
      <c r="H831" t="s">
        <v>6059</v>
      </c>
      <c r="I831" t="s">
        <v>5844</v>
      </c>
      <c r="J831" s="21" t="s">
        <v>5845</v>
      </c>
      <c r="K831" t="s">
        <v>934</v>
      </c>
      <c r="M831">
        <v>7</v>
      </c>
      <c r="N831">
        <v>2</v>
      </c>
      <c r="O831" t="s">
        <v>5846</v>
      </c>
      <c r="P831" t="s">
        <v>5847</v>
      </c>
    </row>
    <row r="832" spans="1:17" x14ac:dyDescent="0.3">
      <c r="A832" t="s">
        <v>187</v>
      </c>
      <c r="B832" s="6" t="s">
        <v>189</v>
      </c>
      <c r="C832" s="6">
        <v>782</v>
      </c>
      <c r="D832" s="72" t="s">
        <v>404</v>
      </c>
      <c r="E832" s="6">
        <v>1</v>
      </c>
      <c r="F832" t="s">
        <v>6793</v>
      </c>
      <c r="G832">
        <v>2015</v>
      </c>
      <c r="H832" t="s">
        <v>6059</v>
      </c>
      <c r="I832" t="s">
        <v>3359</v>
      </c>
      <c r="J832" s="21" t="s">
        <v>3360</v>
      </c>
      <c r="K832" t="s">
        <v>3361</v>
      </c>
      <c r="M832">
        <v>12</v>
      </c>
      <c r="N832">
        <v>4</v>
      </c>
      <c r="O832" t="s">
        <v>3362</v>
      </c>
      <c r="P832" t="s">
        <v>3363</v>
      </c>
    </row>
    <row r="833" spans="1:17" x14ac:dyDescent="0.3">
      <c r="A833" t="s">
        <v>187</v>
      </c>
      <c r="B833" s="6" t="s">
        <v>189</v>
      </c>
      <c r="C833" s="6">
        <v>783</v>
      </c>
      <c r="D833" s="72" t="s">
        <v>404</v>
      </c>
      <c r="E833" s="6">
        <v>1</v>
      </c>
      <c r="F833" t="s">
        <v>548</v>
      </c>
      <c r="G833">
        <v>2015</v>
      </c>
      <c r="H833" t="s">
        <v>6059</v>
      </c>
      <c r="I833" t="s">
        <v>3364</v>
      </c>
      <c r="J833" s="21" t="s">
        <v>3365</v>
      </c>
      <c r="K833" t="s">
        <v>3366</v>
      </c>
      <c r="M833">
        <v>72</v>
      </c>
      <c r="O833" t="s">
        <v>3367</v>
      </c>
      <c r="P833" t="s">
        <v>3368</v>
      </c>
    </row>
    <row r="834" spans="1:17" x14ac:dyDescent="0.3">
      <c r="A834" t="s">
        <v>187</v>
      </c>
      <c r="B834" s="6" t="s">
        <v>189</v>
      </c>
      <c r="C834" s="6">
        <v>784</v>
      </c>
      <c r="D834" s="72" t="s">
        <v>404</v>
      </c>
      <c r="E834" s="6">
        <v>1</v>
      </c>
      <c r="F834" t="s">
        <v>548</v>
      </c>
      <c r="G834">
        <v>2001</v>
      </c>
      <c r="H834" t="s">
        <v>6059</v>
      </c>
      <c r="I834" t="s">
        <v>3369</v>
      </c>
      <c r="J834" s="21" t="s">
        <v>3370</v>
      </c>
      <c r="K834" t="s">
        <v>257</v>
      </c>
      <c r="M834">
        <v>51</v>
      </c>
      <c r="N834">
        <v>2</v>
      </c>
      <c r="O834" t="s">
        <v>3371</v>
      </c>
      <c r="P834" t="s">
        <v>3372</v>
      </c>
    </row>
    <row r="835" spans="1:17" x14ac:dyDescent="0.3">
      <c r="A835" t="s">
        <v>187</v>
      </c>
      <c r="B835" s="6" t="s">
        <v>189</v>
      </c>
      <c r="C835" s="6">
        <v>785</v>
      </c>
      <c r="D835" s="72" t="s">
        <v>404</v>
      </c>
      <c r="E835" s="6">
        <v>1</v>
      </c>
      <c r="F835" t="s">
        <v>418</v>
      </c>
      <c r="G835">
        <v>2009</v>
      </c>
      <c r="H835" t="s">
        <v>6059</v>
      </c>
      <c r="I835" t="s">
        <v>3373</v>
      </c>
      <c r="J835" s="21" t="s">
        <v>3374</v>
      </c>
      <c r="K835" t="s">
        <v>3375</v>
      </c>
      <c r="M835">
        <v>43</v>
      </c>
      <c r="N835">
        <v>2</v>
      </c>
      <c r="O835" t="s">
        <v>3376</v>
      </c>
    </row>
    <row r="836" spans="1:17" x14ac:dyDescent="0.3">
      <c r="A836" t="s">
        <v>187</v>
      </c>
      <c r="B836" s="6" t="s">
        <v>189</v>
      </c>
      <c r="C836" s="6">
        <v>786</v>
      </c>
      <c r="D836" s="72" t="s">
        <v>404</v>
      </c>
      <c r="E836" s="6">
        <v>1</v>
      </c>
      <c r="F836" t="s">
        <v>418</v>
      </c>
      <c r="G836">
        <v>2011</v>
      </c>
      <c r="H836" t="s">
        <v>6059</v>
      </c>
      <c r="I836" t="s">
        <v>3377</v>
      </c>
      <c r="J836" s="21" t="s">
        <v>3378</v>
      </c>
      <c r="K836" t="s">
        <v>3379</v>
      </c>
      <c r="M836" t="s">
        <v>3380</v>
      </c>
      <c r="O836" t="s">
        <v>3381</v>
      </c>
      <c r="P836" t="s">
        <v>3382</v>
      </c>
    </row>
    <row r="837" spans="1:17" x14ac:dyDescent="0.3">
      <c r="A837" t="s">
        <v>187</v>
      </c>
      <c r="B837" s="6" t="s">
        <v>189</v>
      </c>
      <c r="C837" s="6">
        <v>787</v>
      </c>
      <c r="D837" s="72" t="s">
        <v>404</v>
      </c>
      <c r="E837" s="6">
        <v>1</v>
      </c>
      <c r="F837" t="s">
        <v>548</v>
      </c>
      <c r="G837">
        <v>2005</v>
      </c>
      <c r="H837" t="s">
        <v>6059</v>
      </c>
      <c r="I837" t="s">
        <v>3383</v>
      </c>
      <c r="J837" s="21" t="s">
        <v>3384</v>
      </c>
      <c r="K837" t="s">
        <v>257</v>
      </c>
      <c r="M837">
        <v>70</v>
      </c>
      <c r="N837" s="10">
        <v>42767</v>
      </c>
      <c r="O837" t="s">
        <v>3385</v>
      </c>
      <c r="P837" t="s">
        <v>3386</v>
      </c>
    </row>
    <row r="838" spans="1:17" x14ac:dyDescent="0.3">
      <c r="A838" t="s">
        <v>187</v>
      </c>
      <c r="B838" s="6" t="s">
        <v>189</v>
      </c>
      <c r="C838" s="6">
        <v>788</v>
      </c>
      <c r="D838" s="72" t="s">
        <v>404</v>
      </c>
      <c r="E838" s="6">
        <v>1</v>
      </c>
      <c r="F838" t="s">
        <v>418</v>
      </c>
      <c r="G838">
        <v>2007</v>
      </c>
      <c r="H838" t="s">
        <v>6059</v>
      </c>
      <c r="I838" t="s">
        <v>3387</v>
      </c>
      <c r="J838" s="21" t="s">
        <v>3388</v>
      </c>
      <c r="K838" t="s">
        <v>3389</v>
      </c>
      <c r="M838">
        <v>79</v>
      </c>
      <c r="N838" t="s">
        <v>3285</v>
      </c>
      <c r="O838" t="s">
        <v>3390</v>
      </c>
      <c r="P838" t="s">
        <v>3391</v>
      </c>
    </row>
    <row r="839" spans="1:17" x14ac:dyDescent="0.3">
      <c r="A839" t="s">
        <v>187</v>
      </c>
      <c r="B839" s="6" t="s">
        <v>189</v>
      </c>
      <c r="C839" s="6">
        <v>789</v>
      </c>
      <c r="D839" s="72" t="s">
        <v>404</v>
      </c>
      <c r="E839" s="6">
        <v>1</v>
      </c>
      <c r="F839" t="s">
        <v>418</v>
      </c>
      <c r="G839">
        <v>2015</v>
      </c>
      <c r="H839" t="s">
        <v>6059</v>
      </c>
      <c r="I839" t="s">
        <v>3392</v>
      </c>
      <c r="J839" s="21" t="s">
        <v>3393</v>
      </c>
      <c r="K839" t="s">
        <v>3394</v>
      </c>
      <c r="L839" t="s">
        <v>456</v>
      </c>
      <c r="N839" t="s">
        <v>85</v>
      </c>
      <c r="O839" t="s">
        <v>3395</v>
      </c>
      <c r="P839" t="s">
        <v>3396</v>
      </c>
      <c r="Q839" t="s">
        <v>3397</v>
      </c>
    </row>
    <row r="840" spans="1:17" x14ac:dyDescent="0.3">
      <c r="A840" t="s">
        <v>187</v>
      </c>
      <c r="B840" s="6" t="s">
        <v>189</v>
      </c>
      <c r="C840" s="6">
        <v>790</v>
      </c>
      <c r="D840" s="72" t="s">
        <v>404</v>
      </c>
      <c r="E840" s="6">
        <v>1</v>
      </c>
      <c r="F840" t="s">
        <v>418</v>
      </c>
      <c r="G840">
        <v>2016</v>
      </c>
      <c r="H840" t="s">
        <v>6059</v>
      </c>
      <c r="I840" t="s">
        <v>3398</v>
      </c>
      <c r="J840" s="21" t="s">
        <v>3399</v>
      </c>
      <c r="K840" t="s">
        <v>105</v>
      </c>
      <c r="M840" t="s">
        <v>3400</v>
      </c>
      <c r="O840" t="s">
        <v>3401</v>
      </c>
      <c r="P840" t="s">
        <v>3402</v>
      </c>
    </row>
    <row r="841" spans="1:17" x14ac:dyDescent="0.3">
      <c r="A841" t="s">
        <v>187</v>
      </c>
      <c r="B841" s="6" t="s">
        <v>189</v>
      </c>
      <c r="C841" s="6">
        <v>791</v>
      </c>
      <c r="D841" s="72" t="s">
        <v>404</v>
      </c>
      <c r="E841" s="6">
        <v>2</v>
      </c>
      <c r="F841" t="s">
        <v>5641</v>
      </c>
      <c r="G841">
        <v>2012</v>
      </c>
      <c r="H841" t="s">
        <v>6059</v>
      </c>
      <c r="I841" t="s">
        <v>5848</v>
      </c>
      <c r="J841" s="21" t="s">
        <v>5849</v>
      </c>
      <c r="K841" t="s">
        <v>165</v>
      </c>
      <c r="M841">
        <v>22</v>
      </c>
      <c r="N841">
        <v>4</v>
      </c>
      <c r="O841" t="s">
        <v>5850</v>
      </c>
      <c r="P841" t="s">
        <v>5851</v>
      </c>
    </row>
    <row r="842" spans="1:17" x14ac:dyDescent="0.3">
      <c r="A842" t="s">
        <v>187</v>
      </c>
      <c r="B842" s="6" t="s">
        <v>189</v>
      </c>
      <c r="C842" s="6">
        <v>792</v>
      </c>
      <c r="D842" s="72" t="s">
        <v>404</v>
      </c>
      <c r="E842" s="6">
        <v>1</v>
      </c>
      <c r="F842" t="s">
        <v>548</v>
      </c>
      <c r="G842">
        <v>2010</v>
      </c>
      <c r="H842" t="s">
        <v>6059</v>
      </c>
      <c r="I842" t="s">
        <v>3403</v>
      </c>
      <c r="J842" s="21" t="s">
        <v>3404</v>
      </c>
      <c r="K842" t="s">
        <v>1874</v>
      </c>
      <c r="M842">
        <v>81</v>
      </c>
      <c r="N842" s="10">
        <v>42767</v>
      </c>
      <c r="O842" t="s">
        <v>2139</v>
      </c>
      <c r="P842" t="s">
        <v>3405</v>
      </c>
    </row>
    <row r="843" spans="1:17" x14ac:dyDescent="0.3">
      <c r="A843" t="s">
        <v>187</v>
      </c>
      <c r="B843" s="6" t="s">
        <v>189</v>
      </c>
      <c r="C843" s="6">
        <v>793</v>
      </c>
      <c r="D843" s="72" t="s">
        <v>404</v>
      </c>
      <c r="E843" s="6">
        <v>1</v>
      </c>
      <c r="F843" t="s">
        <v>418</v>
      </c>
      <c r="G843">
        <v>2013</v>
      </c>
      <c r="H843" t="s">
        <v>6059</v>
      </c>
      <c r="I843" t="s">
        <v>3406</v>
      </c>
      <c r="J843" s="21" t="s">
        <v>3407</v>
      </c>
      <c r="K843" t="s">
        <v>3408</v>
      </c>
      <c r="M843">
        <v>1</v>
      </c>
      <c r="N843">
        <v>3</v>
      </c>
      <c r="O843" t="s">
        <v>3409</v>
      </c>
      <c r="P843" t="s">
        <v>3410</v>
      </c>
    </row>
    <row r="844" spans="1:17" x14ac:dyDescent="0.3">
      <c r="A844" t="s">
        <v>187</v>
      </c>
      <c r="B844" s="6" t="s">
        <v>189</v>
      </c>
      <c r="C844" s="6">
        <v>795</v>
      </c>
      <c r="D844" s="72" t="s">
        <v>404</v>
      </c>
      <c r="E844" s="6">
        <v>1</v>
      </c>
      <c r="F844" t="s">
        <v>418</v>
      </c>
      <c r="G844">
        <v>2012</v>
      </c>
      <c r="H844" t="s">
        <v>6059</v>
      </c>
      <c r="I844" t="s">
        <v>3411</v>
      </c>
      <c r="J844" s="21" t="s">
        <v>3412</v>
      </c>
      <c r="K844" t="s">
        <v>1042</v>
      </c>
      <c r="M844">
        <v>138</v>
      </c>
      <c r="N844">
        <v>5</v>
      </c>
      <c r="O844" t="s">
        <v>3413</v>
      </c>
      <c r="P844" t="s">
        <v>3414</v>
      </c>
    </row>
    <row r="845" spans="1:17" x14ac:dyDescent="0.3">
      <c r="A845" t="s">
        <v>187</v>
      </c>
      <c r="B845" s="6" t="s">
        <v>189</v>
      </c>
      <c r="C845" s="6">
        <v>796</v>
      </c>
      <c r="D845" s="72" t="s">
        <v>404</v>
      </c>
      <c r="E845" s="6">
        <v>1</v>
      </c>
      <c r="F845" t="s">
        <v>418</v>
      </c>
      <c r="G845">
        <v>2016</v>
      </c>
      <c r="H845" t="s">
        <v>6059</v>
      </c>
      <c r="I845" t="s">
        <v>3415</v>
      </c>
      <c r="J845" s="21" t="s">
        <v>3416</v>
      </c>
      <c r="K845" t="s">
        <v>219</v>
      </c>
      <c r="M845" t="s">
        <v>3417</v>
      </c>
      <c r="O845" t="s">
        <v>3418</v>
      </c>
      <c r="P845" t="s">
        <v>3419</v>
      </c>
    </row>
    <row r="846" spans="1:17" x14ac:dyDescent="0.3">
      <c r="A846" t="s">
        <v>187</v>
      </c>
      <c r="B846" s="6" t="s">
        <v>189</v>
      </c>
      <c r="C846" s="6">
        <v>798</v>
      </c>
      <c r="D846" s="72" t="s">
        <v>404</v>
      </c>
      <c r="E846" s="6">
        <v>1</v>
      </c>
      <c r="F846" t="s">
        <v>418</v>
      </c>
      <c r="G846">
        <v>2004</v>
      </c>
      <c r="H846" t="s">
        <v>6059</v>
      </c>
      <c r="I846" t="s">
        <v>3420</v>
      </c>
      <c r="J846" s="21" t="s">
        <v>3421</v>
      </c>
      <c r="K846" t="s">
        <v>3422</v>
      </c>
      <c r="M846">
        <v>9</v>
      </c>
      <c r="N846">
        <v>4</v>
      </c>
      <c r="O846" t="s">
        <v>3423</v>
      </c>
    </row>
    <row r="847" spans="1:17" x14ac:dyDescent="0.3">
      <c r="A847" t="s">
        <v>187</v>
      </c>
      <c r="B847" s="6" t="s">
        <v>189</v>
      </c>
      <c r="C847" s="6">
        <v>799</v>
      </c>
      <c r="D847" s="72" t="s">
        <v>404</v>
      </c>
      <c r="E847" s="6">
        <v>1</v>
      </c>
      <c r="F847" t="s">
        <v>548</v>
      </c>
      <c r="G847">
        <v>2004</v>
      </c>
      <c r="H847" t="s">
        <v>6059</v>
      </c>
      <c r="I847" t="s">
        <v>3424</v>
      </c>
      <c r="J847" s="21" t="s">
        <v>3425</v>
      </c>
      <c r="K847" t="s">
        <v>3426</v>
      </c>
      <c r="M847">
        <v>121</v>
      </c>
      <c r="O847" t="s">
        <v>3427</v>
      </c>
      <c r="P847" t="s">
        <v>3428</v>
      </c>
    </row>
    <row r="848" spans="1:17" x14ac:dyDescent="0.3">
      <c r="A848" t="s">
        <v>187</v>
      </c>
      <c r="B848" s="6" t="s">
        <v>189</v>
      </c>
      <c r="C848" s="6">
        <v>800</v>
      </c>
      <c r="D848" s="72" t="s">
        <v>404</v>
      </c>
      <c r="E848" s="6">
        <v>1</v>
      </c>
      <c r="F848" t="s">
        <v>418</v>
      </c>
      <c r="G848">
        <v>2009</v>
      </c>
      <c r="H848" t="s">
        <v>6059</v>
      </c>
      <c r="I848" t="s">
        <v>3429</v>
      </c>
      <c r="J848" s="21" t="s">
        <v>3430</v>
      </c>
      <c r="K848" t="s">
        <v>3431</v>
      </c>
      <c r="M848">
        <v>12</v>
      </c>
      <c r="N848">
        <v>2</v>
      </c>
      <c r="O848" t="s">
        <v>3432</v>
      </c>
      <c r="P848" t="s">
        <v>3433</v>
      </c>
    </row>
    <row r="849" spans="1:16" x14ac:dyDescent="0.3">
      <c r="A849" t="s">
        <v>187</v>
      </c>
      <c r="B849" s="6" t="s">
        <v>189</v>
      </c>
      <c r="C849" s="6">
        <v>801</v>
      </c>
      <c r="D849" s="72" t="s">
        <v>404</v>
      </c>
      <c r="E849" s="6">
        <v>1</v>
      </c>
      <c r="F849" t="s">
        <v>418</v>
      </c>
      <c r="G849">
        <v>2011</v>
      </c>
      <c r="H849" t="s">
        <v>6059</v>
      </c>
      <c r="I849" t="s">
        <v>3434</v>
      </c>
      <c r="J849" s="21" t="s">
        <v>3435</v>
      </c>
      <c r="K849" t="s">
        <v>3436</v>
      </c>
      <c r="M849">
        <v>13</v>
      </c>
      <c r="N849">
        <v>3</v>
      </c>
      <c r="O849" t="s">
        <v>3437</v>
      </c>
      <c r="P849" t="s">
        <v>3438</v>
      </c>
    </row>
    <row r="850" spans="1:16" x14ac:dyDescent="0.3">
      <c r="A850" t="s">
        <v>187</v>
      </c>
      <c r="B850" s="6" t="s">
        <v>189</v>
      </c>
      <c r="C850" s="6">
        <v>802</v>
      </c>
      <c r="D850" s="72" t="s">
        <v>404</v>
      </c>
      <c r="E850" s="6">
        <v>1</v>
      </c>
      <c r="F850" t="s">
        <v>548</v>
      </c>
      <c r="G850">
        <v>2017</v>
      </c>
      <c r="H850" t="s">
        <v>6059</v>
      </c>
      <c r="I850" t="s">
        <v>3439</v>
      </c>
      <c r="J850" s="21" t="s">
        <v>3440</v>
      </c>
      <c r="K850" t="s">
        <v>934</v>
      </c>
      <c r="M850">
        <v>9</v>
      </c>
      <c r="N850">
        <v>4</v>
      </c>
      <c r="O850" t="s">
        <v>3441</v>
      </c>
      <c r="P850" t="s">
        <v>3442</v>
      </c>
    </row>
    <row r="851" spans="1:16" x14ac:dyDescent="0.3">
      <c r="A851" t="s">
        <v>187</v>
      </c>
      <c r="B851" s="6" t="s">
        <v>189</v>
      </c>
      <c r="C851" s="6">
        <v>803</v>
      </c>
      <c r="D851" s="72" t="s">
        <v>404</v>
      </c>
      <c r="E851" s="6">
        <v>1</v>
      </c>
      <c r="F851" t="s">
        <v>418</v>
      </c>
      <c r="G851">
        <v>2016</v>
      </c>
      <c r="H851" t="s">
        <v>6059</v>
      </c>
      <c r="I851" t="s">
        <v>3443</v>
      </c>
      <c r="J851" s="21" t="s">
        <v>3444</v>
      </c>
      <c r="K851" t="s">
        <v>3389</v>
      </c>
      <c r="M851">
        <v>145</v>
      </c>
      <c r="O851" t="s">
        <v>2391</v>
      </c>
      <c r="P851" t="s">
        <v>3445</v>
      </c>
    </row>
    <row r="852" spans="1:16" x14ac:dyDescent="0.3">
      <c r="A852" t="s">
        <v>187</v>
      </c>
      <c r="B852" s="6" t="s">
        <v>189</v>
      </c>
      <c r="C852" s="6">
        <v>804</v>
      </c>
      <c r="D852" s="72" t="s">
        <v>404</v>
      </c>
      <c r="E852" s="6">
        <v>1</v>
      </c>
      <c r="F852" t="s">
        <v>418</v>
      </c>
      <c r="G852">
        <v>2015</v>
      </c>
      <c r="H852" t="s">
        <v>6059</v>
      </c>
      <c r="I852" t="s">
        <v>3446</v>
      </c>
      <c r="J852" s="21" t="s">
        <v>3447</v>
      </c>
      <c r="K852" t="s">
        <v>1720</v>
      </c>
      <c r="M852">
        <v>65</v>
      </c>
      <c r="O852" t="s">
        <v>3448</v>
      </c>
      <c r="P852" t="s">
        <v>3449</v>
      </c>
    </row>
    <row r="853" spans="1:16" x14ac:dyDescent="0.3">
      <c r="A853" t="s">
        <v>187</v>
      </c>
      <c r="B853" s="6" t="s">
        <v>189</v>
      </c>
      <c r="C853" s="6">
        <v>805</v>
      </c>
      <c r="D853" s="72" t="s">
        <v>404</v>
      </c>
      <c r="E853" s="6">
        <v>1</v>
      </c>
      <c r="F853" t="s">
        <v>6793</v>
      </c>
      <c r="G853">
        <v>2012</v>
      </c>
      <c r="H853" t="s">
        <v>6059</v>
      </c>
      <c r="I853" t="s">
        <v>3450</v>
      </c>
      <c r="J853" s="21" t="s">
        <v>3451</v>
      </c>
      <c r="K853" t="s">
        <v>1143</v>
      </c>
      <c r="M853">
        <v>28</v>
      </c>
      <c r="N853">
        <v>4</v>
      </c>
      <c r="O853" t="s">
        <v>3452</v>
      </c>
      <c r="P853" t="s">
        <v>3453</v>
      </c>
    </row>
    <row r="854" spans="1:16" x14ac:dyDescent="0.3">
      <c r="A854" t="s">
        <v>187</v>
      </c>
      <c r="B854" s="6" t="s">
        <v>189</v>
      </c>
      <c r="C854" s="6">
        <v>806</v>
      </c>
      <c r="D854" s="72" t="s">
        <v>404</v>
      </c>
      <c r="E854" s="6">
        <v>1</v>
      </c>
      <c r="F854" t="s">
        <v>6793</v>
      </c>
      <c r="G854">
        <v>2015</v>
      </c>
      <c r="H854" t="s">
        <v>6059</v>
      </c>
      <c r="I854" t="s">
        <v>3454</v>
      </c>
      <c r="J854" s="21" t="s">
        <v>3455</v>
      </c>
      <c r="K854" t="s">
        <v>100</v>
      </c>
      <c r="M854">
        <v>139</v>
      </c>
      <c r="O854" t="s">
        <v>432</v>
      </c>
      <c r="P854" t="s">
        <v>3456</v>
      </c>
    </row>
    <row r="855" spans="1:16" x14ac:dyDescent="0.3">
      <c r="A855" t="s">
        <v>187</v>
      </c>
      <c r="B855" s="6" t="s">
        <v>189</v>
      </c>
      <c r="C855" s="6">
        <v>807</v>
      </c>
      <c r="D855" s="72" t="s">
        <v>404</v>
      </c>
      <c r="E855" s="6">
        <v>1</v>
      </c>
      <c r="F855" t="s">
        <v>418</v>
      </c>
      <c r="G855">
        <v>2009</v>
      </c>
      <c r="H855" t="s">
        <v>6059</v>
      </c>
      <c r="I855" t="s">
        <v>3457</v>
      </c>
      <c r="J855" s="21" t="s">
        <v>3458</v>
      </c>
      <c r="K855" t="s">
        <v>1187</v>
      </c>
      <c r="M855">
        <v>23</v>
      </c>
      <c r="N855">
        <v>10</v>
      </c>
      <c r="O855" t="s">
        <v>3459</v>
      </c>
      <c r="P855" t="s">
        <v>3460</v>
      </c>
    </row>
    <row r="856" spans="1:16" x14ac:dyDescent="0.3">
      <c r="A856" t="s">
        <v>187</v>
      </c>
      <c r="B856" s="6" t="s">
        <v>189</v>
      </c>
      <c r="C856" s="6">
        <v>808</v>
      </c>
      <c r="D856" s="72" t="s">
        <v>404</v>
      </c>
      <c r="E856" s="6">
        <v>1</v>
      </c>
      <c r="F856" t="s">
        <v>418</v>
      </c>
      <c r="G856">
        <v>2013</v>
      </c>
      <c r="H856" t="s">
        <v>6059</v>
      </c>
      <c r="I856" t="s">
        <v>3461</v>
      </c>
      <c r="J856" s="21" t="s">
        <v>3462</v>
      </c>
      <c r="K856" t="s">
        <v>2979</v>
      </c>
      <c r="M856">
        <v>120</v>
      </c>
      <c r="N856" s="10">
        <v>42767</v>
      </c>
      <c r="O856" t="s">
        <v>3463</v>
      </c>
    </row>
    <row r="857" spans="1:16" x14ac:dyDescent="0.3">
      <c r="A857" t="s">
        <v>187</v>
      </c>
      <c r="B857" s="6" t="s">
        <v>189</v>
      </c>
      <c r="C857" s="6">
        <v>809</v>
      </c>
      <c r="D857" s="72" t="s">
        <v>404</v>
      </c>
      <c r="E857" s="6">
        <v>1</v>
      </c>
      <c r="F857" t="s">
        <v>418</v>
      </c>
      <c r="G857">
        <v>2007</v>
      </c>
      <c r="H857" t="s">
        <v>6059</v>
      </c>
      <c r="I857" t="s">
        <v>3464</v>
      </c>
      <c r="J857" s="21" t="s">
        <v>3465</v>
      </c>
      <c r="K857" t="s">
        <v>3466</v>
      </c>
      <c r="M857">
        <v>46</v>
      </c>
      <c r="N857">
        <v>6</v>
      </c>
      <c r="O857" t="s">
        <v>3467</v>
      </c>
    </row>
    <row r="858" spans="1:16" x14ac:dyDescent="0.3">
      <c r="A858" t="s">
        <v>187</v>
      </c>
      <c r="B858" s="6" t="s">
        <v>189</v>
      </c>
      <c r="C858" s="6">
        <v>810</v>
      </c>
      <c r="D858" s="72" t="s">
        <v>404</v>
      </c>
      <c r="E858" s="6">
        <v>1</v>
      </c>
      <c r="F858" t="s">
        <v>6793</v>
      </c>
      <c r="G858">
        <v>2016</v>
      </c>
      <c r="H858" t="s">
        <v>6059</v>
      </c>
      <c r="I858" t="s">
        <v>3468</v>
      </c>
      <c r="J858" s="21" t="s">
        <v>3469</v>
      </c>
      <c r="K858" t="s">
        <v>2746</v>
      </c>
      <c r="M858">
        <v>6</v>
      </c>
      <c r="N858">
        <v>1</v>
      </c>
      <c r="O858" t="s">
        <v>3470</v>
      </c>
      <c r="P858" t="s">
        <v>3471</v>
      </c>
    </row>
    <row r="859" spans="1:16" x14ac:dyDescent="0.3">
      <c r="A859" t="s">
        <v>187</v>
      </c>
      <c r="B859" s="6" t="s">
        <v>189</v>
      </c>
      <c r="C859" s="6">
        <v>811</v>
      </c>
      <c r="D859" s="72" t="s">
        <v>404</v>
      </c>
      <c r="E859" s="6">
        <v>1</v>
      </c>
      <c r="F859" t="s">
        <v>418</v>
      </c>
      <c r="G859">
        <v>2016</v>
      </c>
      <c r="H859" t="s">
        <v>6059</v>
      </c>
      <c r="I859" t="s">
        <v>3472</v>
      </c>
      <c r="J859" s="21" t="s">
        <v>3473</v>
      </c>
      <c r="K859" t="s">
        <v>3474</v>
      </c>
      <c r="N859">
        <v>68</v>
      </c>
      <c r="O859" t="s">
        <v>3475</v>
      </c>
      <c r="P859" t="s">
        <v>3476</v>
      </c>
    </row>
    <row r="860" spans="1:16" x14ac:dyDescent="0.3">
      <c r="A860" t="s">
        <v>187</v>
      </c>
      <c r="B860" s="6" t="s">
        <v>189</v>
      </c>
      <c r="C860" s="6">
        <v>812</v>
      </c>
      <c r="D860" s="72" t="s">
        <v>404</v>
      </c>
      <c r="E860" s="6">
        <v>1</v>
      </c>
      <c r="F860" t="s">
        <v>548</v>
      </c>
      <c r="G860">
        <v>2015</v>
      </c>
      <c r="H860" t="s">
        <v>6059</v>
      </c>
      <c r="I860" t="s">
        <v>3477</v>
      </c>
      <c r="J860" s="21" t="s">
        <v>3478</v>
      </c>
      <c r="K860" t="s">
        <v>3479</v>
      </c>
      <c r="M860">
        <v>31</v>
      </c>
      <c r="N860">
        <v>7</v>
      </c>
      <c r="O860" t="s">
        <v>3480</v>
      </c>
      <c r="P860" t="s">
        <v>3481</v>
      </c>
    </row>
    <row r="861" spans="1:16" x14ac:dyDescent="0.3">
      <c r="A861" t="s">
        <v>187</v>
      </c>
      <c r="B861" s="6" t="s">
        <v>189</v>
      </c>
      <c r="C861" s="6">
        <v>813</v>
      </c>
      <c r="D861" s="72" t="s">
        <v>404</v>
      </c>
      <c r="E861" s="6">
        <v>1</v>
      </c>
      <c r="F861" t="s">
        <v>418</v>
      </c>
      <c r="G861">
        <v>2012</v>
      </c>
      <c r="H861" t="s">
        <v>6059</v>
      </c>
      <c r="I861" t="s">
        <v>3482</v>
      </c>
      <c r="J861" s="21" t="s">
        <v>3483</v>
      </c>
      <c r="K861" t="s">
        <v>223</v>
      </c>
      <c r="M861">
        <v>153</v>
      </c>
      <c r="O861" t="s">
        <v>3484</v>
      </c>
      <c r="P861" t="s">
        <v>3485</v>
      </c>
    </row>
    <row r="862" spans="1:16" x14ac:dyDescent="0.3">
      <c r="A862" t="s">
        <v>187</v>
      </c>
      <c r="B862" s="6" t="s">
        <v>189</v>
      </c>
      <c r="C862" s="6">
        <v>814</v>
      </c>
      <c r="D862" s="72" t="s">
        <v>404</v>
      </c>
      <c r="E862" s="6">
        <v>1</v>
      </c>
      <c r="F862" t="s">
        <v>548</v>
      </c>
      <c r="G862">
        <v>2015</v>
      </c>
      <c r="H862" t="s">
        <v>6059</v>
      </c>
      <c r="I862" t="s">
        <v>3486</v>
      </c>
      <c r="J862" s="21" t="s">
        <v>3487</v>
      </c>
      <c r="K862" t="s">
        <v>3488</v>
      </c>
      <c r="M862">
        <v>55</v>
      </c>
      <c r="N862">
        <v>3</v>
      </c>
      <c r="O862" t="s">
        <v>3489</v>
      </c>
    </row>
    <row r="863" spans="1:16" x14ac:dyDescent="0.3">
      <c r="A863" t="s">
        <v>187</v>
      </c>
      <c r="B863" s="6" t="s">
        <v>189</v>
      </c>
      <c r="C863" s="6">
        <v>815</v>
      </c>
      <c r="D863" s="72" t="s">
        <v>404</v>
      </c>
      <c r="E863" s="6">
        <v>1</v>
      </c>
      <c r="F863" t="s">
        <v>418</v>
      </c>
      <c r="G863">
        <v>2012</v>
      </c>
      <c r="H863" t="s">
        <v>6059</v>
      </c>
      <c r="I863" t="s">
        <v>3490</v>
      </c>
      <c r="J863" s="21" t="s">
        <v>3491</v>
      </c>
      <c r="K863" t="s">
        <v>2979</v>
      </c>
      <c r="M863">
        <v>110</v>
      </c>
      <c r="N863" s="10">
        <v>42828</v>
      </c>
      <c r="O863" t="s">
        <v>3492</v>
      </c>
    </row>
    <row r="864" spans="1:16" x14ac:dyDescent="0.3">
      <c r="A864" t="s">
        <v>187</v>
      </c>
      <c r="B864" s="6" t="s">
        <v>189</v>
      </c>
      <c r="C864" s="6">
        <v>816</v>
      </c>
      <c r="D864" s="72" t="s">
        <v>404</v>
      </c>
      <c r="E864" s="6">
        <v>1</v>
      </c>
      <c r="F864" t="s">
        <v>412</v>
      </c>
      <c r="G864">
        <v>2012</v>
      </c>
      <c r="H864" t="s">
        <v>6059</v>
      </c>
      <c r="I864" t="s">
        <v>3493</v>
      </c>
      <c r="J864" s="21" t="s">
        <v>3494</v>
      </c>
      <c r="K864" t="s">
        <v>3495</v>
      </c>
      <c r="M864">
        <v>95</v>
      </c>
      <c r="N864">
        <v>3</v>
      </c>
      <c r="O864" t="s">
        <v>3496</v>
      </c>
      <c r="P864" t="s">
        <v>3497</v>
      </c>
    </row>
    <row r="865" spans="1:17" x14ac:dyDescent="0.3">
      <c r="A865" t="s">
        <v>187</v>
      </c>
      <c r="B865" s="6" t="s">
        <v>189</v>
      </c>
      <c r="C865" s="6">
        <v>817</v>
      </c>
      <c r="D865" s="72" t="s">
        <v>404</v>
      </c>
      <c r="E865" s="6">
        <v>1</v>
      </c>
      <c r="F865" t="s">
        <v>418</v>
      </c>
      <c r="G865">
        <v>2017</v>
      </c>
      <c r="H865" t="s">
        <v>6059</v>
      </c>
      <c r="I865" t="s">
        <v>3498</v>
      </c>
      <c r="J865" s="21" t="s">
        <v>3499</v>
      </c>
      <c r="K865" t="s">
        <v>3500</v>
      </c>
      <c r="M865">
        <v>13</v>
      </c>
      <c r="N865">
        <v>1</v>
      </c>
      <c r="P865" t="s">
        <v>3501</v>
      </c>
    </row>
    <row r="866" spans="1:17" x14ac:dyDescent="0.3">
      <c r="A866" t="s">
        <v>187</v>
      </c>
      <c r="B866" s="6" t="s">
        <v>189</v>
      </c>
      <c r="C866" s="6">
        <v>818</v>
      </c>
      <c r="D866" s="72" t="s">
        <v>404</v>
      </c>
      <c r="E866" s="6">
        <v>1</v>
      </c>
      <c r="F866" t="s">
        <v>418</v>
      </c>
      <c r="G866">
        <v>2007</v>
      </c>
      <c r="H866" t="s">
        <v>6059</v>
      </c>
      <c r="I866" t="s">
        <v>3502</v>
      </c>
      <c r="J866" s="21" t="s">
        <v>3503</v>
      </c>
      <c r="K866" t="s">
        <v>3504</v>
      </c>
      <c r="M866">
        <v>23</v>
      </c>
      <c r="N866">
        <v>5</v>
      </c>
      <c r="O866" t="s">
        <v>3505</v>
      </c>
      <c r="P866" t="s">
        <v>3506</v>
      </c>
    </row>
    <row r="867" spans="1:17" x14ac:dyDescent="0.3">
      <c r="A867" t="s">
        <v>187</v>
      </c>
      <c r="B867" s="6" t="s">
        <v>189</v>
      </c>
      <c r="C867" s="6">
        <v>819</v>
      </c>
      <c r="D867" s="72" t="s">
        <v>404</v>
      </c>
      <c r="E867" s="6">
        <v>1</v>
      </c>
      <c r="F867" t="s">
        <v>418</v>
      </c>
      <c r="G867">
        <v>2011</v>
      </c>
      <c r="H867" t="s">
        <v>6059</v>
      </c>
      <c r="I867" t="s">
        <v>3507</v>
      </c>
      <c r="J867" s="21" t="s">
        <v>3508</v>
      </c>
      <c r="K867" t="s">
        <v>3509</v>
      </c>
      <c r="M867">
        <v>18</v>
      </c>
      <c r="N867">
        <v>3</v>
      </c>
      <c r="O867" t="s">
        <v>3510</v>
      </c>
      <c r="P867" t="s">
        <v>3511</v>
      </c>
    </row>
    <row r="868" spans="1:17" x14ac:dyDescent="0.3">
      <c r="A868" t="s">
        <v>187</v>
      </c>
      <c r="B868" s="6" t="s">
        <v>189</v>
      </c>
      <c r="C868" s="6">
        <v>820</v>
      </c>
      <c r="D868" s="72" t="s">
        <v>404</v>
      </c>
      <c r="E868" s="6">
        <v>1</v>
      </c>
      <c r="F868" t="s">
        <v>418</v>
      </c>
      <c r="G868">
        <v>2015</v>
      </c>
      <c r="H868" t="s">
        <v>6059</v>
      </c>
      <c r="I868" t="s">
        <v>3512</v>
      </c>
      <c r="J868" s="21" t="s">
        <v>3513</v>
      </c>
      <c r="K868" t="s">
        <v>440</v>
      </c>
      <c r="M868">
        <v>61</v>
      </c>
      <c r="O868" t="s">
        <v>3514</v>
      </c>
      <c r="P868" t="s">
        <v>3515</v>
      </c>
    </row>
    <row r="869" spans="1:17" x14ac:dyDescent="0.3">
      <c r="A869" t="s">
        <v>187</v>
      </c>
      <c r="B869" s="6" t="s">
        <v>189</v>
      </c>
      <c r="C869" s="6">
        <v>821</v>
      </c>
      <c r="D869" s="72" t="s">
        <v>404</v>
      </c>
      <c r="E869" s="6">
        <v>2</v>
      </c>
      <c r="F869" t="s">
        <v>5641</v>
      </c>
      <c r="G869">
        <v>2000</v>
      </c>
      <c r="H869" t="s">
        <v>6059</v>
      </c>
      <c r="I869" t="s">
        <v>5852</v>
      </c>
      <c r="J869" s="21" t="s">
        <v>5853</v>
      </c>
      <c r="K869" t="s">
        <v>5854</v>
      </c>
      <c r="M869">
        <v>2</v>
      </c>
      <c r="N869" s="10">
        <v>42828</v>
      </c>
      <c r="O869" t="s">
        <v>5855</v>
      </c>
      <c r="P869" t="s">
        <v>5856</v>
      </c>
    </row>
    <row r="870" spans="1:17" x14ac:dyDescent="0.3">
      <c r="A870" t="s">
        <v>187</v>
      </c>
      <c r="B870" s="6" t="s">
        <v>189</v>
      </c>
      <c r="C870" s="6">
        <v>822</v>
      </c>
      <c r="D870" s="72" t="s">
        <v>404</v>
      </c>
      <c r="E870" s="6">
        <v>1</v>
      </c>
      <c r="F870" t="s">
        <v>548</v>
      </c>
      <c r="G870">
        <v>2007</v>
      </c>
      <c r="H870" t="s">
        <v>6059</v>
      </c>
      <c r="I870" t="s">
        <v>3516</v>
      </c>
      <c r="J870" s="21" t="s">
        <v>3517</v>
      </c>
      <c r="K870" t="s">
        <v>672</v>
      </c>
      <c r="M870">
        <v>58</v>
      </c>
      <c r="N870">
        <v>10</v>
      </c>
      <c r="O870" t="s">
        <v>3518</v>
      </c>
      <c r="P870" t="s">
        <v>3519</v>
      </c>
    </row>
    <row r="871" spans="1:17" x14ac:dyDescent="0.3">
      <c r="A871" t="s">
        <v>187</v>
      </c>
      <c r="B871" s="6" t="s">
        <v>189</v>
      </c>
      <c r="C871" s="6">
        <v>823</v>
      </c>
      <c r="D871" s="72" t="s">
        <v>404</v>
      </c>
      <c r="E871" s="6">
        <v>1</v>
      </c>
      <c r="F871" t="s">
        <v>418</v>
      </c>
      <c r="G871">
        <v>2005</v>
      </c>
      <c r="H871" t="s">
        <v>6059</v>
      </c>
      <c r="I871" t="s">
        <v>3520</v>
      </c>
      <c r="J871" s="21" t="s">
        <v>3521</v>
      </c>
      <c r="K871" t="s">
        <v>257</v>
      </c>
      <c r="M871">
        <v>70</v>
      </c>
      <c r="N871">
        <v>1</v>
      </c>
      <c r="O871">
        <v>137</v>
      </c>
    </row>
    <row r="872" spans="1:17" x14ac:dyDescent="0.3">
      <c r="A872" t="s">
        <v>187</v>
      </c>
      <c r="B872" s="6" t="s">
        <v>189</v>
      </c>
      <c r="C872" s="6">
        <v>824</v>
      </c>
      <c r="D872" s="72" t="s">
        <v>404</v>
      </c>
      <c r="E872" s="6">
        <v>3</v>
      </c>
      <c r="F872" t="s">
        <v>6786</v>
      </c>
      <c r="G872">
        <v>2016</v>
      </c>
      <c r="H872" t="s">
        <v>6059</v>
      </c>
      <c r="I872" t="s">
        <v>6001</v>
      </c>
      <c r="J872" s="21" t="s">
        <v>6002</v>
      </c>
      <c r="K872" t="s">
        <v>1983</v>
      </c>
      <c r="M872">
        <v>64</v>
      </c>
      <c r="O872" t="s">
        <v>6003</v>
      </c>
      <c r="P872" t="s">
        <v>6004</v>
      </c>
    </row>
    <row r="873" spans="1:17" x14ac:dyDescent="0.3">
      <c r="A873" t="s">
        <v>187</v>
      </c>
      <c r="B873" s="6" t="s">
        <v>189</v>
      </c>
      <c r="C873" s="6">
        <v>825</v>
      </c>
      <c r="D873" s="72" t="s">
        <v>404</v>
      </c>
      <c r="E873" s="6">
        <v>1</v>
      </c>
      <c r="F873" t="s">
        <v>6793</v>
      </c>
      <c r="G873">
        <v>2002</v>
      </c>
      <c r="H873" t="s">
        <v>6059</v>
      </c>
      <c r="I873" t="s">
        <v>3522</v>
      </c>
      <c r="J873" s="21" t="s">
        <v>3523</v>
      </c>
      <c r="K873" t="s">
        <v>3524</v>
      </c>
      <c r="M873">
        <v>4</v>
      </c>
      <c r="N873">
        <v>3</v>
      </c>
      <c r="O873" t="s">
        <v>3525</v>
      </c>
    </row>
    <row r="874" spans="1:17" x14ac:dyDescent="0.3">
      <c r="A874" t="s">
        <v>187</v>
      </c>
      <c r="B874" s="6" t="s">
        <v>189</v>
      </c>
      <c r="C874" s="6">
        <v>826</v>
      </c>
      <c r="D874" s="72" t="s">
        <v>404</v>
      </c>
      <c r="E874" s="6">
        <v>1</v>
      </c>
      <c r="F874" t="s">
        <v>6793</v>
      </c>
      <c r="G874">
        <v>2010</v>
      </c>
      <c r="H874" t="s">
        <v>6059</v>
      </c>
      <c r="I874" t="s">
        <v>3526</v>
      </c>
      <c r="J874" s="21" t="s">
        <v>3527</v>
      </c>
      <c r="K874" t="s">
        <v>3528</v>
      </c>
      <c r="N874" t="s">
        <v>85</v>
      </c>
      <c r="O874" t="s">
        <v>3529</v>
      </c>
      <c r="P874" t="s">
        <v>3530</v>
      </c>
      <c r="Q874" t="s">
        <v>3531</v>
      </c>
    </row>
    <row r="875" spans="1:17" x14ac:dyDescent="0.3">
      <c r="A875" t="s">
        <v>187</v>
      </c>
      <c r="B875" s="6" t="s">
        <v>189</v>
      </c>
      <c r="C875" s="6">
        <v>827</v>
      </c>
      <c r="D875" s="72" t="s">
        <v>404</v>
      </c>
      <c r="E875" s="6">
        <v>1</v>
      </c>
      <c r="F875" t="s">
        <v>418</v>
      </c>
      <c r="G875">
        <v>2015</v>
      </c>
      <c r="H875" t="s">
        <v>6059</v>
      </c>
      <c r="I875" t="s">
        <v>3532</v>
      </c>
      <c r="J875" s="21" t="s">
        <v>3533</v>
      </c>
      <c r="K875" t="s">
        <v>2464</v>
      </c>
      <c r="M875">
        <v>14</v>
      </c>
      <c r="N875">
        <v>6</v>
      </c>
      <c r="O875" t="s">
        <v>3534</v>
      </c>
      <c r="P875" t="s">
        <v>3535</v>
      </c>
    </row>
    <row r="876" spans="1:17" x14ac:dyDescent="0.3">
      <c r="A876" t="s">
        <v>187</v>
      </c>
      <c r="B876" s="6" t="s">
        <v>189</v>
      </c>
      <c r="C876" s="6">
        <v>828</v>
      </c>
      <c r="D876" s="72" t="s">
        <v>404</v>
      </c>
      <c r="E876" s="6">
        <v>1</v>
      </c>
      <c r="F876" t="s">
        <v>6793</v>
      </c>
      <c r="G876">
        <v>2011</v>
      </c>
      <c r="H876" t="s">
        <v>6059</v>
      </c>
      <c r="I876" t="s">
        <v>3536</v>
      </c>
      <c r="J876" s="21" t="s">
        <v>3537</v>
      </c>
      <c r="K876" t="s">
        <v>1748</v>
      </c>
      <c r="M876">
        <v>35</v>
      </c>
      <c r="N876">
        <v>5</v>
      </c>
      <c r="O876" t="s">
        <v>3538</v>
      </c>
      <c r="P876" t="s">
        <v>3539</v>
      </c>
    </row>
    <row r="877" spans="1:17" x14ac:dyDescent="0.3">
      <c r="A877" t="s">
        <v>187</v>
      </c>
      <c r="B877" s="6" t="s">
        <v>189</v>
      </c>
      <c r="C877" s="6">
        <v>829</v>
      </c>
      <c r="D877" s="72" t="s">
        <v>404</v>
      </c>
      <c r="E877" s="6">
        <v>1</v>
      </c>
      <c r="F877" t="s">
        <v>418</v>
      </c>
      <c r="G877">
        <v>2015</v>
      </c>
      <c r="H877" t="s">
        <v>6059</v>
      </c>
      <c r="I877" t="s">
        <v>3540</v>
      </c>
      <c r="J877" s="21" t="s">
        <v>3541</v>
      </c>
      <c r="K877" t="s">
        <v>3542</v>
      </c>
      <c r="M877">
        <v>9</v>
      </c>
      <c r="N877">
        <v>3</v>
      </c>
      <c r="O877" t="s">
        <v>3543</v>
      </c>
    </row>
    <row r="878" spans="1:17" x14ac:dyDescent="0.3">
      <c r="A878" t="s">
        <v>187</v>
      </c>
      <c r="B878" s="6" t="s">
        <v>189</v>
      </c>
      <c r="C878" s="6">
        <v>830</v>
      </c>
      <c r="D878" s="72" t="s">
        <v>404</v>
      </c>
      <c r="E878" s="6">
        <v>1</v>
      </c>
      <c r="F878" t="s">
        <v>412</v>
      </c>
      <c r="G878">
        <v>2017</v>
      </c>
      <c r="H878" t="s">
        <v>6059</v>
      </c>
      <c r="I878" t="s">
        <v>3544</v>
      </c>
      <c r="J878" s="21" t="s">
        <v>3545</v>
      </c>
      <c r="K878" t="s">
        <v>606</v>
      </c>
      <c r="M878">
        <v>69</v>
      </c>
      <c r="O878" t="s">
        <v>3546</v>
      </c>
      <c r="P878" t="s">
        <v>3547</v>
      </c>
    </row>
    <row r="879" spans="1:17" x14ac:dyDescent="0.3">
      <c r="A879" t="s">
        <v>187</v>
      </c>
      <c r="B879" s="6" t="s">
        <v>189</v>
      </c>
      <c r="C879" s="6">
        <v>831</v>
      </c>
      <c r="D879" s="72" t="s">
        <v>404</v>
      </c>
      <c r="E879" s="6">
        <v>1</v>
      </c>
      <c r="F879" t="s">
        <v>412</v>
      </c>
      <c r="G879">
        <v>2008</v>
      </c>
      <c r="H879" t="s">
        <v>6059</v>
      </c>
      <c r="I879" t="s">
        <v>3548</v>
      </c>
      <c r="J879" s="21" t="s">
        <v>3549</v>
      </c>
      <c r="K879" t="s">
        <v>1124</v>
      </c>
      <c r="M879">
        <v>10</v>
      </c>
      <c r="N879" t="s">
        <v>3550</v>
      </c>
      <c r="O879" t="s">
        <v>3551</v>
      </c>
      <c r="P879" t="s">
        <v>3552</v>
      </c>
    </row>
    <row r="880" spans="1:17" x14ac:dyDescent="0.3">
      <c r="A880" t="s">
        <v>187</v>
      </c>
      <c r="B880" s="6" t="s">
        <v>189</v>
      </c>
      <c r="C880" s="6">
        <v>832</v>
      </c>
      <c r="D880" s="72" t="s">
        <v>404</v>
      </c>
      <c r="E880" s="6">
        <v>1</v>
      </c>
      <c r="F880" t="s">
        <v>548</v>
      </c>
      <c r="G880">
        <v>2015</v>
      </c>
      <c r="H880" t="s">
        <v>6059</v>
      </c>
      <c r="I880" t="s">
        <v>3553</v>
      </c>
      <c r="J880" s="21" t="s">
        <v>3554</v>
      </c>
      <c r="K880" t="s">
        <v>153</v>
      </c>
      <c r="M880">
        <v>10</v>
      </c>
      <c r="N880">
        <v>12</v>
      </c>
      <c r="P880" t="s">
        <v>3555</v>
      </c>
    </row>
    <row r="881" spans="1:17" x14ac:dyDescent="0.3">
      <c r="A881" t="s">
        <v>187</v>
      </c>
      <c r="B881" s="6" t="s">
        <v>189</v>
      </c>
      <c r="C881" s="6">
        <v>833</v>
      </c>
      <c r="D881" s="72" t="s">
        <v>404</v>
      </c>
      <c r="E881" s="6">
        <v>1</v>
      </c>
      <c r="F881" t="s">
        <v>418</v>
      </c>
      <c r="G881">
        <v>2015</v>
      </c>
      <c r="H881" t="s">
        <v>6059</v>
      </c>
      <c r="I881" t="s">
        <v>3556</v>
      </c>
      <c r="J881" s="21" t="s">
        <v>3557</v>
      </c>
      <c r="K881" t="s">
        <v>934</v>
      </c>
      <c r="M881">
        <v>7</v>
      </c>
      <c r="N881">
        <v>6</v>
      </c>
      <c r="O881" t="s">
        <v>3558</v>
      </c>
      <c r="P881" t="s">
        <v>3559</v>
      </c>
    </row>
    <row r="882" spans="1:17" x14ac:dyDescent="0.3">
      <c r="A882" t="s">
        <v>187</v>
      </c>
      <c r="B882" s="6" t="s">
        <v>189</v>
      </c>
      <c r="C882" s="6">
        <v>834</v>
      </c>
      <c r="D882" s="72" t="s">
        <v>404</v>
      </c>
      <c r="E882" s="6">
        <v>1</v>
      </c>
      <c r="F882" t="s">
        <v>418</v>
      </c>
      <c r="G882">
        <v>2016</v>
      </c>
      <c r="H882" t="s">
        <v>6059</v>
      </c>
      <c r="I882" t="s">
        <v>3560</v>
      </c>
      <c r="J882" s="21" t="s">
        <v>3561</v>
      </c>
      <c r="K882" t="s">
        <v>1278</v>
      </c>
      <c r="M882">
        <v>320</v>
      </c>
      <c r="O882" t="s">
        <v>3562</v>
      </c>
      <c r="P882" t="s">
        <v>3563</v>
      </c>
    </row>
    <row r="883" spans="1:17" x14ac:dyDescent="0.3">
      <c r="A883" t="s">
        <v>187</v>
      </c>
      <c r="B883" s="6" t="s">
        <v>189</v>
      </c>
      <c r="C883" s="6">
        <v>835</v>
      </c>
      <c r="D883" s="72" t="s">
        <v>404</v>
      </c>
      <c r="E883" s="6">
        <v>1</v>
      </c>
      <c r="F883" t="s">
        <v>548</v>
      </c>
      <c r="G883">
        <v>2008</v>
      </c>
      <c r="H883" t="s">
        <v>6059</v>
      </c>
      <c r="I883" t="s">
        <v>3564</v>
      </c>
      <c r="J883" s="21" t="s">
        <v>3565</v>
      </c>
      <c r="K883" t="s">
        <v>2626</v>
      </c>
      <c r="M883">
        <v>9</v>
      </c>
      <c r="N883">
        <v>3</v>
      </c>
      <c r="O883" t="s">
        <v>3566</v>
      </c>
      <c r="P883" t="s">
        <v>3567</v>
      </c>
    </row>
    <row r="884" spans="1:17" x14ac:dyDescent="0.3">
      <c r="A884" t="s">
        <v>187</v>
      </c>
      <c r="B884" s="6" t="s">
        <v>189</v>
      </c>
      <c r="C884" s="6">
        <v>836</v>
      </c>
      <c r="D884" s="72" t="s">
        <v>404</v>
      </c>
      <c r="E884" s="6">
        <v>1</v>
      </c>
      <c r="F884" t="s">
        <v>548</v>
      </c>
      <c r="G884">
        <v>2012</v>
      </c>
      <c r="H884" t="s">
        <v>6059</v>
      </c>
      <c r="I884" t="s">
        <v>3568</v>
      </c>
      <c r="J884" s="21" t="s">
        <v>3569</v>
      </c>
      <c r="K884" t="s">
        <v>3570</v>
      </c>
      <c r="M884">
        <v>215</v>
      </c>
      <c r="O884" t="s">
        <v>3571</v>
      </c>
      <c r="P884" t="s">
        <v>3572</v>
      </c>
    </row>
    <row r="885" spans="1:17" x14ac:dyDescent="0.3">
      <c r="A885" t="s">
        <v>187</v>
      </c>
      <c r="B885" s="6" t="s">
        <v>189</v>
      </c>
      <c r="C885" s="6">
        <v>837</v>
      </c>
      <c r="D885" s="72" t="s">
        <v>404</v>
      </c>
      <c r="E885" s="6">
        <v>1</v>
      </c>
      <c r="F885" t="s">
        <v>418</v>
      </c>
      <c r="G885">
        <v>2004</v>
      </c>
      <c r="H885" t="s">
        <v>6059</v>
      </c>
      <c r="I885" t="s">
        <v>3573</v>
      </c>
      <c r="J885" s="21" t="s">
        <v>3574</v>
      </c>
      <c r="K885" t="s">
        <v>1278</v>
      </c>
      <c r="M885">
        <v>174</v>
      </c>
      <c r="N885" s="10">
        <v>42767</v>
      </c>
      <c r="O885" s="9">
        <v>43221</v>
      </c>
      <c r="P885" t="s">
        <v>3575</v>
      </c>
    </row>
    <row r="886" spans="1:17" x14ac:dyDescent="0.3">
      <c r="A886" t="s">
        <v>187</v>
      </c>
      <c r="B886" s="6" t="s">
        <v>189</v>
      </c>
      <c r="C886" s="6">
        <v>838</v>
      </c>
      <c r="D886" s="72" t="s">
        <v>404</v>
      </c>
      <c r="E886" s="6">
        <v>1</v>
      </c>
      <c r="F886" t="s">
        <v>418</v>
      </c>
      <c r="G886">
        <v>2003</v>
      </c>
      <c r="H886" t="s">
        <v>6059</v>
      </c>
      <c r="I886" t="s">
        <v>3576</v>
      </c>
      <c r="J886" s="21" t="s">
        <v>3577</v>
      </c>
      <c r="K886" t="s">
        <v>814</v>
      </c>
      <c r="M886">
        <v>22</v>
      </c>
      <c r="N886">
        <v>2</v>
      </c>
      <c r="O886" t="s">
        <v>3578</v>
      </c>
      <c r="P886" t="s">
        <v>3579</v>
      </c>
    </row>
    <row r="887" spans="1:17" x14ac:dyDescent="0.3">
      <c r="A887" t="s">
        <v>187</v>
      </c>
      <c r="B887" s="6" t="s">
        <v>189</v>
      </c>
      <c r="C887" s="6">
        <v>839</v>
      </c>
      <c r="D887" s="72" t="s">
        <v>404</v>
      </c>
      <c r="E887" s="6">
        <v>1</v>
      </c>
      <c r="F887" t="s">
        <v>548</v>
      </c>
      <c r="G887">
        <v>2017</v>
      </c>
      <c r="H887" t="s">
        <v>6059</v>
      </c>
      <c r="I887" t="s">
        <v>3580</v>
      </c>
      <c r="J887" s="21" t="s">
        <v>3581</v>
      </c>
      <c r="K887" t="s">
        <v>3582</v>
      </c>
      <c r="M887">
        <v>27</v>
      </c>
      <c r="N887">
        <v>2</v>
      </c>
      <c r="O887" t="s">
        <v>3583</v>
      </c>
      <c r="P887" t="s">
        <v>3584</v>
      </c>
    </row>
    <row r="888" spans="1:17" x14ac:dyDescent="0.3">
      <c r="A888" t="s">
        <v>187</v>
      </c>
      <c r="B888" s="6" t="s">
        <v>189</v>
      </c>
      <c r="C888" s="6">
        <v>840</v>
      </c>
      <c r="D888" s="72" t="s">
        <v>404</v>
      </c>
      <c r="E888" s="6">
        <v>1</v>
      </c>
      <c r="F888" t="s">
        <v>548</v>
      </c>
      <c r="G888">
        <v>2015</v>
      </c>
      <c r="H888" t="s">
        <v>6059</v>
      </c>
      <c r="I888" t="s">
        <v>3585</v>
      </c>
      <c r="J888" s="21" t="s">
        <v>3586</v>
      </c>
      <c r="K888" t="s">
        <v>3587</v>
      </c>
      <c r="M888">
        <v>10</v>
      </c>
      <c r="N888">
        <v>3</v>
      </c>
      <c r="O888" t="s">
        <v>3588</v>
      </c>
    </row>
    <row r="889" spans="1:17" x14ac:dyDescent="0.3">
      <c r="A889" t="s">
        <v>187</v>
      </c>
      <c r="B889" s="6" t="s">
        <v>189</v>
      </c>
      <c r="C889" s="6">
        <v>841</v>
      </c>
      <c r="D889" s="72" t="s">
        <v>404</v>
      </c>
      <c r="E889" s="6">
        <v>1</v>
      </c>
      <c r="F889" t="s">
        <v>418</v>
      </c>
      <c r="G889">
        <v>2016</v>
      </c>
      <c r="H889" t="s">
        <v>6059</v>
      </c>
      <c r="I889" t="s">
        <v>3589</v>
      </c>
      <c r="J889" s="21" t="s">
        <v>3590</v>
      </c>
      <c r="K889" t="s">
        <v>733</v>
      </c>
      <c r="M889">
        <v>22</v>
      </c>
      <c r="O889" t="s">
        <v>3591</v>
      </c>
    </row>
    <row r="890" spans="1:17" x14ac:dyDescent="0.3">
      <c r="A890" t="s">
        <v>187</v>
      </c>
      <c r="B890" s="6" t="s">
        <v>189</v>
      </c>
      <c r="C890" s="6">
        <v>842</v>
      </c>
      <c r="D890" s="72" t="s">
        <v>404</v>
      </c>
      <c r="E890" s="6">
        <v>1</v>
      </c>
      <c r="F890" t="s">
        <v>418</v>
      </c>
      <c r="G890">
        <v>2009</v>
      </c>
      <c r="H890" t="s">
        <v>6059</v>
      </c>
      <c r="I890" t="s">
        <v>3592</v>
      </c>
      <c r="J890" s="21" t="s">
        <v>3593</v>
      </c>
      <c r="K890" t="s">
        <v>3594</v>
      </c>
      <c r="M890">
        <v>293</v>
      </c>
      <c r="N890" t="s">
        <v>85</v>
      </c>
      <c r="O890" t="s">
        <v>3595</v>
      </c>
      <c r="Q890" t="s">
        <v>3596</v>
      </c>
    </row>
    <row r="891" spans="1:17" x14ac:dyDescent="0.3">
      <c r="A891" t="s">
        <v>187</v>
      </c>
      <c r="B891" s="6" t="s">
        <v>189</v>
      </c>
      <c r="C891" s="6">
        <v>843</v>
      </c>
      <c r="D891" s="72" t="s">
        <v>404</v>
      </c>
      <c r="E891" s="6">
        <v>1</v>
      </c>
      <c r="F891" t="s">
        <v>418</v>
      </c>
      <c r="G891">
        <v>2015</v>
      </c>
      <c r="H891" t="s">
        <v>6059</v>
      </c>
      <c r="I891" t="s">
        <v>3597</v>
      </c>
      <c r="J891" s="21" t="s">
        <v>3598</v>
      </c>
      <c r="K891" t="s">
        <v>1824</v>
      </c>
      <c r="M891">
        <v>7</v>
      </c>
      <c r="N891">
        <v>5</v>
      </c>
      <c r="O891" t="s">
        <v>3599</v>
      </c>
      <c r="P891" t="s">
        <v>3600</v>
      </c>
    </row>
    <row r="892" spans="1:17" x14ac:dyDescent="0.3">
      <c r="A892" t="s">
        <v>187</v>
      </c>
      <c r="B892" s="6" t="s">
        <v>189</v>
      </c>
      <c r="C892" s="6">
        <v>844</v>
      </c>
      <c r="D892" s="72" t="s">
        <v>404</v>
      </c>
      <c r="E892" s="6">
        <v>2</v>
      </c>
      <c r="F892" t="s">
        <v>5641</v>
      </c>
      <c r="G892">
        <v>2013</v>
      </c>
      <c r="H892" t="s">
        <v>6059</v>
      </c>
      <c r="I892" t="s">
        <v>5857</v>
      </c>
      <c r="J892" s="21" t="s">
        <v>5858</v>
      </c>
      <c r="K892" t="s">
        <v>718</v>
      </c>
      <c r="M892">
        <v>71</v>
      </c>
      <c r="O892" t="s">
        <v>5859</v>
      </c>
      <c r="P892" t="s">
        <v>5860</v>
      </c>
    </row>
    <row r="893" spans="1:17" x14ac:dyDescent="0.3">
      <c r="A893" t="s">
        <v>187</v>
      </c>
      <c r="B893" s="6" t="s">
        <v>189</v>
      </c>
      <c r="C893" s="6">
        <v>845</v>
      </c>
      <c r="D893" s="72" t="s">
        <v>404</v>
      </c>
      <c r="E893" s="6">
        <v>1</v>
      </c>
      <c r="F893" t="s">
        <v>418</v>
      </c>
      <c r="G893">
        <v>2013</v>
      </c>
      <c r="H893" t="s">
        <v>6059</v>
      </c>
      <c r="I893" t="s">
        <v>3601</v>
      </c>
      <c r="J893" s="21" t="s">
        <v>3602</v>
      </c>
      <c r="K893" t="s">
        <v>3603</v>
      </c>
      <c r="M893">
        <v>5</v>
      </c>
      <c r="O893" t="s">
        <v>3604</v>
      </c>
      <c r="P893" t="s">
        <v>3605</v>
      </c>
    </row>
    <row r="894" spans="1:17" x14ac:dyDescent="0.3">
      <c r="A894" t="s">
        <v>187</v>
      </c>
      <c r="B894" s="6" t="s">
        <v>189</v>
      </c>
      <c r="C894" s="6">
        <v>846</v>
      </c>
      <c r="D894" s="72" t="s">
        <v>404</v>
      </c>
      <c r="E894" s="6">
        <v>1</v>
      </c>
      <c r="F894" t="s">
        <v>6793</v>
      </c>
      <c r="G894">
        <v>2011</v>
      </c>
      <c r="H894" t="s">
        <v>6059</v>
      </c>
      <c r="I894" t="s">
        <v>3606</v>
      </c>
      <c r="J894" s="21" t="s">
        <v>3607</v>
      </c>
      <c r="K894" t="s">
        <v>3608</v>
      </c>
      <c r="M894">
        <v>55</v>
      </c>
      <c r="N894">
        <v>3</v>
      </c>
      <c r="O894" t="s">
        <v>3609</v>
      </c>
      <c r="P894" t="s">
        <v>3610</v>
      </c>
    </row>
    <row r="895" spans="1:17" x14ac:dyDescent="0.3">
      <c r="A895" t="s">
        <v>187</v>
      </c>
      <c r="B895" s="6" t="s">
        <v>189</v>
      </c>
      <c r="C895" s="6">
        <v>847</v>
      </c>
      <c r="D895" s="72" t="s">
        <v>404</v>
      </c>
      <c r="E895" s="6">
        <v>1</v>
      </c>
      <c r="F895" t="s">
        <v>412</v>
      </c>
      <c r="G895">
        <v>2007</v>
      </c>
      <c r="H895" t="s">
        <v>6059</v>
      </c>
      <c r="I895" t="s">
        <v>3611</v>
      </c>
      <c r="J895" s="21" t="s">
        <v>3612</v>
      </c>
      <c r="K895" t="s">
        <v>3613</v>
      </c>
      <c r="M895">
        <v>19</v>
      </c>
      <c r="N895" s="10">
        <v>42767</v>
      </c>
      <c r="O895" s="9">
        <v>45292</v>
      </c>
      <c r="P895" t="s">
        <v>3614</v>
      </c>
    </row>
    <row r="896" spans="1:17" x14ac:dyDescent="0.3">
      <c r="A896" t="s">
        <v>187</v>
      </c>
      <c r="B896" s="6" t="s">
        <v>189</v>
      </c>
      <c r="C896" s="6">
        <v>848</v>
      </c>
      <c r="D896" s="72" t="s">
        <v>404</v>
      </c>
      <c r="E896" s="6">
        <v>2</v>
      </c>
      <c r="F896" t="s">
        <v>5633</v>
      </c>
      <c r="G896">
        <v>2010</v>
      </c>
      <c r="H896" t="s">
        <v>194</v>
      </c>
      <c r="I896" t="s">
        <v>5861</v>
      </c>
      <c r="J896" s="21" t="s">
        <v>5862</v>
      </c>
      <c r="K896" t="s">
        <v>5863</v>
      </c>
      <c r="L896" t="s">
        <v>5864</v>
      </c>
      <c r="M896">
        <v>172</v>
      </c>
      <c r="N896" t="s">
        <v>85</v>
      </c>
    </row>
    <row r="897" spans="1:17" x14ac:dyDescent="0.3">
      <c r="A897" t="s">
        <v>187</v>
      </c>
      <c r="B897" s="6" t="s">
        <v>189</v>
      </c>
      <c r="C897" s="6">
        <v>849</v>
      </c>
      <c r="D897" s="72" t="s">
        <v>404</v>
      </c>
      <c r="E897" s="6">
        <v>1</v>
      </c>
      <c r="F897" t="s">
        <v>548</v>
      </c>
      <c r="G897">
        <v>2014</v>
      </c>
      <c r="H897" t="s">
        <v>6059</v>
      </c>
      <c r="I897" t="s">
        <v>3615</v>
      </c>
      <c r="J897" s="21" t="s">
        <v>3616</v>
      </c>
      <c r="K897" t="s">
        <v>138</v>
      </c>
      <c r="M897">
        <v>45</v>
      </c>
      <c r="N897">
        <v>1</v>
      </c>
      <c r="O897" t="s">
        <v>3617</v>
      </c>
      <c r="P897" t="s">
        <v>3618</v>
      </c>
    </row>
    <row r="898" spans="1:17" x14ac:dyDescent="0.3">
      <c r="A898" t="s">
        <v>187</v>
      </c>
      <c r="B898" s="6" t="s">
        <v>189</v>
      </c>
      <c r="C898" s="6">
        <v>850</v>
      </c>
      <c r="D898" s="72" t="s">
        <v>404</v>
      </c>
      <c r="E898" s="6">
        <v>1</v>
      </c>
      <c r="F898" t="s">
        <v>548</v>
      </c>
      <c r="G898">
        <v>2016</v>
      </c>
      <c r="H898" t="s">
        <v>6059</v>
      </c>
      <c r="I898" t="s">
        <v>3619</v>
      </c>
      <c r="J898" s="21" t="s">
        <v>3620</v>
      </c>
      <c r="K898" t="s">
        <v>3621</v>
      </c>
      <c r="M898">
        <v>10</v>
      </c>
      <c r="N898">
        <v>10</v>
      </c>
      <c r="O898" t="s">
        <v>3622</v>
      </c>
      <c r="P898" t="s">
        <v>3623</v>
      </c>
    </row>
    <row r="899" spans="1:17" x14ac:dyDescent="0.3">
      <c r="A899" t="s">
        <v>187</v>
      </c>
      <c r="B899" s="6" t="s">
        <v>189</v>
      </c>
      <c r="C899" s="6">
        <v>851</v>
      </c>
      <c r="D899" s="72" t="s">
        <v>404</v>
      </c>
      <c r="E899" s="6">
        <v>1</v>
      </c>
      <c r="F899" t="s">
        <v>6793</v>
      </c>
      <c r="G899">
        <v>2016</v>
      </c>
      <c r="H899" t="s">
        <v>6059</v>
      </c>
      <c r="I899" t="s">
        <v>3624</v>
      </c>
      <c r="J899" s="21" t="s">
        <v>3625</v>
      </c>
      <c r="K899" t="s">
        <v>3626</v>
      </c>
      <c r="M899">
        <v>3</v>
      </c>
      <c r="P899" t="s">
        <v>3627</v>
      </c>
    </row>
    <row r="900" spans="1:17" x14ac:dyDescent="0.3">
      <c r="A900" t="s">
        <v>187</v>
      </c>
      <c r="B900" s="6" t="s">
        <v>189</v>
      </c>
      <c r="C900" s="6">
        <v>852</v>
      </c>
      <c r="D900" s="72" t="s">
        <v>404</v>
      </c>
      <c r="E900" s="6">
        <v>3</v>
      </c>
      <c r="F900" t="s">
        <v>6788</v>
      </c>
      <c r="G900">
        <v>2007</v>
      </c>
      <c r="H900" t="s">
        <v>6059</v>
      </c>
      <c r="I900" t="s">
        <v>6005</v>
      </c>
      <c r="J900" s="21" t="s">
        <v>6006</v>
      </c>
      <c r="K900" t="s">
        <v>6007</v>
      </c>
      <c r="M900">
        <v>17</v>
      </c>
      <c r="N900">
        <v>7</v>
      </c>
      <c r="O900" t="s">
        <v>6008</v>
      </c>
      <c r="P900" t="s">
        <v>6009</v>
      </c>
    </row>
    <row r="901" spans="1:17" x14ac:dyDescent="0.3">
      <c r="A901" t="s">
        <v>187</v>
      </c>
      <c r="B901" s="6" t="s">
        <v>189</v>
      </c>
      <c r="C901" s="6">
        <v>853</v>
      </c>
      <c r="D901" s="72" t="s">
        <v>404</v>
      </c>
      <c r="E901" s="6">
        <v>1</v>
      </c>
      <c r="F901" t="s">
        <v>418</v>
      </c>
      <c r="G901">
        <v>2013</v>
      </c>
      <c r="H901" t="s">
        <v>6059</v>
      </c>
      <c r="I901" t="s">
        <v>3628</v>
      </c>
      <c r="J901" s="21" t="s">
        <v>3629</v>
      </c>
      <c r="K901" t="s">
        <v>83</v>
      </c>
      <c r="L901" t="s">
        <v>1094</v>
      </c>
      <c r="M901">
        <v>1006</v>
      </c>
      <c r="N901" t="s">
        <v>85</v>
      </c>
      <c r="O901" t="s">
        <v>3630</v>
      </c>
    </row>
    <row r="902" spans="1:17" x14ac:dyDescent="0.3">
      <c r="A902" t="s">
        <v>187</v>
      </c>
      <c r="B902" s="6" t="s">
        <v>189</v>
      </c>
      <c r="C902" s="6">
        <v>854</v>
      </c>
      <c r="D902" s="72" t="s">
        <v>404</v>
      </c>
      <c r="E902" s="6">
        <v>1</v>
      </c>
      <c r="F902" t="s">
        <v>418</v>
      </c>
      <c r="G902">
        <v>2016</v>
      </c>
      <c r="H902" t="s">
        <v>6059</v>
      </c>
      <c r="I902" t="s">
        <v>3631</v>
      </c>
      <c r="J902" s="21" t="s">
        <v>3632</v>
      </c>
      <c r="K902" t="s">
        <v>3633</v>
      </c>
      <c r="M902">
        <v>8</v>
      </c>
      <c r="N902">
        <v>11</v>
      </c>
      <c r="O902">
        <v>523</v>
      </c>
      <c r="P902" t="s">
        <v>3634</v>
      </c>
    </row>
    <row r="903" spans="1:17" x14ac:dyDescent="0.3">
      <c r="A903" t="s">
        <v>187</v>
      </c>
      <c r="B903" s="6" t="s">
        <v>189</v>
      </c>
      <c r="C903" s="6">
        <v>855</v>
      </c>
      <c r="D903" s="72" t="s">
        <v>404</v>
      </c>
      <c r="E903" s="6">
        <v>1</v>
      </c>
      <c r="F903" t="s">
        <v>6793</v>
      </c>
      <c r="G903">
        <v>2016</v>
      </c>
      <c r="H903" t="s">
        <v>6059</v>
      </c>
      <c r="I903" t="s">
        <v>3635</v>
      </c>
      <c r="J903" s="21" t="s">
        <v>3636</v>
      </c>
      <c r="K903" t="s">
        <v>3637</v>
      </c>
      <c r="M903">
        <v>35</v>
      </c>
      <c r="N903">
        <v>1</v>
      </c>
      <c r="O903" t="s">
        <v>3638</v>
      </c>
      <c r="P903" t="s">
        <v>3639</v>
      </c>
    </row>
    <row r="904" spans="1:17" x14ac:dyDescent="0.3">
      <c r="A904" t="s">
        <v>187</v>
      </c>
      <c r="B904" s="6" t="s">
        <v>189</v>
      </c>
      <c r="C904" s="6">
        <v>856</v>
      </c>
      <c r="D904" s="72" t="s">
        <v>404</v>
      </c>
      <c r="E904" s="6">
        <v>1</v>
      </c>
      <c r="F904" t="s">
        <v>418</v>
      </c>
      <c r="G904">
        <v>2009</v>
      </c>
      <c r="H904" t="s">
        <v>6059</v>
      </c>
      <c r="I904" t="s">
        <v>3640</v>
      </c>
      <c r="J904" s="21" t="s">
        <v>3641</v>
      </c>
      <c r="K904" t="s">
        <v>3642</v>
      </c>
      <c r="M904">
        <v>31</v>
      </c>
      <c r="N904">
        <v>3</v>
      </c>
      <c r="O904" t="s">
        <v>3643</v>
      </c>
      <c r="P904" t="s">
        <v>3644</v>
      </c>
    </row>
    <row r="905" spans="1:17" x14ac:dyDescent="0.3">
      <c r="A905" t="s">
        <v>187</v>
      </c>
      <c r="B905" s="6" t="s">
        <v>189</v>
      </c>
      <c r="C905" s="6">
        <v>857</v>
      </c>
      <c r="D905" s="72" t="s">
        <v>404</v>
      </c>
      <c r="E905" s="6">
        <v>1</v>
      </c>
      <c r="F905" t="s">
        <v>6793</v>
      </c>
      <c r="G905">
        <v>2003</v>
      </c>
      <c r="H905" t="s">
        <v>6059</v>
      </c>
      <c r="I905" t="s">
        <v>3645</v>
      </c>
      <c r="J905" s="21" t="s">
        <v>3646</v>
      </c>
      <c r="K905" t="s">
        <v>3647</v>
      </c>
      <c r="M905">
        <v>38</v>
      </c>
      <c r="N905">
        <v>2</v>
      </c>
      <c r="O905" t="s">
        <v>3648</v>
      </c>
      <c r="P905" t="s">
        <v>3649</v>
      </c>
    </row>
    <row r="906" spans="1:17" x14ac:dyDescent="0.3">
      <c r="A906" t="s">
        <v>187</v>
      </c>
      <c r="B906" s="6" t="s">
        <v>189</v>
      </c>
      <c r="C906" s="6">
        <v>858</v>
      </c>
      <c r="D906" s="72" t="s">
        <v>404</v>
      </c>
      <c r="E906" s="6">
        <v>1</v>
      </c>
      <c r="F906" t="s">
        <v>418</v>
      </c>
      <c r="G906">
        <v>2004</v>
      </c>
      <c r="H906" t="s">
        <v>6059</v>
      </c>
      <c r="I906" t="s">
        <v>3650</v>
      </c>
      <c r="J906" s="21" t="s">
        <v>3651</v>
      </c>
      <c r="K906" t="s">
        <v>545</v>
      </c>
      <c r="M906">
        <v>12</v>
      </c>
      <c r="N906">
        <v>5</v>
      </c>
      <c r="O906" t="s">
        <v>3652</v>
      </c>
      <c r="P906" t="s">
        <v>3653</v>
      </c>
    </row>
    <row r="907" spans="1:17" x14ac:dyDescent="0.3">
      <c r="A907" t="s">
        <v>187</v>
      </c>
      <c r="B907" s="6" t="s">
        <v>189</v>
      </c>
      <c r="C907" s="6">
        <v>859</v>
      </c>
      <c r="D907" s="72" t="s">
        <v>404</v>
      </c>
      <c r="E907" s="6">
        <v>1</v>
      </c>
      <c r="F907" t="s">
        <v>418</v>
      </c>
      <c r="G907">
        <v>2012</v>
      </c>
      <c r="H907" t="s">
        <v>6059</v>
      </c>
      <c r="I907" t="s">
        <v>3654</v>
      </c>
      <c r="J907" s="21" t="s">
        <v>3655</v>
      </c>
      <c r="K907" t="s">
        <v>2138</v>
      </c>
      <c r="M907">
        <v>107</v>
      </c>
      <c r="O907" t="s">
        <v>3656</v>
      </c>
      <c r="P907" t="s">
        <v>3657</v>
      </c>
    </row>
    <row r="908" spans="1:17" x14ac:dyDescent="0.3">
      <c r="A908" t="s">
        <v>187</v>
      </c>
      <c r="B908" s="6" t="s">
        <v>189</v>
      </c>
      <c r="C908" s="6">
        <v>860</v>
      </c>
      <c r="D908" s="72" t="s">
        <v>404</v>
      </c>
      <c r="E908" s="6">
        <v>1</v>
      </c>
      <c r="F908" t="s">
        <v>6793</v>
      </c>
      <c r="G908">
        <v>2002</v>
      </c>
      <c r="H908" t="s">
        <v>6059</v>
      </c>
      <c r="I908" t="s">
        <v>3658</v>
      </c>
      <c r="J908" s="21" t="s">
        <v>3659</v>
      </c>
      <c r="K908" t="s">
        <v>3660</v>
      </c>
      <c r="M908">
        <v>49</v>
      </c>
      <c r="N908">
        <v>11</v>
      </c>
      <c r="O908" t="s">
        <v>3661</v>
      </c>
    </row>
    <row r="909" spans="1:17" x14ac:dyDescent="0.3">
      <c r="A909" t="s">
        <v>187</v>
      </c>
      <c r="B909" s="6" t="s">
        <v>189</v>
      </c>
      <c r="C909" s="6">
        <v>861</v>
      </c>
      <c r="D909" s="72" t="s">
        <v>404</v>
      </c>
      <c r="E909" s="6">
        <v>1</v>
      </c>
      <c r="F909" t="s">
        <v>418</v>
      </c>
      <c r="G909">
        <v>2012</v>
      </c>
      <c r="H909" t="s">
        <v>6059</v>
      </c>
      <c r="I909" t="s">
        <v>3662</v>
      </c>
      <c r="J909" s="21" t="s">
        <v>3663</v>
      </c>
      <c r="K909" t="s">
        <v>3664</v>
      </c>
      <c r="M909">
        <v>8</v>
      </c>
      <c r="N909">
        <v>3</v>
      </c>
      <c r="O909" t="s">
        <v>3665</v>
      </c>
    </row>
    <row r="910" spans="1:17" x14ac:dyDescent="0.3">
      <c r="A910" t="s">
        <v>187</v>
      </c>
      <c r="B910" s="6" t="s">
        <v>189</v>
      </c>
      <c r="C910" s="6">
        <v>862</v>
      </c>
      <c r="D910" s="72" t="s">
        <v>404</v>
      </c>
      <c r="E910" s="6">
        <v>1</v>
      </c>
      <c r="F910" t="s">
        <v>6793</v>
      </c>
      <c r="G910">
        <v>2011</v>
      </c>
      <c r="H910" t="s">
        <v>6059</v>
      </c>
      <c r="I910" t="s">
        <v>3666</v>
      </c>
      <c r="J910" s="21" t="s">
        <v>3667</v>
      </c>
      <c r="K910" t="s">
        <v>3668</v>
      </c>
      <c r="M910">
        <v>139</v>
      </c>
      <c r="N910" s="10">
        <v>42767</v>
      </c>
      <c r="O910" s="10">
        <v>43011</v>
      </c>
      <c r="P910" t="s">
        <v>3669</v>
      </c>
    </row>
    <row r="911" spans="1:17" x14ac:dyDescent="0.3">
      <c r="A911" t="s">
        <v>187</v>
      </c>
      <c r="B911" s="6" t="s">
        <v>189</v>
      </c>
      <c r="C911" s="6">
        <v>863</v>
      </c>
      <c r="D911" s="72" t="s">
        <v>404</v>
      </c>
      <c r="E911" s="6">
        <v>1</v>
      </c>
      <c r="F911" t="s">
        <v>418</v>
      </c>
      <c r="G911">
        <v>2010</v>
      </c>
      <c r="H911" t="s">
        <v>6059</v>
      </c>
      <c r="I911" t="s">
        <v>3670</v>
      </c>
      <c r="J911" s="21" t="s">
        <v>3671</v>
      </c>
      <c r="K911" t="s">
        <v>3672</v>
      </c>
      <c r="M911">
        <v>38</v>
      </c>
      <c r="N911" t="s">
        <v>85</v>
      </c>
      <c r="O911" t="s">
        <v>3673</v>
      </c>
      <c r="Q911" t="s">
        <v>3674</v>
      </c>
    </row>
    <row r="912" spans="1:17" x14ac:dyDescent="0.3">
      <c r="A912" t="s">
        <v>187</v>
      </c>
      <c r="B912" s="6" t="s">
        <v>189</v>
      </c>
      <c r="C912" s="6">
        <v>864</v>
      </c>
      <c r="D912" s="72" t="s">
        <v>404</v>
      </c>
      <c r="E912" s="6">
        <v>1</v>
      </c>
      <c r="F912" t="s">
        <v>418</v>
      </c>
      <c r="G912">
        <v>2016</v>
      </c>
      <c r="H912" t="s">
        <v>6059</v>
      </c>
      <c r="I912" t="s">
        <v>3675</v>
      </c>
      <c r="J912" s="21" t="s">
        <v>3676</v>
      </c>
      <c r="K912" t="s">
        <v>1192</v>
      </c>
      <c r="M912">
        <v>9</v>
      </c>
      <c r="O912" t="s">
        <v>3677</v>
      </c>
      <c r="P912" t="s">
        <v>3678</v>
      </c>
    </row>
    <row r="913" spans="1:17" x14ac:dyDescent="0.3">
      <c r="A913" t="s">
        <v>187</v>
      </c>
      <c r="B913" s="6" t="s">
        <v>189</v>
      </c>
      <c r="C913" s="6">
        <v>865</v>
      </c>
      <c r="D913" s="72" t="s">
        <v>404</v>
      </c>
      <c r="E913" s="6">
        <v>1</v>
      </c>
      <c r="F913" t="s">
        <v>418</v>
      </c>
      <c r="G913">
        <v>2010</v>
      </c>
      <c r="H913" t="s">
        <v>6059</v>
      </c>
      <c r="I913" t="s">
        <v>3679</v>
      </c>
      <c r="J913" s="21" t="s">
        <v>3680</v>
      </c>
      <c r="K913" t="s">
        <v>1550</v>
      </c>
      <c r="M913">
        <v>67</v>
      </c>
      <c r="N913">
        <v>1</v>
      </c>
      <c r="O913" t="s">
        <v>3681</v>
      </c>
      <c r="P913" t="s">
        <v>3682</v>
      </c>
    </row>
    <row r="914" spans="1:17" x14ac:dyDescent="0.3">
      <c r="A914" t="s">
        <v>187</v>
      </c>
      <c r="B914" s="6" t="s">
        <v>189</v>
      </c>
      <c r="C914" s="6">
        <v>866</v>
      </c>
      <c r="D914" s="72" t="s">
        <v>404</v>
      </c>
      <c r="E914" s="6">
        <v>1</v>
      </c>
      <c r="F914" t="s">
        <v>418</v>
      </c>
      <c r="G914">
        <v>2009</v>
      </c>
      <c r="H914" t="s">
        <v>6059</v>
      </c>
      <c r="I914" t="s">
        <v>3683</v>
      </c>
      <c r="J914" s="21" t="s">
        <v>3684</v>
      </c>
      <c r="K914" t="s">
        <v>3685</v>
      </c>
      <c r="M914">
        <v>154</v>
      </c>
      <c r="N914">
        <v>3</v>
      </c>
      <c r="O914" t="s">
        <v>3686</v>
      </c>
      <c r="P914" t="s">
        <v>3687</v>
      </c>
    </row>
    <row r="915" spans="1:17" x14ac:dyDescent="0.3">
      <c r="A915" t="s">
        <v>187</v>
      </c>
      <c r="B915" s="6" t="s">
        <v>189</v>
      </c>
      <c r="C915" s="6">
        <v>867</v>
      </c>
      <c r="D915" s="72" t="s">
        <v>404</v>
      </c>
      <c r="E915" s="6">
        <v>1</v>
      </c>
      <c r="F915" t="s">
        <v>418</v>
      </c>
      <c r="G915">
        <v>2013</v>
      </c>
      <c r="H915" t="s">
        <v>6059</v>
      </c>
      <c r="I915" t="s">
        <v>3688</v>
      </c>
      <c r="J915" s="21" t="s">
        <v>3689</v>
      </c>
      <c r="K915" t="s">
        <v>3690</v>
      </c>
      <c r="N915" t="s">
        <v>85</v>
      </c>
      <c r="O915" s="9">
        <v>43405</v>
      </c>
    </row>
    <row r="916" spans="1:17" x14ac:dyDescent="0.3">
      <c r="A916" t="s">
        <v>187</v>
      </c>
      <c r="B916" s="6" t="s">
        <v>189</v>
      </c>
      <c r="C916" s="6">
        <v>869</v>
      </c>
      <c r="D916" s="72" t="s">
        <v>404</v>
      </c>
      <c r="E916" s="6">
        <v>1</v>
      </c>
      <c r="F916" t="s">
        <v>418</v>
      </c>
      <c r="G916">
        <v>2011</v>
      </c>
      <c r="H916" t="s">
        <v>6059</v>
      </c>
      <c r="I916" t="s">
        <v>3691</v>
      </c>
      <c r="J916" s="21" t="s">
        <v>3692</v>
      </c>
      <c r="K916" t="s">
        <v>3693</v>
      </c>
      <c r="M916">
        <v>4</v>
      </c>
      <c r="N916">
        <v>3</v>
      </c>
      <c r="O916" t="s">
        <v>3694</v>
      </c>
      <c r="P916" t="s">
        <v>3695</v>
      </c>
    </row>
    <row r="917" spans="1:17" x14ac:dyDescent="0.3">
      <c r="A917" t="s">
        <v>187</v>
      </c>
      <c r="B917" s="6" t="s">
        <v>189</v>
      </c>
      <c r="C917" s="6">
        <v>870</v>
      </c>
      <c r="D917" s="72" t="s">
        <v>404</v>
      </c>
      <c r="E917" s="6">
        <v>1</v>
      </c>
      <c r="F917" t="s">
        <v>418</v>
      </c>
      <c r="G917">
        <v>2013</v>
      </c>
      <c r="H917" t="s">
        <v>6059</v>
      </c>
      <c r="I917" t="s">
        <v>3696</v>
      </c>
      <c r="J917" s="21" t="s">
        <v>3697</v>
      </c>
      <c r="K917" t="s">
        <v>3698</v>
      </c>
      <c r="L917" t="s">
        <v>456</v>
      </c>
      <c r="M917" t="s">
        <v>3699</v>
      </c>
      <c r="N917" t="s">
        <v>85</v>
      </c>
      <c r="O917" t="s">
        <v>3700</v>
      </c>
      <c r="P917" t="s">
        <v>3701</v>
      </c>
      <c r="Q917" t="s">
        <v>3702</v>
      </c>
    </row>
    <row r="918" spans="1:17" x14ac:dyDescent="0.3">
      <c r="A918" t="s">
        <v>187</v>
      </c>
      <c r="B918" s="6" t="s">
        <v>189</v>
      </c>
      <c r="C918" s="6">
        <v>871</v>
      </c>
      <c r="D918" s="72" t="s">
        <v>404</v>
      </c>
      <c r="E918" s="6">
        <v>1</v>
      </c>
      <c r="F918" t="s">
        <v>418</v>
      </c>
      <c r="G918">
        <v>2014</v>
      </c>
      <c r="H918" t="s">
        <v>6059</v>
      </c>
      <c r="I918" t="s">
        <v>3703</v>
      </c>
      <c r="J918" s="21" t="s">
        <v>3704</v>
      </c>
      <c r="K918" t="s">
        <v>3705</v>
      </c>
      <c r="M918">
        <v>24</v>
      </c>
      <c r="N918">
        <v>10</v>
      </c>
      <c r="O918" t="s">
        <v>3706</v>
      </c>
      <c r="P918" t="s">
        <v>3707</v>
      </c>
    </row>
    <row r="919" spans="1:17" x14ac:dyDescent="0.3">
      <c r="A919" t="s">
        <v>187</v>
      </c>
      <c r="B919" s="6" t="s">
        <v>189</v>
      </c>
      <c r="C919" s="6">
        <v>872</v>
      </c>
      <c r="D919" s="72" t="s">
        <v>404</v>
      </c>
      <c r="E919" s="6">
        <v>1</v>
      </c>
      <c r="F919" t="s">
        <v>6793</v>
      </c>
      <c r="G919">
        <v>2013</v>
      </c>
      <c r="H919" t="s">
        <v>6059</v>
      </c>
      <c r="I919" t="s">
        <v>3708</v>
      </c>
      <c r="J919" s="21" t="s">
        <v>3709</v>
      </c>
      <c r="K919" t="s">
        <v>3710</v>
      </c>
      <c r="M919">
        <v>3</v>
      </c>
      <c r="N919">
        <v>4</v>
      </c>
      <c r="O919" t="s">
        <v>3711</v>
      </c>
    </row>
    <row r="920" spans="1:17" x14ac:dyDescent="0.3">
      <c r="A920" t="s">
        <v>187</v>
      </c>
      <c r="B920" s="6" t="s">
        <v>189</v>
      </c>
      <c r="C920" s="6">
        <v>873</v>
      </c>
      <c r="D920" s="72" t="s">
        <v>404</v>
      </c>
      <c r="E920" s="6">
        <v>1</v>
      </c>
      <c r="F920" t="s">
        <v>548</v>
      </c>
      <c r="G920">
        <v>2008</v>
      </c>
      <c r="H920" t="s">
        <v>6059</v>
      </c>
      <c r="I920" t="s">
        <v>3712</v>
      </c>
      <c r="J920" s="21" t="s">
        <v>3713</v>
      </c>
      <c r="K920" t="s">
        <v>210</v>
      </c>
      <c r="M920">
        <v>95</v>
      </c>
      <c r="N920">
        <v>3</v>
      </c>
      <c r="O920" t="s">
        <v>3714</v>
      </c>
      <c r="P920" t="s">
        <v>3715</v>
      </c>
    </row>
    <row r="921" spans="1:17" x14ac:dyDescent="0.3">
      <c r="A921" t="s">
        <v>187</v>
      </c>
      <c r="B921" s="6" t="s">
        <v>189</v>
      </c>
      <c r="C921" s="6">
        <v>874</v>
      </c>
      <c r="D921" s="72" t="s">
        <v>404</v>
      </c>
      <c r="E921" s="6">
        <v>1</v>
      </c>
      <c r="F921" t="s">
        <v>418</v>
      </c>
      <c r="G921">
        <v>2016</v>
      </c>
      <c r="H921" t="s">
        <v>6059</v>
      </c>
      <c r="I921" t="s">
        <v>3716</v>
      </c>
      <c r="J921" s="21" t="s">
        <v>3717</v>
      </c>
      <c r="K921" t="s">
        <v>3718</v>
      </c>
      <c r="N921" t="s">
        <v>85</v>
      </c>
      <c r="O921" t="s">
        <v>3719</v>
      </c>
      <c r="P921" t="s">
        <v>3720</v>
      </c>
      <c r="Q921" t="s">
        <v>3721</v>
      </c>
    </row>
    <row r="922" spans="1:17" x14ac:dyDescent="0.3">
      <c r="A922" t="s">
        <v>187</v>
      </c>
      <c r="B922" s="6" t="s">
        <v>189</v>
      </c>
      <c r="C922" s="6">
        <v>875</v>
      </c>
      <c r="D922" s="72" t="s">
        <v>404</v>
      </c>
      <c r="E922" s="6">
        <v>1</v>
      </c>
      <c r="F922" t="s">
        <v>6793</v>
      </c>
      <c r="G922">
        <v>2010</v>
      </c>
      <c r="H922" t="s">
        <v>6059</v>
      </c>
      <c r="I922" t="s">
        <v>3722</v>
      </c>
      <c r="J922" s="21" t="s">
        <v>3723</v>
      </c>
      <c r="K922" t="s">
        <v>3724</v>
      </c>
      <c r="M922">
        <v>16</v>
      </c>
      <c r="N922">
        <v>3</v>
      </c>
      <c r="O922" t="s">
        <v>3725</v>
      </c>
      <c r="P922" t="s">
        <v>3726</v>
      </c>
    </row>
    <row r="923" spans="1:17" x14ac:dyDescent="0.3">
      <c r="A923" t="s">
        <v>187</v>
      </c>
      <c r="B923" s="6" t="s">
        <v>189</v>
      </c>
      <c r="C923" s="6">
        <v>876</v>
      </c>
      <c r="D923" s="72" t="s">
        <v>404</v>
      </c>
      <c r="E923" s="6">
        <v>1</v>
      </c>
      <c r="F923" t="s">
        <v>418</v>
      </c>
      <c r="G923">
        <v>2017</v>
      </c>
      <c r="H923" t="s">
        <v>6059</v>
      </c>
      <c r="I923" t="s">
        <v>3727</v>
      </c>
      <c r="J923" s="21" t="s">
        <v>3728</v>
      </c>
      <c r="K923" t="s">
        <v>2766</v>
      </c>
      <c r="M923">
        <v>38</v>
      </c>
      <c r="N923">
        <v>42</v>
      </c>
    </row>
    <row r="924" spans="1:17" x14ac:dyDescent="0.3">
      <c r="A924" t="s">
        <v>187</v>
      </c>
      <c r="B924" s="6" t="s">
        <v>189</v>
      </c>
      <c r="C924" s="6">
        <v>877</v>
      </c>
      <c r="D924" s="72" t="s">
        <v>404</v>
      </c>
      <c r="E924" s="6">
        <v>1</v>
      </c>
      <c r="F924" t="s">
        <v>418</v>
      </c>
      <c r="G924">
        <v>2007</v>
      </c>
      <c r="H924" t="s">
        <v>6059</v>
      </c>
      <c r="I924" t="s">
        <v>3729</v>
      </c>
      <c r="J924" s="21" t="s">
        <v>3730</v>
      </c>
      <c r="K924" t="s">
        <v>2979</v>
      </c>
      <c r="M924">
        <v>81</v>
      </c>
      <c r="N924">
        <v>1</v>
      </c>
      <c r="O924" t="s">
        <v>3731</v>
      </c>
    </row>
    <row r="925" spans="1:17" x14ac:dyDescent="0.3">
      <c r="A925" t="s">
        <v>187</v>
      </c>
      <c r="B925" s="6" t="s">
        <v>189</v>
      </c>
      <c r="C925" s="6">
        <v>878</v>
      </c>
      <c r="D925" s="72" t="s">
        <v>404</v>
      </c>
      <c r="E925" s="6">
        <v>1</v>
      </c>
      <c r="F925" t="s">
        <v>6793</v>
      </c>
      <c r="G925">
        <v>2012</v>
      </c>
      <c r="H925" t="s">
        <v>6059</v>
      </c>
      <c r="I925" t="s">
        <v>3732</v>
      </c>
      <c r="J925" s="21" t="s">
        <v>3733</v>
      </c>
      <c r="K925" t="s">
        <v>1413</v>
      </c>
      <c r="M925">
        <v>27</v>
      </c>
      <c r="N925">
        <v>2</v>
      </c>
      <c r="O925" t="s">
        <v>3734</v>
      </c>
      <c r="P925" t="s">
        <v>3735</v>
      </c>
    </row>
    <row r="926" spans="1:17" x14ac:dyDescent="0.3">
      <c r="A926" t="s">
        <v>187</v>
      </c>
      <c r="B926" s="6" t="s">
        <v>189</v>
      </c>
      <c r="C926" s="6">
        <v>879</v>
      </c>
      <c r="D926" s="72" t="s">
        <v>404</v>
      </c>
      <c r="E926" s="6">
        <v>1</v>
      </c>
      <c r="F926" t="s">
        <v>6793</v>
      </c>
      <c r="G926">
        <v>2011</v>
      </c>
      <c r="H926" t="s">
        <v>6059</v>
      </c>
      <c r="I926" t="s">
        <v>3736</v>
      </c>
      <c r="J926" s="21" t="s">
        <v>3737</v>
      </c>
      <c r="K926" t="s">
        <v>3738</v>
      </c>
      <c r="M926">
        <v>1</v>
      </c>
      <c r="N926">
        <v>3</v>
      </c>
      <c r="O926" t="s">
        <v>3739</v>
      </c>
      <c r="P926" t="s">
        <v>3740</v>
      </c>
    </row>
    <row r="927" spans="1:17" x14ac:dyDescent="0.3">
      <c r="A927" t="s">
        <v>187</v>
      </c>
      <c r="B927" s="6" t="s">
        <v>189</v>
      </c>
      <c r="C927" s="6">
        <v>880</v>
      </c>
      <c r="D927" s="72" t="s">
        <v>404</v>
      </c>
      <c r="E927" s="6">
        <v>3</v>
      </c>
      <c r="F927" t="s">
        <v>6788</v>
      </c>
      <c r="G927">
        <v>2011</v>
      </c>
      <c r="H927" t="s">
        <v>6059</v>
      </c>
      <c r="I927" t="s">
        <v>6010</v>
      </c>
      <c r="J927" s="21" t="s">
        <v>6011</v>
      </c>
      <c r="K927" t="s">
        <v>5727</v>
      </c>
      <c r="M927" t="s">
        <v>6012</v>
      </c>
      <c r="O927" s="9">
        <v>42186</v>
      </c>
      <c r="P927" t="s">
        <v>6013</v>
      </c>
    </row>
    <row r="928" spans="1:17" x14ac:dyDescent="0.3">
      <c r="A928" t="s">
        <v>187</v>
      </c>
      <c r="B928" s="6" t="s">
        <v>189</v>
      </c>
      <c r="C928" s="6">
        <v>881</v>
      </c>
      <c r="D928" s="72" t="s">
        <v>404</v>
      </c>
      <c r="E928" s="6">
        <v>1</v>
      </c>
      <c r="F928" t="s">
        <v>6793</v>
      </c>
      <c r="G928">
        <v>2013</v>
      </c>
      <c r="H928" t="s">
        <v>6059</v>
      </c>
      <c r="I928" t="s">
        <v>3741</v>
      </c>
      <c r="J928" s="21" t="s">
        <v>3742</v>
      </c>
      <c r="K928" t="s">
        <v>3743</v>
      </c>
      <c r="M928">
        <v>2</v>
      </c>
      <c r="N928">
        <v>1</v>
      </c>
      <c r="O928">
        <v>3</v>
      </c>
    </row>
    <row r="929" spans="1:17" x14ac:dyDescent="0.3">
      <c r="A929" t="s">
        <v>187</v>
      </c>
      <c r="B929" s="6" t="s">
        <v>189</v>
      </c>
      <c r="C929" s="6">
        <v>882</v>
      </c>
      <c r="D929" s="72" t="s">
        <v>404</v>
      </c>
      <c r="E929" s="6">
        <v>1</v>
      </c>
      <c r="F929" t="s">
        <v>6793</v>
      </c>
      <c r="G929">
        <v>2003</v>
      </c>
      <c r="H929" t="s">
        <v>6059</v>
      </c>
      <c r="I929" t="s">
        <v>3744</v>
      </c>
      <c r="J929" s="21" t="s">
        <v>3745</v>
      </c>
      <c r="L929" t="s">
        <v>3746</v>
      </c>
      <c r="N929" t="s">
        <v>85</v>
      </c>
      <c r="Q929" t="s">
        <v>3747</v>
      </c>
    </row>
    <row r="930" spans="1:17" x14ac:dyDescent="0.3">
      <c r="A930" t="s">
        <v>187</v>
      </c>
      <c r="B930" s="6" t="s">
        <v>189</v>
      </c>
      <c r="C930" s="6">
        <v>883</v>
      </c>
      <c r="D930" s="72" t="s">
        <v>404</v>
      </c>
      <c r="E930" s="6">
        <v>1</v>
      </c>
      <c r="F930" t="s">
        <v>6793</v>
      </c>
      <c r="G930">
        <v>2015</v>
      </c>
      <c r="H930" t="s">
        <v>6059</v>
      </c>
      <c r="I930" t="s">
        <v>3748</v>
      </c>
      <c r="J930" s="21" t="s">
        <v>3749</v>
      </c>
      <c r="K930" t="s">
        <v>95</v>
      </c>
      <c r="M930">
        <v>112</v>
      </c>
      <c r="N930">
        <v>28</v>
      </c>
      <c r="O930" t="s">
        <v>3750</v>
      </c>
      <c r="P930" t="s">
        <v>3751</v>
      </c>
    </row>
    <row r="931" spans="1:17" x14ac:dyDescent="0.3">
      <c r="A931" t="s">
        <v>187</v>
      </c>
      <c r="B931" s="6" t="s">
        <v>189</v>
      </c>
      <c r="C931" s="6">
        <v>884</v>
      </c>
      <c r="D931" s="72" t="s">
        <v>404</v>
      </c>
      <c r="E931" s="6">
        <v>1</v>
      </c>
      <c r="F931" t="s">
        <v>418</v>
      </c>
      <c r="G931">
        <v>2012</v>
      </c>
      <c r="H931" t="s">
        <v>6059</v>
      </c>
      <c r="I931" t="s">
        <v>3752</v>
      </c>
      <c r="J931" s="21" t="s">
        <v>3753</v>
      </c>
      <c r="K931" t="s">
        <v>1709</v>
      </c>
      <c r="M931">
        <v>67</v>
      </c>
      <c r="N931">
        <v>5</v>
      </c>
      <c r="O931" t="s">
        <v>3754</v>
      </c>
      <c r="P931" t="s">
        <v>3755</v>
      </c>
    </row>
    <row r="932" spans="1:17" x14ac:dyDescent="0.3">
      <c r="A932" t="s">
        <v>187</v>
      </c>
      <c r="B932" s="6" t="s">
        <v>189</v>
      </c>
      <c r="C932" s="6">
        <v>885</v>
      </c>
      <c r="D932" s="72" t="s">
        <v>404</v>
      </c>
      <c r="E932" s="6">
        <v>1</v>
      </c>
      <c r="F932" t="s">
        <v>418</v>
      </c>
      <c r="G932">
        <v>2016</v>
      </c>
      <c r="H932" t="s">
        <v>6059</v>
      </c>
      <c r="I932" t="s">
        <v>3756</v>
      </c>
      <c r="J932" s="21" t="s">
        <v>3757</v>
      </c>
      <c r="K932" t="s">
        <v>3758</v>
      </c>
      <c r="M932">
        <v>4</v>
      </c>
      <c r="N932">
        <v>1</v>
      </c>
      <c r="O932" t="s">
        <v>3759</v>
      </c>
    </row>
    <row r="933" spans="1:17" x14ac:dyDescent="0.3">
      <c r="A933" t="s">
        <v>187</v>
      </c>
      <c r="B933" s="6" t="s">
        <v>189</v>
      </c>
      <c r="C933" s="6">
        <v>886</v>
      </c>
      <c r="D933" s="72" t="s">
        <v>404</v>
      </c>
      <c r="E933" s="6">
        <v>1</v>
      </c>
      <c r="F933" t="s">
        <v>418</v>
      </c>
      <c r="G933">
        <v>2014</v>
      </c>
      <c r="H933" t="s">
        <v>6059</v>
      </c>
      <c r="I933" t="s">
        <v>3760</v>
      </c>
      <c r="J933" s="21" t="s">
        <v>3761</v>
      </c>
      <c r="K933" t="s">
        <v>3762</v>
      </c>
      <c r="M933">
        <v>8</v>
      </c>
      <c r="O933" t="s">
        <v>3763</v>
      </c>
      <c r="P933" t="s">
        <v>3764</v>
      </c>
    </row>
    <row r="934" spans="1:17" x14ac:dyDescent="0.3">
      <c r="A934" t="s">
        <v>187</v>
      </c>
      <c r="B934" s="6" t="s">
        <v>189</v>
      </c>
      <c r="C934" s="6">
        <v>887</v>
      </c>
      <c r="D934" s="72" t="s">
        <v>404</v>
      </c>
      <c r="E934" s="6">
        <v>1</v>
      </c>
      <c r="F934" t="s">
        <v>418</v>
      </c>
      <c r="G934">
        <v>2014</v>
      </c>
      <c r="H934" t="s">
        <v>6059</v>
      </c>
      <c r="I934" t="s">
        <v>3765</v>
      </c>
      <c r="J934" s="21" t="s">
        <v>3761</v>
      </c>
      <c r="K934" t="s">
        <v>3766</v>
      </c>
      <c r="M934">
        <v>8</v>
      </c>
      <c r="N934" t="s">
        <v>85</v>
      </c>
      <c r="O934" t="s">
        <v>3763</v>
      </c>
      <c r="P934" t="s">
        <v>3767</v>
      </c>
      <c r="Q934" t="s">
        <v>3768</v>
      </c>
    </row>
    <row r="935" spans="1:17" x14ac:dyDescent="0.3">
      <c r="A935" t="s">
        <v>187</v>
      </c>
      <c r="B935" s="6" t="s">
        <v>189</v>
      </c>
      <c r="C935" s="6">
        <v>888</v>
      </c>
      <c r="D935" s="72" t="s">
        <v>404</v>
      </c>
      <c r="E935" s="6">
        <v>1</v>
      </c>
      <c r="F935" t="s">
        <v>418</v>
      </c>
      <c r="G935">
        <v>2016</v>
      </c>
      <c r="H935" t="s">
        <v>6059</v>
      </c>
      <c r="I935" t="s">
        <v>3769</v>
      </c>
      <c r="J935" s="21" t="s">
        <v>3770</v>
      </c>
      <c r="K935" t="s">
        <v>3771</v>
      </c>
      <c r="M935">
        <v>88</v>
      </c>
      <c r="N935">
        <v>4</v>
      </c>
      <c r="O935" t="s">
        <v>3772</v>
      </c>
      <c r="P935" t="s">
        <v>3773</v>
      </c>
    </row>
    <row r="936" spans="1:17" x14ac:dyDescent="0.3">
      <c r="A936" t="s">
        <v>187</v>
      </c>
      <c r="B936" s="6" t="s">
        <v>189</v>
      </c>
      <c r="C936" s="6">
        <v>889</v>
      </c>
      <c r="D936" s="72" t="s">
        <v>404</v>
      </c>
      <c r="E936" s="6">
        <v>1</v>
      </c>
      <c r="F936" t="s">
        <v>418</v>
      </c>
      <c r="G936">
        <v>2006</v>
      </c>
      <c r="H936" t="s">
        <v>6059</v>
      </c>
      <c r="I936" t="s">
        <v>3774</v>
      </c>
      <c r="J936" s="21" t="s">
        <v>3775</v>
      </c>
      <c r="K936" t="s">
        <v>1187</v>
      </c>
      <c r="M936">
        <v>20</v>
      </c>
      <c r="N936">
        <v>3</v>
      </c>
      <c r="O936" t="s">
        <v>3776</v>
      </c>
      <c r="P936" t="s">
        <v>3777</v>
      </c>
    </row>
    <row r="937" spans="1:17" x14ac:dyDescent="0.3">
      <c r="A937" t="s">
        <v>187</v>
      </c>
      <c r="B937" s="6" t="s">
        <v>189</v>
      </c>
      <c r="C937" s="6">
        <v>890</v>
      </c>
      <c r="D937" s="72" t="s">
        <v>404</v>
      </c>
      <c r="E937" s="6">
        <v>1</v>
      </c>
      <c r="F937" t="s">
        <v>418</v>
      </c>
      <c r="G937">
        <v>2017</v>
      </c>
      <c r="H937" t="s">
        <v>6059</v>
      </c>
      <c r="I937" t="s">
        <v>3778</v>
      </c>
      <c r="J937" s="21" t="s">
        <v>3779</v>
      </c>
      <c r="K937" t="s">
        <v>100</v>
      </c>
      <c r="M937">
        <v>157</v>
      </c>
      <c r="O937" t="s">
        <v>3780</v>
      </c>
      <c r="P937" t="s">
        <v>3781</v>
      </c>
    </row>
    <row r="938" spans="1:17" x14ac:dyDescent="0.3">
      <c r="A938" t="s">
        <v>187</v>
      </c>
      <c r="B938" s="6" t="s">
        <v>189</v>
      </c>
      <c r="C938" s="6">
        <v>891</v>
      </c>
      <c r="D938" s="72" t="s">
        <v>404</v>
      </c>
      <c r="E938" s="6">
        <v>1</v>
      </c>
      <c r="F938" t="s">
        <v>418</v>
      </c>
      <c r="G938">
        <v>2017</v>
      </c>
      <c r="H938" t="s">
        <v>6059</v>
      </c>
      <c r="I938" t="s">
        <v>3782</v>
      </c>
      <c r="J938" s="21" t="s">
        <v>3783</v>
      </c>
      <c r="K938" t="s">
        <v>3784</v>
      </c>
      <c r="M938">
        <v>155</v>
      </c>
      <c r="N938">
        <v>5</v>
      </c>
      <c r="O938" t="s">
        <v>3785</v>
      </c>
      <c r="P938" t="s">
        <v>3786</v>
      </c>
    </row>
    <row r="939" spans="1:17" x14ac:dyDescent="0.3">
      <c r="A939" t="s">
        <v>187</v>
      </c>
      <c r="B939" s="6" t="s">
        <v>189</v>
      </c>
      <c r="C939" s="6">
        <v>892</v>
      </c>
      <c r="D939" s="72" t="s">
        <v>404</v>
      </c>
      <c r="E939" s="6">
        <v>1</v>
      </c>
      <c r="F939" t="s">
        <v>418</v>
      </c>
      <c r="G939">
        <v>2000</v>
      </c>
      <c r="H939" t="s">
        <v>6059</v>
      </c>
      <c r="I939" t="s">
        <v>3787</v>
      </c>
      <c r="J939" s="21" t="s">
        <v>3788</v>
      </c>
      <c r="K939" t="s">
        <v>3789</v>
      </c>
      <c r="M939">
        <v>6</v>
      </c>
      <c r="N939" t="s">
        <v>85</v>
      </c>
      <c r="O939" t="s">
        <v>3790</v>
      </c>
      <c r="Q939" t="s">
        <v>3791</v>
      </c>
    </row>
    <row r="940" spans="1:17" x14ac:dyDescent="0.3">
      <c r="A940" t="s">
        <v>187</v>
      </c>
      <c r="B940" s="6" t="s">
        <v>189</v>
      </c>
      <c r="C940" s="6">
        <v>893</v>
      </c>
      <c r="D940" s="72" t="s">
        <v>404</v>
      </c>
      <c r="E940" s="6">
        <v>1</v>
      </c>
      <c r="F940" t="s">
        <v>418</v>
      </c>
      <c r="G940">
        <v>2017</v>
      </c>
      <c r="H940" t="s">
        <v>6059</v>
      </c>
      <c r="I940" t="s">
        <v>3792</v>
      </c>
      <c r="J940" s="21" t="s">
        <v>3793</v>
      </c>
      <c r="K940" t="s">
        <v>165</v>
      </c>
      <c r="M940">
        <v>45</v>
      </c>
      <c r="O940" t="s">
        <v>3794</v>
      </c>
      <c r="P940" t="s">
        <v>3795</v>
      </c>
    </row>
    <row r="941" spans="1:17" x14ac:dyDescent="0.3">
      <c r="A941" t="s">
        <v>187</v>
      </c>
      <c r="B941" s="6" t="s">
        <v>189</v>
      </c>
      <c r="C941" s="6">
        <v>894</v>
      </c>
      <c r="D941" s="72" t="s">
        <v>404</v>
      </c>
      <c r="E941" s="6">
        <v>1</v>
      </c>
      <c r="F941" t="s">
        <v>418</v>
      </c>
      <c r="G941">
        <v>2011</v>
      </c>
      <c r="H941" t="s">
        <v>6059</v>
      </c>
      <c r="I941" t="s">
        <v>3796</v>
      </c>
      <c r="J941" s="21" t="s">
        <v>3797</v>
      </c>
      <c r="K941" t="s">
        <v>3798</v>
      </c>
      <c r="M941">
        <v>27</v>
      </c>
      <c r="N941">
        <v>2</v>
      </c>
    </row>
    <row r="942" spans="1:17" x14ac:dyDescent="0.3">
      <c r="A942" t="s">
        <v>187</v>
      </c>
      <c r="B942" s="6" t="s">
        <v>189</v>
      </c>
      <c r="C942" s="6">
        <v>895</v>
      </c>
      <c r="D942" s="72" t="s">
        <v>404</v>
      </c>
      <c r="E942" s="6">
        <v>1</v>
      </c>
      <c r="F942" t="s">
        <v>418</v>
      </c>
      <c r="G942">
        <v>2012</v>
      </c>
      <c r="H942" t="s">
        <v>6059</v>
      </c>
      <c r="I942" t="s">
        <v>3799</v>
      </c>
      <c r="J942" s="21" t="s">
        <v>3797</v>
      </c>
      <c r="K942" t="s">
        <v>83</v>
      </c>
      <c r="L942" t="s">
        <v>1094</v>
      </c>
      <c r="M942">
        <v>981</v>
      </c>
      <c r="N942" t="s">
        <v>85</v>
      </c>
      <c r="O942" t="s">
        <v>3800</v>
      </c>
    </row>
    <row r="943" spans="1:17" x14ac:dyDescent="0.3">
      <c r="A943" t="s">
        <v>187</v>
      </c>
      <c r="B943" s="6" t="s">
        <v>189</v>
      </c>
      <c r="C943" s="6">
        <v>896</v>
      </c>
      <c r="D943" s="72" t="s">
        <v>404</v>
      </c>
      <c r="E943" s="6">
        <v>1</v>
      </c>
      <c r="F943" t="s">
        <v>418</v>
      </c>
      <c r="G943">
        <v>2011</v>
      </c>
      <c r="H943" t="s">
        <v>6059</v>
      </c>
      <c r="I943" t="s">
        <v>3801</v>
      </c>
      <c r="J943" s="21" t="s">
        <v>3802</v>
      </c>
      <c r="K943" t="s">
        <v>2600</v>
      </c>
      <c r="M943">
        <v>30</v>
      </c>
      <c r="N943">
        <v>9</v>
      </c>
      <c r="O943" t="s">
        <v>3803</v>
      </c>
    </row>
    <row r="944" spans="1:17" x14ac:dyDescent="0.3">
      <c r="A944" t="s">
        <v>187</v>
      </c>
      <c r="B944" s="6" t="s">
        <v>189</v>
      </c>
      <c r="C944" s="6">
        <v>897</v>
      </c>
      <c r="D944" s="72" t="s">
        <v>404</v>
      </c>
      <c r="E944" s="6">
        <v>1</v>
      </c>
      <c r="F944" t="s">
        <v>418</v>
      </c>
      <c r="G944">
        <v>2005</v>
      </c>
      <c r="H944" t="s">
        <v>6059</v>
      </c>
      <c r="I944" t="s">
        <v>3804</v>
      </c>
      <c r="J944" s="21" t="s">
        <v>3805</v>
      </c>
      <c r="K944" t="s">
        <v>3806</v>
      </c>
      <c r="M944">
        <v>16</v>
      </c>
      <c r="N944">
        <v>1</v>
      </c>
      <c r="O944" t="s">
        <v>3807</v>
      </c>
    </row>
    <row r="945" spans="1:17" x14ac:dyDescent="0.3">
      <c r="A945" t="s">
        <v>187</v>
      </c>
      <c r="B945" s="6" t="s">
        <v>189</v>
      </c>
      <c r="C945" s="6">
        <v>898</v>
      </c>
      <c r="D945" s="72" t="s">
        <v>404</v>
      </c>
      <c r="E945" s="6">
        <v>1</v>
      </c>
      <c r="F945" t="s">
        <v>548</v>
      </c>
      <c r="G945">
        <v>2013</v>
      </c>
      <c r="H945" t="s">
        <v>6059</v>
      </c>
      <c r="I945" t="s">
        <v>3808</v>
      </c>
      <c r="J945" s="21" t="s">
        <v>3809</v>
      </c>
      <c r="K945" t="s">
        <v>3810</v>
      </c>
      <c r="O945" t="s">
        <v>3811</v>
      </c>
    </row>
    <row r="946" spans="1:17" x14ac:dyDescent="0.3">
      <c r="A946" t="s">
        <v>187</v>
      </c>
      <c r="B946" s="6" t="s">
        <v>189</v>
      </c>
      <c r="C946" s="6">
        <v>899</v>
      </c>
      <c r="D946" s="72" t="s">
        <v>404</v>
      </c>
      <c r="E946" s="6">
        <v>1</v>
      </c>
      <c r="F946" t="s">
        <v>418</v>
      </c>
      <c r="G946">
        <v>2013</v>
      </c>
      <c r="H946" t="s">
        <v>6059</v>
      </c>
      <c r="I946" t="s">
        <v>3812</v>
      </c>
      <c r="J946" s="21" t="s">
        <v>3813</v>
      </c>
      <c r="K946" t="s">
        <v>210</v>
      </c>
      <c r="M946">
        <v>129</v>
      </c>
      <c r="O946" t="s">
        <v>3814</v>
      </c>
      <c r="P946" t="s">
        <v>3815</v>
      </c>
    </row>
    <row r="947" spans="1:17" x14ac:dyDescent="0.3">
      <c r="A947" t="s">
        <v>187</v>
      </c>
      <c r="B947" s="6" t="s">
        <v>189</v>
      </c>
      <c r="C947" s="6">
        <v>900</v>
      </c>
      <c r="D947" s="72" t="s">
        <v>404</v>
      </c>
      <c r="E947" s="6">
        <v>1</v>
      </c>
      <c r="F947" t="s">
        <v>418</v>
      </c>
      <c r="G947">
        <v>2014</v>
      </c>
      <c r="H947" t="s">
        <v>6059</v>
      </c>
      <c r="I947" t="s">
        <v>3816</v>
      </c>
      <c r="J947" s="21" t="s">
        <v>3817</v>
      </c>
      <c r="K947" t="s">
        <v>3818</v>
      </c>
      <c r="M947">
        <v>59</v>
      </c>
      <c r="N947" s="10">
        <v>42828</v>
      </c>
      <c r="O947" t="s">
        <v>3819</v>
      </c>
      <c r="P947" t="s">
        <v>3820</v>
      </c>
    </row>
    <row r="948" spans="1:17" x14ac:dyDescent="0.3">
      <c r="A948" t="s">
        <v>187</v>
      </c>
      <c r="B948" s="6" t="s">
        <v>189</v>
      </c>
      <c r="C948" s="6">
        <v>901</v>
      </c>
      <c r="D948" s="72" t="s">
        <v>404</v>
      </c>
      <c r="E948" s="6">
        <v>1</v>
      </c>
      <c r="F948" t="s">
        <v>418</v>
      </c>
      <c r="G948">
        <v>2016</v>
      </c>
      <c r="H948" t="s">
        <v>6059</v>
      </c>
      <c r="I948" t="s">
        <v>3821</v>
      </c>
      <c r="J948" s="21" t="s">
        <v>3822</v>
      </c>
      <c r="K948" t="s">
        <v>3823</v>
      </c>
      <c r="M948">
        <v>57</v>
      </c>
      <c r="N948">
        <v>5</v>
      </c>
      <c r="O948" t="s">
        <v>3824</v>
      </c>
      <c r="P948" t="s">
        <v>3825</v>
      </c>
    </row>
    <row r="949" spans="1:17" x14ac:dyDescent="0.3">
      <c r="A949" t="s">
        <v>187</v>
      </c>
      <c r="B949" s="6" t="s">
        <v>189</v>
      </c>
      <c r="C949" s="6">
        <v>902</v>
      </c>
      <c r="D949" s="72" t="s">
        <v>404</v>
      </c>
      <c r="E949" s="6">
        <v>1</v>
      </c>
      <c r="F949" t="s">
        <v>418</v>
      </c>
      <c r="G949">
        <v>2008</v>
      </c>
      <c r="H949" t="s">
        <v>6059</v>
      </c>
      <c r="I949" t="s">
        <v>3826</v>
      </c>
      <c r="J949" s="21" t="s">
        <v>3827</v>
      </c>
      <c r="K949" t="s">
        <v>3828</v>
      </c>
      <c r="M949">
        <v>7</v>
      </c>
      <c r="N949">
        <v>1</v>
      </c>
      <c r="O949" s="9">
        <v>43709</v>
      </c>
      <c r="P949" t="s">
        <v>3829</v>
      </c>
    </row>
    <row r="950" spans="1:17" x14ac:dyDescent="0.3">
      <c r="A950" t="s">
        <v>187</v>
      </c>
      <c r="B950" s="6" t="s">
        <v>189</v>
      </c>
      <c r="C950" s="6">
        <v>903</v>
      </c>
      <c r="D950" s="72" t="s">
        <v>404</v>
      </c>
      <c r="E950" s="6">
        <v>1</v>
      </c>
      <c r="F950" t="s">
        <v>418</v>
      </c>
      <c r="G950">
        <v>2008</v>
      </c>
      <c r="H950" t="s">
        <v>6059</v>
      </c>
      <c r="I950" t="s">
        <v>3830</v>
      </c>
      <c r="J950" s="21" t="s">
        <v>3831</v>
      </c>
      <c r="K950" t="s">
        <v>134</v>
      </c>
      <c r="M950">
        <v>67</v>
      </c>
      <c r="N950">
        <v>4</v>
      </c>
      <c r="O950" t="s">
        <v>3832</v>
      </c>
      <c r="P950" t="s">
        <v>3833</v>
      </c>
    </row>
    <row r="951" spans="1:17" x14ac:dyDescent="0.3">
      <c r="A951" t="s">
        <v>187</v>
      </c>
      <c r="B951" s="6" t="s">
        <v>189</v>
      </c>
      <c r="C951" s="6">
        <v>904</v>
      </c>
      <c r="D951" s="72" t="s">
        <v>404</v>
      </c>
      <c r="E951" s="6">
        <v>1</v>
      </c>
      <c r="F951" t="s">
        <v>548</v>
      </c>
      <c r="G951">
        <v>2004</v>
      </c>
      <c r="H951" t="s">
        <v>6059</v>
      </c>
      <c r="I951" t="s">
        <v>3834</v>
      </c>
      <c r="J951" s="21" t="s">
        <v>3835</v>
      </c>
      <c r="K951" t="s">
        <v>165</v>
      </c>
      <c r="M951">
        <v>14</v>
      </c>
      <c r="N951">
        <v>1</v>
      </c>
      <c r="O951" t="s">
        <v>3836</v>
      </c>
      <c r="P951" t="s">
        <v>3837</v>
      </c>
    </row>
    <row r="952" spans="1:17" x14ac:dyDescent="0.3">
      <c r="A952" t="s">
        <v>187</v>
      </c>
      <c r="B952" s="6" t="s">
        <v>189</v>
      </c>
      <c r="C952" s="6">
        <v>905</v>
      </c>
      <c r="D952" s="72" t="s">
        <v>404</v>
      </c>
      <c r="E952" s="6">
        <v>1</v>
      </c>
      <c r="F952" t="s">
        <v>548</v>
      </c>
      <c r="G952">
        <v>2017</v>
      </c>
      <c r="H952" t="s">
        <v>6059</v>
      </c>
      <c r="I952" t="s">
        <v>3838</v>
      </c>
      <c r="J952" s="21" t="s">
        <v>3839</v>
      </c>
      <c r="K952" t="s">
        <v>3840</v>
      </c>
      <c r="L952" t="s">
        <v>1234</v>
      </c>
      <c r="M952" t="s">
        <v>3841</v>
      </c>
      <c r="N952" t="s">
        <v>85</v>
      </c>
      <c r="O952" t="s">
        <v>3842</v>
      </c>
      <c r="P952" t="s">
        <v>3843</v>
      </c>
      <c r="Q952" t="s">
        <v>3844</v>
      </c>
    </row>
    <row r="953" spans="1:17" x14ac:dyDescent="0.3">
      <c r="A953" t="s">
        <v>187</v>
      </c>
      <c r="B953" s="6" t="s">
        <v>189</v>
      </c>
      <c r="C953" s="6">
        <v>906</v>
      </c>
      <c r="D953" s="72" t="s">
        <v>404</v>
      </c>
      <c r="E953" s="6">
        <v>1</v>
      </c>
      <c r="F953" t="s">
        <v>6793</v>
      </c>
      <c r="H953" t="s">
        <v>6059</v>
      </c>
      <c r="I953" t="s">
        <v>3845</v>
      </c>
      <c r="J953" s="21" t="s">
        <v>3846</v>
      </c>
      <c r="K953" t="s">
        <v>3847</v>
      </c>
      <c r="P953" t="s">
        <v>3848</v>
      </c>
    </row>
    <row r="954" spans="1:17" x14ac:dyDescent="0.3">
      <c r="A954" t="s">
        <v>187</v>
      </c>
      <c r="B954" s="6" t="s">
        <v>189</v>
      </c>
      <c r="C954" s="6">
        <v>907</v>
      </c>
      <c r="D954" s="72" t="s">
        <v>404</v>
      </c>
      <c r="E954" s="6">
        <v>1</v>
      </c>
      <c r="F954" t="s">
        <v>412</v>
      </c>
      <c r="G954">
        <v>2007</v>
      </c>
      <c r="H954" t="s">
        <v>6059</v>
      </c>
      <c r="I954" t="s">
        <v>3849</v>
      </c>
      <c r="J954" s="21" t="s">
        <v>3850</v>
      </c>
      <c r="K954" t="s">
        <v>1391</v>
      </c>
      <c r="M954">
        <v>36</v>
      </c>
      <c r="N954">
        <v>4</v>
      </c>
      <c r="O954" t="s">
        <v>3851</v>
      </c>
    </row>
    <row r="955" spans="1:17" x14ac:dyDescent="0.3">
      <c r="A955" t="s">
        <v>187</v>
      </c>
      <c r="B955" s="6" t="s">
        <v>189</v>
      </c>
      <c r="C955" s="6">
        <v>908</v>
      </c>
      <c r="D955" s="72" t="s">
        <v>404</v>
      </c>
      <c r="E955" s="6">
        <v>1</v>
      </c>
      <c r="F955" t="s">
        <v>412</v>
      </c>
      <c r="G955">
        <v>2005</v>
      </c>
      <c r="H955" t="s">
        <v>6059</v>
      </c>
      <c r="I955" t="s">
        <v>3852</v>
      </c>
      <c r="J955" s="21" t="s">
        <v>3853</v>
      </c>
      <c r="K955" t="s">
        <v>638</v>
      </c>
      <c r="M955">
        <v>360</v>
      </c>
      <c r="N955">
        <v>1453</v>
      </c>
      <c r="O955" s="10">
        <v>43074</v>
      </c>
      <c r="P955" t="s">
        <v>3854</v>
      </c>
    </row>
    <row r="956" spans="1:17" x14ac:dyDescent="0.3">
      <c r="A956" t="s">
        <v>187</v>
      </c>
      <c r="B956" s="6" t="s">
        <v>189</v>
      </c>
      <c r="C956" s="6">
        <v>909</v>
      </c>
      <c r="D956" s="72" t="s">
        <v>404</v>
      </c>
      <c r="E956" s="6">
        <v>3</v>
      </c>
      <c r="F956" t="s">
        <v>6788</v>
      </c>
      <c r="G956">
        <v>2010</v>
      </c>
      <c r="H956" t="s">
        <v>6059</v>
      </c>
      <c r="I956" t="s">
        <v>93</v>
      </c>
      <c r="J956" s="21" t="s">
        <v>94</v>
      </c>
      <c r="K956" t="s">
        <v>95</v>
      </c>
      <c r="M956">
        <v>107</v>
      </c>
      <c r="N956">
        <v>43</v>
      </c>
      <c r="O956" t="s">
        <v>96</v>
      </c>
      <c r="P956" t="s">
        <v>97</v>
      </c>
    </row>
    <row r="957" spans="1:17" x14ac:dyDescent="0.3">
      <c r="A957" t="s">
        <v>187</v>
      </c>
      <c r="B957" s="6" t="s">
        <v>189</v>
      </c>
      <c r="C957" s="6">
        <v>910</v>
      </c>
      <c r="D957" s="72" t="s">
        <v>404</v>
      </c>
      <c r="E957" s="6">
        <v>1</v>
      </c>
      <c r="F957" t="s">
        <v>418</v>
      </c>
      <c r="G957">
        <v>2016</v>
      </c>
      <c r="H957" t="s">
        <v>6059</v>
      </c>
      <c r="I957" t="s">
        <v>3855</v>
      </c>
      <c r="J957" s="21" t="s">
        <v>3856</v>
      </c>
      <c r="K957" t="s">
        <v>1591</v>
      </c>
      <c r="M957">
        <v>154</v>
      </c>
      <c r="N957">
        <v>7</v>
      </c>
      <c r="O957" t="s">
        <v>3857</v>
      </c>
      <c r="P957" t="s">
        <v>3858</v>
      </c>
    </row>
    <row r="958" spans="1:17" x14ac:dyDescent="0.3">
      <c r="A958" t="s">
        <v>187</v>
      </c>
      <c r="B958" s="6" t="s">
        <v>189</v>
      </c>
      <c r="C958" s="6">
        <v>911</v>
      </c>
      <c r="D958" s="72" t="s">
        <v>404</v>
      </c>
      <c r="E958" s="6">
        <v>1</v>
      </c>
      <c r="F958" t="s">
        <v>418</v>
      </c>
      <c r="G958">
        <v>2015</v>
      </c>
      <c r="H958" t="s">
        <v>6059</v>
      </c>
      <c r="I958" t="s">
        <v>3859</v>
      </c>
      <c r="J958" s="21" t="s">
        <v>3860</v>
      </c>
      <c r="K958" t="s">
        <v>3861</v>
      </c>
      <c r="M958">
        <v>65</v>
      </c>
      <c r="O958" t="s">
        <v>2129</v>
      </c>
      <c r="P958" t="s">
        <v>3862</v>
      </c>
    </row>
    <row r="959" spans="1:17" x14ac:dyDescent="0.3">
      <c r="A959" t="s">
        <v>187</v>
      </c>
      <c r="B959" s="6" t="s">
        <v>189</v>
      </c>
      <c r="C959" s="6">
        <v>912</v>
      </c>
      <c r="D959" s="72" t="s">
        <v>404</v>
      </c>
      <c r="E959" s="6">
        <v>1</v>
      </c>
      <c r="F959" t="s">
        <v>418</v>
      </c>
      <c r="G959">
        <v>2005</v>
      </c>
      <c r="H959" t="s">
        <v>6059</v>
      </c>
      <c r="I959" t="s">
        <v>3863</v>
      </c>
      <c r="J959" s="21" t="s">
        <v>3864</v>
      </c>
      <c r="K959" t="s">
        <v>3389</v>
      </c>
      <c r="M959">
        <v>71</v>
      </c>
      <c r="N959" t="s">
        <v>3865</v>
      </c>
      <c r="O959" t="s">
        <v>3866</v>
      </c>
      <c r="P959" t="s">
        <v>3867</v>
      </c>
    </row>
    <row r="960" spans="1:17" x14ac:dyDescent="0.3">
      <c r="A960" t="s">
        <v>187</v>
      </c>
      <c r="B960" s="6" t="s">
        <v>189</v>
      </c>
      <c r="C960" s="6">
        <v>913</v>
      </c>
      <c r="D960" s="72" t="s">
        <v>404</v>
      </c>
      <c r="E960" s="6">
        <v>1</v>
      </c>
      <c r="F960" t="s">
        <v>418</v>
      </c>
      <c r="G960">
        <v>2009</v>
      </c>
      <c r="H960" t="s">
        <v>6059</v>
      </c>
      <c r="I960" t="s">
        <v>3868</v>
      </c>
      <c r="J960" s="21" t="s">
        <v>3869</v>
      </c>
      <c r="K960" t="s">
        <v>3870</v>
      </c>
      <c r="M960">
        <v>157</v>
      </c>
      <c r="N960">
        <v>1</v>
      </c>
      <c r="O960" t="s">
        <v>3871</v>
      </c>
      <c r="P960" t="s">
        <v>3872</v>
      </c>
    </row>
    <row r="961" spans="1:17" x14ac:dyDescent="0.3">
      <c r="A961" t="s">
        <v>187</v>
      </c>
      <c r="B961" s="6" t="s">
        <v>189</v>
      </c>
      <c r="C961" s="6">
        <v>914</v>
      </c>
      <c r="D961" s="72" t="s">
        <v>404</v>
      </c>
      <c r="E961" s="6">
        <v>1</v>
      </c>
      <c r="F961" t="s">
        <v>6793</v>
      </c>
      <c r="G961">
        <v>2012</v>
      </c>
      <c r="H961" t="s">
        <v>6059</v>
      </c>
      <c r="I961" t="s">
        <v>3873</v>
      </c>
      <c r="J961" s="21" t="s">
        <v>3874</v>
      </c>
      <c r="K961" t="s">
        <v>3375</v>
      </c>
      <c r="M961">
        <v>46</v>
      </c>
      <c r="N961">
        <v>4</v>
      </c>
      <c r="O961" t="s">
        <v>3875</v>
      </c>
    </row>
    <row r="962" spans="1:17" x14ac:dyDescent="0.3">
      <c r="A962" t="s">
        <v>187</v>
      </c>
      <c r="B962" s="6" t="s">
        <v>189</v>
      </c>
      <c r="C962" s="6">
        <v>915</v>
      </c>
      <c r="D962" s="72" t="s">
        <v>404</v>
      </c>
      <c r="E962" s="6">
        <v>1</v>
      </c>
      <c r="F962" t="s">
        <v>418</v>
      </c>
      <c r="G962">
        <v>2005</v>
      </c>
      <c r="H962" t="s">
        <v>6059</v>
      </c>
      <c r="I962" t="s">
        <v>3876</v>
      </c>
      <c r="J962" s="21" t="s">
        <v>3877</v>
      </c>
      <c r="K962" t="s">
        <v>3878</v>
      </c>
      <c r="M962">
        <v>12</v>
      </c>
      <c r="N962">
        <v>1</v>
      </c>
      <c r="O962" t="s">
        <v>3879</v>
      </c>
      <c r="P962" t="s">
        <v>3880</v>
      </c>
    </row>
    <row r="963" spans="1:17" x14ac:dyDescent="0.3">
      <c r="A963" t="s">
        <v>187</v>
      </c>
      <c r="B963" s="6" t="s">
        <v>189</v>
      </c>
      <c r="C963" s="6">
        <v>916</v>
      </c>
      <c r="D963" s="72" t="s">
        <v>404</v>
      </c>
      <c r="E963" s="6">
        <v>1</v>
      </c>
      <c r="F963" t="s">
        <v>548</v>
      </c>
      <c r="G963">
        <v>2017</v>
      </c>
      <c r="H963" t="s">
        <v>6059</v>
      </c>
      <c r="I963" t="s">
        <v>3881</v>
      </c>
      <c r="J963" s="21" t="s">
        <v>3882</v>
      </c>
      <c r="K963" t="s">
        <v>100</v>
      </c>
      <c r="M963">
        <v>152</v>
      </c>
      <c r="O963" t="s">
        <v>3883</v>
      </c>
      <c r="P963" t="s">
        <v>3884</v>
      </c>
    </row>
    <row r="964" spans="1:17" x14ac:dyDescent="0.3">
      <c r="A964" t="s">
        <v>187</v>
      </c>
      <c r="B964" s="6" t="s">
        <v>189</v>
      </c>
      <c r="C964" s="6">
        <v>917</v>
      </c>
      <c r="D964" s="72" t="s">
        <v>404</v>
      </c>
      <c r="E964" s="6">
        <v>1</v>
      </c>
      <c r="F964" t="s">
        <v>418</v>
      </c>
      <c r="G964">
        <v>2016</v>
      </c>
      <c r="H964" t="s">
        <v>6059</v>
      </c>
      <c r="I964" t="s">
        <v>3885</v>
      </c>
      <c r="J964" s="21" t="s">
        <v>3886</v>
      </c>
      <c r="K964" t="s">
        <v>3887</v>
      </c>
      <c r="M964">
        <v>2016</v>
      </c>
      <c r="P964" t="s">
        <v>3888</v>
      </c>
    </row>
    <row r="965" spans="1:17" x14ac:dyDescent="0.3">
      <c r="A965" t="s">
        <v>187</v>
      </c>
      <c r="B965" s="6" t="s">
        <v>189</v>
      </c>
      <c r="C965" s="6">
        <v>918</v>
      </c>
      <c r="D965" s="72" t="s">
        <v>404</v>
      </c>
      <c r="E965" s="6">
        <v>1</v>
      </c>
      <c r="F965" t="s">
        <v>6793</v>
      </c>
      <c r="G965">
        <v>2008</v>
      </c>
      <c r="H965" t="s">
        <v>6059</v>
      </c>
      <c r="I965" t="s">
        <v>3889</v>
      </c>
      <c r="J965" s="21" t="s">
        <v>3890</v>
      </c>
      <c r="K965" t="s">
        <v>3891</v>
      </c>
      <c r="M965">
        <v>30</v>
      </c>
      <c r="N965">
        <v>4</v>
      </c>
      <c r="O965" t="s">
        <v>3892</v>
      </c>
      <c r="P965" t="s">
        <v>3893</v>
      </c>
    </row>
    <row r="966" spans="1:17" x14ac:dyDescent="0.3">
      <c r="A966" t="s">
        <v>187</v>
      </c>
      <c r="B966" s="6" t="s">
        <v>189</v>
      </c>
      <c r="C966" s="6">
        <v>920</v>
      </c>
      <c r="D966" s="72" t="s">
        <v>404</v>
      </c>
      <c r="E966" s="6">
        <v>1</v>
      </c>
      <c r="F966" t="s">
        <v>418</v>
      </c>
      <c r="G966">
        <v>2005</v>
      </c>
      <c r="H966" t="s">
        <v>6059</v>
      </c>
      <c r="I966" t="s">
        <v>3894</v>
      </c>
      <c r="J966" s="21" t="s">
        <v>3895</v>
      </c>
      <c r="K966" t="s">
        <v>2375</v>
      </c>
      <c r="M966">
        <v>76</v>
      </c>
      <c r="N966">
        <v>2</v>
      </c>
      <c r="O966" t="s">
        <v>3896</v>
      </c>
    </row>
    <row r="967" spans="1:17" x14ac:dyDescent="0.3">
      <c r="A967" t="s">
        <v>187</v>
      </c>
      <c r="B967" s="6" t="s">
        <v>189</v>
      </c>
      <c r="C967" s="6">
        <v>921</v>
      </c>
      <c r="D967" s="72" t="s">
        <v>404</v>
      </c>
      <c r="E967" s="6">
        <v>1</v>
      </c>
      <c r="F967" t="s">
        <v>6793</v>
      </c>
      <c r="G967">
        <v>2017</v>
      </c>
      <c r="H967" t="s">
        <v>6059</v>
      </c>
      <c r="I967" t="s">
        <v>3897</v>
      </c>
      <c r="J967" s="21" t="s">
        <v>3898</v>
      </c>
      <c r="K967" t="s">
        <v>3899</v>
      </c>
      <c r="M967">
        <v>35</v>
      </c>
      <c r="N967">
        <v>4</v>
      </c>
      <c r="O967" t="s">
        <v>411</v>
      </c>
    </row>
    <row r="968" spans="1:17" x14ac:dyDescent="0.3">
      <c r="A968" t="s">
        <v>187</v>
      </c>
      <c r="B968" s="6" t="s">
        <v>189</v>
      </c>
      <c r="C968" s="6">
        <v>922</v>
      </c>
      <c r="D968" s="72" t="s">
        <v>404</v>
      </c>
      <c r="E968" s="6">
        <v>1</v>
      </c>
      <c r="F968" t="s">
        <v>6793</v>
      </c>
      <c r="G968">
        <v>2015</v>
      </c>
      <c r="H968" t="s">
        <v>6059</v>
      </c>
      <c r="I968" t="s">
        <v>3900</v>
      </c>
      <c r="J968" s="21" t="s">
        <v>3901</v>
      </c>
      <c r="K968" t="s">
        <v>3902</v>
      </c>
      <c r="M968">
        <v>117</v>
      </c>
      <c r="N968">
        <v>6</v>
      </c>
      <c r="O968" t="s">
        <v>3903</v>
      </c>
      <c r="P968" t="s">
        <v>3904</v>
      </c>
    </row>
    <row r="969" spans="1:17" x14ac:dyDescent="0.3">
      <c r="A969" t="s">
        <v>187</v>
      </c>
      <c r="B969" s="6" t="s">
        <v>189</v>
      </c>
      <c r="C969" s="6">
        <v>923</v>
      </c>
      <c r="D969" s="72" t="s">
        <v>404</v>
      </c>
      <c r="E969" s="6">
        <v>1</v>
      </c>
      <c r="F969" t="s">
        <v>418</v>
      </c>
      <c r="G969">
        <v>2014</v>
      </c>
      <c r="H969" t="s">
        <v>6059</v>
      </c>
      <c r="I969" t="s">
        <v>3905</v>
      </c>
      <c r="J969" s="21" t="s">
        <v>3906</v>
      </c>
      <c r="K969" t="s">
        <v>100</v>
      </c>
      <c r="M969">
        <v>130</v>
      </c>
      <c r="O969" t="s">
        <v>3907</v>
      </c>
      <c r="P969" t="s">
        <v>3908</v>
      </c>
    </row>
    <row r="970" spans="1:17" x14ac:dyDescent="0.3">
      <c r="A970" t="s">
        <v>187</v>
      </c>
      <c r="B970" s="6" t="s">
        <v>189</v>
      </c>
      <c r="C970" s="6">
        <v>924</v>
      </c>
      <c r="D970" s="72" t="s">
        <v>404</v>
      </c>
      <c r="E970" s="6">
        <v>1</v>
      </c>
      <c r="F970" t="s">
        <v>6793</v>
      </c>
      <c r="G970">
        <v>2014</v>
      </c>
      <c r="H970" t="s">
        <v>6059</v>
      </c>
      <c r="I970" t="s">
        <v>3909</v>
      </c>
      <c r="J970" s="21" t="s">
        <v>3910</v>
      </c>
      <c r="K970" t="s">
        <v>3911</v>
      </c>
      <c r="L970" t="s">
        <v>456</v>
      </c>
      <c r="N970" t="s">
        <v>85</v>
      </c>
      <c r="O970" t="s">
        <v>3912</v>
      </c>
      <c r="P970" t="s">
        <v>3913</v>
      </c>
      <c r="Q970" t="s">
        <v>3914</v>
      </c>
    </row>
    <row r="971" spans="1:17" x14ac:dyDescent="0.3">
      <c r="A971" t="s">
        <v>187</v>
      </c>
      <c r="B971" s="6" t="s">
        <v>189</v>
      </c>
      <c r="C971" s="6">
        <v>925</v>
      </c>
      <c r="D971" s="72" t="s">
        <v>404</v>
      </c>
      <c r="E971" s="6">
        <v>1</v>
      </c>
      <c r="F971" t="s">
        <v>418</v>
      </c>
      <c r="G971">
        <v>2000</v>
      </c>
      <c r="H971" t="s">
        <v>6059</v>
      </c>
      <c r="I971" t="s">
        <v>3915</v>
      </c>
      <c r="J971" s="21" t="s">
        <v>3916</v>
      </c>
      <c r="K971" t="s">
        <v>3389</v>
      </c>
      <c r="M971">
        <v>50</v>
      </c>
      <c r="N971" s="10">
        <v>42795</v>
      </c>
      <c r="O971" t="s">
        <v>3917</v>
      </c>
      <c r="P971" t="s">
        <v>3918</v>
      </c>
    </row>
    <row r="972" spans="1:17" x14ac:dyDescent="0.3">
      <c r="A972" t="s">
        <v>187</v>
      </c>
      <c r="B972" s="6" t="s">
        <v>189</v>
      </c>
      <c r="C972" s="6">
        <v>926</v>
      </c>
      <c r="D972" s="72" t="s">
        <v>404</v>
      </c>
      <c r="E972" s="6">
        <v>1</v>
      </c>
      <c r="F972" t="s">
        <v>548</v>
      </c>
      <c r="G972">
        <v>2001</v>
      </c>
      <c r="H972" t="s">
        <v>6059</v>
      </c>
      <c r="I972" t="s">
        <v>3919</v>
      </c>
      <c r="J972" s="21" t="s">
        <v>3920</v>
      </c>
      <c r="K972" t="s">
        <v>3921</v>
      </c>
      <c r="M972">
        <v>26</v>
      </c>
      <c r="N972">
        <v>8</v>
      </c>
      <c r="O972" t="s">
        <v>3922</v>
      </c>
      <c r="P972" t="s">
        <v>3923</v>
      </c>
    </row>
    <row r="973" spans="1:17" x14ac:dyDescent="0.3">
      <c r="A973" t="s">
        <v>187</v>
      </c>
      <c r="B973" s="6" t="s">
        <v>189</v>
      </c>
      <c r="C973" s="6">
        <v>927</v>
      </c>
      <c r="D973" s="72" t="s">
        <v>404</v>
      </c>
      <c r="E973" s="6">
        <v>1</v>
      </c>
      <c r="F973" t="s">
        <v>6793</v>
      </c>
      <c r="G973">
        <v>2005</v>
      </c>
      <c r="H973" t="s">
        <v>6059</v>
      </c>
      <c r="I973" t="s">
        <v>3924</v>
      </c>
      <c r="J973" s="21" t="s">
        <v>3925</v>
      </c>
      <c r="K973" t="s">
        <v>638</v>
      </c>
      <c r="M973">
        <v>360</v>
      </c>
      <c r="N973">
        <v>1453</v>
      </c>
      <c r="O973" t="s">
        <v>3926</v>
      </c>
      <c r="P973" t="s">
        <v>3927</v>
      </c>
    </row>
    <row r="974" spans="1:17" x14ac:dyDescent="0.3">
      <c r="A974" t="s">
        <v>187</v>
      </c>
      <c r="B974" s="6" t="s">
        <v>189</v>
      </c>
      <c r="C974" s="6">
        <v>928</v>
      </c>
      <c r="D974" s="72" t="s">
        <v>404</v>
      </c>
      <c r="E974" s="6">
        <v>1</v>
      </c>
      <c r="F974" t="s">
        <v>6793</v>
      </c>
      <c r="G974">
        <v>2015</v>
      </c>
      <c r="H974" t="s">
        <v>6059</v>
      </c>
      <c r="I974" t="s">
        <v>3928</v>
      </c>
      <c r="J974" s="21" t="s">
        <v>3929</v>
      </c>
      <c r="K974" t="s">
        <v>3930</v>
      </c>
      <c r="O974" t="s">
        <v>3931</v>
      </c>
    </row>
    <row r="975" spans="1:17" x14ac:dyDescent="0.3">
      <c r="A975" t="s">
        <v>187</v>
      </c>
      <c r="B975" s="6" t="s">
        <v>189</v>
      </c>
      <c r="C975" s="6">
        <v>929</v>
      </c>
      <c r="D975" s="72" t="s">
        <v>404</v>
      </c>
      <c r="E975" s="6">
        <v>1</v>
      </c>
      <c r="F975" t="s">
        <v>418</v>
      </c>
      <c r="G975">
        <v>2012</v>
      </c>
      <c r="H975" t="s">
        <v>6059</v>
      </c>
      <c r="I975" t="s">
        <v>3932</v>
      </c>
      <c r="J975" s="21" t="s">
        <v>3933</v>
      </c>
      <c r="K975" t="s">
        <v>3934</v>
      </c>
      <c r="M975">
        <v>43</v>
      </c>
      <c r="N975">
        <v>1</v>
      </c>
      <c r="O975" t="s">
        <v>3935</v>
      </c>
      <c r="P975" t="s">
        <v>3936</v>
      </c>
    </row>
    <row r="976" spans="1:17" x14ac:dyDescent="0.3">
      <c r="A976" t="s">
        <v>187</v>
      </c>
      <c r="B976" s="6" t="s">
        <v>189</v>
      </c>
      <c r="C976" s="6">
        <v>930</v>
      </c>
      <c r="D976" s="72" t="s">
        <v>404</v>
      </c>
      <c r="E976" s="6">
        <v>1</v>
      </c>
      <c r="F976" t="s">
        <v>418</v>
      </c>
      <c r="G976">
        <v>2016</v>
      </c>
      <c r="H976" t="s">
        <v>6059</v>
      </c>
      <c r="I976" t="s">
        <v>3937</v>
      </c>
      <c r="J976" s="21" t="s">
        <v>3938</v>
      </c>
      <c r="K976" t="s">
        <v>1748</v>
      </c>
      <c r="M976">
        <v>91</v>
      </c>
      <c r="O976" t="s">
        <v>3939</v>
      </c>
      <c r="P976" t="s">
        <v>3940</v>
      </c>
    </row>
    <row r="977" spans="1:17" x14ac:dyDescent="0.3">
      <c r="A977" t="s">
        <v>187</v>
      </c>
      <c r="B977" s="6" t="s">
        <v>189</v>
      </c>
      <c r="C977" s="6">
        <v>931</v>
      </c>
      <c r="D977" s="72" t="s">
        <v>404</v>
      </c>
      <c r="E977" s="6">
        <v>1</v>
      </c>
      <c r="F977" t="s">
        <v>418</v>
      </c>
      <c r="G977">
        <v>2016</v>
      </c>
      <c r="H977" t="s">
        <v>6059</v>
      </c>
      <c r="I977" t="s">
        <v>3941</v>
      </c>
      <c r="J977" s="21" t="s">
        <v>3942</v>
      </c>
      <c r="K977" t="s">
        <v>3943</v>
      </c>
      <c r="M977">
        <v>37</v>
      </c>
      <c r="N977">
        <v>4</v>
      </c>
      <c r="O977" t="s">
        <v>3944</v>
      </c>
    </row>
    <row r="978" spans="1:17" x14ac:dyDescent="0.3">
      <c r="A978" t="s">
        <v>187</v>
      </c>
      <c r="B978" s="6" t="s">
        <v>189</v>
      </c>
      <c r="C978" s="6">
        <v>932</v>
      </c>
      <c r="D978" s="72" t="s">
        <v>404</v>
      </c>
      <c r="E978" s="6">
        <v>1</v>
      </c>
      <c r="F978" t="s">
        <v>418</v>
      </c>
      <c r="G978">
        <v>2009</v>
      </c>
      <c r="H978" t="s">
        <v>6059</v>
      </c>
      <c r="I978" t="s">
        <v>3945</v>
      </c>
      <c r="J978" s="21" t="s">
        <v>3946</v>
      </c>
      <c r="K978" t="s">
        <v>1720</v>
      </c>
      <c r="M978">
        <v>40</v>
      </c>
      <c r="N978" s="10">
        <v>42796</v>
      </c>
      <c r="O978" t="s">
        <v>3947</v>
      </c>
      <c r="P978" t="s">
        <v>3948</v>
      </c>
    </row>
    <row r="979" spans="1:17" x14ac:dyDescent="0.3">
      <c r="A979" t="s">
        <v>187</v>
      </c>
      <c r="B979" s="6" t="s">
        <v>189</v>
      </c>
      <c r="C979" s="6">
        <v>933</v>
      </c>
      <c r="D979" s="72" t="s">
        <v>404</v>
      </c>
      <c r="E979" s="6">
        <v>1</v>
      </c>
      <c r="F979" t="s">
        <v>418</v>
      </c>
      <c r="G979">
        <v>2013</v>
      </c>
      <c r="H979" t="s">
        <v>6059</v>
      </c>
      <c r="I979" t="s">
        <v>3949</v>
      </c>
      <c r="J979" s="21" t="s">
        <v>3950</v>
      </c>
      <c r="K979" t="s">
        <v>709</v>
      </c>
      <c r="M979">
        <v>26</v>
      </c>
      <c r="O979" t="s">
        <v>3951</v>
      </c>
      <c r="P979" t="s">
        <v>3952</v>
      </c>
    </row>
    <row r="980" spans="1:17" x14ac:dyDescent="0.3">
      <c r="A980" t="s">
        <v>187</v>
      </c>
      <c r="B980" s="6" t="s">
        <v>189</v>
      </c>
      <c r="C980" s="6">
        <v>934</v>
      </c>
      <c r="D980" s="72" t="s">
        <v>404</v>
      </c>
      <c r="E980" s="6">
        <v>1</v>
      </c>
      <c r="F980" t="s">
        <v>418</v>
      </c>
      <c r="G980">
        <v>2015</v>
      </c>
      <c r="H980" t="s">
        <v>6059</v>
      </c>
      <c r="I980" t="s">
        <v>3953</v>
      </c>
      <c r="J980" s="21" t="s">
        <v>3954</v>
      </c>
      <c r="K980" t="s">
        <v>201</v>
      </c>
      <c r="M980">
        <v>12</v>
      </c>
      <c r="N980">
        <v>11</v>
      </c>
      <c r="O980" t="s">
        <v>3955</v>
      </c>
      <c r="P980" t="s">
        <v>3956</v>
      </c>
    </row>
    <row r="981" spans="1:17" x14ac:dyDescent="0.3">
      <c r="A981" t="s">
        <v>187</v>
      </c>
      <c r="B981" s="6" t="s">
        <v>189</v>
      </c>
      <c r="C981" s="6">
        <v>935</v>
      </c>
      <c r="D981" s="72" t="s">
        <v>404</v>
      </c>
      <c r="E981" s="6">
        <v>1</v>
      </c>
      <c r="F981" t="s">
        <v>6793</v>
      </c>
      <c r="G981">
        <v>2016</v>
      </c>
      <c r="H981" t="s">
        <v>6059</v>
      </c>
      <c r="I981" t="s">
        <v>3957</v>
      </c>
      <c r="J981" s="21" t="s">
        <v>3958</v>
      </c>
      <c r="K981" t="s">
        <v>3959</v>
      </c>
      <c r="M981">
        <v>28</v>
      </c>
      <c r="N981" s="10">
        <v>42767</v>
      </c>
      <c r="O981" t="s">
        <v>3960</v>
      </c>
      <c r="P981" t="s">
        <v>3961</v>
      </c>
    </row>
    <row r="982" spans="1:17" x14ac:dyDescent="0.3">
      <c r="A982" t="s">
        <v>187</v>
      </c>
      <c r="B982" s="6" t="s">
        <v>189</v>
      </c>
      <c r="C982" s="6">
        <v>936</v>
      </c>
      <c r="D982" s="72" t="s">
        <v>404</v>
      </c>
      <c r="E982" s="6">
        <v>1</v>
      </c>
      <c r="F982" t="s">
        <v>418</v>
      </c>
      <c r="G982">
        <v>2014</v>
      </c>
      <c r="H982" t="s">
        <v>6059</v>
      </c>
      <c r="I982" t="s">
        <v>3962</v>
      </c>
      <c r="J982" s="21" t="s">
        <v>3963</v>
      </c>
      <c r="K982" t="s">
        <v>3964</v>
      </c>
      <c r="M982">
        <v>36</v>
      </c>
      <c r="N982">
        <v>4</v>
      </c>
      <c r="O982" t="s">
        <v>3965</v>
      </c>
    </row>
    <row r="983" spans="1:17" x14ac:dyDescent="0.3">
      <c r="A983" t="s">
        <v>187</v>
      </c>
      <c r="B983" s="6" t="s">
        <v>189</v>
      </c>
      <c r="C983" s="6">
        <v>937</v>
      </c>
      <c r="D983" s="72" t="s">
        <v>404</v>
      </c>
      <c r="E983" s="6">
        <v>1</v>
      </c>
      <c r="F983" t="s">
        <v>6793</v>
      </c>
      <c r="G983">
        <v>2012</v>
      </c>
      <c r="H983" t="s">
        <v>6059</v>
      </c>
      <c r="I983" t="s">
        <v>3966</v>
      </c>
      <c r="J983" s="21" t="s">
        <v>3967</v>
      </c>
      <c r="K983" t="s">
        <v>3968</v>
      </c>
      <c r="N983" t="s">
        <v>85</v>
      </c>
      <c r="O983" t="s">
        <v>3969</v>
      </c>
      <c r="Q983" t="s">
        <v>3970</v>
      </c>
    </row>
    <row r="984" spans="1:17" x14ac:dyDescent="0.3">
      <c r="A984" t="s">
        <v>187</v>
      </c>
      <c r="B984" s="6" t="s">
        <v>189</v>
      </c>
      <c r="C984" s="6">
        <v>938</v>
      </c>
      <c r="D984" s="72" t="s">
        <v>404</v>
      </c>
      <c r="E984" s="6">
        <v>1</v>
      </c>
      <c r="F984" t="s">
        <v>6793</v>
      </c>
      <c r="G984">
        <v>2016</v>
      </c>
      <c r="H984" t="s">
        <v>6059</v>
      </c>
      <c r="I984" t="s">
        <v>3971</v>
      </c>
      <c r="J984" s="21" t="s">
        <v>3972</v>
      </c>
      <c r="K984" t="s">
        <v>3973</v>
      </c>
      <c r="M984">
        <v>60</v>
      </c>
      <c r="N984">
        <v>4</v>
      </c>
      <c r="O984" t="s">
        <v>3974</v>
      </c>
      <c r="P984" t="s">
        <v>3975</v>
      </c>
    </row>
    <row r="985" spans="1:17" x14ac:dyDescent="0.3">
      <c r="A985" t="s">
        <v>187</v>
      </c>
      <c r="B985" s="6" t="s">
        <v>189</v>
      </c>
      <c r="C985" s="6">
        <v>939</v>
      </c>
      <c r="D985" s="72" t="s">
        <v>404</v>
      </c>
      <c r="E985" s="6">
        <v>1</v>
      </c>
      <c r="F985" t="s">
        <v>6793</v>
      </c>
      <c r="G985">
        <v>2015</v>
      </c>
      <c r="H985" t="s">
        <v>6059</v>
      </c>
      <c r="I985" t="s">
        <v>3976</v>
      </c>
      <c r="J985" s="21" t="s">
        <v>3977</v>
      </c>
      <c r="K985" t="s">
        <v>668</v>
      </c>
      <c r="M985">
        <v>61</v>
      </c>
      <c r="O985" t="s">
        <v>3978</v>
      </c>
      <c r="P985" t="s">
        <v>3979</v>
      </c>
    </row>
    <row r="986" spans="1:17" x14ac:dyDescent="0.3">
      <c r="A986" t="s">
        <v>187</v>
      </c>
      <c r="B986" s="6" t="s">
        <v>189</v>
      </c>
      <c r="C986" s="6">
        <v>940</v>
      </c>
      <c r="D986" s="72" t="s">
        <v>404</v>
      </c>
      <c r="E986" s="6">
        <v>3</v>
      </c>
      <c r="F986" t="s">
        <v>6789</v>
      </c>
      <c r="G986">
        <v>2017</v>
      </c>
      <c r="H986" t="s">
        <v>6059</v>
      </c>
      <c r="I986" t="s">
        <v>315</v>
      </c>
      <c r="J986" s="21" t="s">
        <v>316</v>
      </c>
      <c r="K986" t="s">
        <v>165</v>
      </c>
      <c r="M986">
        <v>42</v>
      </c>
      <c r="N986" t="s">
        <v>6033</v>
      </c>
      <c r="O986" t="s">
        <v>317</v>
      </c>
      <c r="P986" t="s">
        <v>6034</v>
      </c>
    </row>
    <row r="987" spans="1:17" x14ac:dyDescent="0.3">
      <c r="A987" t="s">
        <v>187</v>
      </c>
      <c r="B987" s="6" t="s">
        <v>189</v>
      </c>
      <c r="C987" s="6">
        <v>941</v>
      </c>
      <c r="D987" s="72" t="s">
        <v>404</v>
      </c>
      <c r="E987" s="6">
        <v>1</v>
      </c>
      <c r="F987" t="s">
        <v>548</v>
      </c>
      <c r="G987">
        <v>2017</v>
      </c>
      <c r="H987" t="s">
        <v>6059</v>
      </c>
      <c r="I987" t="s">
        <v>3980</v>
      </c>
      <c r="J987" s="21" t="s">
        <v>3981</v>
      </c>
      <c r="K987" t="s">
        <v>1391</v>
      </c>
      <c r="M987">
        <v>46</v>
      </c>
      <c r="N987">
        <v>3</v>
      </c>
      <c r="O987" t="s">
        <v>3982</v>
      </c>
      <c r="P987" t="s">
        <v>3983</v>
      </c>
    </row>
    <row r="988" spans="1:17" x14ac:dyDescent="0.3">
      <c r="A988" t="s">
        <v>187</v>
      </c>
      <c r="B988" s="6" t="s">
        <v>189</v>
      </c>
      <c r="C988" s="6">
        <v>942</v>
      </c>
      <c r="D988" s="72" t="s">
        <v>404</v>
      </c>
      <c r="E988" s="6">
        <v>1</v>
      </c>
      <c r="F988" t="s">
        <v>412</v>
      </c>
      <c r="G988">
        <v>2016</v>
      </c>
      <c r="H988" t="s">
        <v>6059</v>
      </c>
      <c r="I988" t="s">
        <v>3984</v>
      </c>
      <c r="J988" s="21" t="s">
        <v>3985</v>
      </c>
      <c r="K988" t="s">
        <v>153</v>
      </c>
      <c r="M988">
        <v>11</v>
      </c>
      <c r="N988">
        <v>1</v>
      </c>
      <c r="P988" t="s">
        <v>3986</v>
      </c>
    </row>
    <row r="989" spans="1:17" x14ac:dyDescent="0.3">
      <c r="A989" t="s">
        <v>187</v>
      </c>
      <c r="B989" s="6" t="s">
        <v>189</v>
      </c>
      <c r="C989" s="6">
        <v>943</v>
      </c>
      <c r="D989" s="72" t="s">
        <v>404</v>
      </c>
      <c r="E989" s="6">
        <v>1</v>
      </c>
      <c r="F989" t="s">
        <v>418</v>
      </c>
      <c r="G989">
        <v>2008</v>
      </c>
      <c r="H989" t="s">
        <v>6059</v>
      </c>
      <c r="I989" t="s">
        <v>3987</v>
      </c>
      <c r="J989" s="21" t="s">
        <v>3988</v>
      </c>
      <c r="K989" t="s">
        <v>3989</v>
      </c>
      <c r="M989">
        <v>53</v>
      </c>
      <c r="N989">
        <v>5</v>
      </c>
      <c r="O989" t="s">
        <v>3990</v>
      </c>
      <c r="P989" t="s">
        <v>3991</v>
      </c>
    </row>
    <row r="990" spans="1:17" x14ac:dyDescent="0.3">
      <c r="A990" t="s">
        <v>187</v>
      </c>
      <c r="B990" s="6" t="s">
        <v>189</v>
      </c>
      <c r="C990" s="6">
        <v>944</v>
      </c>
      <c r="D990" s="72" t="s">
        <v>404</v>
      </c>
      <c r="E990" s="6">
        <v>1</v>
      </c>
      <c r="F990" t="s">
        <v>418</v>
      </c>
      <c r="G990">
        <v>2006</v>
      </c>
      <c r="H990" t="s">
        <v>6059</v>
      </c>
      <c r="I990" t="s">
        <v>3992</v>
      </c>
      <c r="J990" s="21" t="s">
        <v>3993</v>
      </c>
      <c r="K990" t="s">
        <v>3994</v>
      </c>
      <c r="M990">
        <v>172</v>
      </c>
      <c r="O990" t="s">
        <v>3995</v>
      </c>
    </row>
    <row r="991" spans="1:17" x14ac:dyDescent="0.3">
      <c r="A991" t="s">
        <v>187</v>
      </c>
      <c r="B991" s="6" t="s">
        <v>189</v>
      </c>
      <c r="C991" s="6">
        <v>945</v>
      </c>
      <c r="D991" s="72" t="s">
        <v>404</v>
      </c>
      <c r="E991" s="6">
        <v>1</v>
      </c>
      <c r="F991" t="s">
        <v>6793</v>
      </c>
      <c r="G991">
        <v>2007</v>
      </c>
      <c r="H991" t="s">
        <v>6059</v>
      </c>
      <c r="I991" t="s">
        <v>3996</v>
      </c>
      <c r="J991" s="21" t="s">
        <v>3997</v>
      </c>
      <c r="K991" t="s">
        <v>1677</v>
      </c>
      <c r="M991">
        <v>38</v>
      </c>
      <c r="N991">
        <v>6</v>
      </c>
      <c r="O991" t="s">
        <v>3998</v>
      </c>
      <c r="P991" t="s">
        <v>3999</v>
      </c>
    </row>
    <row r="992" spans="1:17" x14ac:dyDescent="0.3">
      <c r="A992" t="s">
        <v>187</v>
      </c>
      <c r="B992" s="6" t="s">
        <v>189</v>
      </c>
      <c r="C992" s="6">
        <v>946</v>
      </c>
      <c r="D992" s="72" t="s">
        <v>404</v>
      </c>
      <c r="E992" s="6">
        <v>1</v>
      </c>
      <c r="F992" t="s">
        <v>418</v>
      </c>
      <c r="G992">
        <v>2015</v>
      </c>
      <c r="H992" t="s">
        <v>6059</v>
      </c>
      <c r="I992" t="s">
        <v>4000</v>
      </c>
      <c r="J992" s="21" t="s">
        <v>4001</v>
      </c>
      <c r="K992" t="s">
        <v>4002</v>
      </c>
      <c r="M992">
        <v>25</v>
      </c>
      <c r="N992">
        <v>4</v>
      </c>
      <c r="O992" t="s">
        <v>4003</v>
      </c>
    </row>
    <row r="993" spans="1:17" x14ac:dyDescent="0.3">
      <c r="A993" t="s">
        <v>187</v>
      </c>
      <c r="B993" s="6" t="s">
        <v>189</v>
      </c>
      <c r="C993" s="6">
        <v>947</v>
      </c>
      <c r="D993" s="72" t="s">
        <v>404</v>
      </c>
      <c r="E993" s="6">
        <v>1</v>
      </c>
      <c r="F993" t="s">
        <v>6793</v>
      </c>
      <c r="G993">
        <v>2012</v>
      </c>
      <c r="H993" t="s">
        <v>6059</v>
      </c>
      <c r="I993" t="s">
        <v>4004</v>
      </c>
      <c r="J993" s="21" t="s">
        <v>4005</v>
      </c>
      <c r="K993" t="s">
        <v>1704</v>
      </c>
      <c r="M993">
        <v>34</v>
      </c>
      <c r="N993">
        <v>4</v>
      </c>
      <c r="O993" t="s">
        <v>4006</v>
      </c>
      <c r="P993" t="s">
        <v>4007</v>
      </c>
    </row>
    <row r="994" spans="1:17" x14ac:dyDescent="0.3">
      <c r="A994" t="s">
        <v>187</v>
      </c>
      <c r="B994" s="6" t="s">
        <v>189</v>
      </c>
      <c r="C994" s="6">
        <v>948</v>
      </c>
      <c r="D994" s="72" t="s">
        <v>404</v>
      </c>
      <c r="E994" s="6">
        <v>1</v>
      </c>
      <c r="F994" t="s">
        <v>6793</v>
      </c>
      <c r="G994">
        <v>2010</v>
      </c>
      <c r="H994" t="s">
        <v>6059</v>
      </c>
      <c r="I994" t="s">
        <v>4008</v>
      </c>
      <c r="J994" s="21" t="s">
        <v>4009</v>
      </c>
      <c r="K994" t="s">
        <v>606</v>
      </c>
      <c r="M994">
        <v>27</v>
      </c>
      <c r="N994">
        <v>2</v>
      </c>
      <c r="O994" t="s">
        <v>4010</v>
      </c>
      <c r="P994" t="s">
        <v>4011</v>
      </c>
    </row>
    <row r="995" spans="1:17" x14ac:dyDescent="0.3">
      <c r="A995" t="s">
        <v>187</v>
      </c>
      <c r="B995" s="6" t="s">
        <v>189</v>
      </c>
      <c r="C995" s="6">
        <v>949</v>
      </c>
      <c r="D995" s="72" t="s">
        <v>404</v>
      </c>
      <c r="E995" s="6">
        <v>1</v>
      </c>
      <c r="F995" t="s">
        <v>6793</v>
      </c>
      <c r="G995">
        <v>2010</v>
      </c>
      <c r="H995" t="s">
        <v>6059</v>
      </c>
      <c r="I995" t="s">
        <v>4012</v>
      </c>
      <c r="J995" s="21" t="s">
        <v>4013</v>
      </c>
      <c r="K995" t="s">
        <v>4014</v>
      </c>
      <c r="N995" t="s">
        <v>85</v>
      </c>
      <c r="Q995" t="s">
        <v>4015</v>
      </c>
    </row>
    <row r="996" spans="1:17" x14ac:dyDescent="0.3">
      <c r="A996" t="s">
        <v>187</v>
      </c>
      <c r="B996" s="6" t="s">
        <v>189</v>
      </c>
      <c r="C996" s="6">
        <v>951</v>
      </c>
      <c r="D996" s="72" t="s">
        <v>404</v>
      </c>
      <c r="E996" s="6">
        <v>1</v>
      </c>
      <c r="F996" t="s">
        <v>6793</v>
      </c>
      <c r="G996">
        <v>2014</v>
      </c>
      <c r="H996" t="s">
        <v>6059</v>
      </c>
      <c r="I996" t="s">
        <v>4016</v>
      </c>
      <c r="J996" s="21" t="s">
        <v>4017</v>
      </c>
      <c r="K996" t="s">
        <v>1568</v>
      </c>
      <c r="M996">
        <v>13</v>
      </c>
      <c r="N996">
        <v>6</v>
      </c>
      <c r="O996" t="s">
        <v>4018</v>
      </c>
      <c r="P996" t="s">
        <v>4019</v>
      </c>
    </row>
    <row r="997" spans="1:17" x14ac:dyDescent="0.3">
      <c r="A997" t="s">
        <v>187</v>
      </c>
      <c r="B997" s="6" t="s">
        <v>189</v>
      </c>
      <c r="C997" s="6">
        <v>952</v>
      </c>
      <c r="D997" s="72" t="s">
        <v>404</v>
      </c>
      <c r="E997" s="6">
        <v>1</v>
      </c>
      <c r="F997" t="s">
        <v>418</v>
      </c>
      <c r="G997">
        <v>2014</v>
      </c>
      <c r="H997" t="s">
        <v>6059</v>
      </c>
      <c r="I997" t="s">
        <v>4020</v>
      </c>
      <c r="J997" s="21" t="s">
        <v>4021</v>
      </c>
      <c r="K997" t="s">
        <v>83</v>
      </c>
      <c r="L997" t="s">
        <v>1094</v>
      </c>
      <c r="M997">
        <v>8738</v>
      </c>
      <c r="N997" t="s">
        <v>85</v>
      </c>
      <c r="O997" t="s">
        <v>4022</v>
      </c>
    </row>
    <row r="998" spans="1:17" x14ac:dyDescent="0.3">
      <c r="A998" t="s">
        <v>187</v>
      </c>
      <c r="B998" s="6" t="s">
        <v>189</v>
      </c>
      <c r="C998" s="6">
        <v>953</v>
      </c>
      <c r="D998" s="72" t="s">
        <v>404</v>
      </c>
      <c r="E998" s="6">
        <v>1</v>
      </c>
      <c r="F998" t="s">
        <v>418</v>
      </c>
      <c r="G998">
        <v>2013</v>
      </c>
      <c r="H998" t="s">
        <v>6059</v>
      </c>
      <c r="I998" t="s">
        <v>4023</v>
      </c>
      <c r="J998" s="21" t="s">
        <v>4024</v>
      </c>
      <c r="K998" t="s">
        <v>709</v>
      </c>
      <c r="M998">
        <v>33</v>
      </c>
      <c r="O998" t="s">
        <v>4025</v>
      </c>
      <c r="P998" t="s">
        <v>4026</v>
      </c>
    </row>
    <row r="999" spans="1:17" x14ac:dyDescent="0.3">
      <c r="A999" t="s">
        <v>187</v>
      </c>
      <c r="B999" s="6" t="s">
        <v>189</v>
      </c>
      <c r="C999" s="6">
        <v>954</v>
      </c>
      <c r="D999" s="72" t="s">
        <v>404</v>
      </c>
      <c r="E999" s="6">
        <v>1</v>
      </c>
      <c r="F999" t="s">
        <v>418</v>
      </c>
      <c r="G999">
        <v>2010</v>
      </c>
      <c r="H999" t="s">
        <v>6059</v>
      </c>
      <c r="I999" t="s">
        <v>4027</v>
      </c>
      <c r="J999" s="21" t="s">
        <v>4028</v>
      </c>
      <c r="K999" t="s">
        <v>2138</v>
      </c>
      <c r="M999">
        <v>91</v>
      </c>
      <c r="N999">
        <v>9</v>
      </c>
      <c r="O999" t="s">
        <v>4029</v>
      </c>
      <c r="P999" t="s">
        <v>4030</v>
      </c>
    </row>
    <row r="1000" spans="1:17" x14ac:dyDescent="0.3">
      <c r="A1000" t="s">
        <v>187</v>
      </c>
      <c r="B1000" s="6" t="s">
        <v>189</v>
      </c>
      <c r="C1000" s="6">
        <v>955</v>
      </c>
      <c r="D1000" s="72" t="s">
        <v>404</v>
      </c>
      <c r="E1000" s="6">
        <v>1</v>
      </c>
      <c r="F1000" t="s">
        <v>6793</v>
      </c>
      <c r="G1000">
        <v>2013</v>
      </c>
      <c r="H1000" t="s">
        <v>6059</v>
      </c>
      <c r="I1000" t="s">
        <v>4031</v>
      </c>
      <c r="J1000" s="21" t="s">
        <v>4032</v>
      </c>
      <c r="K1000" t="s">
        <v>3267</v>
      </c>
      <c r="M1000">
        <v>58</v>
      </c>
      <c r="O1000" s="10">
        <v>42949</v>
      </c>
      <c r="P1000" t="s">
        <v>4033</v>
      </c>
    </row>
    <row r="1001" spans="1:17" x14ac:dyDescent="0.3">
      <c r="A1001" t="s">
        <v>187</v>
      </c>
      <c r="B1001" s="6" t="s">
        <v>189</v>
      </c>
      <c r="C1001" s="6">
        <v>956</v>
      </c>
      <c r="D1001" s="72" t="s">
        <v>404</v>
      </c>
      <c r="E1001" s="6">
        <v>1</v>
      </c>
      <c r="F1001" t="s">
        <v>418</v>
      </c>
      <c r="G1001">
        <v>2016</v>
      </c>
      <c r="H1001" t="s">
        <v>6059</v>
      </c>
      <c r="I1001" t="s">
        <v>4034</v>
      </c>
      <c r="J1001" s="21" t="s">
        <v>4035</v>
      </c>
      <c r="K1001" t="s">
        <v>223</v>
      </c>
      <c r="M1001">
        <v>224</v>
      </c>
      <c r="O1001" t="s">
        <v>2747</v>
      </c>
      <c r="P1001" t="s">
        <v>4036</v>
      </c>
    </row>
    <row r="1002" spans="1:17" x14ac:dyDescent="0.3">
      <c r="A1002" t="s">
        <v>187</v>
      </c>
      <c r="B1002" s="6" t="s">
        <v>189</v>
      </c>
      <c r="C1002" s="6">
        <v>957</v>
      </c>
      <c r="D1002" s="72" t="s">
        <v>404</v>
      </c>
      <c r="E1002" s="6">
        <v>2</v>
      </c>
      <c r="F1002" t="s">
        <v>5641</v>
      </c>
      <c r="G1002">
        <v>2013</v>
      </c>
      <c r="H1002" t="s">
        <v>6059</v>
      </c>
      <c r="I1002" t="s">
        <v>5865</v>
      </c>
      <c r="J1002" s="21" t="s">
        <v>5866</v>
      </c>
      <c r="K1002" t="s">
        <v>5867</v>
      </c>
      <c r="M1002">
        <v>47</v>
      </c>
      <c r="N1002">
        <v>5</v>
      </c>
      <c r="O1002" t="s">
        <v>5868</v>
      </c>
      <c r="P1002" t="s">
        <v>5869</v>
      </c>
    </row>
    <row r="1003" spans="1:17" x14ac:dyDescent="0.3">
      <c r="A1003" t="s">
        <v>187</v>
      </c>
      <c r="B1003" s="6" t="s">
        <v>189</v>
      </c>
      <c r="C1003" s="6">
        <v>958</v>
      </c>
      <c r="D1003" s="72" t="s">
        <v>404</v>
      </c>
      <c r="E1003" s="6">
        <v>1</v>
      </c>
      <c r="F1003" t="s">
        <v>418</v>
      </c>
      <c r="G1003">
        <v>2017</v>
      </c>
      <c r="H1003" t="s">
        <v>6059</v>
      </c>
      <c r="I1003" t="s">
        <v>4037</v>
      </c>
      <c r="J1003" s="21" t="s">
        <v>4038</v>
      </c>
      <c r="K1003" t="s">
        <v>2535</v>
      </c>
      <c r="M1003">
        <v>189</v>
      </c>
      <c r="N1003">
        <v>11</v>
      </c>
      <c r="O1003" s="9">
        <v>42736</v>
      </c>
      <c r="P1003" t="s">
        <v>4039</v>
      </c>
    </row>
    <row r="1004" spans="1:17" x14ac:dyDescent="0.3">
      <c r="A1004" t="s">
        <v>187</v>
      </c>
      <c r="B1004" s="6" t="s">
        <v>189</v>
      </c>
      <c r="C1004" s="6">
        <v>959</v>
      </c>
      <c r="D1004" s="72" t="s">
        <v>404</v>
      </c>
      <c r="E1004" s="6">
        <v>1</v>
      </c>
      <c r="F1004" t="s">
        <v>418</v>
      </c>
      <c r="G1004">
        <v>2017</v>
      </c>
      <c r="H1004" t="s">
        <v>6059</v>
      </c>
      <c r="I1004" t="s">
        <v>4040</v>
      </c>
      <c r="J1004" s="21" t="s">
        <v>4041</v>
      </c>
      <c r="K1004" t="s">
        <v>1783</v>
      </c>
      <c r="P1004" t="s">
        <v>4042</v>
      </c>
    </row>
    <row r="1005" spans="1:17" x14ac:dyDescent="0.3">
      <c r="A1005" t="s">
        <v>187</v>
      </c>
      <c r="B1005" s="6" t="s">
        <v>189</v>
      </c>
      <c r="C1005" s="6">
        <v>960</v>
      </c>
      <c r="D1005" s="72" t="s">
        <v>404</v>
      </c>
      <c r="E1005" s="6">
        <v>1</v>
      </c>
      <c r="F1005" t="s">
        <v>548</v>
      </c>
      <c r="G1005">
        <v>2016</v>
      </c>
      <c r="H1005" t="s">
        <v>6059</v>
      </c>
      <c r="I1005" t="s">
        <v>4043</v>
      </c>
      <c r="J1005" s="21" t="s">
        <v>4044</v>
      </c>
      <c r="K1005" t="s">
        <v>160</v>
      </c>
      <c r="M1005">
        <v>22</v>
      </c>
      <c r="N1005">
        <v>1</v>
      </c>
      <c r="O1005" t="s">
        <v>4045</v>
      </c>
      <c r="P1005" t="s">
        <v>4046</v>
      </c>
    </row>
    <row r="1006" spans="1:17" x14ac:dyDescent="0.3">
      <c r="A1006" t="s">
        <v>187</v>
      </c>
      <c r="B1006" s="6" t="s">
        <v>189</v>
      </c>
      <c r="C1006" s="6">
        <v>961</v>
      </c>
      <c r="D1006" s="72" t="s">
        <v>404</v>
      </c>
      <c r="E1006" s="6">
        <v>1</v>
      </c>
      <c r="F1006" t="s">
        <v>6793</v>
      </c>
      <c r="G1006">
        <v>2010</v>
      </c>
      <c r="H1006" t="s">
        <v>6059</v>
      </c>
      <c r="I1006" t="s">
        <v>4047</v>
      </c>
      <c r="J1006" s="21" t="s">
        <v>4048</v>
      </c>
      <c r="K1006" t="s">
        <v>4049</v>
      </c>
      <c r="M1006">
        <v>139</v>
      </c>
      <c r="N1006" t="s">
        <v>3550</v>
      </c>
      <c r="O1006" t="s">
        <v>4050</v>
      </c>
      <c r="P1006" t="s">
        <v>4051</v>
      </c>
    </row>
    <row r="1007" spans="1:17" x14ac:dyDescent="0.3">
      <c r="A1007" t="s">
        <v>187</v>
      </c>
      <c r="B1007" s="6" t="s">
        <v>189</v>
      </c>
      <c r="C1007" s="6">
        <v>962</v>
      </c>
      <c r="D1007" s="72" t="s">
        <v>404</v>
      </c>
      <c r="E1007" s="6">
        <v>1</v>
      </c>
      <c r="F1007" t="s">
        <v>548</v>
      </c>
      <c r="G1007">
        <v>2010</v>
      </c>
      <c r="H1007" t="s">
        <v>6059</v>
      </c>
      <c r="I1007" t="s">
        <v>4052</v>
      </c>
      <c r="J1007" s="21" t="s">
        <v>4053</v>
      </c>
      <c r="K1007" t="s">
        <v>4054</v>
      </c>
      <c r="M1007">
        <v>18</v>
      </c>
      <c r="O1007" t="s">
        <v>4055</v>
      </c>
      <c r="P1007" t="s">
        <v>4056</v>
      </c>
    </row>
    <row r="1008" spans="1:17" x14ac:dyDescent="0.3">
      <c r="A1008" t="s">
        <v>187</v>
      </c>
      <c r="B1008" s="6" t="s">
        <v>189</v>
      </c>
      <c r="C1008" s="6">
        <v>963</v>
      </c>
      <c r="D1008" s="72" t="s">
        <v>404</v>
      </c>
      <c r="E1008" s="6">
        <v>1</v>
      </c>
      <c r="F1008" t="s">
        <v>418</v>
      </c>
      <c r="G1008">
        <v>2013</v>
      </c>
      <c r="H1008" t="s">
        <v>6059</v>
      </c>
      <c r="I1008" t="s">
        <v>4057</v>
      </c>
      <c r="J1008" s="21" t="s">
        <v>4058</v>
      </c>
      <c r="K1008" t="s">
        <v>4059</v>
      </c>
      <c r="M1008">
        <v>64</v>
      </c>
      <c r="N1008">
        <v>5</v>
      </c>
      <c r="O1008" t="s">
        <v>4060</v>
      </c>
      <c r="P1008" t="s">
        <v>4061</v>
      </c>
    </row>
    <row r="1009" spans="1:16" x14ac:dyDescent="0.3">
      <c r="A1009" t="s">
        <v>187</v>
      </c>
      <c r="B1009" s="6" t="s">
        <v>189</v>
      </c>
      <c r="C1009" s="6">
        <v>964</v>
      </c>
      <c r="D1009" s="72" t="s">
        <v>404</v>
      </c>
      <c r="E1009" s="6">
        <v>1</v>
      </c>
      <c r="F1009" t="s">
        <v>548</v>
      </c>
      <c r="G1009">
        <v>2016</v>
      </c>
      <c r="H1009" t="s">
        <v>6059</v>
      </c>
      <c r="I1009" t="s">
        <v>4062</v>
      </c>
      <c r="J1009" s="21" t="s">
        <v>4063</v>
      </c>
      <c r="K1009" t="s">
        <v>160</v>
      </c>
      <c r="M1009">
        <v>22</v>
      </c>
      <c r="N1009">
        <v>4</v>
      </c>
      <c r="O1009" t="s">
        <v>4064</v>
      </c>
      <c r="P1009" t="s">
        <v>4065</v>
      </c>
    </row>
    <row r="1010" spans="1:16" x14ac:dyDescent="0.3">
      <c r="A1010" t="s">
        <v>187</v>
      </c>
      <c r="B1010" s="6" t="s">
        <v>189</v>
      </c>
      <c r="C1010" s="6">
        <v>965</v>
      </c>
      <c r="D1010" s="72" t="s">
        <v>404</v>
      </c>
      <c r="E1010" s="6">
        <v>1</v>
      </c>
      <c r="F1010" t="s">
        <v>548</v>
      </c>
      <c r="G1010">
        <v>2000</v>
      </c>
      <c r="H1010" t="s">
        <v>6059</v>
      </c>
      <c r="I1010" t="s">
        <v>4066</v>
      </c>
      <c r="J1010" s="21" t="s">
        <v>4067</v>
      </c>
      <c r="K1010" t="s">
        <v>4068</v>
      </c>
      <c r="M1010">
        <v>250</v>
      </c>
      <c r="N1010" s="10">
        <v>42767</v>
      </c>
      <c r="O1010" t="s">
        <v>4069</v>
      </c>
      <c r="P1010" t="s">
        <v>4070</v>
      </c>
    </row>
    <row r="1011" spans="1:16" x14ac:dyDescent="0.3">
      <c r="A1011" t="s">
        <v>187</v>
      </c>
      <c r="B1011" s="6" t="s">
        <v>189</v>
      </c>
      <c r="C1011" s="6">
        <v>966</v>
      </c>
      <c r="D1011" s="72" t="s">
        <v>404</v>
      </c>
      <c r="E1011" s="6">
        <v>1</v>
      </c>
      <c r="F1011" t="s">
        <v>418</v>
      </c>
      <c r="G1011">
        <v>2016</v>
      </c>
      <c r="H1011" t="s">
        <v>6059</v>
      </c>
      <c r="I1011" t="s">
        <v>4071</v>
      </c>
      <c r="J1011" s="21" t="s">
        <v>4072</v>
      </c>
      <c r="K1011" t="s">
        <v>2535</v>
      </c>
      <c r="M1011">
        <v>188</v>
      </c>
      <c r="N1011">
        <v>11</v>
      </c>
      <c r="P1011" t="s">
        <v>4073</v>
      </c>
    </row>
    <row r="1012" spans="1:16" x14ac:dyDescent="0.3">
      <c r="A1012" t="s">
        <v>187</v>
      </c>
      <c r="B1012" s="6" t="s">
        <v>189</v>
      </c>
      <c r="C1012" s="6">
        <v>967</v>
      </c>
      <c r="D1012" s="72" t="s">
        <v>404</v>
      </c>
      <c r="E1012" s="6">
        <v>1</v>
      </c>
      <c r="F1012" t="s">
        <v>418</v>
      </c>
      <c r="G1012">
        <v>2016</v>
      </c>
      <c r="H1012" t="s">
        <v>6059</v>
      </c>
      <c r="I1012" t="s">
        <v>4074</v>
      </c>
      <c r="J1012" s="21" t="s">
        <v>4075</v>
      </c>
      <c r="K1012" t="s">
        <v>4076</v>
      </c>
      <c r="M1012">
        <v>15</v>
      </c>
      <c r="N1012">
        <v>3</v>
      </c>
      <c r="O1012" t="s">
        <v>4077</v>
      </c>
      <c r="P1012" t="s">
        <v>4078</v>
      </c>
    </row>
    <row r="1013" spans="1:16" x14ac:dyDescent="0.3">
      <c r="A1013" t="s">
        <v>187</v>
      </c>
      <c r="B1013" s="6" t="s">
        <v>189</v>
      </c>
      <c r="C1013" s="6">
        <v>968</v>
      </c>
      <c r="D1013" s="72" t="s">
        <v>404</v>
      </c>
      <c r="E1013" s="6">
        <v>1</v>
      </c>
      <c r="F1013" t="s">
        <v>6793</v>
      </c>
      <c r="G1013">
        <v>2017</v>
      </c>
      <c r="H1013" t="s">
        <v>6059</v>
      </c>
      <c r="I1013" t="s">
        <v>4079</v>
      </c>
      <c r="J1013" s="21" t="s">
        <v>4080</v>
      </c>
      <c r="K1013" t="s">
        <v>4081</v>
      </c>
      <c r="P1013" t="s">
        <v>4082</v>
      </c>
    </row>
    <row r="1014" spans="1:16" x14ac:dyDescent="0.3">
      <c r="A1014" t="s">
        <v>187</v>
      </c>
      <c r="B1014" s="6" t="s">
        <v>189</v>
      </c>
      <c r="C1014" s="6">
        <v>969</v>
      </c>
      <c r="D1014" s="72" t="s">
        <v>404</v>
      </c>
      <c r="E1014" s="6">
        <v>1</v>
      </c>
      <c r="F1014" t="s">
        <v>418</v>
      </c>
      <c r="G1014">
        <v>2011</v>
      </c>
      <c r="H1014" t="s">
        <v>6059</v>
      </c>
      <c r="I1014" t="s">
        <v>4083</v>
      </c>
      <c r="J1014" s="21" t="s">
        <v>4084</v>
      </c>
      <c r="K1014" t="s">
        <v>1124</v>
      </c>
      <c r="M1014">
        <v>13</v>
      </c>
      <c r="N1014">
        <v>1</v>
      </c>
      <c r="O1014" t="s">
        <v>4085</v>
      </c>
      <c r="P1014" t="s">
        <v>4086</v>
      </c>
    </row>
    <row r="1015" spans="1:16" x14ac:dyDescent="0.3">
      <c r="A1015" t="s">
        <v>187</v>
      </c>
      <c r="B1015" s="6" t="s">
        <v>189</v>
      </c>
      <c r="C1015" s="6">
        <v>970</v>
      </c>
      <c r="D1015" s="72" t="s">
        <v>404</v>
      </c>
      <c r="E1015" s="6">
        <v>1</v>
      </c>
      <c r="F1015" t="s">
        <v>418</v>
      </c>
      <c r="G1015">
        <v>2012</v>
      </c>
      <c r="H1015" t="s">
        <v>6059</v>
      </c>
      <c r="I1015" t="s">
        <v>4087</v>
      </c>
      <c r="J1015" s="21" t="s">
        <v>4088</v>
      </c>
      <c r="K1015" t="s">
        <v>257</v>
      </c>
      <c r="M1015">
        <v>115</v>
      </c>
      <c r="N1015" s="10">
        <v>42828</v>
      </c>
      <c r="O1015" t="s">
        <v>4089</v>
      </c>
      <c r="P1015" t="s">
        <v>4090</v>
      </c>
    </row>
    <row r="1016" spans="1:16" x14ac:dyDescent="0.3">
      <c r="A1016" t="s">
        <v>187</v>
      </c>
      <c r="B1016" s="6" t="s">
        <v>189</v>
      </c>
      <c r="C1016" s="6">
        <v>971</v>
      </c>
      <c r="D1016" s="72" t="s">
        <v>404</v>
      </c>
      <c r="E1016" s="6">
        <v>1</v>
      </c>
      <c r="F1016" t="s">
        <v>6793</v>
      </c>
      <c r="G1016">
        <v>2014</v>
      </c>
      <c r="H1016" t="s">
        <v>6059</v>
      </c>
      <c r="I1016" t="s">
        <v>4091</v>
      </c>
      <c r="J1016" s="21" t="s">
        <v>4092</v>
      </c>
      <c r="K1016" t="s">
        <v>4093</v>
      </c>
      <c r="M1016">
        <v>190</v>
      </c>
      <c r="N1016">
        <v>768</v>
      </c>
      <c r="P1016" t="s">
        <v>4094</v>
      </c>
    </row>
    <row r="1017" spans="1:16" x14ac:dyDescent="0.3">
      <c r="A1017" t="s">
        <v>187</v>
      </c>
      <c r="B1017" s="6" t="s">
        <v>189</v>
      </c>
      <c r="C1017" s="6">
        <v>972</v>
      </c>
      <c r="D1017" s="72" t="s">
        <v>404</v>
      </c>
      <c r="E1017" s="6">
        <v>1</v>
      </c>
      <c r="F1017" t="s">
        <v>418</v>
      </c>
      <c r="G1017">
        <v>2000</v>
      </c>
      <c r="H1017" t="s">
        <v>6059</v>
      </c>
      <c r="I1017" t="s">
        <v>4095</v>
      </c>
      <c r="J1017" s="21" t="s">
        <v>4096</v>
      </c>
      <c r="K1017" t="s">
        <v>105</v>
      </c>
      <c r="M1017">
        <v>247</v>
      </c>
      <c r="N1017" t="s">
        <v>1790</v>
      </c>
      <c r="O1017" t="s">
        <v>4097</v>
      </c>
      <c r="P1017" t="s">
        <v>4098</v>
      </c>
    </row>
    <row r="1018" spans="1:16" x14ac:dyDescent="0.3">
      <c r="A1018" t="s">
        <v>187</v>
      </c>
      <c r="B1018" s="6" t="s">
        <v>189</v>
      </c>
      <c r="C1018" s="6">
        <v>973</v>
      </c>
      <c r="D1018" s="72" t="s">
        <v>404</v>
      </c>
      <c r="E1018" s="6">
        <v>1</v>
      </c>
      <c r="F1018" t="s">
        <v>6793</v>
      </c>
      <c r="G1018">
        <v>2015</v>
      </c>
      <c r="H1018" t="s">
        <v>6059</v>
      </c>
      <c r="I1018" t="s">
        <v>4099</v>
      </c>
      <c r="J1018" s="21" t="s">
        <v>4100</v>
      </c>
      <c r="K1018" t="s">
        <v>4101</v>
      </c>
      <c r="M1018">
        <v>17</v>
      </c>
      <c r="N1018">
        <v>2</v>
      </c>
      <c r="O1018" t="s">
        <v>4102</v>
      </c>
    </row>
    <row r="1019" spans="1:16" x14ac:dyDescent="0.3">
      <c r="A1019" t="s">
        <v>187</v>
      </c>
      <c r="B1019" s="6" t="s">
        <v>189</v>
      </c>
      <c r="C1019" s="6">
        <v>974</v>
      </c>
      <c r="D1019" s="72" t="s">
        <v>404</v>
      </c>
      <c r="E1019" s="6">
        <v>1</v>
      </c>
      <c r="F1019" t="s">
        <v>6793</v>
      </c>
      <c r="G1019">
        <v>2004</v>
      </c>
      <c r="H1019" t="s">
        <v>6059</v>
      </c>
      <c r="I1019" t="s">
        <v>4103</v>
      </c>
      <c r="J1019" s="21" t="s">
        <v>4104</v>
      </c>
      <c r="K1019" t="s">
        <v>83</v>
      </c>
      <c r="L1019" t="s">
        <v>1094</v>
      </c>
      <c r="M1019">
        <v>887</v>
      </c>
      <c r="N1019" t="s">
        <v>85</v>
      </c>
      <c r="O1019" t="s">
        <v>4105</v>
      </c>
    </row>
    <row r="1020" spans="1:16" x14ac:dyDescent="0.3">
      <c r="A1020" t="s">
        <v>187</v>
      </c>
      <c r="B1020" s="6" t="s">
        <v>189</v>
      </c>
      <c r="C1020" s="6">
        <v>975</v>
      </c>
      <c r="D1020" s="72" t="s">
        <v>404</v>
      </c>
      <c r="E1020" s="6">
        <v>1</v>
      </c>
      <c r="F1020" t="s">
        <v>418</v>
      </c>
      <c r="G1020">
        <v>2015</v>
      </c>
      <c r="H1020" t="s">
        <v>6059</v>
      </c>
      <c r="I1020" t="s">
        <v>4106</v>
      </c>
      <c r="J1020" s="21" t="s">
        <v>4107</v>
      </c>
      <c r="K1020" t="s">
        <v>4108</v>
      </c>
      <c r="M1020">
        <v>118</v>
      </c>
      <c r="O1020" t="s">
        <v>4109</v>
      </c>
      <c r="P1020" t="s">
        <v>4110</v>
      </c>
    </row>
    <row r="1021" spans="1:16" x14ac:dyDescent="0.3">
      <c r="A1021" t="s">
        <v>187</v>
      </c>
      <c r="B1021" s="6" t="s">
        <v>189</v>
      </c>
      <c r="C1021" s="6">
        <v>976</v>
      </c>
      <c r="D1021" s="72" t="s">
        <v>404</v>
      </c>
      <c r="E1021" s="6">
        <v>1</v>
      </c>
      <c r="F1021" t="s">
        <v>418</v>
      </c>
      <c r="G1021">
        <v>2015</v>
      </c>
      <c r="H1021" t="s">
        <v>6059</v>
      </c>
      <c r="I1021" t="s">
        <v>4111</v>
      </c>
      <c r="J1021" s="21" t="s">
        <v>4107</v>
      </c>
      <c r="K1021" t="s">
        <v>4108</v>
      </c>
      <c r="M1021">
        <v>118</v>
      </c>
      <c r="O1021" t="s">
        <v>4112</v>
      </c>
      <c r="P1021" t="s">
        <v>4113</v>
      </c>
    </row>
    <row r="1022" spans="1:16" x14ac:dyDescent="0.3">
      <c r="A1022" t="s">
        <v>187</v>
      </c>
      <c r="B1022" s="6" t="s">
        <v>189</v>
      </c>
      <c r="C1022" s="6">
        <v>977</v>
      </c>
      <c r="D1022" s="72" t="s">
        <v>404</v>
      </c>
      <c r="E1022" s="6">
        <v>1</v>
      </c>
      <c r="F1022" t="s">
        <v>418</v>
      </c>
      <c r="G1022">
        <v>2012</v>
      </c>
      <c r="H1022" t="s">
        <v>6059</v>
      </c>
      <c r="I1022" t="s">
        <v>4114</v>
      </c>
      <c r="J1022" s="21" t="s">
        <v>4115</v>
      </c>
      <c r="K1022" t="s">
        <v>668</v>
      </c>
      <c r="M1022">
        <v>36</v>
      </c>
      <c r="N1022">
        <v>2</v>
      </c>
      <c r="O1022" t="s">
        <v>4116</v>
      </c>
      <c r="P1022" t="s">
        <v>4117</v>
      </c>
    </row>
    <row r="1023" spans="1:16" x14ac:dyDescent="0.3">
      <c r="A1023" t="s">
        <v>187</v>
      </c>
      <c r="B1023" s="6" t="s">
        <v>189</v>
      </c>
      <c r="C1023" s="6">
        <v>978</v>
      </c>
      <c r="D1023" s="72" t="s">
        <v>404</v>
      </c>
      <c r="E1023" s="6">
        <v>1</v>
      </c>
      <c r="F1023" t="s">
        <v>418</v>
      </c>
      <c r="G1023">
        <v>2008</v>
      </c>
      <c r="H1023" t="s">
        <v>6059</v>
      </c>
      <c r="I1023" t="s">
        <v>4118</v>
      </c>
      <c r="J1023" s="21" t="s">
        <v>4119</v>
      </c>
      <c r="K1023" t="s">
        <v>1869</v>
      </c>
      <c r="M1023">
        <v>37</v>
      </c>
      <c r="N1023">
        <v>5</v>
      </c>
      <c r="O1023" t="s">
        <v>4120</v>
      </c>
      <c r="P1023" t="s">
        <v>4121</v>
      </c>
    </row>
    <row r="1024" spans="1:16" x14ac:dyDescent="0.3">
      <c r="A1024" t="s">
        <v>187</v>
      </c>
      <c r="B1024" s="6" t="s">
        <v>189</v>
      </c>
      <c r="C1024" s="6">
        <v>979</v>
      </c>
      <c r="D1024" s="72" t="s">
        <v>404</v>
      </c>
      <c r="E1024" s="6">
        <v>1</v>
      </c>
      <c r="F1024" t="s">
        <v>6793</v>
      </c>
      <c r="G1024">
        <v>2017</v>
      </c>
      <c r="H1024" t="s">
        <v>6059</v>
      </c>
      <c r="I1024" t="s">
        <v>4122</v>
      </c>
      <c r="J1024" s="21" t="s">
        <v>4123</v>
      </c>
      <c r="K1024" t="s">
        <v>4124</v>
      </c>
      <c r="M1024">
        <v>78</v>
      </c>
      <c r="O1024" t="s">
        <v>4125</v>
      </c>
      <c r="P1024" t="s">
        <v>4126</v>
      </c>
    </row>
    <row r="1025" spans="1:16" x14ac:dyDescent="0.3">
      <c r="A1025" t="s">
        <v>187</v>
      </c>
      <c r="B1025" s="6" t="s">
        <v>189</v>
      </c>
      <c r="C1025" s="6">
        <v>980</v>
      </c>
      <c r="D1025" s="72" t="s">
        <v>404</v>
      </c>
      <c r="E1025" s="6">
        <v>2</v>
      </c>
      <c r="F1025" t="s">
        <v>5700</v>
      </c>
      <c r="G1025">
        <v>2015</v>
      </c>
      <c r="H1025" t="s">
        <v>6059</v>
      </c>
      <c r="I1025" t="s">
        <v>5870</v>
      </c>
      <c r="J1025" s="21" t="s">
        <v>5871</v>
      </c>
      <c r="K1025" t="s">
        <v>5723</v>
      </c>
      <c r="M1025">
        <v>14</v>
      </c>
      <c r="N1025">
        <v>3</v>
      </c>
      <c r="O1025" s="10">
        <v>43043</v>
      </c>
      <c r="P1025" t="s">
        <v>5872</v>
      </c>
    </row>
    <row r="1026" spans="1:16" x14ac:dyDescent="0.3">
      <c r="A1026" t="s">
        <v>187</v>
      </c>
      <c r="B1026" s="6" t="s">
        <v>189</v>
      </c>
      <c r="C1026" s="6">
        <v>981</v>
      </c>
      <c r="D1026" s="72" t="s">
        <v>404</v>
      </c>
      <c r="E1026" s="6">
        <v>2</v>
      </c>
      <c r="F1026" t="s">
        <v>5700</v>
      </c>
      <c r="G1026">
        <v>2015</v>
      </c>
      <c r="H1026" t="s">
        <v>6059</v>
      </c>
      <c r="I1026" t="s">
        <v>5873</v>
      </c>
      <c r="J1026" s="21" t="s">
        <v>5874</v>
      </c>
      <c r="K1026" t="s">
        <v>5875</v>
      </c>
      <c r="M1026">
        <v>66</v>
      </c>
      <c r="N1026">
        <v>3</v>
      </c>
      <c r="O1026" t="s">
        <v>5876</v>
      </c>
      <c r="P1026" t="s">
        <v>5877</v>
      </c>
    </row>
    <row r="1027" spans="1:16" x14ac:dyDescent="0.3">
      <c r="A1027" t="s">
        <v>187</v>
      </c>
      <c r="B1027" s="6" t="s">
        <v>189</v>
      </c>
      <c r="C1027" s="6">
        <v>982</v>
      </c>
      <c r="D1027" s="72" t="s">
        <v>404</v>
      </c>
      <c r="E1027" s="6">
        <v>2</v>
      </c>
      <c r="F1027" t="s">
        <v>5641</v>
      </c>
      <c r="G1027">
        <v>2006</v>
      </c>
      <c r="H1027" t="s">
        <v>6059</v>
      </c>
      <c r="I1027" t="s">
        <v>5878</v>
      </c>
      <c r="J1027" s="21" t="s">
        <v>5879</v>
      </c>
      <c r="K1027" t="s">
        <v>5880</v>
      </c>
      <c r="M1027">
        <v>73</v>
      </c>
      <c r="N1027">
        <v>292</v>
      </c>
      <c r="O1027" t="s">
        <v>5881</v>
      </c>
      <c r="P1027" t="s">
        <v>5882</v>
      </c>
    </row>
    <row r="1028" spans="1:16" x14ac:dyDescent="0.3">
      <c r="A1028" t="s">
        <v>187</v>
      </c>
      <c r="B1028" s="6" t="s">
        <v>189</v>
      </c>
      <c r="C1028" s="6">
        <v>983</v>
      </c>
      <c r="D1028" s="72" t="s">
        <v>404</v>
      </c>
      <c r="E1028" s="6">
        <v>1</v>
      </c>
      <c r="F1028" t="s">
        <v>418</v>
      </c>
      <c r="G1028">
        <v>2014</v>
      </c>
      <c r="H1028" t="s">
        <v>6059</v>
      </c>
      <c r="I1028" t="s">
        <v>4127</v>
      </c>
      <c r="J1028" s="21" t="s">
        <v>4128</v>
      </c>
      <c r="K1028" t="s">
        <v>4129</v>
      </c>
      <c r="M1028">
        <v>24</v>
      </c>
      <c r="N1028">
        <v>2</v>
      </c>
      <c r="O1028" t="s">
        <v>4130</v>
      </c>
      <c r="P1028" t="s">
        <v>4131</v>
      </c>
    </row>
    <row r="1029" spans="1:16" x14ac:dyDescent="0.3">
      <c r="A1029" t="s">
        <v>187</v>
      </c>
      <c r="B1029" s="6" t="s">
        <v>189</v>
      </c>
      <c r="C1029" s="6">
        <v>984</v>
      </c>
      <c r="D1029" s="72" t="s">
        <v>404</v>
      </c>
      <c r="E1029" s="6">
        <v>1</v>
      </c>
      <c r="F1029" t="s">
        <v>418</v>
      </c>
      <c r="G1029">
        <v>2017</v>
      </c>
      <c r="H1029" t="s">
        <v>6059</v>
      </c>
      <c r="I1029" t="s">
        <v>4132</v>
      </c>
      <c r="J1029" s="21" t="s">
        <v>4133</v>
      </c>
      <c r="K1029" t="s">
        <v>4134</v>
      </c>
      <c r="M1029">
        <v>15</v>
      </c>
      <c r="N1029">
        <v>2</v>
      </c>
      <c r="O1029" t="s">
        <v>4135</v>
      </c>
      <c r="P1029" t="s">
        <v>4136</v>
      </c>
    </row>
    <row r="1030" spans="1:16" x14ac:dyDescent="0.3">
      <c r="A1030" t="s">
        <v>187</v>
      </c>
      <c r="B1030" s="6" t="s">
        <v>189</v>
      </c>
      <c r="C1030" s="6">
        <v>985</v>
      </c>
      <c r="D1030" s="72" t="s">
        <v>404</v>
      </c>
      <c r="E1030" s="6">
        <v>1</v>
      </c>
      <c r="F1030" t="s">
        <v>418</v>
      </c>
      <c r="G1030">
        <v>2016</v>
      </c>
      <c r="H1030" t="s">
        <v>6059</v>
      </c>
      <c r="I1030" t="s">
        <v>4137</v>
      </c>
      <c r="J1030" s="21" t="s">
        <v>4138</v>
      </c>
      <c r="K1030" t="s">
        <v>83</v>
      </c>
      <c r="L1030" t="s">
        <v>1094</v>
      </c>
      <c r="M1030">
        <v>16</v>
      </c>
      <c r="N1030" t="s">
        <v>85</v>
      </c>
      <c r="O1030" t="s">
        <v>4139</v>
      </c>
      <c r="P1030" t="s">
        <v>4140</v>
      </c>
    </row>
    <row r="1031" spans="1:16" x14ac:dyDescent="0.3">
      <c r="A1031" t="s">
        <v>187</v>
      </c>
      <c r="B1031" s="6" t="s">
        <v>189</v>
      </c>
      <c r="C1031" s="6">
        <v>986</v>
      </c>
      <c r="D1031" s="72" t="s">
        <v>404</v>
      </c>
      <c r="E1031" s="6">
        <v>1</v>
      </c>
      <c r="F1031" t="s">
        <v>418</v>
      </c>
      <c r="G1031">
        <v>2017</v>
      </c>
      <c r="H1031" t="s">
        <v>6059</v>
      </c>
      <c r="I1031" t="s">
        <v>4141</v>
      </c>
      <c r="J1031" s="21" t="s">
        <v>4142</v>
      </c>
      <c r="K1031" t="s">
        <v>1391</v>
      </c>
      <c r="M1031">
        <v>46</v>
      </c>
      <c r="N1031">
        <v>2</v>
      </c>
      <c r="O1031" t="s">
        <v>1812</v>
      </c>
      <c r="P1031" t="s">
        <v>4143</v>
      </c>
    </row>
    <row r="1032" spans="1:16" x14ac:dyDescent="0.3">
      <c r="A1032" t="s">
        <v>187</v>
      </c>
      <c r="B1032" s="6" t="s">
        <v>189</v>
      </c>
      <c r="C1032" s="6">
        <v>987</v>
      </c>
      <c r="D1032" s="72" t="s">
        <v>404</v>
      </c>
      <c r="E1032" s="6">
        <v>1</v>
      </c>
      <c r="F1032" t="s">
        <v>418</v>
      </c>
      <c r="G1032">
        <v>2015</v>
      </c>
      <c r="H1032" t="s">
        <v>6059</v>
      </c>
      <c r="I1032" t="s">
        <v>4144</v>
      </c>
      <c r="J1032" s="21" t="s">
        <v>4145</v>
      </c>
      <c r="K1032" t="s">
        <v>4146</v>
      </c>
      <c r="M1032">
        <v>59</v>
      </c>
      <c r="O1032" t="s">
        <v>4147</v>
      </c>
      <c r="P1032" t="s">
        <v>4148</v>
      </c>
    </row>
    <row r="1033" spans="1:16" x14ac:dyDescent="0.3">
      <c r="A1033" t="s">
        <v>187</v>
      </c>
      <c r="B1033" s="6" t="s">
        <v>189</v>
      </c>
      <c r="C1033" s="6">
        <v>988</v>
      </c>
      <c r="D1033" s="72" t="s">
        <v>404</v>
      </c>
      <c r="E1033" s="6">
        <v>1</v>
      </c>
      <c r="F1033" t="s">
        <v>548</v>
      </c>
      <c r="G1033">
        <v>2004</v>
      </c>
      <c r="H1033" t="s">
        <v>6059</v>
      </c>
      <c r="I1033" t="s">
        <v>4149</v>
      </c>
      <c r="J1033" s="21" t="s">
        <v>4150</v>
      </c>
      <c r="K1033" t="s">
        <v>2687</v>
      </c>
      <c r="M1033">
        <v>50</v>
      </c>
      <c r="N1033">
        <v>6</v>
      </c>
      <c r="O1033" t="s">
        <v>4151</v>
      </c>
      <c r="P1033" t="s">
        <v>4152</v>
      </c>
    </row>
    <row r="1034" spans="1:16" x14ac:dyDescent="0.3">
      <c r="A1034" t="s">
        <v>187</v>
      </c>
      <c r="B1034" s="6" t="s">
        <v>189</v>
      </c>
      <c r="C1034" s="6">
        <v>989</v>
      </c>
      <c r="D1034" s="72" t="s">
        <v>404</v>
      </c>
      <c r="E1034" s="6">
        <v>1</v>
      </c>
      <c r="F1034" t="s">
        <v>6793</v>
      </c>
      <c r="G1034">
        <v>2001</v>
      </c>
      <c r="H1034" t="s">
        <v>6059</v>
      </c>
      <c r="I1034" t="s">
        <v>4153</v>
      </c>
      <c r="J1034" s="21" t="s">
        <v>4154</v>
      </c>
      <c r="K1034" t="s">
        <v>568</v>
      </c>
      <c r="M1034">
        <v>153</v>
      </c>
      <c r="N1034" t="s">
        <v>1649</v>
      </c>
      <c r="O1034" t="s">
        <v>4155</v>
      </c>
      <c r="P1034" t="s">
        <v>4156</v>
      </c>
    </row>
    <row r="1035" spans="1:16" x14ac:dyDescent="0.3">
      <c r="A1035" t="s">
        <v>187</v>
      </c>
      <c r="B1035" s="6" t="s">
        <v>189</v>
      </c>
      <c r="C1035" s="6">
        <v>990</v>
      </c>
      <c r="D1035" s="72" t="s">
        <v>404</v>
      </c>
      <c r="E1035" s="6">
        <v>2</v>
      </c>
      <c r="F1035" t="s">
        <v>5641</v>
      </c>
      <c r="G1035">
        <v>2016</v>
      </c>
      <c r="H1035" t="s">
        <v>6059</v>
      </c>
      <c r="I1035" t="s">
        <v>5883</v>
      </c>
      <c r="J1035" s="21" t="s">
        <v>5884</v>
      </c>
      <c r="K1035" t="s">
        <v>5794</v>
      </c>
      <c r="M1035">
        <v>45</v>
      </c>
      <c r="N1035">
        <v>2</v>
      </c>
      <c r="O1035" t="s">
        <v>5795</v>
      </c>
      <c r="P1035" t="s">
        <v>5796</v>
      </c>
    </row>
    <row r="1036" spans="1:16" x14ac:dyDescent="0.3">
      <c r="A1036" t="s">
        <v>187</v>
      </c>
      <c r="B1036" s="6" t="s">
        <v>189</v>
      </c>
      <c r="C1036" s="6">
        <v>991</v>
      </c>
      <c r="D1036" s="72" t="s">
        <v>404</v>
      </c>
      <c r="E1036" s="6">
        <v>1</v>
      </c>
      <c r="F1036" t="s">
        <v>412</v>
      </c>
      <c r="G1036">
        <v>2008</v>
      </c>
      <c r="H1036" t="s">
        <v>6059</v>
      </c>
      <c r="I1036" t="s">
        <v>4157</v>
      </c>
      <c r="J1036" s="21" t="s">
        <v>4158</v>
      </c>
      <c r="K1036" t="s">
        <v>4159</v>
      </c>
      <c r="M1036">
        <v>9</v>
      </c>
      <c r="N1036">
        <v>11</v>
      </c>
      <c r="O1036" t="s">
        <v>4160</v>
      </c>
      <c r="P1036" t="s">
        <v>4161</v>
      </c>
    </row>
    <row r="1037" spans="1:16" x14ac:dyDescent="0.3">
      <c r="A1037" t="s">
        <v>187</v>
      </c>
      <c r="B1037" s="6" t="s">
        <v>189</v>
      </c>
      <c r="C1037" s="6">
        <v>992</v>
      </c>
      <c r="D1037" s="72" t="s">
        <v>404</v>
      </c>
      <c r="E1037" s="6">
        <v>1</v>
      </c>
      <c r="F1037" t="s">
        <v>418</v>
      </c>
      <c r="G1037">
        <v>2017</v>
      </c>
      <c r="H1037" t="s">
        <v>6059</v>
      </c>
      <c r="I1037" t="s">
        <v>4162</v>
      </c>
      <c r="J1037" s="21" t="s">
        <v>4163</v>
      </c>
      <c r="K1037" t="s">
        <v>4164</v>
      </c>
      <c r="M1037">
        <v>9</v>
      </c>
      <c r="N1037">
        <v>1</v>
      </c>
      <c r="P1037" t="s">
        <v>4165</v>
      </c>
    </row>
    <row r="1038" spans="1:16" x14ac:dyDescent="0.3">
      <c r="A1038" t="s">
        <v>187</v>
      </c>
      <c r="B1038" s="6" t="s">
        <v>189</v>
      </c>
      <c r="C1038" s="6">
        <v>993</v>
      </c>
      <c r="D1038" s="72" t="s">
        <v>404</v>
      </c>
      <c r="E1038" s="6">
        <v>1</v>
      </c>
      <c r="F1038" t="s">
        <v>548</v>
      </c>
      <c r="G1038">
        <v>2014</v>
      </c>
      <c r="H1038" t="s">
        <v>6059</v>
      </c>
      <c r="I1038" t="s">
        <v>4166</v>
      </c>
      <c r="J1038" s="21" t="s">
        <v>4167</v>
      </c>
      <c r="K1038" t="s">
        <v>912</v>
      </c>
      <c r="M1038">
        <v>24</v>
      </c>
      <c r="N1038">
        <v>5</v>
      </c>
      <c r="O1038" t="s">
        <v>4168</v>
      </c>
      <c r="P1038" t="s">
        <v>4169</v>
      </c>
    </row>
    <row r="1039" spans="1:16" x14ac:dyDescent="0.3">
      <c r="A1039" t="s">
        <v>187</v>
      </c>
      <c r="B1039" s="6" t="s">
        <v>189</v>
      </c>
      <c r="C1039" s="6">
        <v>994</v>
      </c>
      <c r="D1039" s="72" t="s">
        <v>404</v>
      </c>
      <c r="E1039" s="6">
        <v>1</v>
      </c>
      <c r="F1039" t="s">
        <v>548</v>
      </c>
      <c r="G1039">
        <v>2015</v>
      </c>
      <c r="H1039" t="s">
        <v>6059</v>
      </c>
      <c r="I1039" t="s">
        <v>4170</v>
      </c>
      <c r="J1039" s="21" t="s">
        <v>4171</v>
      </c>
      <c r="K1039" t="s">
        <v>3183</v>
      </c>
      <c r="M1039">
        <v>113</v>
      </c>
      <c r="O1039" t="s">
        <v>4172</v>
      </c>
      <c r="P1039" t="s">
        <v>4173</v>
      </c>
    </row>
    <row r="1040" spans="1:16" x14ac:dyDescent="0.3">
      <c r="A1040" t="s">
        <v>187</v>
      </c>
      <c r="B1040" s="6" t="s">
        <v>189</v>
      </c>
      <c r="C1040" s="6">
        <v>995</v>
      </c>
      <c r="D1040" s="72" t="s">
        <v>404</v>
      </c>
      <c r="E1040" s="6">
        <v>3</v>
      </c>
      <c r="F1040" t="s">
        <v>6786</v>
      </c>
      <c r="G1040">
        <v>2009</v>
      </c>
      <c r="H1040" t="s">
        <v>6059</v>
      </c>
      <c r="I1040" t="s">
        <v>6014</v>
      </c>
      <c r="J1040" s="21" t="s">
        <v>6015</v>
      </c>
      <c r="K1040" t="s">
        <v>120</v>
      </c>
      <c r="M1040">
        <v>45</v>
      </c>
      <c r="N1040">
        <v>7</v>
      </c>
      <c r="P1040" t="s">
        <v>6016</v>
      </c>
    </row>
    <row r="1041" spans="1:17" x14ac:dyDescent="0.3">
      <c r="A1041" t="s">
        <v>187</v>
      </c>
      <c r="B1041" s="6" t="s">
        <v>189</v>
      </c>
      <c r="C1041" s="6">
        <v>996</v>
      </c>
      <c r="D1041" s="72" t="s">
        <v>404</v>
      </c>
      <c r="E1041" s="6">
        <v>1</v>
      </c>
      <c r="F1041" t="s">
        <v>548</v>
      </c>
      <c r="G1041">
        <v>2001</v>
      </c>
      <c r="H1041" t="s">
        <v>6059</v>
      </c>
      <c r="I1041" t="s">
        <v>4174</v>
      </c>
      <c r="J1041" s="21" t="s">
        <v>4175</v>
      </c>
      <c r="K1041" t="s">
        <v>4176</v>
      </c>
      <c r="M1041">
        <v>54</v>
      </c>
      <c r="N1041">
        <v>1</v>
      </c>
      <c r="O1041">
        <v>3</v>
      </c>
    </row>
    <row r="1042" spans="1:17" x14ac:dyDescent="0.3">
      <c r="A1042" t="s">
        <v>187</v>
      </c>
      <c r="B1042" s="6" t="s">
        <v>189</v>
      </c>
      <c r="C1042" s="6">
        <v>997</v>
      </c>
      <c r="D1042" s="72" t="s">
        <v>404</v>
      </c>
      <c r="E1042" s="6">
        <v>1</v>
      </c>
      <c r="F1042" t="s">
        <v>418</v>
      </c>
      <c r="G1042">
        <v>2007</v>
      </c>
      <c r="H1042" t="s">
        <v>6059</v>
      </c>
      <c r="I1042" t="s">
        <v>4177</v>
      </c>
      <c r="J1042" s="21" t="s">
        <v>4178</v>
      </c>
      <c r="K1042" t="s">
        <v>160</v>
      </c>
      <c r="M1042">
        <v>13</v>
      </c>
      <c r="N1042">
        <v>1</v>
      </c>
      <c r="O1042" t="s">
        <v>4179</v>
      </c>
      <c r="P1042" t="s">
        <v>4180</v>
      </c>
    </row>
    <row r="1043" spans="1:17" x14ac:dyDescent="0.3">
      <c r="A1043" t="s">
        <v>187</v>
      </c>
      <c r="B1043" s="6" t="s">
        <v>189</v>
      </c>
      <c r="C1043" s="6">
        <v>998</v>
      </c>
      <c r="D1043" s="72" t="s">
        <v>404</v>
      </c>
      <c r="E1043" s="6">
        <v>1</v>
      </c>
      <c r="F1043" t="s">
        <v>418</v>
      </c>
      <c r="G1043">
        <v>2007</v>
      </c>
      <c r="H1043" t="s">
        <v>6059</v>
      </c>
      <c r="I1043" t="s">
        <v>4181</v>
      </c>
      <c r="J1043" s="21" t="s">
        <v>4182</v>
      </c>
      <c r="K1043" t="s">
        <v>4183</v>
      </c>
      <c r="M1043">
        <v>4</v>
      </c>
      <c r="N1043">
        <v>1</v>
      </c>
      <c r="O1043" t="s">
        <v>4184</v>
      </c>
      <c r="P1043" t="s">
        <v>4185</v>
      </c>
    </row>
    <row r="1044" spans="1:17" x14ac:dyDescent="0.3">
      <c r="A1044" t="s">
        <v>187</v>
      </c>
      <c r="B1044" s="6" t="s">
        <v>189</v>
      </c>
      <c r="C1044" s="6">
        <v>999</v>
      </c>
      <c r="D1044" s="72" t="s">
        <v>404</v>
      </c>
      <c r="E1044" s="6">
        <v>1</v>
      </c>
      <c r="F1044" t="s">
        <v>418</v>
      </c>
      <c r="G1044">
        <v>2007</v>
      </c>
      <c r="H1044" t="s">
        <v>6059</v>
      </c>
      <c r="I1044" t="s">
        <v>4186</v>
      </c>
      <c r="J1044" s="21" t="s">
        <v>4187</v>
      </c>
      <c r="K1044" t="s">
        <v>764</v>
      </c>
      <c r="M1044">
        <v>7</v>
      </c>
      <c r="N1044">
        <v>2</v>
      </c>
      <c r="O1044" t="s">
        <v>4188</v>
      </c>
      <c r="P1044" t="s">
        <v>4189</v>
      </c>
    </row>
    <row r="1045" spans="1:17" x14ac:dyDescent="0.3">
      <c r="A1045" t="s">
        <v>187</v>
      </c>
      <c r="B1045" s="6" t="s">
        <v>189</v>
      </c>
      <c r="C1045" s="6">
        <v>1000</v>
      </c>
      <c r="D1045" s="72" t="s">
        <v>404</v>
      </c>
      <c r="E1045" s="6">
        <v>1</v>
      </c>
      <c r="F1045" t="s">
        <v>418</v>
      </c>
      <c r="G1045">
        <v>2014</v>
      </c>
      <c r="H1045" t="s">
        <v>6059</v>
      </c>
      <c r="I1045" t="s">
        <v>4190</v>
      </c>
      <c r="J1045" s="21" t="s">
        <v>4191</v>
      </c>
      <c r="K1045" t="s">
        <v>4192</v>
      </c>
      <c r="M1045">
        <v>6</v>
      </c>
      <c r="N1045">
        <v>4</v>
      </c>
      <c r="O1045" t="s">
        <v>4193</v>
      </c>
      <c r="P1045" t="s">
        <v>4194</v>
      </c>
    </row>
    <row r="1046" spans="1:17" x14ac:dyDescent="0.3">
      <c r="A1046" t="s">
        <v>187</v>
      </c>
      <c r="B1046" s="6" t="s">
        <v>189</v>
      </c>
      <c r="C1046" s="6">
        <v>1003</v>
      </c>
      <c r="D1046" s="72" t="s">
        <v>404</v>
      </c>
      <c r="E1046" s="6">
        <v>2</v>
      </c>
      <c r="F1046" t="s">
        <v>5641</v>
      </c>
      <c r="G1046">
        <v>2002</v>
      </c>
      <c r="H1046" t="s">
        <v>194</v>
      </c>
      <c r="I1046" t="s">
        <v>5885</v>
      </c>
      <c r="J1046" s="21" t="s">
        <v>5886</v>
      </c>
      <c r="K1046" t="s">
        <v>5863</v>
      </c>
    </row>
    <row r="1047" spans="1:17" x14ac:dyDescent="0.3">
      <c r="A1047" t="s">
        <v>187</v>
      </c>
      <c r="B1047" s="6" t="s">
        <v>189</v>
      </c>
      <c r="C1047" s="6">
        <v>1004</v>
      </c>
      <c r="D1047" s="72" t="s">
        <v>404</v>
      </c>
      <c r="E1047" s="6">
        <v>2</v>
      </c>
      <c r="F1047" t="s">
        <v>5641</v>
      </c>
      <c r="G1047">
        <v>2005</v>
      </c>
      <c r="H1047" t="s">
        <v>6059</v>
      </c>
      <c r="I1047" t="s">
        <v>5887</v>
      </c>
      <c r="J1047" s="21" t="s">
        <v>5888</v>
      </c>
      <c r="K1047" t="s">
        <v>5889</v>
      </c>
      <c r="N1047" t="s">
        <v>85</v>
      </c>
      <c r="Q1047" t="s">
        <v>5890</v>
      </c>
    </row>
    <row r="1048" spans="1:17" x14ac:dyDescent="0.3">
      <c r="A1048" t="s">
        <v>187</v>
      </c>
      <c r="B1048" s="6" t="s">
        <v>189</v>
      </c>
      <c r="C1048" s="6">
        <v>1005</v>
      </c>
      <c r="D1048" s="72" t="s">
        <v>404</v>
      </c>
      <c r="E1048" s="6">
        <v>2</v>
      </c>
      <c r="F1048" t="s">
        <v>5700</v>
      </c>
      <c r="G1048">
        <v>2003</v>
      </c>
      <c r="H1048" t="s">
        <v>6059</v>
      </c>
      <c r="I1048" t="s">
        <v>5891</v>
      </c>
      <c r="J1048" s="21" t="s">
        <v>5892</v>
      </c>
      <c r="K1048" t="s">
        <v>615</v>
      </c>
      <c r="M1048">
        <v>117</v>
      </c>
      <c r="N1048" t="s">
        <v>569</v>
      </c>
      <c r="O1048" t="s">
        <v>5893</v>
      </c>
      <c r="P1048" t="s">
        <v>5894</v>
      </c>
    </row>
    <row r="1049" spans="1:17" x14ac:dyDescent="0.3">
      <c r="A1049" t="s">
        <v>187</v>
      </c>
      <c r="B1049" s="6" t="s">
        <v>189</v>
      </c>
      <c r="C1049" s="6">
        <v>1006</v>
      </c>
      <c r="D1049" s="72" t="s">
        <v>404</v>
      </c>
      <c r="E1049" s="6">
        <v>1</v>
      </c>
      <c r="F1049" t="s">
        <v>418</v>
      </c>
      <c r="G1049">
        <v>2008</v>
      </c>
      <c r="H1049" t="s">
        <v>6059</v>
      </c>
      <c r="I1049" t="s">
        <v>4195</v>
      </c>
      <c r="J1049" s="21" t="s">
        <v>4196</v>
      </c>
      <c r="K1049" t="s">
        <v>4197</v>
      </c>
      <c r="M1049">
        <v>39</v>
      </c>
      <c r="N1049">
        <v>7</v>
      </c>
      <c r="O1049" t="s">
        <v>4198</v>
      </c>
      <c r="P1049" t="s">
        <v>4199</v>
      </c>
    </row>
    <row r="1050" spans="1:17" x14ac:dyDescent="0.3">
      <c r="A1050" t="s">
        <v>187</v>
      </c>
      <c r="B1050" s="6" t="s">
        <v>189</v>
      </c>
      <c r="C1050" s="6">
        <v>1007</v>
      </c>
      <c r="D1050" s="72" t="s">
        <v>404</v>
      </c>
      <c r="E1050" s="6">
        <v>1</v>
      </c>
      <c r="F1050" t="s">
        <v>418</v>
      </c>
      <c r="G1050">
        <v>2010</v>
      </c>
      <c r="H1050" t="s">
        <v>6059</v>
      </c>
      <c r="I1050" t="s">
        <v>4200</v>
      </c>
      <c r="J1050" s="21" t="s">
        <v>4201</v>
      </c>
      <c r="K1050" t="s">
        <v>358</v>
      </c>
      <c r="M1050">
        <v>8</v>
      </c>
      <c r="N1050">
        <v>5</v>
      </c>
      <c r="O1050" t="s">
        <v>4202</v>
      </c>
      <c r="P1050" t="s">
        <v>4203</v>
      </c>
    </row>
    <row r="1051" spans="1:17" x14ac:dyDescent="0.3">
      <c r="A1051" t="s">
        <v>187</v>
      </c>
      <c r="B1051" s="6" t="s">
        <v>189</v>
      </c>
      <c r="C1051" s="6">
        <v>1008</v>
      </c>
      <c r="D1051" s="72" t="s">
        <v>404</v>
      </c>
      <c r="E1051" s="6">
        <v>1</v>
      </c>
      <c r="F1051" t="s">
        <v>418</v>
      </c>
      <c r="G1051">
        <v>2015</v>
      </c>
      <c r="H1051" t="s">
        <v>6059</v>
      </c>
      <c r="I1051" t="s">
        <v>4204</v>
      </c>
      <c r="J1051" s="21" t="s">
        <v>4205</v>
      </c>
      <c r="K1051" t="s">
        <v>606</v>
      </c>
      <c r="M1051">
        <v>48</v>
      </c>
      <c r="O1051" t="s">
        <v>507</v>
      </c>
      <c r="P1051" t="s">
        <v>4206</v>
      </c>
    </row>
    <row r="1052" spans="1:17" x14ac:dyDescent="0.3">
      <c r="A1052" t="s">
        <v>187</v>
      </c>
      <c r="B1052" s="6" t="s">
        <v>189</v>
      </c>
      <c r="C1052" s="6">
        <v>1009</v>
      </c>
      <c r="D1052" s="72" t="s">
        <v>404</v>
      </c>
      <c r="E1052" s="6">
        <v>1</v>
      </c>
      <c r="F1052" t="s">
        <v>418</v>
      </c>
      <c r="G1052">
        <v>2012</v>
      </c>
      <c r="H1052" t="s">
        <v>6059</v>
      </c>
      <c r="I1052" t="s">
        <v>4207</v>
      </c>
      <c r="J1052" s="21" t="s">
        <v>4208</v>
      </c>
      <c r="K1052" t="s">
        <v>4209</v>
      </c>
      <c r="M1052">
        <v>62</v>
      </c>
      <c r="N1052">
        <v>4</v>
      </c>
      <c r="O1052" t="s">
        <v>4210</v>
      </c>
      <c r="P1052" t="s">
        <v>4211</v>
      </c>
    </row>
    <row r="1053" spans="1:17" x14ac:dyDescent="0.3">
      <c r="A1053" t="s">
        <v>187</v>
      </c>
      <c r="B1053" s="6" t="s">
        <v>189</v>
      </c>
      <c r="C1053" s="6">
        <v>1010</v>
      </c>
      <c r="D1053" s="72" t="s">
        <v>404</v>
      </c>
      <c r="E1053" s="6">
        <v>1</v>
      </c>
      <c r="F1053" t="s">
        <v>418</v>
      </c>
      <c r="G1053">
        <v>2011</v>
      </c>
      <c r="H1053" t="s">
        <v>6059</v>
      </c>
      <c r="I1053" t="s">
        <v>4212</v>
      </c>
      <c r="J1053" s="21" t="s">
        <v>4213</v>
      </c>
      <c r="K1053" t="s">
        <v>165</v>
      </c>
      <c r="M1053">
        <v>21</v>
      </c>
      <c r="N1053">
        <v>3</v>
      </c>
      <c r="O1053" t="s">
        <v>4214</v>
      </c>
      <c r="P1053" t="s">
        <v>4215</v>
      </c>
    </row>
    <row r="1054" spans="1:17" x14ac:dyDescent="0.3">
      <c r="A1054" t="s">
        <v>187</v>
      </c>
      <c r="B1054" s="6" t="s">
        <v>189</v>
      </c>
      <c r="C1054" s="6">
        <v>1011</v>
      </c>
      <c r="D1054" s="72" t="s">
        <v>404</v>
      </c>
      <c r="E1054" s="6">
        <v>1</v>
      </c>
      <c r="F1054" t="s">
        <v>6793</v>
      </c>
      <c r="G1054">
        <v>2016</v>
      </c>
      <c r="H1054" t="s">
        <v>6059</v>
      </c>
      <c r="I1054" t="s">
        <v>4216</v>
      </c>
      <c r="J1054" s="21" t="s">
        <v>4217</v>
      </c>
      <c r="K1054" t="s">
        <v>601</v>
      </c>
      <c r="M1054">
        <v>104</v>
      </c>
      <c r="N1054">
        <v>3</v>
      </c>
      <c r="O1054" t="s">
        <v>4218</v>
      </c>
      <c r="P1054" t="s">
        <v>4219</v>
      </c>
    </row>
    <row r="1055" spans="1:17" x14ac:dyDescent="0.3">
      <c r="A1055" t="s">
        <v>187</v>
      </c>
      <c r="B1055" s="6" t="s">
        <v>189</v>
      </c>
      <c r="C1055" s="6">
        <v>1012</v>
      </c>
      <c r="D1055" s="72" t="s">
        <v>404</v>
      </c>
      <c r="E1055" s="6">
        <v>1</v>
      </c>
      <c r="F1055" t="s">
        <v>418</v>
      </c>
      <c r="G1055">
        <v>2015</v>
      </c>
      <c r="H1055" t="s">
        <v>6059</v>
      </c>
      <c r="I1055" t="s">
        <v>4220</v>
      </c>
      <c r="J1055" s="21" t="s">
        <v>4221</v>
      </c>
      <c r="K1055" t="s">
        <v>4222</v>
      </c>
      <c r="M1055">
        <v>37</v>
      </c>
      <c r="N1055">
        <v>2</v>
      </c>
      <c r="O1055" t="s">
        <v>4223</v>
      </c>
      <c r="P1055" t="s">
        <v>4224</v>
      </c>
    </row>
    <row r="1056" spans="1:17" x14ac:dyDescent="0.3">
      <c r="A1056" t="s">
        <v>187</v>
      </c>
      <c r="B1056" s="6" t="s">
        <v>189</v>
      </c>
      <c r="C1056" s="6">
        <v>1013</v>
      </c>
      <c r="D1056" s="72" t="s">
        <v>404</v>
      </c>
      <c r="E1056" s="6">
        <v>1</v>
      </c>
      <c r="F1056" t="s">
        <v>548</v>
      </c>
      <c r="G1056">
        <v>2011</v>
      </c>
      <c r="H1056" t="s">
        <v>6059</v>
      </c>
      <c r="I1056" t="s">
        <v>4225</v>
      </c>
      <c r="J1056" s="21" t="s">
        <v>4226</v>
      </c>
      <c r="K1056" t="s">
        <v>1491</v>
      </c>
      <c r="M1056">
        <v>24</v>
      </c>
      <c r="N1056">
        <v>9</v>
      </c>
      <c r="O1056" t="s">
        <v>4227</v>
      </c>
      <c r="P1056" t="s">
        <v>4228</v>
      </c>
    </row>
    <row r="1057" spans="1:16" x14ac:dyDescent="0.3">
      <c r="A1057" t="s">
        <v>187</v>
      </c>
      <c r="B1057" s="6" t="s">
        <v>189</v>
      </c>
      <c r="C1057" s="6">
        <v>1014</v>
      </c>
      <c r="D1057" s="72" t="s">
        <v>404</v>
      </c>
      <c r="E1057" s="6">
        <v>1</v>
      </c>
      <c r="F1057" t="s">
        <v>548</v>
      </c>
      <c r="G1057">
        <v>2001</v>
      </c>
      <c r="H1057" t="s">
        <v>6059</v>
      </c>
      <c r="I1057" t="s">
        <v>4229</v>
      </c>
      <c r="J1057" s="21" t="s">
        <v>4230</v>
      </c>
      <c r="K1057" t="s">
        <v>4231</v>
      </c>
      <c r="M1057">
        <v>44</v>
      </c>
      <c r="N1057">
        <v>5</v>
      </c>
      <c r="O1057" t="s">
        <v>4232</v>
      </c>
    </row>
    <row r="1058" spans="1:16" x14ac:dyDescent="0.3">
      <c r="A1058" t="s">
        <v>187</v>
      </c>
      <c r="B1058" s="6" t="s">
        <v>189</v>
      </c>
      <c r="C1058" s="6">
        <v>1015</v>
      </c>
      <c r="D1058" s="72" t="s">
        <v>404</v>
      </c>
      <c r="E1058" s="6">
        <v>1</v>
      </c>
      <c r="F1058" t="s">
        <v>548</v>
      </c>
      <c r="G1058">
        <v>2014</v>
      </c>
      <c r="H1058" t="s">
        <v>6059</v>
      </c>
      <c r="I1058" t="s">
        <v>4233</v>
      </c>
      <c r="J1058" s="21" t="s">
        <v>4234</v>
      </c>
      <c r="K1058" t="s">
        <v>160</v>
      </c>
      <c r="M1058">
        <v>20</v>
      </c>
      <c r="N1058">
        <v>2</v>
      </c>
      <c r="O1058" t="s">
        <v>4235</v>
      </c>
      <c r="P1058" t="s">
        <v>4236</v>
      </c>
    </row>
    <row r="1059" spans="1:16" x14ac:dyDescent="0.3">
      <c r="A1059" t="s">
        <v>187</v>
      </c>
      <c r="B1059" s="6" t="s">
        <v>189</v>
      </c>
      <c r="C1059" s="6">
        <v>1016</v>
      </c>
      <c r="D1059" s="72" t="s">
        <v>404</v>
      </c>
      <c r="E1059" s="6">
        <v>1</v>
      </c>
      <c r="F1059" t="s">
        <v>6793</v>
      </c>
      <c r="G1059">
        <v>2012</v>
      </c>
      <c r="H1059" t="s">
        <v>6059</v>
      </c>
      <c r="I1059" t="s">
        <v>4237</v>
      </c>
      <c r="J1059" s="21" t="s">
        <v>4238</v>
      </c>
      <c r="K1059" t="s">
        <v>4239</v>
      </c>
      <c r="M1059">
        <v>43</v>
      </c>
      <c r="O1059" t="s">
        <v>4240</v>
      </c>
      <c r="P1059" t="s">
        <v>4241</v>
      </c>
    </row>
    <row r="1060" spans="1:16" x14ac:dyDescent="0.3">
      <c r="A1060" t="s">
        <v>187</v>
      </c>
      <c r="B1060" s="6" t="s">
        <v>189</v>
      </c>
      <c r="C1060" s="6">
        <v>1017</v>
      </c>
      <c r="D1060" s="72" t="s">
        <v>404</v>
      </c>
      <c r="E1060" s="6">
        <v>1</v>
      </c>
      <c r="F1060" t="s">
        <v>548</v>
      </c>
      <c r="G1060">
        <v>2016</v>
      </c>
      <c r="H1060" t="s">
        <v>6059</v>
      </c>
      <c r="I1060" t="s">
        <v>4242</v>
      </c>
      <c r="J1060" s="21" t="s">
        <v>4243</v>
      </c>
      <c r="K1060" t="s">
        <v>257</v>
      </c>
      <c r="M1060">
        <v>134</v>
      </c>
      <c r="N1060" s="10">
        <v>42767</v>
      </c>
      <c r="O1060" t="s">
        <v>4244</v>
      </c>
      <c r="P1060" t="s">
        <v>4245</v>
      </c>
    </row>
    <row r="1061" spans="1:16" x14ac:dyDescent="0.3">
      <c r="A1061" t="s">
        <v>187</v>
      </c>
      <c r="B1061" s="6" t="s">
        <v>189</v>
      </c>
      <c r="C1061" s="6">
        <v>1018</v>
      </c>
      <c r="D1061" s="72" t="s">
        <v>404</v>
      </c>
      <c r="E1061" s="6">
        <v>1</v>
      </c>
      <c r="F1061" t="s">
        <v>548</v>
      </c>
      <c r="G1061">
        <v>2011</v>
      </c>
      <c r="H1061" t="s">
        <v>6059</v>
      </c>
      <c r="I1061" t="s">
        <v>4246</v>
      </c>
      <c r="J1061" s="21" t="s">
        <v>4247</v>
      </c>
      <c r="K1061" t="s">
        <v>4248</v>
      </c>
      <c r="M1061">
        <v>11</v>
      </c>
      <c r="N1061">
        <v>12</v>
      </c>
      <c r="O1061" t="s">
        <v>4249</v>
      </c>
      <c r="P1061" t="s">
        <v>4250</v>
      </c>
    </row>
    <row r="1062" spans="1:16" x14ac:dyDescent="0.3">
      <c r="A1062" t="s">
        <v>187</v>
      </c>
      <c r="B1062" s="6" t="s">
        <v>189</v>
      </c>
      <c r="C1062" s="6">
        <v>1019</v>
      </c>
      <c r="D1062" s="72" t="s">
        <v>404</v>
      </c>
      <c r="E1062" s="6">
        <v>1</v>
      </c>
      <c r="F1062" t="s">
        <v>548</v>
      </c>
      <c r="G1062">
        <v>2017</v>
      </c>
      <c r="H1062" t="s">
        <v>6059</v>
      </c>
      <c r="I1062" t="s">
        <v>4251</v>
      </c>
      <c r="J1062" s="21" t="s">
        <v>4252</v>
      </c>
      <c r="K1062" t="s">
        <v>2626</v>
      </c>
      <c r="M1062">
        <v>18</v>
      </c>
      <c r="N1062">
        <v>1</v>
      </c>
      <c r="O1062" t="s">
        <v>4253</v>
      </c>
      <c r="P1062" t="s">
        <v>4254</v>
      </c>
    </row>
    <row r="1063" spans="1:16" x14ac:dyDescent="0.3">
      <c r="A1063" t="s">
        <v>187</v>
      </c>
      <c r="B1063" s="6" t="s">
        <v>189</v>
      </c>
      <c r="C1063" s="6">
        <v>1020</v>
      </c>
      <c r="D1063" s="72" t="s">
        <v>404</v>
      </c>
      <c r="E1063" s="6">
        <v>1</v>
      </c>
      <c r="F1063" t="s">
        <v>418</v>
      </c>
      <c r="G1063">
        <v>2017</v>
      </c>
      <c r="H1063" t="s">
        <v>6059</v>
      </c>
      <c r="I1063" t="s">
        <v>4255</v>
      </c>
      <c r="J1063" s="21" t="s">
        <v>4256</v>
      </c>
      <c r="K1063" t="s">
        <v>4257</v>
      </c>
      <c r="M1063">
        <v>7</v>
      </c>
      <c r="O1063" t="s">
        <v>4258</v>
      </c>
      <c r="P1063" t="s">
        <v>4259</v>
      </c>
    </row>
    <row r="1064" spans="1:16" x14ac:dyDescent="0.3">
      <c r="A1064" t="s">
        <v>187</v>
      </c>
      <c r="B1064" s="6" t="s">
        <v>189</v>
      </c>
      <c r="C1064" s="6">
        <v>1021</v>
      </c>
      <c r="D1064" s="72" t="s">
        <v>404</v>
      </c>
      <c r="E1064" s="6">
        <v>1</v>
      </c>
      <c r="F1064" t="s">
        <v>418</v>
      </c>
      <c r="G1064">
        <v>2008</v>
      </c>
      <c r="H1064" t="s">
        <v>6059</v>
      </c>
      <c r="I1064" t="s">
        <v>4260</v>
      </c>
      <c r="J1064" s="21" t="s">
        <v>4261</v>
      </c>
      <c r="K1064" t="s">
        <v>4262</v>
      </c>
      <c r="M1064">
        <v>2</v>
      </c>
      <c r="N1064">
        <v>1</v>
      </c>
      <c r="O1064" t="s">
        <v>4263</v>
      </c>
    </row>
    <row r="1065" spans="1:16" x14ac:dyDescent="0.3">
      <c r="A1065" t="s">
        <v>187</v>
      </c>
      <c r="B1065" s="6" t="s">
        <v>189</v>
      </c>
      <c r="C1065" s="6">
        <v>1022</v>
      </c>
      <c r="D1065" s="72" t="s">
        <v>404</v>
      </c>
      <c r="E1065" s="6">
        <v>1</v>
      </c>
      <c r="F1065" t="s">
        <v>548</v>
      </c>
      <c r="G1065">
        <v>2017</v>
      </c>
      <c r="H1065" t="s">
        <v>6059</v>
      </c>
      <c r="I1065" t="s">
        <v>4264</v>
      </c>
      <c r="J1065" s="21" t="s">
        <v>4265</v>
      </c>
      <c r="K1065" t="s">
        <v>4266</v>
      </c>
      <c r="M1065">
        <v>7</v>
      </c>
      <c r="P1065" t="s">
        <v>4267</v>
      </c>
    </row>
    <row r="1066" spans="1:16" x14ac:dyDescent="0.3">
      <c r="A1066" t="s">
        <v>187</v>
      </c>
      <c r="B1066" s="6" t="s">
        <v>189</v>
      </c>
      <c r="C1066" s="6">
        <v>1023</v>
      </c>
      <c r="D1066" s="72" t="s">
        <v>404</v>
      </c>
      <c r="E1066" s="6">
        <v>1</v>
      </c>
      <c r="F1066" t="s">
        <v>418</v>
      </c>
      <c r="H1066" t="s">
        <v>6059</v>
      </c>
      <c r="I1066" t="s">
        <v>4268</v>
      </c>
      <c r="J1066" s="21" t="s">
        <v>4269</v>
      </c>
      <c r="K1066" t="s">
        <v>100</v>
      </c>
      <c r="P1066" t="s">
        <v>4270</v>
      </c>
    </row>
    <row r="1067" spans="1:16" x14ac:dyDescent="0.3">
      <c r="A1067" t="s">
        <v>187</v>
      </c>
      <c r="B1067" s="6" t="s">
        <v>189</v>
      </c>
      <c r="C1067" s="6">
        <v>1024</v>
      </c>
      <c r="D1067" s="72" t="s">
        <v>404</v>
      </c>
      <c r="E1067" s="6">
        <v>1</v>
      </c>
      <c r="F1067" t="s">
        <v>418</v>
      </c>
      <c r="G1067">
        <v>2012</v>
      </c>
      <c r="H1067" t="s">
        <v>6059</v>
      </c>
      <c r="I1067" t="s">
        <v>4271</v>
      </c>
      <c r="J1067" s="21" t="s">
        <v>4272</v>
      </c>
      <c r="K1067" t="s">
        <v>2687</v>
      </c>
      <c r="M1067">
        <v>58</v>
      </c>
      <c r="N1067" t="s">
        <v>428</v>
      </c>
      <c r="O1067">
        <v>41</v>
      </c>
      <c r="P1067" t="s">
        <v>4273</v>
      </c>
    </row>
    <row r="1068" spans="1:16" x14ac:dyDescent="0.3">
      <c r="A1068" t="s">
        <v>187</v>
      </c>
      <c r="B1068" s="6" t="s">
        <v>189</v>
      </c>
      <c r="C1068" s="6">
        <v>1025</v>
      </c>
      <c r="D1068" s="72" t="s">
        <v>404</v>
      </c>
      <c r="E1068" s="6">
        <v>1</v>
      </c>
      <c r="F1068" t="s">
        <v>418</v>
      </c>
      <c r="G1068">
        <v>2014</v>
      </c>
      <c r="H1068" t="s">
        <v>6059</v>
      </c>
      <c r="I1068" t="s">
        <v>4274</v>
      </c>
      <c r="J1068" s="21" t="s">
        <v>4275</v>
      </c>
      <c r="K1068" t="s">
        <v>100</v>
      </c>
      <c r="M1068">
        <v>129</v>
      </c>
      <c r="O1068" s="10">
        <v>42948</v>
      </c>
      <c r="P1068" t="s">
        <v>4276</v>
      </c>
    </row>
    <row r="1069" spans="1:16" x14ac:dyDescent="0.3">
      <c r="A1069" t="s">
        <v>187</v>
      </c>
      <c r="B1069" s="6" t="s">
        <v>189</v>
      </c>
      <c r="C1069" s="6">
        <v>1026</v>
      </c>
      <c r="D1069" s="72" t="s">
        <v>404</v>
      </c>
      <c r="E1069" s="6">
        <v>1</v>
      </c>
      <c r="F1069" t="s">
        <v>412</v>
      </c>
      <c r="G1069">
        <v>2014</v>
      </c>
      <c r="H1069" t="s">
        <v>6059</v>
      </c>
      <c r="I1069" t="s">
        <v>4277</v>
      </c>
      <c r="J1069" s="21" t="s">
        <v>4278</v>
      </c>
      <c r="K1069" t="s">
        <v>4279</v>
      </c>
      <c r="M1069">
        <v>100</v>
      </c>
      <c r="O1069" t="s">
        <v>4280</v>
      </c>
    </row>
    <row r="1070" spans="1:16" x14ac:dyDescent="0.3">
      <c r="A1070" t="s">
        <v>187</v>
      </c>
      <c r="B1070" s="6" t="s">
        <v>189</v>
      </c>
      <c r="C1070" s="6">
        <v>1027</v>
      </c>
      <c r="D1070" s="72" t="s">
        <v>404</v>
      </c>
      <c r="E1070" s="6">
        <v>1</v>
      </c>
      <c r="F1070" t="s">
        <v>6793</v>
      </c>
      <c r="G1070">
        <v>2013</v>
      </c>
      <c r="H1070" t="s">
        <v>6059</v>
      </c>
      <c r="I1070" t="s">
        <v>4281</v>
      </c>
      <c r="J1070" s="21" t="s">
        <v>4282</v>
      </c>
      <c r="K1070" t="s">
        <v>1391</v>
      </c>
      <c r="M1070">
        <v>42</v>
      </c>
      <c r="N1070">
        <v>4</v>
      </c>
      <c r="O1070" t="s">
        <v>4283</v>
      </c>
      <c r="P1070" t="s">
        <v>4284</v>
      </c>
    </row>
    <row r="1071" spans="1:16" x14ac:dyDescent="0.3">
      <c r="A1071" t="s">
        <v>187</v>
      </c>
      <c r="B1071" s="6" t="s">
        <v>189</v>
      </c>
      <c r="C1071" s="6">
        <v>1028</v>
      </c>
      <c r="D1071" s="72" t="s">
        <v>404</v>
      </c>
      <c r="E1071" s="6">
        <v>1</v>
      </c>
      <c r="F1071" t="s">
        <v>418</v>
      </c>
      <c r="G1071">
        <v>2011</v>
      </c>
      <c r="H1071" t="s">
        <v>6059</v>
      </c>
      <c r="I1071" t="s">
        <v>4285</v>
      </c>
      <c r="J1071" s="21" t="s">
        <v>4286</v>
      </c>
      <c r="K1071" t="s">
        <v>1668</v>
      </c>
      <c r="M1071">
        <v>106</v>
      </c>
      <c r="N1071" s="10">
        <v>42767</v>
      </c>
      <c r="O1071" s="9">
        <v>44562</v>
      </c>
      <c r="P1071" t="s">
        <v>4287</v>
      </c>
    </row>
    <row r="1072" spans="1:16" x14ac:dyDescent="0.3">
      <c r="A1072" t="s">
        <v>187</v>
      </c>
      <c r="B1072" s="6" t="s">
        <v>189</v>
      </c>
      <c r="C1072" s="6">
        <v>1029</v>
      </c>
      <c r="D1072" s="72" t="s">
        <v>404</v>
      </c>
      <c r="E1072" s="6">
        <v>1</v>
      </c>
      <c r="F1072" t="s">
        <v>418</v>
      </c>
      <c r="G1072">
        <v>2008</v>
      </c>
      <c r="H1072" t="s">
        <v>6059</v>
      </c>
      <c r="I1072" t="s">
        <v>4288</v>
      </c>
      <c r="J1072" s="21" t="s">
        <v>4289</v>
      </c>
      <c r="K1072" t="s">
        <v>4290</v>
      </c>
      <c r="M1072">
        <v>20</v>
      </c>
      <c r="N1072">
        <v>5</v>
      </c>
    </row>
    <row r="1073" spans="1:17" x14ac:dyDescent="0.3">
      <c r="A1073" t="s">
        <v>187</v>
      </c>
      <c r="B1073" s="6" t="s">
        <v>189</v>
      </c>
      <c r="C1073" s="6">
        <v>1030</v>
      </c>
      <c r="D1073" s="72" t="s">
        <v>404</v>
      </c>
      <c r="E1073" s="6">
        <v>1</v>
      </c>
      <c r="F1073" t="s">
        <v>418</v>
      </c>
      <c r="G1073">
        <v>2016</v>
      </c>
      <c r="H1073" t="s">
        <v>6059</v>
      </c>
      <c r="I1073" t="s">
        <v>4291</v>
      </c>
      <c r="J1073" s="21" t="s">
        <v>4292</v>
      </c>
      <c r="K1073" t="s">
        <v>1192</v>
      </c>
      <c r="M1073">
        <v>8</v>
      </c>
      <c r="O1073" t="s">
        <v>4293</v>
      </c>
      <c r="P1073" t="s">
        <v>4294</v>
      </c>
    </row>
    <row r="1074" spans="1:17" x14ac:dyDescent="0.3">
      <c r="A1074" t="s">
        <v>187</v>
      </c>
      <c r="B1074" s="6" t="s">
        <v>189</v>
      </c>
      <c r="C1074" s="6">
        <v>1031</v>
      </c>
      <c r="D1074" s="72" t="s">
        <v>404</v>
      </c>
      <c r="E1074" s="6">
        <v>1</v>
      </c>
      <c r="F1074" t="s">
        <v>412</v>
      </c>
      <c r="G1074">
        <v>2013</v>
      </c>
      <c r="H1074" t="s">
        <v>6059</v>
      </c>
      <c r="I1074" t="s">
        <v>4295</v>
      </c>
      <c r="J1074" s="21" t="s">
        <v>4296</v>
      </c>
      <c r="K1074" t="s">
        <v>257</v>
      </c>
      <c r="M1074">
        <v>119</v>
      </c>
      <c r="N1074">
        <v>1</v>
      </c>
      <c r="O1074" s="10">
        <v>42950</v>
      </c>
      <c r="P1074" t="s">
        <v>4297</v>
      </c>
    </row>
    <row r="1075" spans="1:17" x14ac:dyDescent="0.3">
      <c r="A1075" t="s">
        <v>187</v>
      </c>
      <c r="B1075" s="6" t="s">
        <v>189</v>
      </c>
      <c r="C1075" s="6">
        <v>1032</v>
      </c>
      <c r="D1075" s="72" t="s">
        <v>404</v>
      </c>
      <c r="E1075" s="6">
        <v>1</v>
      </c>
      <c r="F1075" t="s">
        <v>548</v>
      </c>
      <c r="G1075">
        <v>2013</v>
      </c>
      <c r="H1075" t="s">
        <v>6059</v>
      </c>
      <c r="I1075" t="s">
        <v>4298</v>
      </c>
      <c r="J1075" s="21" t="s">
        <v>4299</v>
      </c>
      <c r="K1075" t="s">
        <v>257</v>
      </c>
      <c r="M1075">
        <v>119</v>
      </c>
      <c r="N1075">
        <v>1</v>
      </c>
      <c r="O1075" t="s">
        <v>4300</v>
      </c>
      <c r="P1075" t="s">
        <v>4301</v>
      </c>
    </row>
    <row r="1076" spans="1:17" x14ac:dyDescent="0.3">
      <c r="A1076" t="s">
        <v>187</v>
      </c>
      <c r="B1076" s="6" t="s">
        <v>189</v>
      </c>
      <c r="C1076" s="6">
        <v>1033</v>
      </c>
      <c r="D1076" s="72" t="s">
        <v>404</v>
      </c>
      <c r="E1076" s="6">
        <v>1</v>
      </c>
      <c r="F1076" t="s">
        <v>418</v>
      </c>
      <c r="G1076">
        <v>2007</v>
      </c>
      <c r="H1076" t="s">
        <v>6059</v>
      </c>
      <c r="I1076" t="s">
        <v>4302</v>
      </c>
      <c r="J1076" s="21" t="s">
        <v>4303</v>
      </c>
      <c r="K1076" t="s">
        <v>4304</v>
      </c>
      <c r="M1076">
        <v>16</v>
      </c>
      <c r="N1076">
        <v>2</v>
      </c>
      <c r="O1076" t="s">
        <v>4305</v>
      </c>
    </row>
    <row r="1077" spans="1:17" x14ac:dyDescent="0.3">
      <c r="A1077" t="s">
        <v>187</v>
      </c>
      <c r="B1077" s="6" t="s">
        <v>189</v>
      </c>
      <c r="C1077" s="6">
        <v>1034</v>
      </c>
      <c r="D1077" s="72" t="s">
        <v>404</v>
      </c>
      <c r="E1077" s="6">
        <v>1</v>
      </c>
      <c r="F1077" t="s">
        <v>418</v>
      </c>
      <c r="G1077">
        <v>2013</v>
      </c>
      <c r="H1077" t="s">
        <v>6059</v>
      </c>
      <c r="I1077" t="s">
        <v>4306</v>
      </c>
      <c r="J1077" s="21" t="s">
        <v>4307</v>
      </c>
      <c r="K1077" t="s">
        <v>606</v>
      </c>
      <c r="M1077">
        <v>32</v>
      </c>
      <c r="O1077" t="s">
        <v>4308</v>
      </c>
      <c r="P1077" t="s">
        <v>4309</v>
      </c>
    </row>
    <row r="1078" spans="1:17" x14ac:dyDescent="0.3">
      <c r="A1078" t="s">
        <v>187</v>
      </c>
      <c r="B1078" s="6" t="s">
        <v>189</v>
      </c>
      <c r="C1078" s="6">
        <v>1035</v>
      </c>
      <c r="D1078" s="72" t="s">
        <v>404</v>
      </c>
      <c r="E1078" s="6">
        <v>1</v>
      </c>
      <c r="F1078" t="s">
        <v>6793</v>
      </c>
      <c r="G1078">
        <v>2012</v>
      </c>
      <c r="H1078" t="s">
        <v>6059</v>
      </c>
      <c r="I1078" t="s">
        <v>4310</v>
      </c>
      <c r="J1078" s="21" t="s">
        <v>4311</v>
      </c>
      <c r="K1078" t="s">
        <v>4312</v>
      </c>
      <c r="M1078">
        <v>36</v>
      </c>
      <c r="N1078">
        <v>1</v>
      </c>
      <c r="O1078" t="s">
        <v>4313</v>
      </c>
      <c r="P1078" t="s">
        <v>4314</v>
      </c>
    </row>
    <row r="1079" spans="1:17" x14ac:dyDescent="0.3">
      <c r="A1079" t="s">
        <v>187</v>
      </c>
      <c r="B1079" s="6" t="s">
        <v>189</v>
      </c>
      <c r="C1079" s="6">
        <v>1036</v>
      </c>
      <c r="D1079" s="72" t="s">
        <v>404</v>
      </c>
      <c r="E1079" s="6">
        <v>1</v>
      </c>
      <c r="F1079" t="s">
        <v>418</v>
      </c>
      <c r="G1079">
        <v>2017</v>
      </c>
      <c r="H1079" t="s">
        <v>6059</v>
      </c>
      <c r="I1079" t="s">
        <v>4315</v>
      </c>
      <c r="J1079" s="21" t="s">
        <v>4316</v>
      </c>
      <c r="K1079" t="s">
        <v>4317</v>
      </c>
      <c r="M1079">
        <v>122</v>
      </c>
      <c r="N1079">
        <v>3</v>
      </c>
      <c r="O1079" t="s">
        <v>4318</v>
      </c>
      <c r="P1079" t="s">
        <v>4319</v>
      </c>
    </row>
    <row r="1080" spans="1:17" x14ac:dyDescent="0.3">
      <c r="A1080" t="s">
        <v>187</v>
      </c>
      <c r="B1080" s="6" t="s">
        <v>189</v>
      </c>
      <c r="C1080" s="6">
        <v>1037</v>
      </c>
      <c r="D1080" s="72" t="s">
        <v>404</v>
      </c>
      <c r="E1080" s="6">
        <v>1</v>
      </c>
      <c r="F1080" t="s">
        <v>6793</v>
      </c>
      <c r="G1080">
        <v>2014</v>
      </c>
      <c r="H1080" t="s">
        <v>6059</v>
      </c>
      <c r="I1080" t="s">
        <v>4320</v>
      </c>
      <c r="J1080" s="21" t="s">
        <v>4321</v>
      </c>
      <c r="K1080" t="s">
        <v>257</v>
      </c>
      <c r="M1080">
        <v>123</v>
      </c>
      <c r="N1080" s="10">
        <v>42828</v>
      </c>
      <c r="O1080" t="s">
        <v>4322</v>
      </c>
      <c r="P1080" t="s">
        <v>4323</v>
      </c>
    </row>
    <row r="1081" spans="1:17" x14ac:dyDescent="0.3">
      <c r="A1081" t="s">
        <v>187</v>
      </c>
      <c r="B1081" s="6" t="s">
        <v>189</v>
      </c>
      <c r="C1081" s="6">
        <v>1038</v>
      </c>
      <c r="D1081" s="72" t="s">
        <v>404</v>
      </c>
      <c r="E1081" s="6">
        <v>1</v>
      </c>
      <c r="F1081" t="s">
        <v>6793</v>
      </c>
      <c r="G1081">
        <v>2016</v>
      </c>
      <c r="H1081" t="s">
        <v>6059</v>
      </c>
      <c r="I1081" t="s">
        <v>4324</v>
      </c>
      <c r="J1081" s="21" t="s">
        <v>4325</v>
      </c>
      <c r="K1081" t="s">
        <v>4326</v>
      </c>
      <c r="M1081">
        <v>115</v>
      </c>
      <c r="N1081">
        <v>7</v>
      </c>
      <c r="O1081" t="s">
        <v>4327</v>
      </c>
      <c r="P1081" t="s">
        <v>4328</v>
      </c>
    </row>
    <row r="1082" spans="1:17" x14ac:dyDescent="0.3">
      <c r="A1082" t="s">
        <v>187</v>
      </c>
      <c r="B1082" s="6" t="s">
        <v>189</v>
      </c>
      <c r="C1082" s="6">
        <v>1039</v>
      </c>
      <c r="D1082" s="72" t="s">
        <v>404</v>
      </c>
      <c r="E1082" s="6">
        <v>1</v>
      </c>
      <c r="F1082" t="s">
        <v>6793</v>
      </c>
      <c r="G1082">
        <v>2016</v>
      </c>
      <c r="H1082" t="s">
        <v>6059</v>
      </c>
      <c r="I1082" t="s">
        <v>4329</v>
      </c>
      <c r="J1082" s="21" t="s">
        <v>4330</v>
      </c>
      <c r="K1082" t="s">
        <v>4331</v>
      </c>
      <c r="M1082">
        <v>15</v>
      </c>
      <c r="N1082">
        <v>66</v>
      </c>
    </row>
    <row r="1083" spans="1:17" x14ac:dyDescent="0.3">
      <c r="A1083" t="s">
        <v>187</v>
      </c>
      <c r="B1083" s="6" t="s">
        <v>189</v>
      </c>
      <c r="C1083" s="6">
        <v>1040</v>
      </c>
      <c r="D1083" s="72" t="s">
        <v>404</v>
      </c>
      <c r="E1083" s="6">
        <v>1</v>
      </c>
      <c r="F1083" t="s">
        <v>418</v>
      </c>
      <c r="H1083" t="s">
        <v>6059</v>
      </c>
      <c r="I1083" t="s">
        <v>4332</v>
      </c>
      <c r="J1083" s="21" t="s">
        <v>4333</v>
      </c>
      <c r="K1083" t="s">
        <v>4334</v>
      </c>
      <c r="P1083" t="s">
        <v>4335</v>
      </c>
    </row>
    <row r="1084" spans="1:17" x14ac:dyDescent="0.3">
      <c r="A1084" t="s">
        <v>187</v>
      </c>
      <c r="B1084" s="6" t="s">
        <v>189</v>
      </c>
      <c r="C1084" s="6">
        <v>1041</v>
      </c>
      <c r="D1084" s="72" t="s">
        <v>404</v>
      </c>
      <c r="E1084" s="6">
        <v>1</v>
      </c>
      <c r="F1084" t="s">
        <v>6793</v>
      </c>
      <c r="G1084">
        <v>2015</v>
      </c>
      <c r="H1084" t="s">
        <v>6059</v>
      </c>
      <c r="I1084" t="s">
        <v>4336</v>
      </c>
      <c r="J1084" s="21" t="s">
        <v>4337</v>
      </c>
      <c r="K1084" t="s">
        <v>83</v>
      </c>
      <c r="L1084" t="s">
        <v>1094</v>
      </c>
      <c r="M1084">
        <v>1088</v>
      </c>
      <c r="N1084" t="s">
        <v>85</v>
      </c>
      <c r="O1084" t="s">
        <v>4338</v>
      </c>
    </row>
    <row r="1085" spans="1:17" x14ac:dyDescent="0.3">
      <c r="A1085" t="s">
        <v>187</v>
      </c>
      <c r="B1085" s="6" t="s">
        <v>189</v>
      </c>
      <c r="C1085" s="6">
        <v>1042</v>
      </c>
      <c r="D1085" s="72" t="s">
        <v>404</v>
      </c>
      <c r="E1085" s="6">
        <v>1</v>
      </c>
      <c r="F1085" t="s">
        <v>418</v>
      </c>
      <c r="G1085">
        <v>2014</v>
      </c>
      <c r="H1085" t="s">
        <v>6059</v>
      </c>
      <c r="I1085" t="s">
        <v>4339</v>
      </c>
      <c r="J1085" s="21" t="s">
        <v>4340</v>
      </c>
      <c r="K1085" t="s">
        <v>4341</v>
      </c>
      <c r="M1085">
        <v>80</v>
      </c>
      <c r="N1085" t="s">
        <v>569</v>
      </c>
      <c r="O1085" t="s">
        <v>4342</v>
      </c>
      <c r="P1085" t="s">
        <v>4343</v>
      </c>
    </row>
    <row r="1086" spans="1:17" x14ac:dyDescent="0.3">
      <c r="A1086" t="s">
        <v>187</v>
      </c>
      <c r="B1086" s="6" t="s">
        <v>189</v>
      </c>
      <c r="C1086" s="6">
        <v>1043</v>
      </c>
      <c r="D1086" s="72" t="s">
        <v>404</v>
      </c>
      <c r="E1086" s="6">
        <v>1</v>
      </c>
      <c r="F1086" t="s">
        <v>6793</v>
      </c>
      <c r="G1086">
        <v>2008</v>
      </c>
      <c r="H1086" t="s">
        <v>6059</v>
      </c>
      <c r="I1086" t="s">
        <v>4344</v>
      </c>
      <c r="J1086" s="21" t="s">
        <v>4345</v>
      </c>
      <c r="K1086" t="s">
        <v>4346</v>
      </c>
      <c r="M1086">
        <v>60</v>
      </c>
      <c r="N1086">
        <v>1</v>
      </c>
      <c r="O1086" t="s">
        <v>4347</v>
      </c>
    </row>
    <row r="1087" spans="1:17" x14ac:dyDescent="0.3">
      <c r="A1087" t="s">
        <v>187</v>
      </c>
      <c r="B1087" s="6" t="s">
        <v>189</v>
      </c>
      <c r="C1087" s="6">
        <v>1044</v>
      </c>
      <c r="D1087" s="72" t="s">
        <v>404</v>
      </c>
      <c r="E1087" s="6">
        <v>1</v>
      </c>
      <c r="F1087" t="s">
        <v>418</v>
      </c>
      <c r="G1087">
        <v>2002</v>
      </c>
      <c r="H1087" t="s">
        <v>6059</v>
      </c>
      <c r="I1087" t="s">
        <v>4348</v>
      </c>
      <c r="J1087" s="21" t="s">
        <v>4349</v>
      </c>
      <c r="K1087" t="s">
        <v>2138</v>
      </c>
      <c r="M1087">
        <v>64</v>
      </c>
      <c r="N1087">
        <v>3</v>
      </c>
      <c r="O1087" t="s">
        <v>4350</v>
      </c>
    </row>
    <row r="1088" spans="1:17" x14ac:dyDescent="0.3">
      <c r="A1088" t="s">
        <v>187</v>
      </c>
      <c r="B1088" s="6" t="s">
        <v>189</v>
      </c>
      <c r="C1088" s="6">
        <v>1045</v>
      </c>
      <c r="D1088" s="72" t="s">
        <v>404</v>
      </c>
      <c r="E1088" s="6">
        <v>1</v>
      </c>
      <c r="F1088" t="s">
        <v>6793</v>
      </c>
      <c r="G1088">
        <v>2003</v>
      </c>
      <c r="H1088" t="s">
        <v>6059</v>
      </c>
      <c r="I1088" t="s">
        <v>4351</v>
      </c>
      <c r="J1088" s="21" t="s">
        <v>4352</v>
      </c>
      <c r="K1088" t="s">
        <v>4353</v>
      </c>
      <c r="N1088" t="s">
        <v>85</v>
      </c>
      <c r="Q1088" t="s">
        <v>4354</v>
      </c>
    </row>
    <row r="1089" spans="1:17" x14ac:dyDescent="0.3">
      <c r="A1089" t="s">
        <v>187</v>
      </c>
      <c r="B1089" s="6" t="s">
        <v>189</v>
      </c>
      <c r="C1089" s="6">
        <v>1047</v>
      </c>
      <c r="D1089" s="72" t="s">
        <v>404</v>
      </c>
      <c r="E1089" s="6">
        <v>1</v>
      </c>
      <c r="F1089" t="s">
        <v>418</v>
      </c>
      <c r="G1089">
        <v>2011</v>
      </c>
      <c r="H1089" t="s">
        <v>6059</v>
      </c>
      <c r="I1089" t="s">
        <v>4355</v>
      </c>
      <c r="J1089" s="21" t="s">
        <v>4356</v>
      </c>
      <c r="K1089" t="s">
        <v>2208</v>
      </c>
      <c r="M1089">
        <v>37</v>
      </c>
      <c r="N1089" t="s">
        <v>742</v>
      </c>
      <c r="O1089" t="s">
        <v>4357</v>
      </c>
      <c r="P1089" t="s">
        <v>4358</v>
      </c>
    </row>
    <row r="1090" spans="1:17" x14ac:dyDescent="0.3">
      <c r="A1090" t="s">
        <v>187</v>
      </c>
      <c r="B1090" s="6" t="s">
        <v>189</v>
      </c>
      <c r="C1090" s="6">
        <v>1048</v>
      </c>
      <c r="D1090" s="72" t="s">
        <v>404</v>
      </c>
      <c r="E1090" s="6">
        <v>1</v>
      </c>
      <c r="F1090" t="s">
        <v>418</v>
      </c>
      <c r="G1090">
        <v>2017</v>
      </c>
      <c r="H1090" t="s">
        <v>6059</v>
      </c>
      <c r="I1090" t="s">
        <v>4359</v>
      </c>
      <c r="J1090" s="21" t="s">
        <v>4360</v>
      </c>
      <c r="K1090" t="s">
        <v>4361</v>
      </c>
      <c r="L1090" t="s">
        <v>456</v>
      </c>
      <c r="N1090" t="s">
        <v>85</v>
      </c>
      <c r="O1090" t="s">
        <v>4362</v>
      </c>
      <c r="P1090" t="s">
        <v>4363</v>
      </c>
      <c r="Q1090" t="s">
        <v>4364</v>
      </c>
    </row>
    <row r="1091" spans="1:17" x14ac:dyDescent="0.3">
      <c r="A1091" t="s">
        <v>187</v>
      </c>
      <c r="B1091" s="6" t="s">
        <v>189</v>
      </c>
      <c r="C1091" s="6">
        <v>1049</v>
      </c>
      <c r="D1091" s="72" t="s">
        <v>404</v>
      </c>
      <c r="E1091" s="6">
        <v>1</v>
      </c>
      <c r="F1091" t="s">
        <v>418</v>
      </c>
      <c r="G1091">
        <v>2010</v>
      </c>
      <c r="H1091" t="s">
        <v>6059</v>
      </c>
      <c r="I1091" t="s">
        <v>4365</v>
      </c>
      <c r="J1091" s="21" t="s">
        <v>4366</v>
      </c>
      <c r="K1091" t="s">
        <v>4367</v>
      </c>
      <c r="M1091">
        <v>58</v>
      </c>
      <c r="N1091">
        <v>4</v>
      </c>
      <c r="O1091" t="s">
        <v>4368</v>
      </c>
      <c r="P1091" t="s">
        <v>4369</v>
      </c>
    </row>
    <row r="1092" spans="1:17" x14ac:dyDescent="0.3">
      <c r="A1092" t="s">
        <v>187</v>
      </c>
      <c r="B1092" s="6" t="s">
        <v>189</v>
      </c>
      <c r="C1092" s="6">
        <v>1050</v>
      </c>
      <c r="D1092" s="72" t="s">
        <v>404</v>
      </c>
      <c r="E1092" s="6">
        <v>2</v>
      </c>
      <c r="F1092" t="s">
        <v>5641</v>
      </c>
      <c r="G1092">
        <v>2004</v>
      </c>
      <c r="H1092" t="s">
        <v>6059</v>
      </c>
      <c r="I1092" t="s">
        <v>5895</v>
      </c>
      <c r="J1092" s="21" t="s">
        <v>5896</v>
      </c>
      <c r="K1092" t="s">
        <v>160</v>
      </c>
      <c r="M1092">
        <v>10</v>
      </c>
      <c r="N1092">
        <v>12</v>
      </c>
      <c r="O1092" t="s">
        <v>5897</v>
      </c>
      <c r="P1092" t="s">
        <v>5898</v>
      </c>
    </row>
    <row r="1093" spans="1:17" x14ac:dyDescent="0.3">
      <c r="A1093" t="s">
        <v>187</v>
      </c>
      <c r="B1093" s="6" t="s">
        <v>189</v>
      </c>
      <c r="C1093" s="6">
        <v>1051</v>
      </c>
      <c r="D1093" s="72" t="s">
        <v>404</v>
      </c>
      <c r="E1093" s="6">
        <v>1</v>
      </c>
      <c r="F1093" t="s">
        <v>6793</v>
      </c>
      <c r="G1093">
        <v>2001</v>
      </c>
      <c r="H1093" t="s">
        <v>6059</v>
      </c>
      <c r="I1093" t="s">
        <v>4370</v>
      </c>
      <c r="J1093" s="21" t="s">
        <v>4371</v>
      </c>
      <c r="K1093" t="s">
        <v>4372</v>
      </c>
      <c r="N1093" t="s">
        <v>85</v>
      </c>
      <c r="Q1093" t="s">
        <v>4373</v>
      </c>
    </row>
    <row r="1094" spans="1:17" x14ac:dyDescent="0.3">
      <c r="A1094" t="s">
        <v>187</v>
      </c>
      <c r="B1094" s="6" t="s">
        <v>189</v>
      </c>
      <c r="C1094" s="6">
        <v>1052</v>
      </c>
      <c r="D1094" s="72" t="s">
        <v>404</v>
      </c>
      <c r="E1094" s="6">
        <v>1</v>
      </c>
      <c r="F1094" t="s">
        <v>418</v>
      </c>
      <c r="G1094">
        <v>2012</v>
      </c>
      <c r="H1094" t="s">
        <v>6059</v>
      </c>
      <c r="I1094" t="s">
        <v>4374</v>
      </c>
      <c r="J1094" s="21" t="s">
        <v>4375</v>
      </c>
      <c r="K1094" t="s">
        <v>1753</v>
      </c>
      <c r="M1094">
        <v>64</v>
      </c>
      <c r="N1094">
        <v>1</v>
      </c>
      <c r="O1094" t="s">
        <v>4376</v>
      </c>
    </row>
    <row r="1095" spans="1:17" x14ac:dyDescent="0.3">
      <c r="A1095" t="s">
        <v>187</v>
      </c>
      <c r="B1095" s="6" t="s">
        <v>189</v>
      </c>
      <c r="C1095" s="6">
        <v>1053</v>
      </c>
      <c r="D1095" s="72" t="s">
        <v>404</v>
      </c>
      <c r="E1095" s="6">
        <v>1</v>
      </c>
      <c r="F1095" t="s">
        <v>418</v>
      </c>
      <c r="G1095">
        <v>2009</v>
      </c>
      <c r="H1095" t="s">
        <v>6059</v>
      </c>
      <c r="I1095" t="s">
        <v>4377</v>
      </c>
      <c r="J1095" s="21" t="s">
        <v>4378</v>
      </c>
      <c r="K1095" t="s">
        <v>120</v>
      </c>
      <c r="M1095">
        <v>45</v>
      </c>
      <c r="N1095">
        <v>7</v>
      </c>
      <c r="P1095" t="s">
        <v>4379</v>
      </c>
    </row>
    <row r="1096" spans="1:17" x14ac:dyDescent="0.3">
      <c r="A1096" t="s">
        <v>187</v>
      </c>
      <c r="B1096" s="6" t="s">
        <v>189</v>
      </c>
      <c r="C1096" s="6">
        <v>1054</v>
      </c>
      <c r="D1096" s="72" t="s">
        <v>404</v>
      </c>
      <c r="E1096" s="6">
        <v>1</v>
      </c>
      <c r="F1096" t="s">
        <v>418</v>
      </c>
      <c r="G1096">
        <v>2013</v>
      </c>
      <c r="H1096" t="s">
        <v>6059</v>
      </c>
      <c r="I1096" t="s">
        <v>4380</v>
      </c>
      <c r="J1096" s="21" t="s">
        <v>4381</v>
      </c>
      <c r="K1096" t="s">
        <v>4382</v>
      </c>
      <c r="O1096" t="s">
        <v>4383</v>
      </c>
    </row>
    <row r="1097" spans="1:17" x14ac:dyDescent="0.3">
      <c r="A1097" t="s">
        <v>187</v>
      </c>
      <c r="B1097" s="6" t="s">
        <v>189</v>
      </c>
      <c r="C1097" s="6">
        <v>1055</v>
      </c>
      <c r="D1097" s="72" t="s">
        <v>404</v>
      </c>
      <c r="E1097" s="6">
        <v>1</v>
      </c>
      <c r="F1097" t="s">
        <v>6793</v>
      </c>
      <c r="G1097">
        <v>2002</v>
      </c>
      <c r="H1097" t="s">
        <v>6059</v>
      </c>
      <c r="I1097" t="s">
        <v>4384</v>
      </c>
      <c r="J1097" s="21" t="s">
        <v>4385</v>
      </c>
      <c r="K1097" t="s">
        <v>4386</v>
      </c>
      <c r="M1097">
        <v>829</v>
      </c>
      <c r="N1097" t="s">
        <v>85</v>
      </c>
      <c r="O1097" t="s">
        <v>4387</v>
      </c>
      <c r="Q1097" t="s">
        <v>4388</v>
      </c>
    </row>
    <row r="1098" spans="1:17" x14ac:dyDescent="0.3">
      <c r="A1098" t="s">
        <v>187</v>
      </c>
      <c r="B1098" s="6" t="s">
        <v>189</v>
      </c>
      <c r="C1098" s="6">
        <v>1056</v>
      </c>
      <c r="D1098" s="72" t="s">
        <v>404</v>
      </c>
      <c r="E1098" s="6">
        <v>1</v>
      </c>
      <c r="F1098" t="s">
        <v>418</v>
      </c>
      <c r="G1098">
        <v>2005</v>
      </c>
      <c r="H1098" t="s">
        <v>6059</v>
      </c>
      <c r="I1098" t="s">
        <v>4389</v>
      </c>
      <c r="J1098" s="21" t="s">
        <v>4390</v>
      </c>
      <c r="K1098" t="s">
        <v>219</v>
      </c>
      <c r="M1098">
        <v>350</v>
      </c>
      <c r="N1098" s="10">
        <v>42795</v>
      </c>
      <c r="O1098" t="s">
        <v>4391</v>
      </c>
      <c r="P1098" t="s">
        <v>4392</v>
      </c>
    </row>
    <row r="1099" spans="1:17" x14ac:dyDescent="0.3">
      <c r="A1099" t="s">
        <v>187</v>
      </c>
      <c r="B1099" s="6" t="s">
        <v>189</v>
      </c>
      <c r="C1099" s="6">
        <v>1057</v>
      </c>
      <c r="D1099" s="72" t="s">
        <v>404</v>
      </c>
      <c r="E1099" s="6">
        <v>3</v>
      </c>
      <c r="F1099" t="s">
        <v>6787</v>
      </c>
      <c r="G1099">
        <v>2012</v>
      </c>
      <c r="H1099" t="s">
        <v>6059</v>
      </c>
      <c r="I1099" t="s">
        <v>6017</v>
      </c>
      <c r="J1099" s="21" t="s">
        <v>6018</v>
      </c>
      <c r="K1099" t="s">
        <v>165</v>
      </c>
      <c r="M1099">
        <v>22</v>
      </c>
      <c r="N1099">
        <v>1</v>
      </c>
      <c r="O1099" t="s">
        <v>6019</v>
      </c>
      <c r="P1099" t="s">
        <v>6020</v>
      </c>
    </row>
    <row r="1100" spans="1:17" x14ac:dyDescent="0.3">
      <c r="A1100" t="s">
        <v>187</v>
      </c>
      <c r="B1100" s="6" t="s">
        <v>189</v>
      </c>
      <c r="C1100" s="6">
        <v>1058</v>
      </c>
      <c r="D1100" s="72" t="s">
        <v>404</v>
      </c>
      <c r="E1100" s="6">
        <v>3</v>
      </c>
      <c r="F1100" t="s">
        <v>6787</v>
      </c>
      <c r="G1100">
        <v>2013</v>
      </c>
      <c r="H1100" t="s">
        <v>6059</v>
      </c>
      <c r="I1100" t="s">
        <v>118</v>
      </c>
      <c r="J1100" s="21" t="s">
        <v>119</v>
      </c>
      <c r="K1100" t="s">
        <v>120</v>
      </c>
      <c r="M1100">
        <v>49</v>
      </c>
      <c r="N1100">
        <v>6</v>
      </c>
      <c r="O1100" t="s">
        <v>121</v>
      </c>
      <c r="P1100" t="s">
        <v>122</v>
      </c>
    </row>
    <row r="1101" spans="1:17" x14ac:dyDescent="0.3">
      <c r="A1101" t="s">
        <v>187</v>
      </c>
      <c r="B1101" s="6" t="s">
        <v>189</v>
      </c>
      <c r="C1101" s="6">
        <v>1059</v>
      </c>
      <c r="D1101" s="72" t="s">
        <v>404</v>
      </c>
      <c r="E1101" s="6">
        <v>3</v>
      </c>
      <c r="F1101" t="s">
        <v>6787</v>
      </c>
      <c r="G1101">
        <v>2014</v>
      </c>
      <c r="H1101" t="s">
        <v>6059</v>
      </c>
      <c r="I1101" t="s">
        <v>136</v>
      </c>
      <c r="J1101" s="21" t="s">
        <v>137</v>
      </c>
      <c r="K1101" t="s">
        <v>138</v>
      </c>
      <c r="M1101">
        <v>45</v>
      </c>
      <c r="N1101">
        <v>1</v>
      </c>
      <c r="O1101" t="s">
        <v>139</v>
      </c>
      <c r="P1101" t="s">
        <v>140</v>
      </c>
    </row>
    <row r="1102" spans="1:17" x14ac:dyDescent="0.3">
      <c r="A1102" t="s">
        <v>187</v>
      </c>
      <c r="B1102" s="6" t="s">
        <v>189</v>
      </c>
      <c r="C1102" s="6">
        <v>1060</v>
      </c>
      <c r="D1102" s="72" t="s">
        <v>404</v>
      </c>
      <c r="E1102" s="6">
        <v>1</v>
      </c>
      <c r="F1102" t="s">
        <v>418</v>
      </c>
      <c r="G1102">
        <v>2013</v>
      </c>
      <c r="H1102" t="s">
        <v>6059</v>
      </c>
      <c r="I1102" t="s">
        <v>4393</v>
      </c>
      <c r="J1102" s="21" t="s">
        <v>4394</v>
      </c>
      <c r="K1102" t="s">
        <v>4395</v>
      </c>
      <c r="M1102">
        <v>20</v>
      </c>
      <c r="N1102">
        <v>10</v>
      </c>
      <c r="O1102" t="s">
        <v>4396</v>
      </c>
      <c r="P1102" t="s">
        <v>4397</v>
      </c>
    </row>
    <row r="1103" spans="1:17" x14ac:dyDescent="0.3">
      <c r="A1103" t="s">
        <v>187</v>
      </c>
      <c r="B1103" s="6" t="s">
        <v>189</v>
      </c>
      <c r="C1103" s="6">
        <v>1061</v>
      </c>
      <c r="D1103" s="72" t="s">
        <v>404</v>
      </c>
      <c r="E1103" s="6">
        <v>1</v>
      </c>
      <c r="F1103" t="s">
        <v>418</v>
      </c>
      <c r="G1103">
        <v>2015</v>
      </c>
      <c r="H1103" t="s">
        <v>6059</v>
      </c>
      <c r="I1103" t="s">
        <v>4398</v>
      </c>
      <c r="J1103" s="21" t="s">
        <v>4399</v>
      </c>
      <c r="K1103" t="s">
        <v>134</v>
      </c>
      <c r="M1103">
        <v>120</v>
      </c>
      <c r="O1103" t="s">
        <v>4400</v>
      </c>
      <c r="P1103" t="s">
        <v>4401</v>
      </c>
    </row>
    <row r="1104" spans="1:17" x14ac:dyDescent="0.3">
      <c r="A1104" t="s">
        <v>187</v>
      </c>
      <c r="B1104" s="6" t="s">
        <v>189</v>
      </c>
      <c r="C1104" s="6">
        <v>1062</v>
      </c>
      <c r="D1104" s="72" t="s">
        <v>404</v>
      </c>
      <c r="E1104" s="6">
        <v>1</v>
      </c>
      <c r="F1104" t="s">
        <v>548</v>
      </c>
      <c r="G1104">
        <v>2011</v>
      </c>
      <c r="H1104" t="s">
        <v>6059</v>
      </c>
      <c r="I1104" t="s">
        <v>4402</v>
      </c>
      <c r="J1104" s="21" t="s">
        <v>4403</v>
      </c>
      <c r="K1104" t="s">
        <v>988</v>
      </c>
      <c r="M1104">
        <v>140</v>
      </c>
      <c r="N1104" s="10">
        <v>42767</v>
      </c>
      <c r="O1104" t="s">
        <v>4404</v>
      </c>
      <c r="P1104" t="s">
        <v>4405</v>
      </c>
    </row>
    <row r="1105" spans="1:17" x14ac:dyDescent="0.3">
      <c r="A1105" t="s">
        <v>187</v>
      </c>
      <c r="B1105" s="6" t="s">
        <v>189</v>
      </c>
      <c r="C1105" s="6">
        <v>1063</v>
      </c>
      <c r="D1105" s="72" t="s">
        <v>404</v>
      </c>
      <c r="E1105" s="6">
        <v>1</v>
      </c>
      <c r="F1105" t="s">
        <v>418</v>
      </c>
      <c r="G1105">
        <v>2012</v>
      </c>
      <c r="H1105" t="s">
        <v>6059</v>
      </c>
      <c r="I1105" t="s">
        <v>4406</v>
      </c>
      <c r="J1105" s="21" t="s">
        <v>4407</v>
      </c>
      <c r="K1105" t="s">
        <v>4408</v>
      </c>
      <c r="M1105">
        <v>14</v>
      </c>
      <c r="N1105">
        <v>12</v>
      </c>
      <c r="O1105" s="9">
        <v>42644</v>
      </c>
    </row>
    <row r="1106" spans="1:17" x14ac:dyDescent="0.3">
      <c r="A1106" t="s">
        <v>187</v>
      </c>
      <c r="B1106" s="6" t="s">
        <v>189</v>
      </c>
      <c r="C1106" s="6">
        <v>1064</v>
      </c>
      <c r="D1106" s="72" t="s">
        <v>404</v>
      </c>
      <c r="E1106" s="6">
        <v>1</v>
      </c>
      <c r="F1106" t="s">
        <v>418</v>
      </c>
      <c r="G1106">
        <v>2016</v>
      </c>
      <c r="H1106" t="s">
        <v>6059</v>
      </c>
      <c r="I1106" t="s">
        <v>4409</v>
      </c>
      <c r="J1106" s="21" t="s">
        <v>4410</v>
      </c>
      <c r="K1106" t="s">
        <v>4411</v>
      </c>
      <c r="M1106">
        <v>373</v>
      </c>
      <c r="N1106" t="s">
        <v>85</v>
      </c>
      <c r="O1106" t="s">
        <v>4412</v>
      </c>
      <c r="P1106" t="s">
        <v>4413</v>
      </c>
      <c r="Q1106" t="s">
        <v>4414</v>
      </c>
    </row>
    <row r="1107" spans="1:17" x14ac:dyDescent="0.3">
      <c r="A1107" t="s">
        <v>187</v>
      </c>
      <c r="B1107" s="6" t="s">
        <v>189</v>
      </c>
      <c r="C1107" s="6">
        <v>1065</v>
      </c>
      <c r="D1107" s="72" t="s">
        <v>404</v>
      </c>
      <c r="E1107" s="6">
        <v>1</v>
      </c>
      <c r="F1107" t="s">
        <v>418</v>
      </c>
      <c r="G1107">
        <v>2017</v>
      </c>
      <c r="H1107" t="s">
        <v>6059</v>
      </c>
      <c r="I1107" t="s">
        <v>4415</v>
      </c>
      <c r="J1107" s="21" t="s">
        <v>4416</v>
      </c>
      <c r="K1107" t="s">
        <v>4361</v>
      </c>
      <c r="L1107" t="s">
        <v>456</v>
      </c>
      <c r="N1107" t="s">
        <v>85</v>
      </c>
      <c r="O1107" t="s">
        <v>4417</v>
      </c>
      <c r="P1107" t="s">
        <v>4418</v>
      </c>
      <c r="Q1107" t="s">
        <v>4364</v>
      </c>
    </row>
    <row r="1108" spans="1:17" x14ac:dyDescent="0.3">
      <c r="A1108" t="s">
        <v>187</v>
      </c>
      <c r="B1108" s="6" t="s">
        <v>189</v>
      </c>
      <c r="C1108" s="6">
        <v>1066</v>
      </c>
      <c r="D1108" s="72" t="s">
        <v>404</v>
      </c>
      <c r="E1108" s="6">
        <v>1</v>
      </c>
      <c r="F1108" t="s">
        <v>548</v>
      </c>
      <c r="G1108">
        <v>2009</v>
      </c>
      <c r="H1108" t="s">
        <v>6059</v>
      </c>
      <c r="I1108" t="s">
        <v>4419</v>
      </c>
      <c r="J1108" s="21" t="s">
        <v>4420</v>
      </c>
      <c r="K1108" t="s">
        <v>898</v>
      </c>
      <c r="M1108">
        <v>31</v>
      </c>
      <c r="N1108" t="s">
        <v>85</v>
      </c>
      <c r="O1108" t="s">
        <v>4421</v>
      </c>
      <c r="P1108" t="s">
        <v>4422</v>
      </c>
      <c r="Q1108" t="s">
        <v>900</v>
      </c>
    </row>
    <row r="1109" spans="1:17" x14ac:dyDescent="0.3">
      <c r="A1109" t="s">
        <v>187</v>
      </c>
      <c r="B1109" s="6" t="s">
        <v>189</v>
      </c>
      <c r="C1109" s="6">
        <v>1067</v>
      </c>
      <c r="D1109" s="72" t="s">
        <v>404</v>
      </c>
      <c r="E1109" s="6">
        <v>1</v>
      </c>
      <c r="F1109" t="s">
        <v>548</v>
      </c>
      <c r="G1109">
        <v>2017</v>
      </c>
      <c r="H1109" t="s">
        <v>6059</v>
      </c>
      <c r="I1109" t="s">
        <v>4423</v>
      </c>
      <c r="J1109" s="21" t="s">
        <v>4424</v>
      </c>
      <c r="K1109" t="s">
        <v>4425</v>
      </c>
      <c r="M1109">
        <v>565</v>
      </c>
      <c r="O1109" t="s">
        <v>4426</v>
      </c>
      <c r="P1109" t="s">
        <v>4427</v>
      </c>
    </row>
    <row r="1110" spans="1:17" x14ac:dyDescent="0.3">
      <c r="A1110" t="s">
        <v>187</v>
      </c>
      <c r="B1110" s="6" t="s">
        <v>189</v>
      </c>
      <c r="C1110" s="6">
        <v>1068</v>
      </c>
      <c r="D1110" s="72" t="s">
        <v>404</v>
      </c>
      <c r="E1110" s="6">
        <v>1</v>
      </c>
      <c r="F1110" t="s">
        <v>6793</v>
      </c>
      <c r="G1110">
        <v>2011</v>
      </c>
      <c r="H1110" t="s">
        <v>6059</v>
      </c>
      <c r="I1110" t="s">
        <v>4428</v>
      </c>
      <c r="J1110" s="21" t="s">
        <v>4429</v>
      </c>
      <c r="K1110" t="s">
        <v>4081</v>
      </c>
      <c r="M1110">
        <v>59</v>
      </c>
      <c r="N1110">
        <v>14</v>
      </c>
      <c r="O1110" t="s">
        <v>4430</v>
      </c>
      <c r="P1110" t="s">
        <v>4431</v>
      </c>
    </row>
    <row r="1111" spans="1:17" x14ac:dyDescent="0.3">
      <c r="A1111" t="s">
        <v>187</v>
      </c>
      <c r="B1111" s="6" t="s">
        <v>189</v>
      </c>
      <c r="C1111" s="6">
        <v>1069</v>
      </c>
      <c r="D1111" s="72" t="s">
        <v>404</v>
      </c>
      <c r="E1111" s="6">
        <v>1</v>
      </c>
      <c r="F1111" t="s">
        <v>6793</v>
      </c>
      <c r="G1111">
        <v>2016</v>
      </c>
      <c r="H1111" t="s">
        <v>6059</v>
      </c>
      <c r="I1111" t="s">
        <v>4432</v>
      </c>
      <c r="J1111" s="21" t="s">
        <v>4433</v>
      </c>
      <c r="K1111" t="s">
        <v>916</v>
      </c>
      <c r="M1111">
        <v>53</v>
      </c>
      <c r="O1111" t="s">
        <v>4434</v>
      </c>
      <c r="P1111" t="s">
        <v>4435</v>
      </c>
    </row>
    <row r="1112" spans="1:17" x14ac:dyDescent="0.3">
      <c r="A1112" t="s">
        <v>187</v>
      </c>
      <c r="B1112" s="6" t="s">
        <v>189</v>
      </c>
      <c r="C1112" s="6">
        <v>1070</v>
      </c>
      <c r="D1112" s="72" t="s">
        <v>404</v>
      </c>
      <c r="E1112" s="6">
        <v>1</v>
      </c>
      <c r="F1112" t="s">
        <v>418</v>
      </c>
      <c r="G1112">
        <v>2012</v>
      </c>
      <c r="H1112" t="s">
        <v>6059</v>
      </c>
      <c r="I1112" t="s">
        <v>4436</v>
      </c>
      <c r="J1112" s="21" t="s">
        <v>4437</v>
      </c>
      <c r="K1112" t="s">
        <v>1720</v>
      </c>
      <c r="M1112">
        <v>52</v>
      </c>
      <c r="N1112">
        <v>1</v>
      </c>
      <c r="O1112" t="s">
        <v>4438</v>
      </c>
      <c r="P1112" t="s">
        <v>4439</v>
      </c>
    </row>
    <row r="1113" spans="1:17" x14ac:dyDescent="0.3">
      <c r="A1113" t="s">
        <v>187</v>
      </c>
      <c r="B1113" s="6" t="s">
        <v>189</v>
      </c>
      <c r="C1113" s="6">
        <v>1071</v>
      </c>
      <c r="D1113" s="72" t="s">
        <v>404</v>
      </c>
      <c r="E1113" s="6">
        <v>1</v>
      </c>
      <c r="F1113" t="s">
        <v>548</v>
      </c>
      <c r="G1113">
        <v>2013</v>
      </c>
      <c r="H1113" t="s">
        <v>6059</v>
      </c>
      <c r="I1113" t="s">
        <v>4440</v>
      </c>
      <c r="J1113" s="21" t="s">
        <v>4441</v>
      </c>
      <c r="K1113" t="s">
        <v>907</v>
      </c>
      <c r="M1113">
        <v>40</v>
      </c>
      <c r="N1113">
        <v>19</v>
      </c>
      <c r="O1113" t="s">
        <v>4442</v>
      </c>
      <c r="P1113" t="s">
        <v>4443</v>
      </c>
    </row>
    <row r="1114" spans="1:17" x14ac:dyDescent="0.3">
      <c r="A1114" t="s">
        <v>187</v>
      </c>
      <c r="B1114" s="6" t="s">
        <v>189</v>
      </c>
      <c r="C1114" s="6">
        <v>1072</v>
      </c>
      <c r="D1114" s="72" t="s">
        <v>404</v>
      </c>
      <c r="E1114" s="6">
        <v>1</v>
      </c>
      <c r="F1114" t="s">
        <v>418</v>
      </c>
      <c r="G1114">
        <v>2005</v>
      </c>
      <c r="H1114" t="s">
        <v>6059</v>
      </c>
      <c r="I1114" t="s">
        <v>4444</v>
      </c>
      <c r="J1114" s="21" t="s">
        <v>4445</v>
      </c>
      <c r="K1114" t="s">
        <v>2155</v>
      </c>
      <c r="M1114">
        <v>30</v>
      </c>
      <c r="N1114" t="s">
        <v>4446</v>
      </c>
      <c r="O1114" t="s">
        <v>4447</v>
      </c>
      <c r="P1114" t="s">
        <v>4448</v>
      </c>
    </row>
    <row r="1115" spans="1:17" x14ac:dyDescent="0.3">
      <c r="A1115" t="s">
        <v>187</v>
      </c>
      <c r="B1115" s="6" t="s">
        <v>189</v>
      </c>
      <c r="C1115" s="6">
        <v>1073</v>
      </c>
      <c r="D1115" s="72" t="s">
        <v>404</v>
      </c>
      <c r="E1115" s="6">
        <v>1</v>
      </c>
      <c r="F1115" t="s">
        <v>548</v>
      </c>
      <c r="G1115">
        <v>2006</v>
      </c>
      <c r="H1115" t="s">
        <v>6059</v>
      </c>
      <c r="I1115" t="s">
        <v>4449</v>
      </c>
      <c r="J1115" s="21" t="s">
        <v>4450</v>
      </c>
      <c r="K1115" t="s">
        <v>210</v>
      </c>
      <c r="M1115">
        <v>84</v>
      </c>
      <c r="N1115" s="10">
        <v>42767</v>
      </c>
      <c r="O1115" t="s">
        <v>4451</v>
      </c>
      <c r="P1115" t="s">
        <v>4452</v>
      </c>
    </row>
    <row r="1116" spans="1:17" x14ac:dyDescent="0.3">
      <c r="A1116" t="s">
        <v>187</v>
      </c>
      <c r="B1116" s="6" t="s">
        <v>189</v>
      </c>
      <c r="C1116" s="6">
        <v>1074</v>
      </c>
      <c r="D1116" s="72" t="s">
        <v>404</v>
      </c>
      <c r="E1116" s="6">
        <v>1</v>
      </c>
      <c r="F1116" t="s">
        <v>418</v>
      </c>
      <c r="G1116">
        <v>2017</v>
      </c>
      <c r="H1116" t="s">
        <v>6059</v>
      </c>
      <c r="I1116" t="s">
        <v>4453</v>
      </c>
      <c r="J1116" s="21" t="s">
        <v>4454</v>
      </c>
      <c r="K1116" t="s">
        <v>668</v>
      </c>
      <c r="M1116">
        <v>83</v>
      </c>
      <c r="O1116" t="s">
        <v>4455</v>
      </c>
      <c r="P1116" t="s">
        <v>4456</v>
      </c>
    </row>
    <row r="1117" spans="1:17" x14ac:dyDescent="0.3">
      <c r="A1117" t="s">
        <v>187</v>
      </c>
      <c r="B1117" s="6" t="s">
        <v>189</v>
      </c>
      <c r="C1117" s="6">
        <v>1075</v>
      </c>
      <c r="D1117" s="72" t="s">
        <v>404</v>
      </c>
      <c r="E1117" s="6">
        <v>1</v>
      </c>
      <c r="F1117" t="s">
        <v>418</v>
      </c>
      <c r="G1117">
        <v>2014</v>
      </c>
      <c r="H1117" t="s">
        <v>6059</v>
      </c>
      <c r="I1117" t="s">
        <v>4457</v>
      </c>
      <c r="J1117" s="21" t="s">
        <v>4458</v>
      </c>
      <c r="K1117" t="s">
        <v>223</v>
      </c>
      <c r="M1117">
        <v>197</v>
      </c>
      <c r="O1117" t="s">
        <v>4459</v>
      </c>
      <c r="P1117" t="s">
        <v>4460</v>
      </c>
    </row>
    <row r="1118" spans="1:17" x14ac:dyDescent="0.3">
      <c r="A1118" t="s">
        <v>187</v>
      </c>
      <c r="B1118" s="6" t="s">
        <v>189</v>
      </c>
      <c r="C1118" s="6">
        <v>1076</v>
      </c>
      <c r="D1118" s="72" t="s">
        <v>404</v>
      </c>
      <c r="E1118" s="6">
        <v>1</v>
      </c>
      <c r="F1118" t="s">
        <v>418</v>
      </c>
      <c r="G1118">
        <v>2016</v>
      </c>
      <c r="H1118" t="s">
        <v>6059</v>
      </c>
      <c r="I1118" t="s">
        <v>4461</v>
      </c>
      <c r="J1118" s="21" t="s">
        <v>4462</v>
      </c>
      <c r="K1118" t="s">
        <v>4463</v>
      </c>
      <c r="M1118">
        <v>11</v>
      </c>
      <c r="N1118">
        <v>3</v>
      </c>
      <c r="O1118" t="s">
        <v>4464</v>
      </c>
      <c r="P1118" t="s">
        <v>4465</v>
      </c>
    </row>
    <row r="1119" spans="1:17" x14ac:dyDescent="0.3">
      <c r="A1119" t="s">
        <v>187</v>
      </c>
      <c r="B1119" s="6" t="s">
        <v>189</v>
      </c>
      <c r="C1119" s="6">
        <v>1077</v>
      </c>
      <c r="D1119" s="72" t="s">
        <v>404</v>
      </c>
      <c r="E1119" s="6">
        <v>1</v>
      </c>
      <c r="F1119" t="s">
        <v>418</v>
      </c>
      <c r="G1119">
        <v>2016</v>
      </c>
      <c r="H1119" t="s">
        <v>6059</v>
      </c>
      <c r="I1119" t="s">
        <v>4466</v>
      </c>
      <c r="J1119" s="21" t="s">
        <v>4467</v>
      </c>
      <c r="K1119" t="s">
        <v>4468</v>
      </c>
      <c r="M1119">
        <v>8</v>
      </c>
      <c r="N1119">
        <v>5</v>
      </c>
      <c r="O1119" t="s">
        <v>4469</v>
      </c>
    </row>
    <row r="1120" spans="1:17" x14ac:dyDescent="0.3">
      <c r="A1120" t="s">
        <v>187</v>
      </c>
      <c r="B1120" s="6" t="s">
        <v>189</v>
      </c>
      <c r="C1120" s="6">
        <v>1078</v>
      </c>
      <c r="D1120" s="72" t="s">
        <v>404</v>
      </c>
      <c r="E1120" s="6">
        <v>1</v>
      </c>
      <c r="F1120" t="s">
        <v>418</v>
      </c>
      <c r="G1120">
        <v>2017</v>
      </c>
      <c r="H1120" t="s">
        <v>6059</v>
      </c>
      <c r="I1120" t="s">
        <v>4470</v>
      </c>
      <c r="J1120" s="21" t="s">
        <v>4471</v>
      </c>
      <c r="K1120" t="s">
        <v>871</v>
      </c>
      <c r="M1120">
        <v>21</v>
      </c>
      <c r="N1120">
        <v>2</v>
      </c>
      <c r="O1120" t="s">
        <v>4472</v>
      </c>
      <c r="P1120" t="s">
        <v>4473</v>
      </c>
    </row>
    <row r="1121" spans="1:17" x14ac:dyDescent="0.3">
      <c r="A1121" t="s">
        <v>187</v>
      </c>
      <c r="B1121" s="6" t="s">
        <v>189</v>
      </c>
      <c r="C1121" s="6">
        <v>1079</v>
      </c>
      <c r="D1121" s="72" t="s">
        <v>404</v>
      </c>
      <c r="E1121" s="6">
        <v>1</v>
      </c>
      <c r="F1121" t="s">
        <v>418</v>
      </c>
      <c r="G1121">
        <v>2017</v>
      </c>
      <c r="H1121" t="s">
        <v>6059</v>
      </c>
      <c r="I1121" t="s">
        <v>4474</v>
      </c>
      <c r="J1121" s="21" t="s">
        <v>4475</v>
      </c>
      <c r="K1121" t="s">
        <v>4476</v>
      </c>
      <c r="M1121">
        <v>2</v>
      </c>
      <c r="N1121">
        <v>4</v>
      </c>
      <c r="O1121" t="s">
        <v>4477</v>
      </c>
      <c r="P1121" t="s">
        <v>4478</v>
      </c>
    </row>
    <row r="1122" spans="1:17" x14ac:dyDescent="0.3">
      <c r="A1122" t="s">
        <v>187</v>
      </c>
      <c r="B1122" s="6" t="s">
        <v>189</v>
      </c>
      <c r="C1122" s="6">
        <v>1080</v>
      </c>
      <c r="D1122" s="72" t="s">
        <v>404</v>
      </c>
      <c r="E1122" s="6">
        <v>1</v>
      </c>
      <c r="F1122" t="s">
        <v>418</v>
      </c>
      <c r="G1122">
        <v>2016</v>
      </c>
      <c r="H1122" t="s">
        <v>6059</v>
      </c>
      <c r="I1122" t="s">
        <v>4479</v>
      </c>
      <c r="J1122" s="21" t="s">
        <v>4480</v>
      </c>
      <c r="K1122" t="s">
        <v>4481</v>
      </c>
      <c r="M1122">
        <v>122</v>
      </c>
      <c r="O1122" t="s">
        <v>3907</v>
      </c>
      <c r="P1122" t="s">
        <v>4482</v>
      </c>
    </row>
    <row r="1123" spans="1:17" x14ac:dyDescent="0.3">
      <c r="A1123" t="s">
        <v>187</v>
      </c>
      <c r="B1123" s="6" t="s">
        <v>189</v>
      </c>
      <c r="C1123" s="6">
        <v>1081</v>
      </c>
      <c r="D1123" s="72" t="s">
        <v>404</v>
      </c>
      <c r="E1123" s="6">
        <v>1</v>
      </c>
      <c r="F1123" t="s">
        <v>6793</v>
      </c>
      <c r="G1123">
        <v>2001</v>
      </c>
      <c r="H1123" t="s">
        <v>6059</v>
      </c>
      <c r="I1123" t="s">
        <v>4483</v>
      </c>
      <c r="J1123" s="21" t="s">
        <v>4484</v>
      </c>
      <c r="K1123" t="s">
        <v>4485</v>
      </c>
      <c r="M1123">
        <v>50</v>
      </c>
      <c r="N1123">
        <v>3</v>
      </c>
      <c r="O1123" t="s">
        <v>4486</v>
      </c>
      <c r="P1123" t="s">
        <v>4487</v>
      </c>
    </row>
    <row r="1124" spans="1:17" x14ac:dyDescent="0.3">
      <c r="A1124" t="s">
        <v>187</v>
      </c>
      <c r="B1124" s="6" t="s">
        <v>189</v>
      </c>
      <c r="C1124" s="6">
        <v>1082</v>
      </c>
      <c r="D1124" s="72" t="s">
        <v>404</v>
      </c>
      <c r="E1124" s="6">
        <v>1</v>
      </c>
      <c r="F1124" t="s">
        <v>6793</v>
      </c>
      <c r="G1124">
        <v>2008</v>
      </c>
      <c r="H1124" t="s">
        <v>6059</v>
      </c>
      <c r="I1124" t="s">
        <v>4488</v>
      </c>
      <c r="J1124" s="21" t="s">
        <v>4489</v>
      </c>
      <c r="K1124" t="s">
        <v>4490</v>
      </c>
      <c r="M1124">
        <v>43</v>
      </c>
      <c r="N1124">
        <v>32</v>
      </c>
      <c r="O1124" t="s">
        <v>4491</v>
      </c>
    </row>
    <row r="1125" spans="1:17" x14ac:dyDescent="0.3">
      <c r="A1125" t="s">
        <v>187</v>
      </c>
      <c r="B1125" s="6" t="s">
        <v>189</v>
      </c>
      <c r="C1125" s="6">
        <v>1083</v>
      </c>
      <c r="D1125" s="72" t="s">
        <v>404</v>
      </c>
      <c r="E1125" s="6">
        <v>1</v>
      </c>
      <c r="F1125" t="s">
        <v>6793</v>
      </c>
      <c r="G1125">
        <v>2017</v>
      </c>
      <c r="H1125" t="s">
        <v>6059</v>
      </c>
      <c r="I1125" t="s">
        <v>4492</v>
      </c>
      <c r="J1125" s="21" t="s">
        <v>4493</v>
      </c>
      <c r="K1125" t="s">
        <v>4494</v>
      </c>
      <c r="M1125">
        <v>7</v>
      </c>
      <c r="N1125">
        <v>3</v>
      </c>
      <c r="P1125" t="s">
        <v>4495</v>
      </c>
    </row>
    <row r="1126" spans="1:17" x14ac:dyDescent="0.3">
      <c r="A1126" t="s">
        <v>187</v>
      </c>
      <c r="B1126" s="6" t="s">
        <v>189</v>
      </c>
      <c r="C1126" s="6">
        <v>1084</v>
      </c>
      <c r="D1126" s="72" t="s">
        <v>404</v>
      </c>
      <c r="E1126" s="6">
        <v>1</v>
      </c>
      <c r="F1126" t="s">
        <v>418</v>
      </c>
      <c r="G1126">
        <v>2005</v>
      </c>
      <c r="H1126" t="s">
        <v>6059</v>
      </c>
      <c r="I1126" t="s">
        <v>4496</v>
      </c>
      <c r="J1126" s="21" t="s">
        <v>4497</v>
      </c>
      <c r="K1126" t="s">
        <v>4498</v>
      </c>
      <c r="M1126">
        <v>33</v>
      </c>
      <c r="N1126">
        <v>2</v>
      </c>
      <c r="O1126" t="s">
        <v>4499</v>
      </c>
      <c r="P1126" t="s">
        <v>4500</v>
      </c>
    </row>
    <row r="1127" spans="1:17" x14ac:dyDescent="0.3">
      <c r="A1127" t="s">
        <v>187</v>
      </c>
      <c r="B1127" s="6" t="s">
        <v>189</v>
      </c>
      <c r="C1127" s="6">
        <v>1085</v>
      </c>
      <c r="D1127" s="72" t="s">
        <v>404</v>
      </c>
      <c r="E1127" s="6">
        <v>1</v>
      </c>
      <c r="F1127" t="s">
        <v>418</v>
      </c>
      <c r="G1127">
        <v>2006</v>
      </c>
      <c r="H1127" t="s">
        <v>6059</v>
      </c>
      <c r="I1127" t="s">
        <v>4501</v>
      </c>
      <c r="J1127" s="21" t="s">
        <v>4497</v>
      </c>
      <c r="K1127" t="s">
        <v>4502</v>
      </c>
      <c r="M1127">
        <v>38</v>
      </c>
      <c r="N1127">
        <v>1</v>
      </c>
      <c r="O1127" t="s">
        <v>2478</v>
      </c>
      <c r="P1127" t="s">
        <v>4503</v>
      </c>
    </row>
    <row r="1128" spans="1:17" x14ac:dyDescent="0.3">
      <c r="A1128" t="s">
        <v>187</v>
      </c>
      <c r="B1128" s="6" t="s">
        <v>189</v>
      </c>
      <c r="C1128" s="6">
        <v>1086</v>
      </c>
      <c r="D1128" s="72" t="s">
        <v>404</v>
      </c>
      <c r="E1128" s="6">
        <v>1</v>
      </c>
      <c r="F1128" t="s">
        <v>548</v>
      </c>
      <c r="G1128">
        <v>2004</v>
      </c>
      <c r="H1128" t="s">
        <v>6059</v>
      </c>
      <c r="I1128" t="s">
        <v>4504</v>
      </c>
      <c r="J1128" s="21" t="s">
        <v>4505</v>
      </c>
      <c r="N1128" t="s">
        <v>85</v>
      </c>
    </row>
    <row r="1129" spans="1:17" x14ac:dyDescent="0.3">
      <c r="A1129" t="s">
        <v>187</v>
      </c>
      <c r="B1129" s="6" t="s">
        <v>189</v>
      </c>
      <c r="C1129" s="6">
        <v>1087</v>
      </c>
      <c r="D1129" s="72" t="s">
        <v>404</v>
      </c>
      <c r="E1129" s="6">
        <v>1</v>
      </c>
      <c r="F1129" t="s">
        <v>548</v>
      </c>
      <c r="G1129">
        <v>2008</v>
      </c>
      <c r="H1129" t="s">
        <v>6059</v>
      </c>
      <c r="I1129" t="s">
        <v>4506</v>
      </c>
      <c r="J1129" s="21" t="s">
        <v>4507</v>
      </c>
      <c r="L1129" t="s">
        <v>867</v>
      </c>
      <c r="N1129" t="s">
        <v>85</v>
      </c>
      <c r="Q1129" t="s">
        <v>4508</v>
      </c>
    </row>
    <row r="1130" spans="1:17" x14ac:dyDescent="0.3">
      <c r="A1130" t="s">
        <v>187</v>
      </c>
      <c r="B1130" s="6" t="s">
        <v>189</v>
      </c>
      <c r="C1130" s="6">
        <v>1088</v>
      </c>
      <c r="D1130" s="72" t="s">
        <v>404</v>
      </c>
      <c r="E1130" s="6">
        <v>1</v>
      </c>
      <c r="F1130" t="s">
        <v>412</v>
      </c>
      <c r="G1130">
        <v>2015</v>
      </c>
      <c r="H1130" t="s">
        <v>6059</v>
      </c>
      <c r="I1130" t="s">
        <v>4509</v>
      </c>
      <c r="J1130" s="21" t="s">
        <v>4510</v>
      </c>
      <c r="K1130" t="s">
        <v>1391</v>
      </c>
      <c r="M1130">
        <v>44</v>
      </c>
      <c r="N1130">
        <v>2</v>
      </c>
      <c r="O1130" t="s">
        <v>1942</v>
      </c>
      <c r="P1130" t="s">
        <v>4511</v>
      </c>
    </row>
    <row r="1131" spans="1:17" x14ac:dyDescent="0.3">
      <c r="A1131" t="s">
        <v>187</v>
      </c>
      <c r="B1131" s="6" t="s">
        <v>189</v>
      </c>
      <c r="C1131" s="6">
        <v>1089</v>
      </c>
      <c r="D1131" s="72" t="s">
        <v>404</v>
      </c>
      <c r="E1131" s="6">
        <v>1</v>
      </c>
      <c r="F1131" t="s">
        <v>418</v>
      </c>
      <c r="G1131">
        <v>2015</v>
      </c>
      <c r="H1131" t="s">
        <v>6059</v>
      </c>
      <c r="I1131" t="s">
        <v>4512</v>
      </c>
      <c r="J1131" s="21" t="s">
        <v>4513</v>
      </c>
      <c r="K1131" t="s">
        <v>165</v>
      </c>
      <c r="M1131">
        <v>32</v>
      </c>
      <c r="O1131" t="s">
        <v>4514</v>
      </c>
      <c r="P1131" t="s">
        <v>4515</v>
      </c>
    </row>
    <row r="1132" spans="1:17" x14ac:dyDescent="0.3">
      <c r="A1132" t="s">
        <v>187</v>
      </c>
      <c r="B1132" s="6" t="s">
        <v>189</v>
      </c>
      <c r="C1132" s="6">
        <v>1090</v>
      </c>
      <c r="D1132" s="72" t="s">
        <v>404</v>
      </c>
      <c r="E1132" s="6">
        <v>1</v>
      </c>
      <c r="F1132" t="s">
        <v>418</v>
      </c>
      <c r="G1132">
        <v>2014</v>
      </c>
      <c r="H1132" t="s">
        <v>6059</v>
      </c>
      <c r="I1132" t="s">
        <v>4516</v>
      </c>
      <c r="J1132" s="21" t="s">
        <v>4517</v>
      </c>
      <c r="K1132" t="s">
        <v>4518</v>
      </c>
      <c r="M1132">
        <v>95</v>
      </c>
      <c r="N1132">
        <v>6</v>
      </c>
      <c r="O1132" t="s">
        <v>4519</v>
      </c>
      <c r="P1132" t="s">
        <v>4520</v>
      </c>
    </row>
    <row r="1133" spans="1:17" x14ac:dyDescent="0.3">
      <c r="A1133" t="s">
        <v>187</v>
      </c>
      <c r="B1133" s="6" t="s">
        <v>189</v>
      </c>
      <c r="C1133" s="6">
        <v>1091</v>
      </c>
      <c r="D1133" s="72" t="s">
        <v>404</v>
      </c>
      <c r="E1133" s="6">
        <v>1</v>
      </c>
      <c r="F1133" t="s">
        <v>6793</v>
      </c>
      <c r="G1133">
        <v>2017</v>
      </c>
      <c r="H1133" t="s">
        <v>6059</v>
      </c>
      <c r="I1133" t="s">
        <v>4521</v>
      </c>
      <c r="J1133" s="21" t="s">
        <v>4522</v>
      </c>
      <c r="K1133" t="s">
        <v>219</v>
      </c>
      <c r="M1133">
        <v>574</v>
      </c>
      <c r="O1133" t="s">
        <v>4523</v>
      </c>
      <c r="P1133" t="s">
        <v>4524</v>
      </c>
    </row>
    <row r="1134" spans="1:17" x14ac:dyDescent="0.3">
      <c r="A1134" t="s">
        <v>187</v>
      </c>
      <c r="B1134" s="6" t="s">
        <v>189</v>
      </c>
      <c r="C1134" s="6">
        <v>1092</v>
      </c>
      <c r="D1134" s="72" t="s">
        <v>404</v>
      </c>
      <c r="E1134" s="6">
        <v>1</v>
      </c>
      <c r="F1134" t="s">
        <v>6793</v>
      </c>
      <c r="G1134">
        <v>2001</v>
      </c>
      <c r="H1134" t="s">
        <v>6059</v>
      </c>
      <c r="I1134" t="s">
        <v>4525</v>
      </c>
      <c r="J1134" s="21" t="s">
        <v>4526</v>
      </c>
      <c r="K1134" t="s">
        <v>4527</v>
      </c>
      <c r="M1134">
        <v>20</v>
      </c>
      <c r="N1134">
        <v>2</v>
      </c>
      <c r="O1134" t="s">
        <v>4528</v>
      </c>
    </row>
    <row r="1135" spans="1:17" x14ac:dyDescent="0.3">
      <c r="A1135" t="s">
        <v>187</v>
      </c>
      <c r="B1135" s="6" t="s">
        <v>189</v>
      </c>
      <c r="C1135" s="6">
        <v>1093</v>
      </c>
      <c r="D1135" s="72" t="s">
        <v>404</v>
      </c>
      <c r="E1135" s="6">
        <v>1</v>
      </c>
      <c r="F1135" t="s">
        <v>548</v>
      </c>
      <c r="G1135">
        <v>2009</v>
      </c>
      <c r="H1135" t="s">
        <v>6059</v>
      </c>
      <c r="I1135" t="s">
        <v>4529</v>
      </c>
      <c r="J1135" s="21" t="s">
        <v>4530</v>
      </c>
      <c r="K1135" t="s">
        <v>1391</v>
      </c>
      <c r="M1135">
        <v>38</v>
      </c>
      <c r="N1135">
        <v>4</v>
      </c>
      <c r="O1135" t="s">
        <v>4531</v>
      </c>
      <c r="P1135" t="s">
        <v>4532</v>
      </c>
    </row>
    <row r="1136" spans="1:17" x14ac:dyDescent="0.3">
      <c r="A1136" t="s">
        <v>187</v>
      </c>
      <c r="B1136" s="6" t="s">
        <v>189</v>
      </c>
      <c r="C1136" s="6">
        <v>1094</v>
      </c>
      <c r="D1136" s="72" t="s">
        <v>404</v>
      </c>
      <c r="E1136" s="6">
        <v>1</v>
      </c>
      <c r="F1136" t="s">
        <v>418</v>
      </c>
      <c r="G1136">
        <v>2014</v>
      </c>
      <c r="H1136" t="s">
        <v>6059</v>
      </c>
      <c r="I1136" t="s">
        <v>4533</v>
      </c>
      <c r="J1136" s="21" t="s">
        <v>4534</v>
      </c>
      <c r="K1136" t="s">
        <v>4535</v>
      </c>
      <c r="N1136">
        <v>2</v>
      </c>
      <c r="O1136" t="s">
        <v>4536</v>
      </c>
    </row>
    <row r="1137" spans="1:16" x14ac:dyDescent="0.3">
      <c r="A1137" t="s">
        <v>187</v>
      </c>
      <c r="B1137" s="6" t="s">
        <v>189</v>
      </c>
      <c r="C1137" s="6">
        <v>1095</v>
      </c>
      <c r="D1137" s="72" t="s">
        <v>404</v>
      </c>
      <c r="E1137" s="6">
        <v>1</v>
      </c>
      <c r="F1137" t="s">
        <v>6793</v>
      </c>
      <c r="G1137">
        <v>2006</v>
      </c>
      <c r="H1137" t="s">
        <v>6059</v>
      </c>
      <c r="I1137" t="s">
        <v>4537</v>
      </c>
      <c r="J1137" s="21" t="s">
        <v>4538</v>
      </c>
      <c r="K1137" t="s">
        <v>1946</v>
      </c>
      <c r="M1137">
        <v>16</v>
      </c>
      <c r="N1137">
        <v>2</v>
      </c>
      <c r="O1137" t="s">
        <v>4539</v>
      </c>
      <c r="P1137" t="s">
        <v>4540</v>
      </c>
    </row>
    <row r="1138" spans="1:16" x14ac:dyDescent="0.3">
      <c r="A1138" t="s">
        <v>187</v>
      </c>
      <c r="B1138" s="6" t="s">
        <v>189</v>
      </c>
      <c r="C1138" s="6">
        <v>1096</v>
      </c>
      <c r="D1138" s="72" t="s">
        <v>404</v>
      </c>
      <c r="E1138" s="6">
        <v>1</v>
      </c>
      <c r="F1138" t="s">
        <v>418</v>
      </c>
      <c r="G1138">
        <v>2006</v>
      </c>
      <c r="H1138" t="s">
        <v>6059</v>
      </c>
      <c r="I1138" t="s">
        <v>4541</v>
      </c>
      <c r="J1138" s="21" t="s">
        <v>4542</v>
      </c>
      <c r="K1138" t="s">
        <v>1278</v>
      </c>
      <c r="M1138">
        <v>193</v>
      </c>
      <c r="N1138" t="s">
        <v>3285</v>
      </c>
      <c r="O1138" t="s">
        <v>4543</v>
      </c>
      <c r="P1138" t="s">
        <v>4544</v>
      </c>
    </row>
    <row r="1139" spans="1:16" x14ac:dyDescent="0.3">
      <c r="A1139" t="s">
        <v>187</v>
      </c>
      <c r="B1139" s="6" t="s">
        <v>189</v>
      </c>
      <c r="C1139" s="6">
        <v>1097</v>
      </c>
      <c r="D1139" s="72" t="s">
        <v>404</v>
      </c>
      <c r="E1139" s="6">
        <v>1</v>
      </c>
      <c r="F1139" t="s">
        <v>418</v>
      </c>
      <c r="G1139">
        <v>2006</v>
      </c>
      <c r="H1139" t="s">
        <v>6059</v>
      </c>
      <c r="I1139" t="s">
        <v>4545</v>
      </c>
      <c r="J1139" s="21" t="s">
        <v>4542</v>
      </c>
      <c r="K1139" t="s">
        <v>1278</v>
      </c>
      <c r="M1139">
        <v>193</v>
      </c>
      <c r="N1139" s="10">
        <v>42828</v>
      </c>
      <c r="O1139" t="s">
        <v>4543</v>
      </c>
      <c r="P1139" t="s">
        <v>4546</v>
      </c>
    </row>
    <row r="1140" spans="1:16" x14ac:dyDescent="0.3">
      <c r="A1140" t="s">
        <v>187</v>
      </c>
      <c r="B1140" s="6" t="s">
        <v>189</v>
      </c>
      <c r="C1140" s="6">
        <v>1098</v>
      </c>
      <c r="D1140" s="72" t="s">
        <v>404</v>
      </c>
      <c r="E1140" s="6">
        <v>1</v>
      </c>
      <c r="F1140" t="s">
        <v>418</v>
      </c>
      <c r="G1140">
        <v>2011</v>
      </c>
      <c r="H1140" t="s">
        <v>6059</v>
      </c>
      <c r="I1140" t="s">
        <v>4547</v>
      </c>
      <c r="J1140" s="21" t="s">
        <v>4548</v>
      </c>
      <c r="K1140" t="s">
        <v>4549</v>
      </c>
      <c r="M1140">
        <v>15</v>
      </c>
      <c r="N1140">
        <v>5</v>
      </c>
      <c r="O1140" t="s">
        <v>4550</v>
      </c>
    </row>
    <row r="1141" spans="1:16" x14ac:dyDescent="0.3">
      <c r="A1141" t="s">
        <v>187</v>
      </c>
      <c r="B1141" s="6" t="s">
        <v>189</v>
      </c>
      <c r="C1141" s="6">
        <v>1099</v>
      </c>
      <c r="D1141" s="72" t="s">
        <v>404</v>
      </c>
      <c r="E1141" s="6">
        <v>1</v>
      </c>
      <c r="F1141" t="s">
        <v>418</v>
      </c>
      <c r="G1141">
        <v>2017</v>
      </c>
      <c r="H1141" t="s">
        <v>6059</v>
      </c>
      <c r="I1141" t="s">
        <v>4551</v>
      </c>
      <c r="J1141" s="21" t="s">
        <v>4552</v>
      </c>
      <c r="K1141" t="s">
        <v>219</v>
      </c>
      <c r="M1141" t="s">
        <v>4553</v>
      </c>
      <c r="O1141" t="s">
        <v>4554</v>
      </c>
      <c r="P1141" t="s">
        <v>4555</v>
      </c>
    </row>
    <row r="1142" spans="1:16" x14ac:dyDescent="0.3">
      <c r="A1142" t="s">
        <v>187</v>
      </c>
      <c r="B1142" s="6" t="s">
        <v>189</v>
      </c>
      <c r="C1142" s="6">
        <v>1100</v>
      </c>
      <c r="D1142" s="72" t="s">
        <v>404</v>
      </c>
      <c r="E1142" s="6">
        <v>1</v>
      </c>
      <c r="F1142" t="s">
        <v>418</v>
      </c>
      <c r="G1142">
        <v>2005</v>
      </c>
      <c r="H1142" t="s">
        <v>6059</v>
      </c>
      <c r="I1142" t="s">
        <v>4556</v>
      </c>
      <c r="J1142" s="21" t="s">
        <v>4557</v>
      </c>
      <c r="K1142" t="s">
        <v>4558</v>
      </c>
      <c r="M1142">
        <v>5</v>
      </c>
      <c r="N1142">
        <v>1</v>
      </c>
      <c r="O1142" t="s">
        <v>4559</v>
      </c>
      <c r="P1142" t="s">
        <v>4560</v>
      </c>
    </row>
    <row r="1143" spans="1:16" x14ac:dyDescent="0.3">
      <c r="A1143" t="s">
        <v>187</v>
      </c>
      <c r="B1143" s="6" t="s">
        <v>189</v>
      </c>
      <c r="C1143" s="6">
        <v>1101</v>
      </c>
      <c r="D1143" s="72" t="s">
        <v>404</v>
      </c>
      <c r="E1143" s="6">
        <v>1</v>
      </c>
      <c r="F1143" t="s">
        <v>6793</v>
      </c>
      <c r="G1143">
        <v>2016</v>
      </c>
      <c r="H1143" t="s">
        <v>6059</v>
      </c>
      <c r="I1143" t="s">
        <v>4561</v>
      </c>
      <c r="J1143" s="21" t="s">
        <v>4562</v>
      </c>
      <c r="K1143" t="s">
        <v>4563</v>
      </c>
      <c r="M1143">
        <v>17</v>
      </c>
      <c r="N1143">
        <v>152</v>
      </c>
      <c r="O1143" t="s">
        <v>4564</v>
      </c>
    </row>
    <row r="1144" spans="1:16" x14ac:dyDescent="0.3">
      <c r="A1144" t="s">
        <v>187</v>
      </c>
      <c r="B1144" s="6" t="s">
        <v>189</v>
      </c>
      <c r="C1144" s="6">
        <v>1102</v>
      </c>
      <c r="D1144" s="72" t="s">
        <v>404</v>
      </c>
      <c r="E1144" s="6">
        <v>1</v>
      </c>
      <c r="F1144" t="s">
        <v>418</v>
      </c>
      <c r="G1144">
        <v>2010</v>
      </c>
      <c r="H1144" t="s">
        <v>6059</v>
      </c>
      <c r="I1144" t="s">
        <v>4565</v>
      </c>
      <c r="J1144" s="21" t="s">
        <v>4566</v>
      </c>
      <c r="K1144" t="s">
        <v>4567</v>
      </c>
      <c r="M1144">
        <v>9</v>
      </c>
      <c r="N1144" s="10">
        <v>42767</v>
      </c>
      <c r="O1144" t="s">
        <v>4568</v>
      </c>
      <c r="P1144" t="s">
        <v>4569</v>
      </c>
    </row>
    <row r="1145" spans="1:16" x14ac:dyDescent="0.3">
      <c r="A1145" t="s">
        <v>187</v>
      </c>
      <c r="B1145" s="6" t="s">
        <v>189</v>
      </c>
      <c r="C1145" s="6">
        <v>1103</v>
      </c>
      <c r="D1145" s="72" t="s">
        <v>404</v>
      </c>
      <c r="E1145" s="6">
        <v>1</v>
      </c>
      <c r="F1145" t="s">
        <v>6793</v>
      </c>
      <c r="G1145">
        <v>2012</v>
      </c>
      <c r="H1145" t="s">
        <v>6059</v>
      </c>
      <c r="I1145" t="s">
        <v>4570</v>
      </c>
      <c r="J1145" s="21" t="s">
        <v>4571</v>
      </c>
      <c r="K1145" t="s">
        <v>4572</v>
      </c>
      <c r="M1145">
        <v>95</v>
      </c>
      <c r="N1145">
        <v>2</v>
      </c>
      <c r="O1145" t="s">
        <v>4573</v>
      </c>
      <c r="P1145" t="s">
        <v>4574</v>
      </c>
    </row>
    <row r="1146" spans="1:16" x14ac:dyDescent="0.3">
      <c r="A1146" t="s">
        <v>187</v>
      </c>
      <c r="B1146" s="6" t="s">
        <v>189</v>
      </c>
      <c r="C1146" s="6">
        <v>1104</v>
      </c>
      <c r="D1146" s="72" t="s">
        <v>404</v>
      </c>
      <c r="E1146" s="6">
        <v>1</v>
      </c>
      <c r="F1146" t="s">
        <v>418</v>
      </c>
      <c r="G1146">
        <v>2017</v>
      </c>
      <c r="H1146" t="s">
        <v>6059</v>
      </c>
      <c r="I1146" t="s">
        <v>4575</v>
      </c>
      <c r="J1146" s="21" t="s">
        <v>4576</v>
      </c>
      <c r="K1146" t="s">
        <v>2477</v>
      </c>
      <c r="M1146">
        <v>60</v>
      </c>
      <c r="N1146">
        <v>3</v>
      </c>
      <c r="O1146" t="s">
        <v>4577</v>
      </c>
      <c r="P1146" t="s">
        <v>4578</v>
      </c>
    </row>
    <row r="1147" spans="1:16" x14ac:dyDescent="0.3">
      <c r="A1147" t="s">
        <v>187</v>
      </c>
      <c r="B1147" s="6" t="s">
        <v>189</v>
      </c>
      <c r="C1147" s="6">
        <v>1105</v>
      </c>
      <c r="D1147" s="72" t="s">
        <v>404</v>
      </c>
      <c r="E1147" s="6">
        <v>1</v>
      </c>
      <c r="F1147" t="s">
        <v>418</v>
      </c>
      <c r="G1147">
        <v>2016</v>
      </c>
      <c r="H1147" t="s">
        <v>6059</v>
      </c>
      <c r="I1147" t="s">
        <v>4579</v>
      </c>
      <c r="J1147" s="21" t="s">
        <v>4580</v>
      </c>
      <c r="K1147" t="s">
        <v>3334</v>
      </c>
      <c r="M1147">
        <v>59</v>
      </c>
      <c r="N1147">
        <v>1</v>
      </c>
      <c r="O1147" t="s">
        <v>4581</v>
      </c>
      <c r="P1147" t="s">
        <v>4582</v>
      </c>
    </row>
    <row r="1148" spans="1:16" x14ac:dyDescent="0.3">
      <c r="A1148" t="s">
        <v>187</v>
      </c>
      <c r="B1148" s="6" t="s">
        <v>189</v>
      </c>
      <c r="C1148" s="6">
        <v>1106</v>
      </c>
      <c r="D1148" s="72" t="s">
        <v>404</v>
      </c>
      <c r="E1148" s="6">
        <v>1</v>
      </c>
      <c r="F1148" t="s">
        <v>418</v>
      </c>
      <c r="G1148">
        <v>2005</v>
      </c>
      <c r="H1148" t="s">
        <v>6059</v>
      </c>
      <c r="I1148" t="s">
        <v>4583</v>
      </c>
      <c r="J1148" s="21" t="s">
        <v>4584</v>
      </c>
      <c r="K1148" t="s">
        <v>2390</v>
      </c>
      <c r="M1148">
        <v>14</v>
      </c>
      <c r="N1148" t="s">
        <v>3550</v>
      </c>
      <c r="O1148" t="s">
        <v>4585</v>
      </c>
    </row>
    <row r="1149" spans="1:16" x14ac:dyDescent="0.3">
      <c r="A1149" t="s">
        <v>187</v>
      </c>
      <c r="B1149" s="6" t="s">
        <v>189</v>
      </c>
      <c r="C1149" s="6">
        <v>1107</v>
      </c>
      <c r="D1149" s="72" t="s">
        <v>404</v>
      </c>
      <c r="E1149" s="6">
        <v>1</v>
      </c>
      <c r="F1149" t="s">
        <v>418</v>
      </c>
      <c r="G1149">
        <v>2008</v>
      </c>
      <c r="H1149" t="s">
        <v>6059</v>
      </c>
      <c r="I1149" t="s">
        <v>4586</v>
      </c>
      <c r="J1149" s="21" t="s">
        <v>4587</v>
      </c>
      <c r="K1149" t="s">
        <v>4588</v>
      </c>
      <c r="M1149">
        <v>57</v>
      </c>
      <c r="N1149">
        <v>4</v>
      </c>
      <c r="O1149" t="s">
        <v>4589</v>
      </c>
    </row>
    <row r="1150" spans="1:16" x14ac:dyDescent="0.3">
      <c r="A1150" t="s">
        <v>187</v>
      </c>
      <c r="B1150" s="6" t="s">
        <v>189</v>
      </c>
      <c r="C1150" s="6">
        <v>1108</v>
      </c>
      <c r="D1150" s="72" t="s">
        <v>404</v>
      </c>
      <c r="E1150" s="6">
        <v>1</v>
      </c>
      <c r="F1150" t="s">
        <v>6793</v>
      </c>
      <c r="G1150">
        <v>2017</v>
      </c>
      <c r="H1150" t="s">
        <v>6059</v>
      </c>
      <c r="I1150" t="s">
        <v>4590</v>
      </c>
      <c r="J1150" s="21" t="s">
        <v>4591</v>
      </c>
      <c r="K1150" t="s">
        <v>4592</v>
      </c>
      <c r="M1150">
        <v>8</v>
      </c>
      <c r="P1150" t="s">
        <v>4593</v>
      </c>
    </row>
    <row r="1151" spans="1:16" x14ac:dyDescent="0.3">
      <c r="A1151" t="s">
        <v>187</v>
      </c>
      <c r="B1151" s="6" t="s">
        <v>189</v>
      </c>
      <c r="C1151" s="6">
        <v>1109</v>
      </c>
      <c r="D1151" s="72" t="s">
        <v>404</v>
      </c>
      <c r="E1151" s="6">
        <v>1</v>
      </c>
      <c r="F1151" t="s">
        <v>548</v>
      </c>
      <c r="G1151">
        <v>2008</v>
      </c>
      <c r="H1151" t="s">
        <v>6059</v>
      </c>
      <c r="I1151" t="s">
        <v>4594</v>
      </c>
      <c r="J1151" s="21" t="s">
        <v>4595</v>
      </c>
      <c r="K1151" t="s">
        <v>160</v>
      </c>
      <c r="M1151">
        <v>14</v>
      </c>
      <c r="N1151">
        <v>9</v>
      </c>
      <c r="O1151" t="s">
        <v>4596</v>
      </c>
      <c r="P1151" t="s">
        <v>4597</v>
      </c>
    </row>
    <row r="1152" spans="1:16" x14ac:dyDescent="0.3">
      <c r="A1152" t="s">
        <v>187</v>
      </c>
      <c r="B1152" s="6" t="s">
        <v>189</v>
      </c>
      <c r="C1152" s="6">
        <v>1110</v>
      </c>
      <c r="D1152" s="72" t="s">
        <v>404</v>
      </c>
      <c r="E1152" s="6">
        <v>1</v>
      </c>
      <c r="F1152" t="s">
        <v>548</v>
      </c>
      <c r="G1152">
        <v>2007</v>
      </c>
      <c r="H1152" t="s">
        <v>6059</v>
      </c>
      <c r="I1152" t="s">
        <v>4598</v>
      </c>
      <c r="J1152" s="21" t="s">
        <v>4599</v>
      </c>
      <c r="K1152" t="s">
        <v>1720</v>
      </c>
      <c r="M1152">
        <v>33</v>
      </c>
      <c r="N1152">
        <v>1</v>
      </c>
      <c r="O1152" s="9">
        <v>42795</v>
      </c>
    </row>
    <row r="1153" spans="1:17" x14ac:dyDescent="0.3">
      <c r="A1153" t="s">
        <v>187</v>
      </c>
      <c r="B1153" s="6" t="s">
        <v>189</v>
      </c>
      <c r="C1153" s="6">
        <v>1111</v>
      </c>
      <c r="D1153" s="72" t="s">
        <v>404</v>
      </c>
      <c r="E1153" s="6">
        <v>1</v>
      </c>
      <c r="F1153" t="s">
        <v>548</v>
      </c>
      <c r="G1153">
        <v>2005</v>
      </c>
      <c r="H1153" t="s">
        <v>6059</v>
      </c>
      <c r="I1153" t="s">
        <v>4600</v>
      </c>
      <c r="J1153" s="21" t="s">
        <v>4601</v>
      </c>
      <c r="K1153" t="s">
        <v>257</v>
      </c>
      <c r="M1153">
        <v>70</v>
      </c>
      <c r="N1153" s="10">
        <v>42767</v>
      </c>
      <c r="O1153" t="s">
        <v>4602</v>
      </c>
      <c r="P1153" t="s">
        <v>4603</v>
      </c>
    </row>
    <row r="1154" spans="1:17" x14ac:dyDescent="0.3">
      <c r="A1154" t="s">
        <v>187</v>
      </c>
      <c r="B1154" s="6" t="s">
        <v>189</v>
      </c>
      <c r="C1154" s="6">
        <v>1112</v>
      </c>
      <c r="D1154" s="72" t="s">
        <v>404</v>
      </c>
      <c r="E1154" s="6">
        <v>1</v>
      </c>
      <c r="F1154" t="s">
        <v>418</v>
      </c>
      <c r="G1154">
        <v>2004</v>
      </c>
      <c r="H1154" t="s">
        <v>6059</v>
      </c>
      <c r="I1154" t="s">
        <v>4604</v>
      </c>
      <c r="J1154" s="21" t="s">
        <v>4605</v>
      </c>
      <c r="K1154" t="s">
        <v>1869</v>
      </c>
      <c r="M1154">
        <v>33</v>
      </c>
      <c r="N1154">
        <v>5</v>
      </c>
      <c r="O1154" t="s">
        <v>4606</v>
      </c>
    </row>
    <row r="1155" spans="1:17" x14ac:dyDescent="0.3">
      <c r="A1155" t="s">
        <v>187</v>
      </c>
      <c r="B1155" s="6" t="s">
        <v>189</v>
      </c>
      <c r="C1155" s="6">
        <v>1113</v>
      </c>
      <c r="D1155" s="72" t="s">
        <v>404</v>
      </c>
      <c r="E1155" s="6">
        <v>1</v>
      </c>
      <c r="F1155" t="s">
        <v>548</v>
      </c>
      <c r="G1155">
        <v>2006</v>
      </c>
      <c r="H1155" t="s">
        <v>6059</v>
      </c>
      <c r="I1155" t="s">
        <v>4607</v>
      </c>
      <c r="J1155" s="21" t="s">
        <v>4608</v>
      </c>
      <c r="K1155" t="s">
        <v>4609</v>
      </c>
      <c r="M1155">
        <v>22</v>
      </c>
      <c r="N1155">
        <v>4</v>
      </c>
      <c r="O1155" t="s">
        <v>4610</v>
      </c>
      <c r="P1155" t="s">
        <v>4611</v>
      </c>
    </row>
    <row r="1156" spans="1:17" x14ac:dyDescent="0.3">
      <c r="A1156" t="s">
        <v>187</v>
      </c>
      <c r="B1156" s="6" t="s">
        <v>189</v>
      </c>
      <c r="C1156" s="6">
        <v>1114</v>
      </c>
      <c r="D1156" s="72" t="s">
        <v>404</v>
      </c>
      <c r="E1156" s="6">
        <v>1</v>
      </c>
      <c r="F1156" t="s">
        <v>418</v>
      </c>
      <c r="G1156">
        <v>2002</v>
      </c>
      <c r="H1156" t="s">
        <v>6059</v>
      </c>
      <c r="I1156" t="s">
        <v>4612</v>
      </c>
      <c r="J1156" s="21" t="s">
        <v>4613</v>
      </c>
      <c r="K1156" t="s">
        <v>4614</v>
      </c>
      <c r="M1156">
        <v>30</v>
      </c>
      <c r="N1156">
        <v>9</v>
      </c>
      <c r="O1156" t="s">
        <v>4615</v>
      </c>
      <c r="P1156" t="s">
        <v>4616</v>
      </c>
    </row>
    <row r="1157" spans="1:17" x14ac:dyDescent="0.3">
      <c r="A1157" t="s">
        <v>187</v>
      </c>
      <c r="B1157" s="6" t="s">
        <v>189</v>
      </c>
      <c r="C1157" s="6">
        <v>1115</v>
      </c>
      <c r="D1157" s="72" t="s">
        <v>404</v>
      </c>
      <c r="E1157" s="6">
        <v>1</v>
      </c>
      <c r="F1157" t="s">
        <v>418</v>
      </c>
      <c r="G1157">
        <v>2016</v>
      </c>
      <c r="H1157" t="s">
        <v>6059</v>
      </c>
      <c r="I1157" t="s">
        <v>4617</v>
      </c>
      <c r="J1157" s="21" t="s">
        <v>4618</v>
      </c>
      <c r="K1157" t="s">
        <v>105</v>
      </c>
      <c r="M1157" t="s">
        <v>4619</v>
      </c>
      <c r="O1157" t="s">
        <v>4620</v>
      </c>
      <c r="P1157" t="s">
        <v>4621</v>
      </c>
    </row>
    <row r="1158" spans="1:17" x14ac:dyDescent="0.3">
      <c r="A1158" t="s">
        <v>187</v>
      </c>
      <c r="B1158" s="6" t="s">
        <v>189</v>
      </c>
      <c r="C1158" s="6">
        <v>1116</v>
      </c>
      <c r="D1158" s="72" t="s">
        <v>404</v>
      </c>
      <c r="E1158" s="6">
        <v>1</v>
      </c>
      <c r="F1158" t="s">
        <v>6793</v>
      </c>
      <c r="G1158">
        <v>2016</v>
      </c>
      <c r="H1158" t="s">
        <v>6059</v>
      </c>
      <c r="I1158" t="s">
        <v>4622</v>
      </c>
      <c r="J1158" s="21" t="s">
        <v>4623</v>
      </c>
      <c r="K1158" t="s">
        <v>545</v>
      </c>
      <c r="M1158">
        <v>112</v>
      </c>
      <c r="O1158" t="s">
        <v>2796</v>
      </c>
      <c r="P1158" t="s">
        <v>4624</v>
      </c>
    </row>
    <row r="1159" spans="1:17" x14ac:dyDescent="0.3">
      <c r="A1159" t="s">
        <v>187</v>
      </c>
      <c r="B1159" s="6" t="s">
        <v>189</v>
      </c>
      <c r="C1159" s="6">
        <v>1117</v>
      </c>
      <c r="D1159" s="72" t="s">
        <v>404</v>
      </c>
      <c r="E1159" s="6">
        <v>1</v>
      </c>
      <c r="F1159" t="s">
        <v>418</v>
      </c>
      <c r="G1159">
        <v>2016</v>
      </c>
      <c r="H1159" t="s">
        <v>6059</v>
      </c>
      <c r="I1159" t="s">
        <v>4625</v>
      </c>
      <c r="J1159" s="21" t="s">
        <v>4626</v>
      </c>
      <c r="K1159" t="s">
        <v>583</v>
      </c>
      <c r="M1159">
        <v>8</v>
      </c>
      <c r="N1159">
        <v>4</v>
      </c>
      <c r="P1159" t="s">
        <v>4627</v>
      </c>
    </row>
    <row r="1160" spans="1:17" x14ac:dyDescent="0.3">
      <c r="A1160" t="s">
        <v>187</v>
      </c>
      <c r="B1160" s="6" t="s">
        <v>189</v>
      </c>
      <c r="C1160" s="6">
        <v>1118</v>
      </c>
      <c r="D1160" s="72" t="s">
        <v>404</v>
      </c>
      <c r="E1160" s="6">
        <v>1</v>
      </c>
      <c r="F1160" t="s">
        <v>418</v>
      </c>
      <c r="G1160">
        <v>2007</v>
      </c>
      <c r="H1160" t="s">
        <v>6059</v>
      </c>
      <c r="I1160" t="s">
        <v>4628</v>
      </c>
      <c r="J1160" s="21" t="s">
        <v>4629</v>
      </c>
      <c r="K1160" t="s">
        <v>160</v>
      </c>
      <c r="M1160">
        <v>13</v>
      </c>
      <c r="N1160">
        <v>2</v>
      </c>
      <c r="O1160" t="s">
        <v>4630</v>
      </c>
      <c r="P1160" t="s">
        <v>4631</v>
      </c>
    </row>
    <row r="1161" spans="1:17" x14ac:dyDescent="0.3">
      <c r="A1161" t="s">
        <v>187</v>
      </c>
      <c r="B1161" s="6" t="s">
        <v>189</v>
      </c>
      <c r="C1161" s="6">
        <v>1119</v>
      </c>
      <c r="D1161" s="72" t="s">
        <v>404</v>
      </c>
      <c r="E1161" s="6">
        <v>1</v>
      </c>
      <c r="F1161" t="s">
        <v>418</v>
      </c>
      <c r="G1161">
        <v>2005</v>
      </c>
      <c r="H1161" t="s">
        <v>6059</v>
      </c>
      <c r="I1161" t="s">
        <v>4632</v>
      </c>
      <c r="J1161" s="21" t="s">
        <v>4633</v>
      </c>
      <c r="K1161" t="s">
        <v>160</v>
      </c>
      <c r="M1161">
        <v>11</v>
      </c>
      <c r="N1161">
        <v>12</v>
      </c>
      <c r="O1161" t="s">
        <v>4634</v>
      </c>
      <c r="P1161" t="s">
        <v>4635</v>
      </c>
    </row>
    <row r="1162" spans="1:17" x14ac:dyDescent="0.3">
      <c r="A1162" t="s">
        <v>187</v>
      </c>
      <c r="B1162" s="6" t="s">
        <v>189</v>
      </c>
      <c r="C1162" s="6">
        <v>1120</v>
      </c>
      <c r="D1162" s="72" t="s">
        <v>404</v>
      </c>
      <c r="E1162" s="6">
        <v>1</v>
      </c>
      <c r="F1162" t="s">
        <v>418</v>
      </c>
      <c r="G1162">
        <v>2013</v>
      </c>
      <c r="H1162" t="s">
        <v>6059</v>
      </c>
      <c r="I1162" t="s">
        <v>4636</v>
      </c>
      <c r="J1162" s="21" t="s">
        <v>4637</v>
      </c>
      <c r="K1162" t="s">
        <v>764</v>
      </c>
      <c r="M1162">
        <v>13</v>
      </c>
      <c r="O1162" s="9">
        <v>41760</v>
      </c>
      <c r="P1162" t="s">
        <v>4638</v>
      </c>
    </row>
    <row r="1163" spans="1:17" x14ac:dyDescent="0.3">
      <c r="A1163" t="s">
        <v>187</v>
      </c>
      <c r="B1163" s="6" t="s">
        <v>189</v>
      </c>
      <c r="C1163" s="6">
        <v>1121</v>
      </c>
      <c r="D1163" s="72" t="s">
        <v>404</v>
      </c>
      <c r="E1163" s="6">
        <v>1</v>
      </c>
      <c r="F1163" t="s">
        <v>418</v>
      </c>
      <c r="G1163">
        <v>2007</v>
      </c>
      <c r="H1163" t="s">
        <v>6059</v>
      </c>
      <c r="I1163" t="s">
        <v>4639</v>
      </c>
      <c r="J1163" s="21" t="s">
        <v>4640</v>
      </c>
      <c r="K1163" t="s">
        <v>4641</v>
      </c>
      <c r="M1163">
        <v>27</v>
      </c>
      <c r="N1163">
        <v>2</v>
      </c>
      <c r="O1163" t="s">
        <v>4642</v>
      </c>
      <c r="P1163" t="s">
        <v>4643</v>
      </c>
    </row>
    <row r="1164" spans="1:17" x14ac:dyDescent="0.3">
      <c r="A1164" t="s">
        <v>187</v>
      </c>
      <c r="B1164" s="6" t="s">
        <v>189</v>
      </c>
      <c r="C1164" s="6">
        <v>1122</v>
      </c>
      <c r="D1164" s="72" t="s">
        <v>404</v>
      </c>
      <c r="E1164" s="6">
        <v>1</v>
      </c>
      <c r="F1164" t="s">
        <v>418</v>
      </c>
      <c r="G1164">
        <v>2016</v>
      </c>
      <c r="H1164" t="s">
        <v>6059</v>
      </c>
      <c r="I1164" t="s">
        <v>4644</v>
      </c>
      <c r="J1164" s="21" t="s">
        <v>4645</v>
      </c>
      <c r="K1164" t="s">
        <v>4646</v>
      </c>
      <c r="M1164">
        <v>21</v>
      </c>
      <c r="N1164">
        <v>5</v>
      </c>
      <c r="O1164" t="s">
        <v>4647</v>
      </c>
      <c r="P1164" t="s">
        <v>4648</v>
      </c>
    </row>
    <row r="1165" spans="1:17" x14ac:dyDescent="0.3">
      <c r="A1165" t="s">
        <v>187</v>
      </c>
      <c r="B1165" s="6" t="s">
        <v>189</v>
      </c>
      <c r="C1165" s="6">
        <v>1123</v>
      </c>
      <c r="D1165" s="72" t="s">
        <v>404</v>
      </c>
      <c r="E1165" s="6">
        <v>3</v>
      </c>
      <c r="F1165" t="s">
        <v>6786</v>
      </c>
      <c r="G1165">
        <v>2016</v>
      </c>
      <c r="H1165" t="s">
        <v>6059</v>
      </c>
      <c r="I1165" t="s">
        <v>6021</v>
      </c>
      <c r="J1165" s="21" t="s">
        <v>6022</v>
      </c>
      <c r="K1165" t="s">
        <v>6023</v>
      </c>
      <c r="L1165" t="s">
        <v>6024</v>
      </c>
      <c r="M1165">
        <v>8</v>
      </c>
      <c r="N1165" t="s">
        <v>85</v>
      </c>
      <c r="O1165" t="s">
        <v>940</v>
      </c>
      <c r="Q1165" t="s">
        <v>6025</v>
      </c>
    </row>
    <row r="1166" spans="1:17" x14ac:dyDescent="0.3">
      <c r="A1166" t="s">
        <v>187</v>
      </c>
      <c r="B1166" s="6" t="s">
        <v>189</v>
      </c>
      <c r="C1166" s="6">
        <v>1124</v>
      </c>
      <c r="D1166" s="72" t="s">
        <v>404</v>
      </c>
      <c r="E1166" s="6">
        <v>1</v>
      </c>
      <c r="F1166" t="s">
        <v>6793</v>
      </c>
      <c r="G1166">
        <v>2003</v>
      </c>
      <c r="H1166" t="s">
        <v>6059</v>
      </c>
      <c r="I1166" t="s">
        <v>4649</v>
      </c>
      <c r="J1166" s="21" t="s">
        <v>4650</v>
      </c>
      <c r="K1166" t="s">
        <v>4651</v>
      </c>
      <c r="M1166">
        <v>57</v>
      </c>
      <c r="N1166">
        <v>1</v>
      </c>
      <c r="O1166" t="s">
        <v>2103</v>
      </c>
      <c r="P1166" t="s">
        <v>4652</v>
      </c>
    </row>
    <row r="1167" spans="1:17" x14ac:dyDescent="0.3">
      <c r="A1167" t="s">
        <v>187</v>
      </c>
      <c r="B1167" s="6" t="s">
        <v>189</v>
      </c>
      <c r="C1167" s="6">
        <v>1125</v>
      </c>
      <c r="D1167" s="72" t="s">
        <v>404</v>
      </c>
      <c r="E1167" s="6">
        <v>1</v>
      </c>
      <c r="F1167" t="s">
        <v>6793</v>
      </c>
      <c r="G1167">
        <v>2014</v>
      </c>
      <c r="H1167" t="s">
        <v>6059</v>
      </c>
      <c r="I1167" t="s">
        <v>4653</v>
      </c>
      <c r="J1167" s="21" t="s">
        <v>4654</v>
      </c>
      <c r="K1167" t="s">
        <v>1002</v>
      </c>
      <c r="M1167">
        <v>23</v>
      </c>
      <c r="N1167">
        <v>1</v>
      </c>
      <c r="O1167" t="s">
        <v>4655</v>
      </c>
      <c r="P1167" t="s">
        <v>4656</v>
      </c>
    </row>
    <row r="1168" spans="1:17" x14ac:dyDescent="0.3">
      <c r="A1168" t="s">
        <v>187</v>
      </c>
      <c r="B1168" s="6" t="s">
        <v>189</v>
      </c>
      <c r="C1168" s="6">
        <v>1126</v>
      </c>
      <c r="D1168" s="72" t="s">
        <v>404</v>
      </c>
      <c r="E1168" s="6">
        <v>1</v>
      </c>
      <c r="F1168" t="s">
        <v>548</v>
      </c>
      <c r="G1168">
        <v>2010</v>
      </c>
      <c r="H1168" t="s">
        <v>6059</v>
      </c>
      <c r="I1168" t="s">
        <v>4657</v>
      </c>
      <c r="J1168" s="21" t="s">
        <v>4658</v>
      </c>
      <c r="K1168" t="s">
        <v>948</v>
      </c>
      <c r="M1168">
        <v>61</v>
      </c>
      <c r="N1168">
        <v>8</v>
      </c>
      <c r="O1168" t="s">
        <v>4659</v>
      </c>
      <c r="P1168" t="s">
        <v>4660</v>
      </c>
    </row>
    <row r="1169" spans="1:16" x14ac:dyDescent="0.3">
      <c r="A1169" t="s">
        <v>187</v>
      </c>
      <c r="B1169" s="6" t="s">
        <v>189</v>
      </c>
      <c r="C1169" s="6">
        <v>1127</v>
      </c>
      <c r="D1169" s="72" t="s">
        <v>404</v>
      </c>
      <c r="E1169" s="6">
        <v>1</v>
      </c>
      <c r="F1169" t="s">
        <v>412</v>
      </c>
      <c r="G1169">
        <v>2017</v>
      </c>
      <c r="H1169" t="s">
        <v>6059</v>
      </c>
      <c r="I1169" t="s">
        <v>4661</v>
      </c>
      <c r="J1169" s="21" t="s">
        <v>4662</v>
      </c>
      <c r="K1169" t="s">
        <v>3361</v>
      </c>
      <c r="M1169">
        <v>14</v>
      </c>
      <c r="N1169">
        <v>3</v>
      </c>
      <c r="O1169" t="s">
        <v>4663</v>
      </c>
      <c r="P1169" t="s">
        <v>4664</v>
      </c>
    </row>
    <row r="1170" spans="1:16" x14ac:dyDescent="0.3">
      <c r="A1170" t="s">
        <v>187</v>
      </c>
      <c r="B1170" s="6" t="s">
        <v>189</v>
      </c>
      <c r="C1170" s="6">
        <v>1128</v>
      </c>
      <c r="D1170" s="72" t="s">
        <v>404</v>
      </c>
      <c r="E1170" s="6">
        <v>1</v>
      </c>
      <c r="F1170" t="s">
        <v>418</v>
      </c>
      <c r="G1170">
        <v>2010</v>
      </c>
      <c r="H1170" t="s">
        <v>6059</v>
      </c>
      <c r="I1170" t="s">
        <v>4665</v>
      </c>
      <c r="J1170" s="21" t="s">
        <v>4666</v>
      </c>
      <c r="K1170" t="s">
        <v>4667</v>
      </c>
      <c r="M1170">
        <v>44</v>
      </c>
      <c r="N1170">
        <v>16</v>
      </c>
      <c r="O1170" t="s">
        <v>4668</v>
      </c>
      <c r="P1170" t="s">
        <v>4669</v>
      </c>
    </row>
    <row r="1171" spans="1:16" x14ac:dyDescent="0.3">
      <c r="A1171" t="s">
        <v>187</v>
      </c>
      <c r="B1171" s="6" t="s">
        <v>189</v>
      </c>
      <c r="C1171" s="6">
        <v>1129</v>
      </c>
      <c r="D1171" s="72" t="s">
        <v>404</v>
      </c>
      <c r="E1171" s="6">
        <v>1</v>
      </c>
      <c r="F1171" t="s">
        <v>412</v>
      </c>
      <c r="G1171">
        <v>2014</v>
      </c>
      <c r="H1171" t="s">
        <v>6059</v>
      </c>
      <c r="I1171" t="s">
        <v>4670</v>
      </c>
      <c r="J1171" s="21" t="s">
        <v>4671</v>
      </c>
      <c r="K1171" t="s">
        <v>1342</v>
      </c>
      <c r="M1171">
        <v>31</v>
      </c>
      <c r="N1171">
        <v>1</v>
      </c>
      <c r="O1171" t="s">
        <v>4672</v>
      </c>
      <c r="P1171" t="s">
        <v>4673</v>
      </c>
    </row>
    <row r="1172" spans="1:16" x14ac:dyDescent="0.3">
      <c r="A1172" t="s">
        <v>187</v>
      </c>
      <c r="B1172" s="6" t="s">
        <v>189</v>
      </c>
      <c r="C1172" s="6">
        <v>1130</v>
      </c>
      <c r="D1172" s="72" t="s">
        <v>404</v>
      </c>
      <c r="E1172" s="6">
        <v>1</v>
      </c>
      <c r="F1172" t="s">
        <v>418</v>
      </c>
      <c r="G1172">
        <v>2015</v>
      </c>
      <c r="H1172" t="s">
        <v>6059</v>
      </c>
      <c r="I1172" t="s">
        <v>4674</v>
      </c>
      <c r="J1172" s="21" t="s">
        <v>4675</v>
      </c>
      <c r="K1172" t="s">
        <v>4676</v>
      </c>
      <c r="M1172">
        <v>1</v>
      </c>
      <c r="N1172">
        <v>2</v>
      </c>
      <c r="P1172" t="s">
        <v>4677</v>
      </c>
    </row>
    <row r="1173" spans="1:16" x14ac:dyDescent="0.3">
      <c r="A1173" t="s">
        <v>187</v>
      </c>
      <c r="B1173" s="6" t="s">
        <v>189</v>
      </c>
      <c r="C1173" s="6">
        <v>1131</v>
      </c>
      <c r="D1173" s="72" t="s">
        <v>404</v>
      </c>
      <c r="E1173" s="6">
        <v>1</v>
      </c>
      <c r="F1173" t="s">
        <v>6793</v>
      </c>
      <c r="G1173">
        <v>2017</v>
      </c>
      <c r="H1173" t="s">
        <v>6059</v>
      </c>
      <c r="I1173" t="s">
        <v>4678</v>
      </c>
      <c r="J1173" s="21" t="s">
        <v>4679</v>
      </c>
      <c r="K1173" t="s">
        <v>4680</v>
      </c>
      <c r="M1173">
        <v>4</v>
      </c>
      <c r="N1173">
        <v>3</v>
      </c>
      <c r="O1173" t="s">
        <v>4681</v>
      </c>
      <c r="P1173" t="s">
        <v>4682</v>
      </c>
    </row>
    <row r="1174" spans="1:16" x14ac:dyDescent="0.3">
      <c r="A1174" t="s">
        <v>187</v>
      </c>
      <c r="B1174" s="6" t="s">
        <v>189</v>
      </c>
      <c r="C1174" s="6">
        <v>1132</v>
      </c>
      <c r="D1174" s="72" t="s">
        <v>404</v>
      </c>
      <c r="E1174" s="6">
        <v>1</v>
      </c>
      <c r="F1174" t="s">
        <v>6793</v>
      </c>
      <c r="G1174">
        <v>2009</v>
      </c>
      <c r="H1174" t="s">
        <v>6059</v>
      </c>
      <c r="I1174" t="s">
        <v>4683</v>
      </c>
      <c r="J1174" s="21" t="s">
        <v>4684</v>
      </c>
      <c r="K1174" t="s">
        <v>4685</v>
      </c>
      <c r="M1174">
        <v>56</v>
      </c>
      <c r="N1174">
        <v>4</v>
      </c>
      <c r="O1174" t="s">
        <v>4686</v>
      </c>
      <c r="P1174" t="s">
        <v>4687</v>
      </c>
    </row>
    <row r="1175" spans="1:16" x14ac:dyDescent="0.3">
      <c r="A1175" t="s">
        <v>187</v>
      </c>
      <c r="B1175" s="6" t="s">
        <v>189</v>
      </c>
      <c r="C1175" s="6">
        <v>1133</v>
      </c>
      <c r="D1175" s="72" t="s">
        <v>404</v>
      </c>
      <c r="E1175" s="6">
        <v>1</v>
      </c>
      <c r="F1175" t="s">
        <v>418</v>
      </c>
      <c r="G1175">
        <v>2016</v>
      </c>
      <c r="H1175" t="s">
        <v>6059</v>
      </c>
      <c r="I1175" t="s">
        <v>4688</v>
      </c>
      <c r="J1175" s="21" t="s">
        <v>4689</v>
      </c>
      <c r="K1175" t="s">
        <v>4266</v>
      </c>
      <c r="M1175">
        <v>6</v>
      </c>
      <c r="P1175" t="s">
        <v>4690</v>
      </c>
    </row>
    <row r="1176" spans="1:16" x14ac:dyDescent="0.3">
      <c r="A1176" t="s">
        <v>187</v>
      </c>
      <c r="B1176" s="6" t="s">
        <v>189</v>
      </c>
      <c r="C1176" s="6">
        <v>1136</v>
      </c>
      <c r="D1176" s="72" t="s">
        <v>404</v>
      </c>
      <c r="E1176" s="6">
        <v>1</v>
      </c>
      <c r="F1176" t="s">
        <v>6793</v>
      </c>
      <c r="G1176">
        <v>2015</v>
      </c>
      <c r="H1176" t="s">
        <v>6059</v>
      </c>
      <c r="I1176" t="s">
        <v>4691</v>
      </c>
      <c r="J1176" s="21" t="s">
        <v>4692</v>
      </c>
      <c r="K1176" t="s">
        <v>4693</v>
      </c>
      <c r="M1176">
        <v>69</v>
      </c>
      <c r="N1176" t="s">
        <v>4694</v>
      </c>
      <c r="O1176" t="s">
        <v>4695</v>
      </c>
      <c r="P1176" t="s">
        <v>4696</v>
      </c>
    </row>
    <row r="1177" spans="1:16" x14ac:dyDescent="0.3">
      <c r="A1177" t="s">
        <v>187</v>
      </c>
      <c r="B1177" s="6" t="s">
        <v>189</v>
      </c>
      <c r="C1177" s="6">
        <v>1137</v>
      </c>
      <c r="D1177" s="72" t="s">
        <v>404</v>
      </c>
      <c r="E1177" s="6">
        <v>1</v>
      </c>
      <c r="F1177" t="s">
        <v>6793</v>
      </c>
      <c r="H1177" t="s">
        <v>6059</v>
      </c>
      <c r="I1177" t="s">
        <v>4697</v>
      </c>
      <c r="J1177" s="21" t="s">
        <v>4698</v>
      </c>
      <c r="K1177" t="s">
        <v>4699</v>
      </c>
      <c r="M1177">
        <v>387</v>
      </c>
      <c r="N1177">
        <v>10031</v>
      </c>
      <c r="O1177" t="s">
        <v>4700</v>
      </c>
      <c r="P1177" t="s">
        <v>4701</v>
      </c>
    </row>
    <row r="1178" spans="1:16" x14ac:dyDescent="0.3">
      <c r="A1178" t="s">
        <v>187</v>
      </c>
      <c r="B1178" s="6" t="s">
        <v>189</v>
      </c>
      <c r="C1178" s="6">
        <v>1138</v>
      </c>
      <c r="D1178" s="72" t="s">
        <v>404</v>
      </c>
      <c r="E1178" s="6">
        <v>2</v>
      </c>
      <c r="F1178" t="s">
        <v>5700</v>
      </c>
      <c r="G1178">
        <v>2016</v>
      </c>
      <c r="H1178" t="s">
        <v>6059</v>
      </c>
      <c r="I1178" t="s">
        <v>5899</v>
      </c>
      <c r="J1178" s="21" t="s">
        <v>5900</v>
      </c>
      <c r="K1178" t="s">
        <v>3870</v>
      </c>
      <c r="M1178">
        <v>208</v>
      </c>
      <c r="O1178" t="s">
        <v>5901</v>
      </c>
      <c r="P1178" t="s">
        <v>5902</v>
      </c>
    </row>
    <row r="1179" spans="1:16" x14ac:dyDescent="0.3">
      <c r="A1179" t="s">
        <v>187</v>
      </c>
      <c r="B1179" s="6" t="s">
        <v>189</v>
      </c>
      <c r="C1179" s="6">
        <v>1139</v>
      </c>
      <c r="D1179" s="72" t="s">
        <v>404</v>
      </c>
      <c r="E1179" s="6">
        <v>1</v>
      </c>
      <c r="F1179" t="s">
        <v>418</v>
      </c>
      <c r="G1179">
        <v>2015</v>
      </c>
      <c r="H1179" t="s">
        <v>6059</v>
      </c>
      <c r="I1179" t="s">
        <v>4702</v>
      </c>
      <c r="J1179" s="21" t="s">
        <v>4703</v>
      </c>
      <c r="K1179" t="s">
        <v>988</v>
      </c>
      <c r="M1179">
        <v>202</v>
      </c>
      <c r="O1179" t="s">
        <v>4704</v>
      </c>
      <c r="P1179" t="s">
        <v>4705</v>
      </c>
    </row>
    <row r="1180" spans="1:16" x14ac:dyDescent="0.3">
      <c r="A1180" t="s">
        <v>187</v>
      </c>
      <c r="B1180" s="6" t="s">
        <v>189</v>
      </c>
      <c r="C1180" s="6">
        <v>1140</v>
      </c>
      <c r="D1180" s="72" t="s">
        <v>404</v>
      </c>
      <c r="E1180" s="6">
        <v>1</v>
      </c>
      <c r="F1180" t="s">
        <v>548</v>
      </c>
      <c r="G1180">
        <v>2014</v>
      </c>
      <c r="H1180" t="s">
        <v>6059</v>
      </c>
      <c r="I1180" t="s">
        <v>4706</v>
      </c>
      <c r="J1180" s="21" t="s">
        <v>4707</v>
      </c>
      <c r="K1180" t="s">
        <v>691</v>
      </c>
      <c r="M1180">
        <v>14</v>
      </c>
      <c r="N1180">
        <v>2</v>
      </c>
      <c r="O1180" t="s">
        <v>4708</v>
      </c>
      <c r="P1180" t="s">
        <v>4709</v>
      </c>
    </row>
    <row r="1181" spans="1:16" x14ac:dyDescent="0.3">
      <c r="A1181" t="s">
        <v>187</v>
      </c>
      <c r="B1181" s="6" t="s">
        <v>189</v>
      </c>
      <c r="C1181" s="6">
        <v>1141</v>
      </c>
      <c r="D1181" s="72" t="s">
        <v>404</v>
      </c>
      <c r="E1181" s="6">
        <v>1</v>
      </c>
      <c r="F1181" t="s">
        <v>418</v>
      </c>
      <c r="G1181">
        <v>2016</v>
      </c>
      <c r="H1181" t="s">
        <v>6059</v>
      </c>
      <c r="I1181" t="s">
        <v>4710</v>
      </c>
      <c r="J1181" s="21" t="s">
        <v>4711</v>
      </c>
      <c r="K1181" t="s">
        <v>4712</v>
      </c>
      <c r="O1181" t="s">
        <v>4713</v>
      </c>
    </row>
    <row r="1182" spans="1:16" x14ac:dyDescent="0.3">
      <c r="A1182" t="s">
        <v>187</v>
      </c>
      <c r="B1182" s="6" t="s">
        <v>189</v>
      </c>
      <c r="C1182" s="6">
        <v>1142</v>
      </c>
      <c r="D1182" s="72" t="s">
        <v>404</v>
      </c>
      <c r="E1182" s="6">
        <v>1</v>
      </c>
      <c r="F1182" t="s">
        <v>418</v>
      </c>
      <c r="G1182">
        <v>2016</v>
      </c>
      <c r="H1182" t="s">
        <v>6059</v>
      </c>
      <c r="I1182" t="s">
        <v>4714</v>
      </c>
      <c r="J1182" s="21" t="s">
        <v>4715</v>
      </c>
      <c r="K1182" t="s">
        <v>2192</v>
      </c>
      <c r="M1182">
        <v>67</v>
      </c>
      <c r="O1182" t="s">
        <v>4713</v>
      </c>
      <c r="P1182" t="s">
        <v>4716</v>
      </c>
    </row>
    <row r="1183" spans="1:16" x14ac:dyDescent="0.3">
      <c r="A1183" t="s">
        <v>187</v>
      </c>
      <c r="B1183" s="6" t="s">
        <v>189</v>
      </c>
      <c r="C1183" s="6">
        <v>1143</v>
      </c>
      <c r="D1183" s="72" t="s">
        <v>404</v>
      </c>
      <c r="E1183" s="6">
        <v>1</v>
      </c>
      <c r="F1183" t="s">
        <v>548</v>
      </c>
      <c r="G1183">
        <v>2014</v>
      </c>
      <c r="H1183" t="s">
        <v>6059</v>
      </c>
      <c r="I1183" t="s">
        <v>4717</v>
      </c>
      <c r="J1183" s="21" t="s">
        <v>4718</v>
      </c>
      <c r="K1183" t="s">
        <v>2596</v>
      </c>
      <c r="M1183">
        <v>9</v>
      </c>
      <c r="N1183">
        <v>12</v>
      </c>
      <c r="P1183" t="s">
        <v>4719</v>
      </c>
    </row>
    <row r="1184" spans="1:16" x14ac:dyDescent="0.3">
      <c r="A1184" t="s">
        <v>187</v>
      </c>
      <c r="B1184" s="6" t="s">
        <v>189</v>
      </c>
      <c r="C1184" s="6">
        <v>1144</v>
      </c>
      <c r="D1184" s="72" t="s">
        <v>404</v>
      </c>
      <c r="E1184" s="6">
        <v>1</v>
      </c>
      <c r="F1184" t="s">
        <v>418</v>
      </c>
      <c r="G1184">
        <v>2014</v>
      </c>
      <c r="H1184" t="s">
        <v>6059</v>
      </c>
      <c r="I1184" t="s">
        <v>4720</v>
      </c>
      <c r="J1184" s="21" t="s">
        <v>4721</v>
      </c>
      <c r="K1184" t="s">
        <v>223</v>
      </c>
      <c r="M1184">
        <v>198</v>
      </c>
      <c r="O1184" t="s">
        <v>4722</v>
      </c>
      <c r="P1184" t="s">
        <v>4723</v>
      </c>
    </row>
    <row r="1185" spans="1:17" x14ac:dyDescent="0.3">
      <c r="A1185" t="s">
        <v>187</v>
      </c>
      <c r="B1185" s="6" t="s">
        <v>189</v>
      </c>
      <c r="C1185" s="6">
        <v>1145</v>
      </c>
      <c r="D1185" s="72" t="s">
        <v>404</v>
      </c>
      <c r="E1185" s="6">
        <v>1</v>
      </c>
      <c r="F1185" t="s">
        <v>418</v>
      </c>
      <c r="G1185">
        <v>2013</v>
      </c>
      <c r="H1185" t="s">
        <v>6059</v>
      </c>
      <c r="I1185" t="s">
        <v>4724</v>
      </c>
      <c r="J1185" s="21" t="s">
        <v>4725</v>
      </c>
      <c r="K1185" t="s">
        <v>4726</v>
      </c>
      <c r="N1185" t="s">
        <v>85</v>
      </c>
      <c r="Q1185" t="s">
        <v>4727</v>
      </c>
    </row>
    <row r="1186" spans="1:17" x14ac:dyDescent="0.3">
      <c r="A1186" t="s">
        <v>187</v>
      </c>
      <c r="B1186" s="6" t="s">
        <v>189</v>
      </c>
      <c r="C1186" s="6">
        <v>1146</v>
      </c>
      <c r="D1186" s="72" t="s">
        <v>404</v>
      </c>
      <c r="E1186" s="6">
        <v>1</v>
      </c>
      <c r="F1186" t="s">
        <v>418</v>
      </c>
      <c r="G1186">
        <v>2001</v>
      </c>
      <c r="H1186" t="s">
        <v>6059</v>
      </c>
      <c r="I1186" t="s">
        <v>4728</v>
      </c>
      <c r="J1186" s="21" t="s">
        <v>4729</v>
      </c>
      <c r="K1186" t="s">
        <v>4730</v>
      </c>
      <c r="M1186">
        <v>29</v>
      </c>
      <c r="O1186" t="s">
        <v>2432</v>
      </c>
    </row>
    <row r="1187" spans="1:17" x14ac:dyDescent="0.3">
      <c r="A1187" t="s">
        <v>187</v>
      </c>
      <c r="B1187" s="6" t="s">
        <v>189</v>
      </c>
      <c r="C1187" s="6">
        <v>1147</v>
      </c>
      <c r="D1187" s="72" t="s">
        <v>404</v>
      </c>
      <c r="E1187" s="6">
        <v>2</v>
      </c>
      <c r="F1187" t="s">
        <v>5641</v>
      </c>
      <c r="G1187">
        <v>2012</v>
      </c>
      <c r="H1187" t="s">
        <v>194</v>
      </c>
      <c r="I1187" t="s">
        <v>5903</v>
      </c>
      <c r="J1187" s="21" t="s">
        <v>5904</v>
      </c>
      <c r="K1187" t="s">
        <v>5905</v>
      </c>
    </row>
    <row r="1188" spans="1:17" x14ac:dyDescent="0.3">
      <c r="A1188" t="s">
        <v>187</v>
      </c>
      <c r="B1188" s="6" t="s">
        <v>189</v>
      </c>
      <c r="C1188" s="6">
        <v>1148</v>
      </c>
      <c r="D1188" s="72" t="s">
        <v>404</v>
      </c>
      <c r="E1188" s="6">
        <v>1</v>
      </c>
      <c r="F1188" t="s">
        <v>6793</v>
      </c>
      <c r="G1188">
        <v>2010</v>
      </c>
      <c r="H1188" t="s">
        <v>6059</v>
      </c>
      <c r="I1188" t="s">
        <v>4731</v>
      </c>
      <c r="J1188" s="21" t="s">
        <v>4732</v>
      </c>
      <c r="K1188" t="s">
        <v>2283</v>
      </c>
      <c r="M1188">
        <v>54</v>
      </c>
      <c r="N1188" s="10">
        <v>42767</v>
      </c>
      <c r="O1188" t="s">
        <v>4733</v>
      </c>
    </row>
    <row r="1189" spans="1:17" x14ac:dyDescent="0.3">
      <c r="A1189" t="s">
        <v>187</v>
      </c>
      <c r="B1189" s="6" t="s">
        <v>189</v>
      </c>
      <c r="C1189" s="6">
        <v>1149</v>
      </c>
      <c r="D1189" s="72" t="s">
        <v>404</v>
      </c>
      <c r="E1189" s="6">
        <v>1</v>
      </c>
      <c r="F1189" t="s">
        <v>6793</v>
      </c>
      <c r="G1189">
        <v>2012</v>
      </c>
      <c r="H1189" t="s">
        <v>6059</v>
      </c>
      <c r="I1189" t="s">
        <v>4734</v>
      </c>
      <c r="J1189" s="21" t="s">
        <v>4735</v>
      </c>
      <c r="K1189" t="s">
        <v>4736</v>
      </c>
      <c r="M1189">
        <v>13</v>
      </c>
      <c r="N1189">
        <v>1</v>
      </c>
      <c r="O1189" t="s">
        <v>4737</v>
      </c>
      <c r="P1189" t="s">
        <v>4738</v>
      </c>
    </row>
    <row r="1190" spans="1:17" x14ac:dyDescent="0.3">
      <c r="A1190" t="s">
        <v>187</v>
      </c>
      <c r="B1190" s="6" t="s">
        <v>189</v>
      </c>
      <c r="C1190" s="6">
        <v>1150</v>
      </c>
      <c r="D1190" s="72" t="s">
        <v>404</v>
      </c>
      <c r="E1190" s="6">
        <v>1</v>
      </c>
      <c r="F1190" t="s">
        <v>418</v>
      </c>
      <c r="G1190">
        <v>2015</v>
      </c>
      <c r="H1190" t="s">
        <v>6059</v>
      </c>
      <c r="I1190" t="s">
        <v>4739</v>
      </c>
      <c r="J1190" s="21" t="s">
        <v>4740</v>
      </c>
      <c r="K1190" t="s">
        <v>4741</v>
      </c>
      <c r="M1190">
        <v>65</v>
      </c>
      <c r="N1190" t="s">
        <v>4742</v>
      </c>
      <c r="O1190" t="s">
        <v>4743</v>
      </c>
    </row>
    <row r="1191" spans="1:17" x14ac:dyDescent="0.3">
      <c r="A1191" t="s">
        <v>187</v>
      </c>
      <c r="B1191" s="6" t="s">
        <v>189</v>
      </c>
      <c r="C1191" s="6">
        <v>1151</v>
      </c>
      <c r="D1191" s="72" t="s">
        <v>404</v>
      </c>
      <c r="E1191" s="6">
        <v>1</v>
      </c>
      <c r="F1191" t="s">
        <v>418</v>
      </c>
      <c r="G1191">
        <v>2008</v>
      </c>
      <c r="H1191" t="s">
        <v>6059</v>
      </c>
      <c r="I1191" t="s">
        <v>4744</v>
      </c>
      <c r="J1191" s="21" t="s">
        <v>4745</v>
      </c>
      <c r="K1191" t="s">
        <v>4746</v>
      </c>
      <c r="M1191">
        <v>39</v>
      </c>
      <c r="N1191">
        <v>3</v>
      </c>
      <c r="O1191" t="s">
        <v>4747</v>
      </c>
      <c r="P1191" t="s">
        <v>4748</v>
      </c>
    </row>
    <row r="1192" spans="1:17" x14ac:dyDescent="0.3">
      <c r="A1192" t="s">
        <v>187</v>
      </c>
      <c r="B1192" s="6" t="s">
        <v>189</v>
      </c>
      <c r="C1192" s="6">
        <v>1152</v>
      </c>
      <c r="D1192" s="72" t="s">
        <v>404</v>
      </c>
      <c r="E1192" s="6">
        <v>1</v>
      </c>
      <c r="F1192" t="s">
        <v>418</v>
      </c>
      <c r="G1192">
        <v>2003</v>
      </c>
      <c r="H1192" t="s">
        <v>6059</v>
      </c>
      <c r="I1192" t="s">
        <v>4749</v>
      </c>
      <c r="J1192" s="21" t="s">
        <v>4750</v>
      </c>
      <c r="K1192" t="s">
        <v>4751</v>
      </c>
      <c r="M1192">
        <v>81</v>
      </c>
      <c r="N1192">
        <v>1</v>
      </c>
      <c r="O1192" s="9">
        <v>46874</v>
      </c>
    </row>
    <row r="1193" spans="1:17" x14ac:dyDescent="0.3">
      <c r="A1193" t="s">
        <v>187</v>
      </c>
      <c r="B1193" s="6" t="s">
        <v>189</v>
      </c>
      <c r="C1193" s="6">
        <v>1153</v>
      </c>
      <c r="D1193" s="72" t="s">
        <v>404</v>
      </c>
      <c r="E1193" s="6">
        <v>1</v>
      </c>
      <c r="F1193" t="s">
        <v>418</v>
      </c>
      <c r="G1193">
        <v>2005</v>
      </c>
      <c r="H1193" t="s">
        <v>6059</v>
      </c>
      <c r="I1193" t="s">
        <v>4752</v>
      </c>
      <c r="J1193" s="21" t="s">
        <v>4753</v>
      </c>
      <c r="K1193" t="s">
        <v>1391</v>
      </c>
      <c r="M1193">
        <v>34</v>
      </c>
      <c r="N1193">
        <v>4</v>
      </c>
      <c r="O1193">
        <v>402</v>
      </c>
    </row>
    <row r="1194" spans="1:17" x14ac:dyDescent="0.3">
      <c r="A1194" t="s">
        <v>187</v>
      </c>
      <c r="B1194" s="6" t="s">
        <v>189</v>
      </c>
      <c r="C1194" s="6">
        <v>1154</v>
      </c>
      <c r="D1194" s="72" t="s">
        <v>404</v>
      </c>
      <c r="E1194" s="6">
        <v>1</v>
      </c>
      <c r="F1194" t="s">
        <v>418</v>
      </c>
      <c r="G1194">
        <v>2016</v>
      </c>
      <c r="H1194" t="s">
        <v>6059</v>
      </c>
      <c r="I1194" t="s">
        <v>4754</v>
      </c>
      <c r="J1194" s="21" t="s">
        <v>4755</v>
      </c>
      <c r="K1194" t="s">
        <v>4266</v>
      </c>
      <c r="M1194">
        <v>6</v>
      </c>
      <c r="P1194" t="s">
        <v>4756</v>
      </c>
    </row>
    <row r="1195" spans="1:17" x14ac:dyDescent="0.3">
      <c r="A1195" t="s">
        <v>187</v>
      </c>
      <c r="B1195" s="6" t="s">
        <v>189</v>
      </c>
      <c r="C1195" s="6">
        <v>1155</v>
      </c>
      <c r="D1195" s="72" t="s">
        <v>404</v>
      </c>
      <c r="E1195" s="6">
        <v>1</v>
      </c>
      <c r="F1195" t="s">
        <v>6793</v>
      </c>
      <c r="G1195">
        <v>2014</v>
      </c>
      <c r="H1195" t="s">
        <v>6059</v>
      </c>
      <c r="I1195" t="s">
        <v>4757</v>
      </c>
      <c r="J1195" s="21" t="s">
        <v>4758</v>
      </c>
      <c r="K1195" t="s">
        <v>4759</v>
      </c>
      <c r="M1195">
        <v>97</v>
      </c>
      <c r="N1195">
        <v>2</v>
      </c>
      <c r="O1195" t="s">
        <v>4760</v>
      </c>
      <c r="P1195" t="s">
        <v>4761</v>
      </c>
    </row>
    <row r="1196" spans="1:17" x14ac:dyDescent="0.3">
      <c r="A1196" t="s">
        <v>187</v>
      </c>
      <c r="B1196" s="6" t="s">
        <v>189</v>
      </c>
      <c r="C1196" s="6">
        <v>1156</v>
      </c>
      <c r="D1196" s="72" t="s">
        <v>404</v>
      </c>
      <c r="E1196" s="6">
        <v>1</v>
      </c>
      <c r="F1196" t="s">
        <v>418</v>
      </c>
      <c r="G1196">
        <v>2014</v>
      </c>
      <c r="H1196" t="s">
        <v>6059</v>
      </c>
      <c r="I1196" t="s">
        <v>4762</v>
      </c>
      <c r="J1196" s="21" t="s">
        <v>4763</v>
      </c>
      <c r="K1196" t="s">
        <v>165</v>
      </c>
      <c r="M1196">
        <v>28</v>
      </c>
      <c r="O1196" t="s">
        <v>4764</v>
      </c>
      <c r="P1196" t="s">
        <v>4765</v>
      </c>
    </row>
    <row r="1197" spans="1:17" x14ac:dyDescent="0.3">
      <c r="A1197" t="s">
        <v>187</v>
      </c>
      <c r="B1197" s="6" t="s">
        <v>189</v>
      </c>
      <c r="C1197" s="6">
        <v>1157</v>
      </c>
      <c r="D1197" s="72" t="s">
        <v>404</v>
      </c>
      <c r="E1197" s="6">
        <v>1</v>
      </c>
      <c r="F1197" t="s">
        <v>6793</v>
      </c>
      <c r="G1197">
        <v>2015</v>
      </c>
      <c r="H1197" t="s">
        <v>6059</v>
      </c>
      <c r="I1197" t="s">
        <v>4766</v>
      </c>
      <c r="J1197" s="21" t="s">
        <v>4767</v>
      </c>
      <c r="K1197" t="s">
        <v>883</v>
      </c>
      <c r="M1197">
        <v>67</v>
      </c>
      <c r="O1197" t="s">
        <v>4768</v>
      </c>
    </row>
    <row r="1198" spans="1:17" x14ac:dyDescent="0.3">
      <c r="A1198" t="s">
        <v>187</v>
      </c>
      <c r="B1198" s="6" t="s">
        <v>189</v>
      </c>
      <c r="C1198" s="6">
        <v>1158</v>
      </c>
      <c r="D1198" s="72" t="s">
        <v>404</v>
      </c>
      <c r="E1198" s="6">
        <v>1</v>
      </c>
      <c r="F1198" t="s">
        <v>418</v>
      </c>
      <c r="G1198">
        <v>2008</v>
      </c>
      <c r="H1198" t="s">
        <v>6059</v>
      </c>
      <c r="I1198" t="s">
        <v>4769</v>
      </c>
      <c r="J1198" s="21" t="s">
        <v>4770</v>
      </c>
      <c r="K1198" t="s">
        <v>83</v>
      </c>
      <c r="L1198" t="s">
        <v>1094</v>
      </c>
      <c r="M1198">
        <v>18</v>
      </c>
      <c r="N1198" t="s">
        <v>85</v>
      </c>
      <c r="O1198" t="s">
        <v>4771</v>
      </c>
    </row>
    <row r="1199" spans="1:17" x14ac:dyDescent="0.3">
      <c r="A1199" t="s">
        <v>187</v>
      </c>
      <c r="B1199" s="6" t="s">
        <v>189</v>
      </c>
      <c r="C1199" s="6">
        <v>1159</v>
      </c>
      <c r="D1199" s="72" t="s">
        <v>404</v>
      </c>
      <c r="E1199" s="6">
        <v>1</v>
      </c>
      <c r="F1199" t="s">
        <v>418</v>
      </c>
      <c r="G1199">
        <v>2008</v>
      </c>
      <c r="H1199" t="s">
        <v>6059</v>
      </c>
      <c r="I1199" t="s">
        <v>4772</v>
      </c>
      <c r="J1199" s="21" t="s">
        <v>4773</v>
      </c>
      <c r="K1199" t="s">
        <v>210</v>
      </c>
      <c r="M1199">
        <v>95</v>
      </c>
      <c r="N1199">
        <v>5</v>
      </c>
      <c r="O1199" t="s">
        <v>4774</v>
      </c>
      <c r="P1199" t="s">
        <v>4775</v>
      </c>
    </row>
    <row r="1200" spans="1:17" x14ac:dyDescent="0.3">
      <c r="A1200" t="s">
        <v>187</v>
      </c>
      <c r="B1200" s="6" t="s">
        <v>189</v>
      </c>
      <c r="C1200" s="6">
        <v>1160</v>
      </c>
      <c r="D1200" s="72" t="s">
        <v>404</v>
      </c>
      <c r="E1200" s="6">
        <v>1</v>
      </c>
      <c r="F1200" t="s">
        <v>418</v>
      </c>
      <c r="G1200">
        <v>2012</v>
      </c>
      <c r="H1200" t="s">
        <v>6059</v>
      </c>
      <c r="I1200" t="s">
        <v>4776</v>
      </c>
      <c r="J1200" s="21" t="s">
        <v>4777</v>
      </c>
      <c r="K1200" t="s">
        <v>615</v>
      </c>
      <c r="M1200">
        <v>164</v>
      </c>
      <c r="O1200" t="s">
        <v>4778</v>
      </c>
      <c r="P1200" t="s">
        <v>4779</v>
      </c>
    </row>
    <row r="1201" spans="1:17" x14ac:dyDescent="0.3">
      <c r="A1201" t="s">
        <v>187</v>
      </c>
      <c r="B1201" s="6" t="s">
        <v>189</v>
      </c>
      <c r="C1201" s="6">
        <v>1161</v>
      </c>
      <c r="D1201" s="72" t="s">
        <v>404</v>
      </c>
      <c r="E1201" s="6">
        <v>1</v>
      </c>
      <c r="F1201" t="s">
        <v>418</v>
      </c>
      <c r="G1201">
        <v>2015</v>
      </c>
      <c r="H1201" t="s">
        <v>6059</v>
      </c>
      <c r="I1201" t="s">
        <v>4780</v>
      </c>
      <c r="J1201" s="21" t="s">
        <v>4781</v>
      </c>
      <c r="K1201" t="s">
        <v>4782</v>
      </c>
      <c r="M1201">
        <v>13</v>
      </c>
      <c r="N1201">
        <v>10</v>
      </c>
      <c r="O1201" t="s">
        <v>4783</v>
      </c>
      <c r="P1201" t="s">
        <v>4784</v>
      </c>
    </row>
    <row r="1202" spans="1:17" x14ac:dyDescent="0.3">
      <c r="A1202" t="s">
        <v>187</v>
      </c>
      <c r="B1202" s="6" t="s">
        <v>189</v>
      </c>
      <c r="C1202" s="6">
        <v>1162</v>
      </c>
      <c r="D1202" s="72" t="s">
        <v>404</v>
      </c>
      <c r="E1202" s="6">
        <v>1</v>
      </c>
      <c r="F1202" t="s">
        <v>6793</v>
      </c>
      <c r="G1202">
        <v>2017</v>
      </c>
      <c r="H1202" t="s">
        <v>6059</v>
      </c>
      <c r="I1202" t="s">
        <v>4785</v>
      </c>
      <c r="J1202" s="21" t="s">
        <v>4786</v>
      </c>
      <c r="K1202" t="s">
        <v>4787</v>
      </c>
      <c r="M1202">
        <v>20</v>
      </c>
      <c r="N1202">
        <v>8</v>
      </c>
      <c r="O1202" t="s">
        <v>4788</v>
      </c>
      <c r="P1202" t="s">
        <v>4789</v>
      </c>
    </row>
    <row r="1203" spans="1:17" x14ac:dyDescent="0.3">
      <c r="A1203" t="s">
        <v>187</v>
      </c>
      <c r="B1203" s="6" t="s">
        <v>189</v>
      </c>
      <c r="C1203" s="6">
        <v>1163</v>
      </c>
      <c r="D1203" s="72" t="s">
        <v>404</v>
      </c>
      <c r="E1203" s="6">
        <v>1</v>
      </c>
      <c r="F1203" t="s">
        <v>412</v>
      </c>
      <c r="G1203">
        <v>2014</v>
      </c>
      <c r="H1203" t="s">
        <v>6059</v>
      </c>
      <c r="I1203" t="s">
        <v>4790</v>
      </c>
      <c r="J1203" s="21" t="s">
        <v>4791</v>
      </c>
      <c r="K1203" t="s">
        <v>4792</v>
      </c>
      <c r="N1203">
        <v>73</v>
      </c>
      <c r="O1203" t="s">
        <v>4793</v>
      </c>
    </row>
    <row r="1204" spans="1:17" x14ac:dyDescent="0.3">
      <c r="A1204" t="s">
        <v>187</v>
      </c>
      <c r="B1204" s="6" t="s">
        <v>189</v>
      </c>
      <c r="C1204" s="6">
        <v>1164</v>
      </c>
      <c r="D1204" s="72" t="s">
        <v>404</v>
      </c>
      <c r="E1204" s="6">
        <v>1</v>
      </c>
      <c r="F1204" t="s">
        <v>418</v>
      </c>
      <c r="G1204">
        <v>2008</v>
      </c>
      <c r="H1204" t="s">
        <v>6059</v>
      </c>
      <c r="I1204" t="s">
        <v>4794</v>
      </c>
      <c r="J1204" s="21" t="s">
        <v>4795</v>
      </c>
      <c r="K1204" t="s">
        <v>1946</v>
      </c>
      <c r="M1204">
        <v>18</v>
      </c>
      <c r="N1204">
        <v>3</v>
      </c>
      <c r="O1204" t="s">
        <v>4796</v>
      </c>
      <c r="P1204" t="s">
        <v>4797</v>
      </c>
    </row>
    <row r="1205" spans="1:17" x14ac:dyDescent="0.3">
      <c r="A1205" t="s">
        <v>187</v>
      </c>
      <c r="B1205" s="6" t="s">
        <v>189</v>
      </c>
      <c r="C1205" s="6">
        <v>1165</v>
      </c>
      <c r="D1205" s="72" t="s">
        <v>404</v>
      </c>
      <c r="E1205" s="6">
        <v>1</v>
      </c>
      <c r="F1205" t="s">
        <v>418</v>
      </c>
      <c r="G1205">
        <v>2016</v>
      </c>
      <c r="H1205" t="s">
        <v>6059</v>
      </c>
      <c r="I1205" t="s">
        <v>4798</v>
      </c>
      <c r="J1205" s="21" t="s">
        <v>4799</v>
      </c>
      <c r="K1205" t="s">
        <v>1247</v>
      </c>
      <c r="M1205">
        <v>36</v>
      </c>
      <c r="N1205">
        <v>1</v>
      </c>
      <c r="O1205" t="s">
        <v>4800</v>
      </c>
      <c r="P1205" t="s">
        <v>4801</v>
      </c>
    </row>
    <row r="1206" spans="1:17" x14ac:dyDescent="0.3">
      <c r="A1206" t="s">
        <v>187</v>
      </c>
      <c r="B1206" s="6" t="s">
        <v>189</v>
      </c>
      <c r="C1206" s="6">
        <v>1166</v>
      </c>
      <c r="D1206" s="72" t="s">
        <v>404</v>
      </c>
      <c r="E1206" s="6">
        <v>1</v>
      </c>
      <c r="F1206" t="s">
        <v>418</v>
      </c>
      <c r="G1206">
        <v>2008</v>
      </c>
      <c r="H1206" t="s">
        <v>6059</v>
      </c>
      <c r="I1206" t="s">
        <v>4802</v>
      </c>
      <c r="J1206" s="21" t="s">
        <v>4803</v>
      </c>
      <c r="K1206" t="s">
        <v>925</v>
      </c>
      <c r="M1206">
        <v>24</v>
      </c>
      <c r="N1206">
        <v>1</v>
      </c>
      <c r="O1206" t="s">
        <v>4804</v>
      </c>
    </row>
    <row r="1207" spans="1:17" x14ac:dyDescent="0.3">
      <c r="A1207" t="s">
        <v>187</v>
      </c>
      <c r="B1207" s="6" t="s">
        <v>189</v>
      </c>
      <c r="C1207" s="6">
        <v>1167</v>
      </c>
      <c r="D1207" s="72" t="s">
        <v>404</v>
      </c>
      <c r="E1207" s="6">
        <v>1</v>
      </c>
      <c r="F1207" t="s">
        <v>6793</v>
      </c>
      <c r="G1207">
        <v>2016</v>
      </c>
      <c r="H1207" t="s">
        <v>6059</v>
      </c>
      <c r="I1207" t="s">
        <v>4805</v>
      </c>
      <c r="J1207" s="21" t="s">
        <v>4806</v>
      </c>
      <c r="K1207" t="s">
        <v>4807</v>
      </c>
      <c r="M1207">
        <v>7</v>
      </c>
      <c r="N1207">
        <v>4</v>
      </c>
      <c r="O1207" t="s">
        <v>4808</v>
      </c>
      <c r="P1207" t="s">
        <v>4809</v>
      </c>
    </row>
    <row r="1208" spans="1:17" x14ac:dyDescent="0.3">
      <c r="A1208" t="s">
        <v>187</v>
      </c>
      <c r="B1208" s="6" t="s">
        <v>189</v>
      </c>
      <c r="C1208" s="6">
        <v>1168</v>
      </c>
      <c r="D1208" s="72" t="s">
        <v>404</v>
      </c>
      <c r="E1208" s="6">
        <v>2</v>
      </c>
      <c r="F1208" t="s">
        <v>5633</v>
      </c>
      <c r="G1208">
        <v>2014</v>
      </c>
      <c r="H1208" t="s">
        <v>6059</v>
      </c>
      <c r="I1208" t="s">
        <v>5906</v>
      </c>
      <c r="J1208" s="21" t="s">
        <v>5907</v>
      </c>
      <c r="K1208" t="s">
        <v>934</v>
      </c>
      <c r="M1208">
        <v>6</v>
      </c>
      <c r="N1208">
        <v>2</v>
      </c>
      <c r="O1208" t="s">
        <v>5908</v>
      </c>
      <c r="P1208" t="s">
        <v>5909</v>
      </c>
    </row>
    <row r="1209" spans="1:17" x14ac:dyDescent="0.3">
      <c r="A1209" t="s">
        <v>187</v>
      </c>
      <c r="B1209" s="6" t="s">
        <v>189</v>
      </c>
      <c r="C1209" s="6">
        <v>1169</v>
      </c>
      <c r="D1209" s="72" t="s">
        <v>404</v>
      </c>
      <c r="E1209" s="6">
        <v>1</v>
      </c>
      <c r="F1209" t="s">
        <v>418</v>
      </c>
      <c r="G1209">
        <v>2010</v>
      </c>
      <c r="H1209" t="s">
        <v>6059</v>
      </c>
      <c r="I1209" t="s">
        <v>4810</v>
      </c>
      <c r="J1209" s="21" t="s">
        <v>4811</v>
      </c>
      <c r="K1209" t="s">
        <v>615</v>
      </c>
      <c r="M1209">
        <v>150</v>
      </c>
      <c r="N1209">
        <v>1</v>
      </c>
      <c r="O1209" t="s">
        <v>4812</v>
      </c>
      <c r="P1209" t="s">
        <v>4813</v>
      </c>
    </row>
    <row r="1210" spans="1:17" x14ac:dyDescent="0.3">
      <c r="A1210" t="s">
        <v>187</v>
      </c>
      <c r="B1210" s="6" t="s">
        <v>189</v>
      </c>
      <c r="C1210" s="6">
        <v>1170</v>
      </c>
      <c r="D1210" s="72" t="s">
        <v>404</v>
      </c>
      <c r="E1210" s="6">
        <v>1</v>
      </c>
      <c r="F1210" t="s">
        <v>6793</v>
      </c>
      <c r="G1210">
        <v>2012</v>
      </c>
      <c r="H1210" t="s">
        <v>6059</v>
      </c>
      <c r="I1210" t="s">
        <v>4814</v>
      </c>
      <c r="J1210" s="21" t="s">
        <v>4815</v>
      </c>
      <c r="K1210" t="s">
        <v>943</v>
      </c>
      <c r="M1210">
        <v>4</v>
      </c>
      <c r="N1210">
        <v>6</v>
      </c>
      <c r="O1210" t="s">
        <v>4816</v>
      </c>
      <c r="P1210" t="s">
        <v>4817</v>
      </c>
    </row>
    <row r="1211" spans="1:17" x14ac:dyDescent="0.3">
      <c r="A1211" t="s">
        <v>187</v>
      </c>
      <c r="B1211" s="6" t="s">
        <v>189</v>
      </c>
      <c r="C1211" s="6">
        <v>1171</v>
      </c>
      <c r="D1211" s="72" t="s">
        <v>404</v>
      </c>
      <c r="E1211" s="6">
        <v>1</v>
      </c>
      <c r="F1211" t="s">
        <v>418</v>
      </c>
      <c r="G1211">
        <v>2013</v>
      </c>
      <c r="H1211" t="s">
        <v>6059</v>
      </c>
      <c r="I1211" t="s">
        <v>4818</v>
      </c>
      <c r="J1211" s="21" t="s">
        <v>4819</v>
      </c>
      <c r="K1211" t="s">
        <v>4726</v>
      </c>
      <c r="N1211" t="s">
        <v>85</v>
      </c>
      <c r="Q1211" t="s">
        <v>4727</v>
      </c>
    </row>
    <row r="1212" spans="1:17" x14ac:dyDescent="0.3">
      <c r="A1212" t="s">
        <v>187</v>
      </c>
      <c r="B1212" s="6" t="s">
        <v>189</v>
      </c>
      <c r="C1212" s="6">
        <v>1172</v>
      </c>
      <c r="D1212" s="72" t="s">
        <v>404</v>
      </c>
      <c r="E1212" s="6">
        <v>1</v>
      </c>
      <c r="F1212" t="s">
        <v>418</v>
      </c>
      <c r="G1212">
        <v>2016</v>
      </c>
      <c r="H1212" t="s">
        <v>6059</v>
      </c>
      <c r="I1212" t="s">
        <v>4820</v>
      </c>
      <c r="J1212" s="21" t="s">
        <v>4821</v>
      </c>
      <c r="K1212" t="s">
        <v>4822</v>
      </c>
      <c r="M1212">
        <v>12</v>
      </c>
      <c r="N1212">
        <v>4</v>
      </c>
      <c r="O1212" t="s">
        <v>4823</v>
      </c>
      <c r="P1212" t="s">
        <v>4824</v>
      </c>
    </row>
    <row r="1213" spans="1:17" x14ac:dyDescent="0.3">
      <c r="A1213" t="s">
        <v>187</v>
      </c>
      <c r="B1213" s="6" t="s">
        <v>189</v>
      </c>
      <c r="C1213" s="6">
        <v>1173</v>
      </c>
      <c r="D1213" s="72" t="s">
        <v>404</v>
      </c>
      <c r="E1213" s="6">
        <v>1</v>
      </c>
      <c r="F1213" t="s">
        <v>418</v>
      </c>
      <c r="G1213">
        <v>2017</v>
      </c>
      <c r="H1213" t="s">
        <v>6059</v>
      </c>
      <c r="I1213" t="s">
        <v>4825</v>
      </c>
      <c r="J1213" s="21" t="s">
        <v>4826</v>
      </c>
      <c r="K1213" t="s">
        <v>1712</v>
      </c>
      <c r="M1213">
        <v>8</v>
      </c>
      <c r="N1213">
        <v>9</v>
      </c>
      <c r="O1213" t="s">
        <v>4827</v>
      </c>
    </row>
    <row r="1214" spans="1:17" x14ac:dyDescent="0.3">
      <c r="A1214" t="s">
        <v>187</v>
      </c>
      <c r="B1214" s="6" t="s">
        <v>189</v>
      </c>
      <c r="C1214" s="6">
        <v>1174</v>
      </c>
      <c r="D1214" s="72" t="s">
        <v>404</v>
      </c>
      <c r="E1214" s="6">
        <v>1</v>
      </c>
      <c r="F1214" t="s">
        <v>548</v>
      </c>
      <c r="G1214">
        <v>2008</v>
      </c>
      <c r="H1214" t="s">
        <v>6059</v>
      </c>
      <c r="I1214" t="s">
        <v>4828</v>
      </c>
      <c r="J1214" s="21" t="s">
        <v>4829</v>
      </c>
      <c r="K1214" t="s">
        <v>907</v>
      </c>
      <c r="M1214">
        <v>35</v>
      </c>
      <c r="N1214">
        <v>17</v>
      </c>
      <c r="P1214" t="s">
        <v>4830</v>
      </c>
    </row>
    <row r="1215" spans="1:17" x14ac:dyDescent="0.3">
      <c r="A1215" t="s">
        <v>187</v>
      </c>
      <c r="B1215" s="6" t="s">
        <v>189</v>
      </c>
      <c r="C1215" s="6">
        <v>1175</v>
      </c>
      <c r="D1215" s="72" t="s">
        <v>404</v>
      </c>
      <c r="E1215" s="6">
        <v>1</v>
      </c>
      <c r="F1215" t="s">
        <v>418</v>
      </c>
      <c r="G1215">
        <v>2009</v>
      </c>
      <c r="H1215" t="s">
        <v>6059</v>
      </c>
      <c r="I1215" t="s">
        <v>4831</v>
      </c>
      <c r="J1215" s="21" t="s">
        <v>4832</v>
      </c>
      <c r="K1215" t="s">
        <v>1709</v>
      </c>
      <c r="M1215">
        <v>64</v>
      </c>
      <c r="N1215">
        <v>2</v>
      </c>
      <c r="O1215" t="s">
        <v>4833</v>
      </c>
      <c r="P1215" t="s">
        <v>4834</v>
      </c>
    </row>
    <row r="1216" spans="1:17" x14ac:dyDescent="0.3">
      <c r="A1216" t="s">
        <v>187</v>
      </c>
      <c r="B1216" s="6" t="s">
        <v>189</v>
      </c>
      <c r="C1216" s="6">
        <v>1176</v>
      </c>
      <c r="D1216" s="72" t="s">
        <v>404</v>
      </c>
      <c r="E1216" s="6">
        <v>1</v>
      </c>
      <c r="F1216" t="s">
        <v>6793</v>
      </c>
      <c r="G1216">
        <v>2017</v>
      </c>
      <c r="H1216" t="s">
        <v>6059</v>
      </c>
      <c r="I1216" t="s">
        <v>4835</v>
      </c>
      <c r="J1216" s="21" t="s">
        <v>4836</v>
      </c>
      <c r="K1216" t="s">
        <v>4837</v>
      </c>
      <c r="M1216">
        <v>48</v>
      </c>
      <c r="N1216">
        <v>3</v>
      </c>
      <c r="O1216" t="s">
        <v>1787</v>
      </c>
      <c r="P1216" t="s">
        <v>4838</v>
      </c>
    </row>
    <row r="1217" spans="1:16" x14ac:dyDescent="0.3">
      <c r="A1217" t="s">
        <v>187</v>
      </c>
      <c r="B1217" s="6" t="s">
        <v>189</v>
      </c>
      <c r="C1217" s="6">
        <v>1177</v>
      </c>
      <c r="D1217" s="72" t="s">
        <v>404</v>
      </c>
      <c r="E1217" s="6">
        <v>1</v>
      </c>
      <c r="F1217" t="s">
        <v>6793</v>
      </c>
      <c r="G1217">
        <v>2015</v>
      </c>
      <c r="H1217" t="s">
        <v>6059</v>
      </c>
      <c r="I1217" t="s">
        <v>4839</v>
      </c>
      <c r="J1217" s="21" t="s">
        <v>4840</v>
      </c>
      <c r="K1217" t="s">
        <v>4841</v>
      </c>
      <c r="M1217">
        <v>18</v>
      </c>
      <c r="N1217" t="s">
        <v>4842</v>
      </c>
      <c r="O1217" t="s">
        <v>4843</v>
      </c>
    </row>
    <row r="1218" spans="1:16" x14ac:dyDescent="0.3">
      <c r="A1218" t="s">
        <v>187</v>
      </c>
      <c r="B1218" s="6" t="s">
        <v>189</v>
      </c>
      <c r="C1218" s="6">
        <v>1178</v>
      </c>
      <c r="D1218" s="72" t="s">
        <v>404</v>
      </c>
      <c r="E1218" s="6">
        <v>1</v>
      </c>
      <c r="F1218" t="s">
        <v>548</v>
      </c>
      <c r="G1218">
        <v>2014</v>
      </c>
      <c r="H1218" t="s">
        <v>6059</v>
      </c>
      <c r="I1218" t="s">
        <v>4844</v>
      </c>
      <c r="J1218" s="21" t="s">
        <v>4845</v>
      </c>
      <c r="K1218" t="s">
        <v>125</v>
      </c>
      <c r="M1218">
        <v>4</v>
      </c>
      <c r="N1218">
        <v>9</v>
      </c>
      <c r="O1218" t="s">
        <v>4846</v>
      </c>
      <c r="P1218" t="s">
        <v>4847</v>
      </c>
    </row>
    <row r="1219" spans="1:16" x14ac:dyDescent="0.3">
      <c r="A1219" t="s">
        <v>187</v>
      </c>
      <c r="B1219" s="6" t="s">
        <v>189</v>
      </c>
      <c r="C1219" s="6">
        <v>1179</v>
      </c>
      <c r="D1219" s="72" t="s">
        <v>404</v>
      </c>
      <c r="E1219" s="6">
        <v>1</v>
      </c>
      <c r="F1219" t="s">
        <v>548</v>
      </c>
      <c r="G1219">
        <v>2017</v>
      </c>
      <c r="H1219" t="s">
        <v>6059</v>
      </c>
      <c r="I1219" t="s">
        <v>4848</v>
      </c>
      <c r="J1219" s="21" t="s">
        <v>4849</v>
      </c>
      <c r="K1219" t="s">
        <v>718</v>
      </c>
      <c r="M1219">
        <v>169</v>
      </c>
      <c r="O1219" s="9">
        <v>44501</v>
      </c>
      <c r="P1219" t="s">
        <v>4850</v>
      </c>
    </row>
    <row r="1220" spans="1:16" x14ac:dyDescent="0.3">
      <c r="A1220" t="s">
        <v>187</v>
      </c>
      <c r="B1220" s="6" t="s">
        <v>189</v>
      </c>
      <c r="C1220" s="6">
        <v>1180</v>
      </c>
      <c r="D1220" s="72" t="s">
        <v>404</v>
      </c>
      <c r="E1220" s="6">
        <v>1</v>
      </c>
      <c r="F1220" t="s">
        <v>418</v>
      </c>
      <c r="G1220">
        <v>2017</v>
      </c>
      <c r="H1220" t="s">
        <v>6059</v>
      </c>
      <c r="I1220" t="s">
        <v>4851</v>
      </c>
      <c r="J1220" s="21" t="s">
        <v>4852</v>
      </c>
      <c r="K1220" t="s">
        <v>4853</v>
      </c>
      <c r="M1220">
        <v>795</v>
      </c>
      <c r="N1220">
        <v>1</v>
      </c>
      <c r="P1220" t="s">
        <v>4854</v>
      </c>
    </row>
    <row r="1221" spans="1:16" x14ac:dyDescent="0.3">
      <c r="A1221" t="s">
        <v>187</v>
      </c>
      <c r="B1221" s="6" t="s">
        <v>189</v>
      </c>
      <c r="C1221" s="6">
        <v>1181</v>
      </c>
      <c r="D1221" s="72" t="s">
        <v>404</v>
      </c>
      <c r="E1221" s="6">
        <v>1</v>
      </c>
      <c r="F1221" t="s">
        <v>418</v>
      </c>
      <c r="G1221">
        <v>2017</v>
      </c>
      <c r="H1221" t="s">
        <v>6059</v>
      </c>
      <c r="I1221" t="s">
        <v>4855</v>
      </c>
      <c r="J1221" s="21" t="s">
        <v>4856</v>
      </c>
      <c r="K1221" t="s">
        <v>545</v>
      </c>
      <c r="M1221">
        <v>164</v>
      </c>
      <c r="O1221" t="s">
        <v>4857</v>
      </c>
      <c r="P1221" t="s">
        <v>4858</v>
      </c>
    </row>
    <row r="1222" spans="1:16" x14ac:dyDescent="0.3">
      <c r="A1222" t="s">
        <v>187</v>
      </c>
      <c r="B1222" s="6" t="s">
        <v>189</v>
      </c>
      <c r="C1222" s="6">
        <v>1182</v>
      </c>
      <c r="D1222" s="72" t="s">
        <v>404</v>
      </c>
      <c r="E1222" s="6">
        <v>1</v>
      </c>
      <c r="F1222" t="s">
        <v>418</v>
      </c>
      <c r="G1222">
        <v>2003</v>
      </c>
      <c r="H1222" t="s">
        <v>6059</v>
      </c>
      <c r="I1222" t="s">
        <v>4859</v>
      </c>
      <c r="J1222" s="21" t="s">
        <v>4860</v>
      </c>
      <c r="K1222" t="s">
        <v>4861</v>
      </c>
      <c r="M1222">
        <v>28</v>
      </c>
      <c r="N1222">
        <v>1</v>
      </c>
      <c r="O1222" t="s">
        <v>4862</v>
      </c>
      <c r="P1222" t="s">
        <v>4863</v>
      </c>
    </row>
    <row r="1223" spans="1:16" x14ac:dyDescent="0.3">
      <c r="A1223" t="s">
        <v>187</v>
      </c>
      <c r="B1223" s="6" t="s">
        <v>189</v>
      </c>
      <c r="C1223" s="6">
        <v>1183</v>
      </c>
      <c r="D1223" s="72" t="s">
        <v>404</v>
      </c>
      <c r="E1223" s="6">
        <v>1</v>
      </c>
      <c r="F1223" t="s">
        <v>418</v>
      </c>
      <c r="G1223">
        <v>2006</v>
      </c>
      <c r="H1223" t="s">
        <v>6059</v>
      </c>
      <c r="I1223" t="s">
        <v>4864</v>
      </c>
      <c r="J1223" s="21" t="s">
        <v>4865</v>
      </c>
      <c r="K1223" t="s">
        <v>615</v>
      </c>
      <c r="M1223">
        <v>138</v>
      </c>
      <c r="N1223" t="s">
        <v>4866</v>
      </c>
      <c r="O1223" t="s">
        <v>4867</v>
      </c>
      <c r="P1223" t="s">
        <v>4868</v>
      </c>
    </row>
    <row r="1224" spans="1:16" x14ac:dyDescent="0.3">
      <c r="A1224" t="s">
        <v>187</v>
      </c>
      <c r="B1224" s="6" t="s">
        <v>189</v>
      </c>
      <c r="C1224" s="6">
        <v>1184</v>
      </c>
      <c r="D1224" s="72" t="s">
        <v>404</v>
      </c>
      <c r="E1224" s="6">
        <v>1</v>
      </c>
      <c r="F1224" t="s">
        <v>548</v>
      </c>
      <c r="G1224">
        <v>2009</v>
      </c>
      <c r="H1224" t="s">
        <v>6059</v>
      </c>
      <c r="I1224" t="s">
        <v>4869</v>
      </c>
      <c r="J1224" s="21" t="s">
        <v>4870</v>
      </c>
      <c r="K1224" t="s">
        <v>615</v>
      </c>
      <c r="M1224">
        <v>149</v>
      </c>
      <c r="N1224">
        <v>8</v>
      </c>
      <c r="O1224" t="s">
        <v>4871</v>
      </c>
      <c r="P1224" t="s">
        <v>4872</v>
      </c>
    </row>
    <row r="1225" spans="1:16" x14ac:dyDescent="0.3">
      <c r="A1225" t="s">
        <v>187</v>
      </c>
      <c r="B1225" s="6" t="s">
        <v>189</v>
      </c>
      <c r="C1225" s="6">
        <v>1185</v>
      </c>
      <c r="D1225" s="72" t="s">
        <v>404</v>
      </c>
      <c r="E1225" s="6">
        <v>1</v>
      </c>
      <c r="F1225" t="s">
        <v>548</v>
      </c>
      <c r="G1225">
        <v>2016</v>
      </c>
      <c r="H1225" t="s">
        <v>6059</v>
      </c>
      <c r="I1225" t="s">
        <v>4873</v>
      </c>
      <c r="J1225" s="21" t="s">
        <v>4874</v>
      </c>
      <c r="K1225" t="s">
        <v>1824</v>
      </c>
      <c r="M1225">
        <v>8</v>
      </c>
      <c r="N1225">
        <v>3</v>
      </c>
      <c r="O1225">
        <v>214</v>
      </c>
    </row>
    <row r="1226" spans="1:16" x14ac:dyDescent="0.3">
      <c r="A1226" t="s">
        <v>187</v>
      </c>
      <c r="B1226" s="6" t="s">
        <v>189</v>
      </c>
      <c r="C1226" s="6">
        <v>1186</v>
      </c>
      <c r="D1226" s="72" t="s">
        <v>404</v>
      </c>
      <c r="E1226" s="6">
        <v>1</v>
      </c>
      <c r="F1226" t="s">
        <v>6793</v>
      </c>
      <c r="G1226">
        <v>2015</v>
      </c>
      <c r="H1226" t="s">
        <v>6059</v>
      </c>
      <c r="I1226" t="s">
        <v>4875</v>
      </c>
      <c r="J1226" s="21" t="s">
        <v>4876</v>
      </c>
      <c r="K1226" t="s">
        <v>4877</v>
      </c>
      <c r="M1226">
        <v>6</v>
      </c>
      <c r="N1226">
        <v>6</v>
      </c>
      <c r="O1226" t="s">
        <v>4878</v>
      </c>
    </row>
    <row r="1227" spans="1:16" x14ac:dyDescent="0.3">
      <c r="A1227" t="s">
        <v>187</v>
      </c>
      <c r="B1227" s="6" t="s">
        <v>189</v>
      </c>
      <c r="C1227" s="6">
        <v>1187</v>
      </c>
      <c r="D1227" s="72" t="s">
        <v>404</v>
      </c>
      <c r="E1227" s="6">
        <v>1</v>
      </c>
      <c r="F1227" t="s">
        <v>548</v>
      </c>
      <c r="G1227">
        <v>2017</v>
      </c>
      <c r="H1227" t="s">
        <v>6059</v>
      </c>
      <c r="I1227" t="s">
        <v>4879</v>
      </c>
      <c r="J1227" s="21" t="s">
        <v>4880</v>
      </c>
      <c r="K1227" t="s">
        <v>4881</v>
      </c>
      <c r="M1227">
        <v>13</v>
      </c>
      <c r="N1227">
        <v>4</v>
      </c>
      <c r="P1227" t="s">
        <v>4882</v>
      </c>
    </row>
    <row r="1228" spans="1:16" x14ac:dyDescent="0.3">
      <c r="A1228" t="s">
        <v>187</v>
      </c>
      <c r="B1228" s="6" t="s">
        <v>189</v>
      </c>
      <c r="C1228" s="6">
        <v>1188</v>
      </c>
      <c r="D1228" s="72" t="s">
        <v>404</v>
      </c>
      <c r="E1228" s="6">
        <v>1</v>
      </c>
      <c r="F1228" t="s">
        <v>418</v>
      </c>
      <c r="G1228">
        <v>2008</v>
      </c>
      <c r="H1228" t="s">
        <v>6059</v>
      </c>
      <c r="I1228" t="s">
        <v>4883</v>
      </c>
      <c r="J1228" s="21" t="s">
        <v>4884</v>
      </c>
      <c r="K1228" t="s">
        <v>1946</v>
      </c>
      <c r="M1228">
        <v>18</v>
      </c>
      <c r="N1228">
        <v>5</v>
      </c>
      <c r="O1228" t="s">
        <v>4885</v>
      </c>
      <c r="P1228" t="s">
        <v>4886</v>
      </c>
    </row>
    <row r="1229" spans="1:16" x14ac:dyDescent="0.3">
      <c r="A1229" t="s">
        <v>187</v>
      </c>
      <c r="B1229" s="6" t="s">
        <v>189</v>
      </c>
      <c r="C1229" s="6">
        <v>1189</v>
      </c>
      <c r="D1229" s="72" t="s">
        <v>404</v>
      </c>
      <c r="E1229" s="6">
        <v>1</v>
      </c>
      <c r="F1229" t="s">
        <v>548</v>
      </c>
      <c r="G1229">
        <v>2008</v>
      </c>
      <c r="H1229" t="s">
        <v>6059</v>
      </c>
      <c r="I1229" t="s">
        <v>4887</v>
      </c>
      <c r="J1229" s="21" t="s">
        <v>4888</v>
      </c>
      <c r="K1229" t="s">
        <v>907</v>
      </c>
      <c r="M1229">
        <v>35</v>
      </c>
      <c r="N1229">
        <v>8</v>
      </c>
      <c r="P1229" t="s">
        <v>4889</v>
      </c>
    </row>
    <row r="1230" spans="1:16" x14ac:dyDescent="0.3">
      <c r="A1230" t="s">
        <v>187</v>
      </c>
      <c r="B1230" s="6" t="s">
        <v>189</v>
      </c>
      <c r="C1230" s="6">
        <v>1190</v>
      </c>
      <c r="D1230" s="72" t="s">
        <v>404</v>
      </c>
      <c r="E1230" s="6">
        <v>1</v>
      </c>
      <c r="F1230" t="s">
        <v>548</v>
      </c>
      <c r="G1230">
        <v>2013</v>
      </c>
      <c r="H1230" t="s">
        <v>6059</v>
      </c>
      <c r="I1230" t="s">
        <v>4890</v>
      </c>
      <c r="J1230" s="21" t="s">
        <v>4891</v>
      </c>
      <c r="K1230" t="s">
        <v>1148</v>
      </c>
      <c r="M1230">
        <v>50</v>
      </c>
      <c r="N1230">
        <v>5</v>
      </c>
      <c r="O1230" t="s">
        <v>4892</v>
      </c>
      <c r="P1230" t="s">
        <v>4893</v>
      </c>
    </row>
    <row r="1231" spans="1:16" x14ac:dyDescent="0.3">
      <c r="A1231" t="s">
        <v>187</v>
      </c>
      <c r="B1231" s="6" t="s">
        <v>189</v>
      </c>
      <c r="C1231" s="6">
        <v>1191</v>
      </c>
      <c r="D1231" s="72" t="s">
        <v>404</v>
      </c>
      <c r="E1231" s="6">
        <v>1</v>
      </c>
      <c r="F1231" t="s">
        <v>418</v>
      </c>
      <c r="G1231">
        <v>2017</v>
      </c>
      <c r="H1231" t="s">
        <v>6059</v>
      </c>
      <c r="I1231" t="s">
        <v>4894</v>
      </c>
      <c r="J1231" s="21" t="s">
        <v>4895</v>
      </c>
      <c r="K1231" t="s">
        <v>764</v>
      </c>
      <c r="M1231">
        <v>17</v>
      </c>
      <c r="N1231">
        <v>3</v>
      </c>
      <c r="O1231" t="s">
        <v>4896</v>
      </c>
      <c r="P1231" t="s">
        <v>4897</v>
      </c>
    </row>
    <row r="1232" spans="1:16" x14ac:dyDescent="0.3">
      <c r="A1232" t="s">
        <v>187</v>
      </c>
      <c r="B1232" s="6" t="s">
        <v>189</v>
      </c>
      <c r="C1232" s="6">
        <v>1192</v>
      </c>
      <c r="D1232" s="72" t="s">
        <v>404</v>
      </c>
      <c r="E1232" s="6">
        <v>1</v>
      </c>
      <c r="F1232" t="s">
        <v>418</v>
      </c>
      <c r="G1232">
        <v>2014</v>
      </c>
      <c r="H1232" t="s">
        <v>6059</v>
      </c>
      <c r="I1232" t="s">
        <v>4898</v>
      </c>
      <c r="J1232" s="21" t="s">
        <v>4899</v>
      </c>
      <c r="K1232" t="s">
        <v>764</v>
      </c>
      <c r="M1232">
        <v>14</v>
      </c>
      <c r="N1232">
        <v>2</v>
      </c>
      <c r="O1232" t="s">
        <v>4900</v>
      </c>
      <c r="P1232" t="s">
        <v>4901</v>
      </c>
    </row>
    <row r="1233" spans="1:16" x14ac:dyDescent="0.3">
      <c r="A1233" t="s">
        <v>187</v>
      </c>
      <c r="B1233" s="6" t="s">
        <v>189</v>
      </c>
      <c r="C1233" s="6">
        <v>1193</v>
      </c>
      <c r="D1233" s="72" t="s">
        <v>404</v>
      </c>
      <c r="E1233" s="6">
        <v>1</v>
      </c>
      <c r="F1233" t="s">
        <v>6793</v>
      </c>
      <c r="G1233">
        <v>2014</v>
      </c>
      <c r="H1233" t="s">
        <v>6059</v>
      </c>
      <c r="I1233" t="s">
        <v>4902</v>
      </c>
      <c r="J1233" s="21" t="s">
        <v>4903</v>
      </c>
      <c r="K1233" t="s">
        <v>2626</v>
      </c>
      <c r="M1233">
        <v>15</v>
      </c>
      <c r="N1233">
        <v>2</v>
      </c>
      <c r="O1233" t="s">
        <v>4904</v>
      </c>
      <c r="P1233" t="s">
        <v>4905</v>
      </c>
    </row>
    <row r="1234" spans="1:16" x14ac:dyDescent="0.3">
      <c r="A1234" t="s">
        <v>187</v>
      </c>
      <c r="B1234" s="6" t="s">
        <v>189</v>
      </c>
      <c r="C1234" s="6">
        <v>1194</v>
      </c>
      <c r="D1234" s="72" t="s">
        <v>404</v>
      </c>
      <c r="E1234" s="6">
        <v>1</v>
      </c>
      <c r="F1234" t="s">
        <v>418</v>
      </c>
      <c r="G1234">
        <v>2013</v>
      </c>
      <c r="H1234" t="s">
        <v>6059</v>
      </c>
      <c r="I1234" t="s">
        <v>4906</v>
      </c>
      <c r="J1234" s="21" t="s">
        <v>4907</v>
      </c>
      <c r="K1234" t="s">
        <v>4908</v>
      </c>
      <c r="M1234">
        <v>7</v>
      </c>
      <c r="N1234" t="s">
        <v>4909</v>
      </c>
    </row>
    <row r="1235" spans="1:16" x14ac:dyDescent="0.3">
      <c r="A1235" t="s">
        <v>187</v>
      </c>
      <c r="B1235" s="6" t="s">
        <v>189</v>
      </c>
      <c r="C1235" s="6">
        <v>1195</v>
      </c>
      <c r="D1235" s="72" t="s">
        <v>404</v>
      </c>
      <c r="E1235" s="6">
        <v>1</v>
      </c>
      <c r="F1235" t="s">
        <v>418</v>
      </c>
      <c r="G1235">
        <v>2015</v>
      </c>
      <c r="H1235" t="s">
        <v>6059</v>
      </c>
      <c r="I1235" t="s">
        <v>4910</v>
      </c>
      <c r="J1235" s="21" t="s">
        <v>4911</v>
      </c>
      <c r="K1235" t="s">
        <v>997</v>
      </c>
      <c r="M1235">
        <v>6</v>
      </c>
      <c r="N1235">
        <v>3</v>
      </c>
      <c r="O1235" t="s">
        <v>4912</v>
      </c>
      <c r="P1235" t="s">
        <v>4913</v>
      </c>
    </row>
    <row r="1236" spans="1:16" x14ac:dyDescent="0.3">
      <c r="A1236" t="s">
        <v>187</v>
      </c>
      <c r="B1236" s="6" t="s">
        <v>189</v>
      </c>
      <c r="C1236" s="6">
        <v>1196</v>
      </c>
      <c r="D1236" s="72" t="s">
        <v>404</v>
      </c>
      <c r="E1236" s="6">
        <v>1</v>
      </c>
      <c r="F1236" t="s">
        <v>418</v>
      </c>
      <c r="G1236">
        <v>2004</v>
      </c>
      <c r="H1236" t="s">
        <v>6059</v>
      </c>
      <c r="I1236" t="s">
        <v>4914</v>
      </c>
      <c r="J1236" s="21" t="s">
        <v>4915</v>
      </c>
      <c r="K1236" t="s">
        <v>1383</v>
      </c>
      <c r="M1236">
        <v>100</v>
      </c>
      <c r="N1236">
        <v>1</v>
      </c>
      <c r="O1236" t="s">
        <v>4916</v>
      </c>
      <c r="P1236" t="s">
        <v>4917</v>
      </c>
    </row>
    <row r="1237" spans="1:16" x14ac:dyDescent="0.3">
      <c r="A1237" t="s">
        <v>187</v>
      </c>
      <c r="B1237" s="6" t="s">
        <v>189</v>
      </c>
      <c r="C1237" s="6">
        <v>1197</v>
      </c>
      <c r="D1237" s="72" t="s">
        <v>404</v>
      </c>
      <c r="E1237" s="6">
        <v>1</v>
      </c>
      <c r="F1237" t="s">
        <v>418</v>
      </c>
      <c r="G1237">
        <v>2017</v>
      </c>
      <c r="H1237" t="s">
        <v>6059</v>
      </c>
      <c r="I1237" t="s">
        <v>4918</v>
      </c>
      <c r="J1237" s="21" t="s">
        <v>4919</v>
      </c>
      <c r="K1237" t="s">
        <v>4920</v>
      </c>
      <c r="M1237">
        <v>16</v>
      </c>
      <c r="N1237" s="10">
        <v>42795</v>
      </c>
      <c r="O1237" t="s">
        <v>4921</v>
      </c>
      <c r="P1237" t="s">
        <v>4922</v>
      </c>
    </row>
    <row r="1238" spans="1:16" x14ac:dyDescent="0.3">
      <c r="A1238" t="s">
        <v>187</v>
      </c>
      <c r="B1238" s="6" t="s">
        <v>189</v>
      </c>
      <c r="C1238" s="6">
        <v>1198</v>
      </c>
      <c r="D1238" s="72" t="s">
        <v>404</v>
      </c>
      <c r="E1238" s="6">
        <v>1</v>
      </c>
      <c r="F1238" t="s">
        <v>6793</v>
      </c>
      <c r="G1238">
        <v>2012</v>
      </c>
      <c r="H1238" t="s">
        <v>6059</v>
      </c>
      <c r="I1238" t="s">
        <v>4923</v>
      </c>
      <c r="J1238" s="21" t="s">
        <v>4924</v>
      </c>
      <c r="K1238" t="s">
        <v>4925</v>
      </c>
      <c r="M1238">
        <v>78</v>
      </c>
      <c r="N1238">
        <v>8</v>
      </c>
      <c r="O1238" t="s">
        <v>4926</v>
      </c>
    </row>
    <row r="1239" spans="1:16" x14ac:dyDescent="0.3">
      <c r="A1239" t="s">
        <v>187</v>
      </c>
      <c r="B1239" s="6" t="s">
        <v>189</v>
      </c>
      <c r="C1239" s="6">
        <v>1199</v>
      </c>
      <c r="D1239" s="72" t="s">
        <v>404</v>
      </c>
      <c r="E1239" s="6">
        <v>1</v>
      </c>
      <c r="F1239" t="s">
        <v>412</v>
      </c>
      <c r="G1239">
        <v>2018</v>
      </c>
      <c r="H1239" t="s">
        <v>6059</v>
      </c>
      <c r="I1239" t="s">
        <v>4927</v>
      </c>
      <c r="J1239" s="21" t="s">
        <v>4928</v>
      </c>
      <c r="K1239" t="s">
        <v>545</v>
      </c>
      <c r="M1239">
        <v>170</v>
      </c>
      <c r="O1239" t="s">
        <v>4929</v>
      </c>
      <c r="P1239" t="s">
        <v>4930</v>
      </c>
    </row>
    <row r="1240" spans="1:16" x14ac:dyDescent="0.3">
      <c r="A1240" t="s">
        <v>187</v>
      </c>
      <c r="B1240" s="6" t="s">
        <v>189</v>
      </c>
      <c r="C1240" s="6">
        <v>1200</v>
      </c>
      <c r="D1240" s="72" t="s">
        <v>404</v>
      </c>
      <c r="E1240" s="6">
        <v>1</v>
      </c>
      <c r="F1240" t="s">
        <v>418</v>
      </c>
      <c r="G1240">
        <v>2015</v>
      </c>
      <c r="H1240" t="s">
        <v>6059</v>
      </c>
      <c r="I1240" t="s">
        <v>4931</v>
      </c>
      <c r="J1240" s="21" t="s">
        <v>4932</v>
      </c>
      <c r="K1240" t="s">
        <v>4933</v>
      </c>
      <c r="M1240">
        <v>9</v>
      </c>
      <c r="O1240" t="s">
        <v>4934</v>
      </c>
      <c r="P1240" t="s">
        <v>4935</v>
      </c>
    </row>
    <row r="1241" spans="1:16" x14ac:dyDescent="0.3">
      <c r="A1241" t="s">
        <v>187</v>
      </c>
      <c r="B1241" s="6" t="s">
        <v>189</v>
      </c>
      <c r="C1241" s="6">
        <v>1201</v>
      </c>
      <c r="D1241" s="72" t="s">
        <v>404</v>
      </c>
      <c r="E1241" s="6">
        <v>1</v>
      </c>
      <c r="F1241" t="s">
        <v>418</v>
      </c>
      <c r="G1241">
        <v>2011</v>
      </c>
      <c r="H1241" t="s">
        <v>6059</v>
      </c>
      <c r="I1241" t="s">
        <v>4936</v>
      </c>
      <c r="J1241" s="21" t="s">
        <v>4937</v>
      </c>
      <c r="K1241" t="s">
        <v>764</v>
      </c>
      <c r="M1241">
        <v>11</v>
      </c>
      <c r="N1241">
        <v>2</v>
      </c>
      <c r="O1241" t="s">
        <v>4938</v>
      </c>
      <c r="P1241" t="s">
        <v>4939</v>
      </c>
    </row>
    <row r="1242" spans="1:16" x14ac:dyDescent="0.3">
      <c r="A1242" t="s">
        <v>187</v>
      </c>
      <c r="B1242" s="6" t="s">
        <v>189</v>
      </c>
      <c r="C1242" s="6">
        <v>1202</v>
      </c>
      <c r="D1242" s="72" t="s">
        <v>404</v>
      </c>
      <c r="E1242" s="6">
        <v>1</v>
      </c>
      <c r="F1242" t="s">
        <v>548</v>
      </c>
      <c r="G1242">
        <v>2016</v>
      </c>
      <c r="H1242" t="s">
        <v>6059</v>
      </c>
      <c r="I1242" t="s">
        <v>4940</v>
      </c>
      <c r="J1242" s="21" t="s">
        <v>4941</v>
      </c>
      <c r="K1242" t="s">
        <v>4942</v>
      </c>
      <c r="M1242">
        <v>67</v>
      </c>
      <c r="N1242">
        <v>19</v>
      </c>
      <c r="O1242" t="s">
        <v>4943</v>
      </c>
    </row>
    <row r="1243" spans="1:16" x14ac:dyDescent="0.3">
      <c r="A1243" t="s">
        <v>187</v>
      </c>
      <c r="B1243" s="6" t="s">
        <v>189</v>
      </c>
      <c r="C1243" s="6">
        <v>1203</v>
      </c>
      <c r="D1243" s="72" t="s">
        <v>404</v>
      </c>
      <c r="E1243" s="6">
        <v>1</v>
      </c>
      <c r="F1243" t="s">
        <v>418</v>
      </c>
      <c r="G1243">
        <v>2008</v>
      </c>
      <c r="H1243" t="s">
        <v>6059</v>
      </c>
      <c r="I1243" t="s">
        <v>4944</v>
      </c>
      <c r="J1243" s="21" t="s">
        <v>4945</v>
      </c>
      <c r="K1243" t="s">
        <v>367</v>
      </c>
      <c r="M1243">
        <v>60</v>
      </c>
      <c r="N1243" t="s">
        <v>3285</v>
      </c>
      <c r="O1243" t="s">
        <v>4946</v>
      </c>
      <c r="P1243" t="s">
        <v>4947</v>
      </c>
    </row>
    <row r="1244" spans="1:16" x14ac:dyDescent="0.3">
      <c r="A1244" t="s">
        <v>187</v>
      </c>
      <c r="B1244" s="6" t="s">
        <v>189</v>
      </c>
      <c r="C1244" s="6">
        <v>1204</v>
      </c>
      <c r="D1244" s="72" t="s">
        <v>404</v>
      </c>
      <c r="E1244" s="6">
        <v>1</v>
      </c>
      <c r="F1244" t="s">
        <v>418</v>
      </c>
      <c r="G1244">
        <v>2002</v>
      </c>
      <c r="H1244" t="s">
        <v>6059</v>
      </c>
      <c r="I1244" t="s">
        <v>4948</v>
      </c>
      <c r="J1244" s="21" t="s">
        <v>4949</v>
      </c>
      <c r="K1244" t="s">
        <v>4950</v>
      </c>
      <c r="M1244">
        <v>56</v>
      </c>
      <c r="N1244">
        <v>4</v>
      </c>
      <c r="O1244" t="s">
        <v>3158</v>
      </c>
    </row>
    <row r="1245" spans="1:16" x14ac:dyDescent="0.3">
      <c r="A1245" t="s">
        <v>187</v>
      </c>
      <c r="B1245" s="6" t="s">
        <v>189</v>
      </c>
      <c r="C1245" s="6">
        <v>1205</v>
      </c>
      <c r="D1245" s="72" t="s">
        <v>404</v>
      </c>
      <c r="E1245" s="6">
        <v>1</v>
      </c>
      <c r="F1245" t="s">
        <v>6793</v>
      </c>
      <c r="G1245">
        <v>2013</v>
      </c>
      <c r="H1245" t="s">
        <v>6059</v>
      </c>
      <c r="I1245" t="s">
        <v>4951</v>
      </c>
      <c r="J1245" s="21" t="s">
        <v>4952</v>
      </c>
      <c r="K1245" t="s">
        <v>988</v>
      </c>
      <c r="M1245">
        <v>168</v>
      </c>
      <c r="O1245" s="10">
        <v>42887</v>
      </c>
      <c r="P1245" t="s">
        <v>4953</v>
      </c>
    </row>
    <row r="1246" spans="1:16" x14ac:dyDescent="0.3">
      <c r="A1246" t="s">
        <v>187</v>
      </c>
      <c r="B1246" s="6" t="s">
        <v>189</v>
      </c>
      <c r="C1246" s="6">
        <v>1206</v>
      </c>
      <c r="D1246" s="72" t="s">
        <v>404</v>
      </c>
      <c r="E1246" s="6">
        <v>1</v>
      </c>
      <c r="F1246" t="s">
        <v>412</v>
      </c>
      <c r="G1246">
        <v>2008</v>
      </c>
      <c r="H1246" t="s">
        <v>6059</v>
      </c>
      <c r="I1246" t="s">
        <v>4954</v>
      </c>
      <c r="J1246" s="21" t="s">
        <v>4955</v>
      </c>
      <c r="K1246" t="s">
        <v>4956</v>
      </c>
      <c r="M1246">
        <v>169</v>
      </c>
      <c r="O1246" s="10">
        <v>42826</v>
      </c>
    </row>
    <row r="1247" spans="1:16" x14ac:dyDescent="0.3">
      <c r="A1247" t="s">
        <v>187</v>
      </c>
      <c r="B1247" s="6" t="s">
        <v>189</v>
      </c>
      <c r="C1247" s="6">
        <v>1207</v>
      </c>
      <c r="D1247" s="72" t="s">
        <v>404</v>
      </c>
      <c r="E1247" s="6">
        <v>1</v>
      </c>
      <c r="F1247" t="s">
        <v>418</v>
      </c>
      <c r="G1247">
        <v>2014</v>
      </c>
      <c r="H1247" t="s">
        <v>6059</v>
      </c>
      <c r="I1247" t="s">
        <v>4957</v>
      </c>
      <c r="J1247" s="21" t="s">
        <v>4958</v>
      </c>
      <c r="K1247" t="s">
        <v>165</v>
      </c>
      <c r="M1247">
        <v>24</v>
      </c>
      <c r="O1247" t="s">
        <v>4959</v>
      </c>
      <c r="P1247" t="s">
        <v>4960</v>
      </c>
    </row>
    <row r="1248" spans="1:16" x14ac:dyDescent="0.3">
      <c r="A1248" t="s">
        <v>187</v>
      </c>
      <c r="B1248" s="6" t="s">
        <v>189</v>
      </c>
      <c r="C1248" s="6">
        <v>1208</v>
      </c>
      <c r="D1248" s="72" t="s">
        <v>404</v>
      </c>
      <c r="E1248" s="6">
        <v>1</v>
      </c>
      <c r="F1248" t="s">
        <v>418</v>
      </c>
      <c r="G1248">
        <v>2004</v>
      </c>
      <c r="H1248" t="s">
        <v>6059</v>
      </c>
      <c r="I1248" t="s">
        <v>4961</v>
      </c>
      <c r="J1248" s="21" t="s">
        <v>4962</v>
      </c>
      <c r="K1248" t="s">
        <v>1720</v>
      </c>
      <c r="M1248">
        <v>26</v>
      </c>
      <c r="N1248">
        <v>1</v>
      </c>
      <c r="O1248" t="s">
        <v>4963</v>
      </c>
    </row>
    <row r="1249" spans="1:16" x14ac:dyDescent="0.3">
      <c r="A1249" t="s">
        <v>187</v>
      </c>
      <c r="B1249" s="6" t="s">
        <v>189</v>
      </c>
      <c r="C1249" s="6">
        <v>1209</v>
      </c>
      <c r="D1249" s="72" t="s">
        <v>404</v>
      </c>
      <c r="E1249" s="6">
        <v>1</v>
      </c>
      <c r="F1249" t="s">
        <v>6793</v>
      </c>
      <c r="G1249">
        <v>2017</v>
      </c>
      <c r="H1249" t="s">
        <v>6059</v>
      </c>
      <c r="I1249" t="s">
        <v>4964</v>
      </c>
      <c r="J1249" s="21" t="s">
        <v>4965</v>
      </c>
      <c r="K1249" t="s">
        <v>1550</v>
      </c>
      <c r="M1249">
        <v>74</v>
      </c>
      <c r="N1249">
        <v>5</v>
      </c>
      <c r="O1249" t="s">
        <v>2775</v>
      </c>
      <c r="P1249" t="s">
        <v>4966</v>
      </c>
    </row>
    <row r="1250" spans="1:16" x14ac:dyDescent="0.3">
      <c r="A1250" t="s">
        <v>187</v>
      </c>
      <c r="B1250" s="6" t="s">
        <v>189</v>
      </c>
      <c r="C1250" s="6">
        <v>1210</v>
      </c>
      <c r="D1250" s="72" t="s">
        <v>404</v>
      </c>
      <c r="E1250" s="6">
        <v>1</v>
      </c>
      <c r="F1250" t="s">
        <v>6793</v>
      </c>
      <c r="G1250">
        <v>2012</v>
      </c>
      <c r="H1250" t="s">
        <v>6059</v>
      </c>
      <c r="I1250" t="s">
        <v>4967</v>
      </c>
      <c r="J1250" s="21" t="s">
        <v>4968</v>
      </c>
      <c r="K1250" t="s">
        <v>4969</v>
      </c>
      <c r="M1250">
        <v>155</v>
      </c>
      <c r="N1250">
        <v>1</v>
      </c>
      <c r="O1250" t="s">
        <v>4970</v>
      </c>
      <c r="P1250" t="s">
        <v>4971</v>
      </c>
    </row>
    <row r="1251" spans="1:16" x14ac:dyDescent="0.3">
      <c r="A1251" t="s">
        <v>187</v>
      </c>
      <c r="B1251" s="6" t="s">
        <v>189</v>
      </c>
      <c r="C1251" s="6">
        <v>1211</v>
      </c>
      <c r="D1251" s="72" t="s">
        <v>404</v>
      </c>
      <c r="E1251" s="6">
        <v>1</v>
      </c>
      <c r="F1251" t="s">
        <v>418</v>
      </c>
      <c r="G1251">
        <v>2013</v>
      </c>
      <c r="H1251" t="s">
        <v>6059</v>
      </c>
      <c r="I1251" t="s">
        <v>4972</v>
      </c>
      <c r="J1251" s="21" t="s">
        <v>4973</v>
      </c>
      <c r="K1251" t="s">
        <v>4974</v>
      </c>
      <c r="M1251">
        <v>19</v>
      </c>
      <c r="N1251">
        <v>2</v>
      </c>
      <c r="O1251" t="s">
        <v>4975</v>
      </c>
      <c r="P1251" t="s">
        <v>4976</v>
      </c>
    </row>
    <row r="1252" spans="1:16" x14ac:dyDescent="0.3">
      <c r="A1252" t="s">
        <v>187</v>
      </c>
      <c r="B1252" s="6" t="s">
        <v>189</v>
      </c>
      <c r="C1252" s="6">
        <v>1212</v>
      </c>
      <c r="D1252" s="72" t="s">
        <v>404</v>
      </c>
      <c r="E1252" s="6">
        <v>1</v>
      </c>
      <c r="F1252" t="s">
        <v>418</v>
      </c>
      <c r="G1252">
        <v>2013</v>
      </c>
      <c r="H1252" t="s">
        <v>6059</v>
      </c>
      <c r="I1252" t="s">
        <v>4977</v>
      </c>
      <c r="J1252" s="21" t="s">
        <v>4978</v>
      </c>
      <c r="K1252" t="s">
        <v>4974</v>
      </c>
      <c r="M1252">
        <v>19</v>
      </c>
      <c r="N1252">
        <v>1</v>
      </c>
      <c r="O1252" t="s">
        <v>4979</v>
      </c>
      <c r="P1252" t="s">
        <v>4980</v>
      </c>
    </row>
    <row r="1253" spans="1:16" x14ac:dyDescent="0.3">
      <c r="A1253" t="s">
        <v>187</v>
      </c>
      <c r="B1253" s="6" t="s">
        <v>189</v>
      </c>
      <c r="C1253" s="6">
        <v>1213</v>
      </c>
      <c r="D1253" s="72" t="s">
        <v>404</v>
      </c>
      <c r="E1253" s="6">
        <v>1</v>
      </c>
      <c r="F1253" t="s">
        <v>6793</v>
      </c>
      <c r="G1253">
        <v>2009</v>
      </c>
      <c r="H1253" t="s">
        <v>6059</v>
      </c>
      <c r="I1253" t="s">
        <v>4981</v>
      </c>
      <c r="J1253" s="21" t="s">
        <v>4982</v>
      </c>
      <c r="K1253" t="s">
        <v>3091</v>
      </c>
      <c r="M1253">
        <v>117</v>
      </c>
      <c r="N1253">
        <v>4</v>
      </c>
      <c r="O1253">
        <v>1</v>
      </c>
    </row>
    <row r="1254" spans="1:16" x14ac:dyDescent="0.3">
      <c r="A1254" t="s">
        <v>187</v>
      </c>
      <c r="B1254" s="6" t="s">
        <v>189</v>
      </c>
      <c r="C1254" s="6">
        <v>1216</v>
      </c>
      <c r="D1254" s="72" t="s">
        <v>404</v>
      </c>
      <c r="E1254" s="6">
        <v>3</v>
      </c>
      <c r="F1254" t="s">
        <v>6786</v>
      </c>
      <c r="G1254">
        <v>2001</v>
      </c>
      <c r="H1254" t="s">
        <v>6059</v>
      </c>
      <c r="I1254" t="s">
        <v>6026</v>
      </c>
      <c r="J1254" s="21" t="s">
        <v>89</v>
      </c>
      <c r="K1254" t="s">
        <v>90</v>
      </c>
      <c r="M1254">
        <v>292</v>
      </c>
      <c r="N1254">
        <v>5515</v>
      </c>
      <c r="O1254" t="s">
        <v>91</v>
      </c>
      <c r="P1254" t="s">
        <v>92</v>
      </c>
    </row>
    <row r="1255" spans="1:16" x14ac:dyDescent="0.3">
      <c r="A1255" t="s">
        <v>187</v>
      </c>
      <c r="B1255" s="6" t="s">
        <v>189</v>
      </c>
      <c r="C1255" s="6">
        <v>1217</v>
      </c>
      <c r="D1255" s="72" t="s">
        <v>404</v>
      </c>
      <c r="E1255" s="6">
        <v>1</v>
      </c>
      <c r="F1255" t="s">
        <v>6793</v>
      </c>
      <c r="G1255">
        <v>2015</v>
      </c>
      <c r="H1255" t="s">
        <v>6059</v>
      </c>
      <c r="I1255" t="s">
        <v>4983</v>
      </c>
      <c r="J1255" s="21" t="s">
        <v>4984</v>
      </c>
      <c r="K1255" t="s">
        <v>934</v>
      </c>
      <c r="M1255">
        <v>7</v>
      </c>
      <c r="N1255">
        <v>2</v>
      </c>
      <c r="O1255" t="s">
        <v>4985</v>
      </c>
      <c r="P1255" t="s">
        <v>4986</v>
      </c>
    </row>
    <row r="1256" spans="1:16" x14ac:dyDescent="0.3">
      <c r="A1256" t="s">
        <v>187</v>
      </c>
      <c r="B1256" s="6" t="s">
        <v>189</v>
      </c>
      <c r="C1256" s="6">
        <v>1218</v>
      </c>
      <c r="D1256" s="72" t="s">
        <v>404</v>
      </c>
      <c r="E1256" s="6">
        <v>1</v>
      </c>
      <c r="F1256" t="s">
        <v>6793</v>
      </c>
      <c r="G1256">
        <v>2012</v>
      </c>
      <c r="H1256" t="s">
        <v>6059</v>
      </c>
      <c r="I1256" t="s">
        <v>4987</v>
      </c>
      <c r="J1256" s="21" t="s">
        <v>4988</v>
      </c>
      <c r="K1256" t="s">
        <v>4989</v>
      </c>
      <c r="M1256">
        <v>2</v>
      </c>
      <c r="N1256">
        <v>4</v>
      </c>
      <c r="O1256" t="s">
        <v>4990</v>
      </c>
      <c r="P1256" t="s">
        <v>4991</v>
      </c>
    </row>
    <row r="1257" spans="1:16" x14ac:dyDescent="0.3">
      <c r="A1257" t="s">
        <v>187</v>
      </c>
      <c r="B1257" s="6" t="s">
        <v>189</v>
      </c>
      <c r="C1257" s="6">
        <v>1219</v>
      </c>
      <c r="D1257" s="72" t="s">
        <v>404</v>
      </c>
      <c r="E1257" s="6">
        <v>1</v>
      </c>
      <c r="F1257" t="s">
        <v>418</v>
      </c>
      <c r="G1257">
        <v>2003</v>
      </c>
      <c r="H1257" t="s">
        <v>6059</v>
      </c>
      <c r="I1257" t="s">
        <v>4992</v>
      </c>
      <c r="J1257" s="21" t="s">
        <v>4993</v>
      </c>
      <c r="K1257" t="s">
        <v>1197</v>
      </c>
      <c r="M1257">
        <v>7</v>
      </c>
      <c r="N1257" t="s">
        <v>4994</v>
      </c>
      <c r="O1257" t="s">
        <v>4995</v>
      </c>
    </row>
    <row r="1258" spans="1:16" x14ac:dyDescent="0.3">
      <c r="A1258" t="s">
        <v>187</v>
      </c>
      <c r="B1258" s="6" t="s">
        <v>189</v>
      </c>
      <c r="C1258" s="6">
        <v>1220</v>
      </c>
      <c r="D1258" s="72" t="s">
        <v>404</v>
      </c>
      <c r="E1258" s="6">
        <v>1</v>
      </c>
      <c r="F1258" t="s">
        <v>412</v>
      </c>
      <c r="G1258">
        <v>2016</v>
      </c>
      <c r="H1258" t="s">
        <v>6059</v>
      </c>
      <c r="I1258" t="s">
        <v>4996</v>
      </c>
      <c r="J1258" s="21" t="s">
        <v>4997</v>
      </c>
      <c r="K1258" t="s">
        <v>4998</v>
      </c>
      <c r="M1258">
        <v>24</v>
      </c>
      <c r="N1258">
        <v>95</v>
      </c>
      <c r="O1258" t="s">
        <v>4999</v>
      </c>
    </row>
    <row r="1259" spans="1:16" x14ac:dyDescent="0.3">
      <c r="A1259" t="s">
        <v>187</v>
      </c>
      <c r="B1259" s="6" t="s">
        <v>189</v>
      </c>
      <c r="C1259" s="6">
        <v>1221</v>
      </c>
      <c r="D1259" s="72" t="s">
        <v>404</v>
      </c>
      <c r="E1259" s="6">
        <v>1</v>
      </c>
      <c r="F1259" t="s">
        <v>6793</v>
      </c>
      <c r="G1259">
        <v>2017</v>
      </c>
      <c r="H1259" t="s">
        <v>6059</v>
      </c>
      <c r="I1259" t="s">
        <v>5000</v>
      </c>
      <c r="J1259" s="21" t="s">
        <v>5001</v>
      </c>
      <c r="K1259" t="s">
        <v>615</v>
      </c>
      <c r="M1259">
        <v>232</v>
      </c>
      <c r="O1259" t="s">
        <v>5002</v>
      </c>
      <c r="P1259" t="s">
        <v>5003</v>
      </c>
    </row>
    <row r="1260" spans="1:16" x14ac:dyDescent="0.3">
      <c r="A1260" t="s">
        <v>187</v>
      </c>
      <c r="B1260" s="6" t="s">
        <v>189</v>
      </c>
      <c r="C1260" s="6">
        <v>1222</v>
      </c>
      <c r="D1260" s="72" t="s">
        <v>404</v>
      </c>
      <c r="E1260" s="6">
        <v>1</v>
      </c>
      <c r="F1260" t="s">
        <v>548</v>
      </c>
      <c r="G1260">
        <v>2017</v>
      </c>
      <c r="H1260" t="s">
        <v>6059</v>
      </c>
      <c r="I1260" t="s">
        <v>5004</v>
      </c>
      <c r="J1260" s="21" t="s">
        <v>5005</v>
      </c>
      <c r="K1260" t="s">
        <v>5006</v>
      </c>
      <c r="M1260">
        <v>4</v>
      </c>
      <c r="N1260" t="s">
        <v>5007</v>
      </c>
      <c r="P1260" t="s">
        <v>5008</v>
      </c>
    </row>
    <row r="1261" spans="1:16" x14ac:dyDescent="0.3">
      <c r="A1261" t="s">
        <v>187</v>
      </c>
      <c r="B1261" s="6" t="s">
        <v>189</v>
      </c>
      <c r="C1261" s="6">
        <v>1223</v>
      </c>
      <c r="D1261" s="72" t="s">
        <v>404</v>
      </c>
      <c r="E1261" s="6">
        <v>1</v>
      </c>
      <c r="F1261" t="s">
        <v>548</v>
      </c>
      <c r="G1261">
        <v>2007</v>
      </c>
      <c r="H1261" t="s">
        <v>6059</v>
      </c>
      <c r="I1261" t="s">
        <v>5009</v>
      </c>
      <c r="J1261" s="21" t="s">
        <v>5010</v>
      </c>
      <c r="K1261" t="s">
        <v>718</v>
      </c>
      <c r="M1261">
        <v>41</v>
      </c>
      <c r="N1261">
        <v>38</v>
      </c>
      <c r="O1261" t="s">
        <v>5011</v>
      </c>
      <c r="P1261" t="s">
        <v>5012</v>
      </c>
    </row>
    <row r="1262" spans="1:16" x14ac:dyDescent="0.3">
      <c r="A1262" t="s">
        <v>187</v>
      </c>
      <c r="B1262" s="6" t="s">
        <v>189</v>
      </c>
      <c r="C1262" s="6">
        <v>1224</v>
      </c>
      <c r="D1262" s="72" t="s">
        <v>404</v>
      </c>
      <c r="E1262" s="6">
        <v>1</v>
      </c>
      <c r="F1262" t="s">
        <v>6793</v>
      </c>
      <c r="G1262">
        <v>2012</v>
      </c>
      <c r="H1262" t="s">
        <v>6059</v>
      </c>
      <c r="I1262" t="s">
        <v>5013</v>
      </c>
      <c r="J1262" s="21" t="s">
        <v>5014</v>
      </c>
      <c r="K1262" t="s">
        <v>143</v>
      </c>
      <c r="M1262">
        <v>46</v>
      </c>
      <c r="N1262">
        <v>24</v>
      </c>
      <c r="O1262" t="s">
        <v>5015</v>
      </c>
      <c r="P1262" t="s">
        <v>5016</v>
      </c>
    </row>
    <row r="1263" spans="1:16" x14ac:dyDescent="0.3">
      <c r="A1263" t="s">
        <v>187</v>
      </c>
      <c r="B1263" s="6" t="s">
        <v>189</v>
      </c>
      <c r="C1263" s="6">
        <v>1225</v>
      </c>
      <c r="D1263" s="72" t="s">
        <v>404</v>
      </c>
      <c r="E1263" s="6">
        <v>1</v>
      </c>
      <c r="F1263" t="s">
        <v>418</v>
      </c>
      <c r="G1263">
        <v>2003</v>
      </c>
      <c r="H1263" t="s">
        <v>6059</v>
      </c>
      <c r="I1263" t="s">
        <v>5017</v>
      </c>
      <c r="J1263" s="21" t="s">
        <v>5018</v>
      </c>
      <c r="K1263" t="s">
        <v>100</v>
      </c>
      <c r="M1263">
        <v>76</v>
      </c>
      <c r="N1263">
        <v>1</v>
      </c>
      <c r="O1263" t="s">
        <v>5019</v>
      </c>
      <c r="P1263" t="s">
        <v>5020</v>
      </c>
    </row>
    <row r="1264" spans="1:16" x14ac:dyDescent="0.3">
      <c r="A1264" t="s">
        <v>187</v>
      </c>
      <c r="B1264" s="6" t="s">
        <v>189</v>
      </c>
      <c r="C1264" s="6">
        <v>1226</v>
      </c>
      <c r="D1264" s="72" t="s">
        <v>404</v>
      </c>
      <c r="E1264" s="6">
        <v>1</v>
      </c>
      <c r="F1264" t="s">
        <v>6793</v>
      </c>
      <c r="G1264">
        <v>2003</v>
      </c>
      <c r="H1264" t="s">
        <v>6059</v>
      </c>
      <c r="I1264" t="s">
        <v>5021</v>
      </c>
      <c r="J1264" s="21" t="s">
        <v>5022</v>
      </c>
      <c r="K1264" t="s">
        <v>1047</v>
      </c>
      <c r="M1264">
        <v>83</v>
      </c>
      <c r="N1264">
        <v>3</v>
      </c>
      <c r="O1264" t="s">
        <v>5023</v>
      </c>
    </row>
    <row r="1265" spans="1:16" x14ac:dyDescent="0.3">
      <c r="A1265" t="s">
        <v>187</v>
      </c>
      <c r="B1265" s="6" t="s">
        <v>189</v>
      </c>
      <c r="C1265" s="6">
        <v>1227</v>
      </c>
      <c r="D1265" s="72" t="s">
        <v>404</v>
      </c>
      <c r="E1265" s="6">
        <v>1</v>
      </c>
      <c r="F1265" t="s">
        <v>418</v>
      </c>
      <c r="G1265">
        <v>2013</v>
      </c>
      <c r="H1265" t="s">
        <v>6059</v>
      </c>
      <c r="I1265" t="s">
        <v>5024</v>
      </c>
      <c r="J1265" s="21" t="s">
        <v>5025</v>
      </c>
      <c r="K1265" t="s">
        <v>1418</v>
      </c>
      <c r="M1265">
        <v>118</v>
      </c>
      <c r="N1265">
        <v>20</v>
      </c>
      <c r="O1265" t="s">
        <v>5026</v>
      </c>
      <c r="P1265" t="s">
        <v>5027</v>
      </c>
    </row>
    <row r="1266" spans="1:16" x14ac:dyDescent="0.3">
      <c r="A1266" t="s">
        <v>187</v>
      </c>
      <c r="B1266" s="6" t="s">
        <v>189</v>
      </c>
      <c r="C1266" s="6">
        <v>1228</v>
      </c>
      <c r="D1266" s="72" t="s">
        <v>404</v>
      </c>
      <c r="E1266" s="6">
        <v>1</v>
      </c>
      <c r="F1266" t="s">
        <v>418</v>
      </c>
      <c r="G1266">
        <v>2015</v>
      </c>
      <c r="H1266" t="s">
        <v>6059</v>
      </c>
      <c r="I1266" t="s">
        <v>5028</v>
      </c>
      <c r="J1266" s="21" t="s">
        <v>5025</v>
      </c>
      <c r="K1266" t="s">
        <v>615</v>
      </c>
      <c r="M1266" t="s">
        <v>5029</v>
      </c>
      <c r="O1266" t="s">
        <v>5030</v>
      </c>
      <c r="P1266" t="s">
        <v>5031</v>
      </c>
    </row>
    <row r="1267" spans="1:16" x14ac:dyDescent="0.3">
      <c r="A1267" t="s">
        <v>187</v>
      </c>
      <c r="B1267" s="6" t="s">
        <v>189</v>
      </c>
      <c r="C1267" s="6">
        <v>1229</v>
      </c>
      <c r="D1267" s="72" t="s">
        <v>404</v>
      </c>
      <c r="E1267" s="6">
        <v>1</v>
      </c>
      <c r="F1267" t="s">
        <v>418</v>
      </c>
      <c r="G1267">
        <v>2017</v>
      </c>
      <c r="H1267" t="s">
        <v>6059</v>
      </c>
      <c r="I1267" t="s">
        <v>5032</v>
      </c>
      <c r="J1267" s="21" t="s">
        <v>5033</v>
      </c>
      <c r="K1267" t="s">
        <v>791</v>
      </c>
      <c r="M1267">
        <v>201</v>
      </c>
      <c r="O1267" t="s">
        <v>5034</v>
      </c>
      <c r="P1267" t="s">
        <v>5035</v>
      </c>
    </row>
    <row r="1268" spans="1:16" x14ac:dyDescent="0.3">
      <c r="A1268" t="s">
        <v>187</v>
      </c>
      <c r="B1268" s="6" t="s">
        <v>189</v>
      </c>
      <c r="C1268" s="6">
        <v>1230</v>
      </c>
      <c r="D1268" s="72" t="s">
        <v>404</v>
      </c>
      <c r="E1268" s="6">
        <v>1</v>
      </c>
      <c r="F1268" t="s">
        <v>548</v>
      </c>
      <c r="G1268">
        <v>2017</v>
      </c>
      <c r="H1268" t="s">
        <v>6059</v>
      </c>
      <c r="I1268" t="s">
        <v>5036</v>
      </c>
      <c r="J1268" s="21" t="s">
        <v>5037</v>
      </c>
      <c r="K1268" t="s">
        <v>5038</v>
      </c>
      <c r="P1268" t="s">
        <v>5039</v>
      </c>
    </row>
    <row r="1269" spans="1:16" x14ac:dyDescent="0.3">
      <c r="A1269" t="s">
        <v>187</v>
      </c>
      <c r="B1269" s="6" t="s">
        <v>189</v>
      </c>
      <c r="C1269" s="6">
        <v>1231</v>
      </c>
      <c r="D1269" s="72" t="s">
        <v>404</v>
      </c>
      <c r="E1269" s="6">
        <v>2</v>
      </c>
      <c r="F1269" t="s">
        <v>5633</v>
      </c>
      <c r="G1269">
        <v>2015</v>
      </c>
      <c r="H1269" t="s">
        <v>6059</v>
      </c>
      <c r="I1269" t="s">
        <v>5910</v>
      </c>
      <c r="J1269" s="21" t="s">
        <v>5911</v>
      </c>
      <c r="K1269" t="s">
        <v>3878</v>
      </c>
      <c r="M1269">
        <v>22</v>
      </c>
      <c r="N1269">
        <v>11</v>
      </c>
      <c r="O1269" t="s">
        <v>5912</v>
      </c>
      <c r="P1269" t="s">
        <v>5913</v>
      </c>
    </row>
    <row r="1270" spans="1:16" x14ac:dyDescent="0.3">
      <c r="A1270" t="s">
        <v>187</v>
      </c>
      <c r="B1270" s="6" t="s">
        <v>189</v>
      </c>
      <c r="C1270" s="6">
        <v>1232</v>
      </c>
      <c r="D1270" s="72" t="s">
        <v>404</v>
      </c>
      <c r="E1270" s="6">
        <v>1</v>
      </c>
      <c r="F1270" t="s">
        <v>6793</v>
      </c>
      <c r="G1270">
        <v>2011</v>
      </c>
      <c r="H1270" t="s">
        <v>6059</v>
      </c>
      <c r="I1270" t="s">
        <v>5040</v>
      </c>
      <c r="J1270" s="21" t="s">
        <v>5041</v>
      </c>
      <c r="K1270" t="s">
        <v>2233</v>
      </c>
      <c r="M1270">
        <v>61</v>
      </c>
      <c r="N1270">
        <v>6</v>
      </c>
      <c r="O1270" t="s">
        <v>5042</v>
      </c>
      <c r="P1270" t="s">
        <v>5043</v>
      </c>
    </row>
    <row r="1271" spans="1:16" x14ac:dyDescent="0.3">
      <c r="A1271" t="s">
        <v>187</v>
      </c>
      <c r="B1271" s="6" t="s">
        <v>189</v>
      </c>
      <c r="C1271" s="6">
        <v>1233</v>
      </c>
      <c r="D1271" s="72" t="s">
        <v>404</v>
      </c>
      <c r="E1271" s="6">
        <v>1</v>
      </c>
      <c r="F1271" t="s">
        <v>548</v>
      </c>
      <c r="G1271">
        <v>2016</v>
      </c>
      <c r="H1271" t="s">
        <v>6059</v>
      </c>
      <c r="I1271" t="s">
        <v>5044</v>
      </c>
      <c r="J1271" s="21" t="s">
        <v>5045</v>
      </c>
      <c r="K1271" t="s">
        <v>988</v>
      </c>
      <c r="M1271">
        <v>216</v>
      </c>
      <c r="O1271" t="s">
        <v>5046</v>
      </c>
      <c r="P1271" t="s">
        <v>5047</v>
      </c>
    </row>
    <row r="1272" spans="1:16" x14ac:dyDescent="0.3">
      <c r="A1272" t="s">
        <v>187</v>
      </c>
      <c r="B1272" s="6" t="s">
        <v>189</v>
      </c>
      <c r="C1272" s="6">
        <v>1234</v>
      </c>
      <c r="D1272" s="72" t="s">
        <v>404</v>
      </c>
      <c r="E1272" s="6">
        <v>1</v>
      </c>
      <c r="F1272" t="s">
        <v>548</v>
      </c>
      <c r="G1272">
        <v>2016</v>
      </c>
      <c r="H1272" t="s">
        <v>6059</v>
      </c>
      <c r="I1272" t="s">
        <v>5048</v>
      </c>
      <c r="J1272" s="21" t="s">
        <v>5049</v>
      </c>
      <c r="K1272" t="s">
        <v>2138</v>
      </c>
      <c r="M1272">
        <v>181</v>
      </c>
      <c r="O1272" t="s">
        <v>5050</v>
      </c>
      <c r="P1272" t="s">
        <v>5051</v>
      </c>
    </row>
    <row r="1273" spans="1:16" x14ac:dyDescent="0.3">
      <c r="A1273" t="s">
        <v>187</v>
      </c>
      <c r="B1273" s="6" t="s">
        <v>189</v>
      </c>
      <c r="C1273" s="6">
        <v>1235</v>
      </c>
      <c r="D1273" s="72" t="s">
        <v>404</v>
      </c>
      <c r="E1273" s="6">
        <v>2</v>
      </c>
      <c r="F1273" t="s">
        <v>5633</v>
      </c>
      <c r="G1273">
        <v>2012</v>
      </c>
      <c r="H1273" t="s">
        <v>6059</v>
      </c>
      <c r="I1273" t="s">
        <v>5914</v>
      </c>
      <c r="J1273" s="21" t="s">
        <v>5915</v>
      </c>
      <c r="K1273" t="s">
        <v>2509</v>
      </c>
      <c r="M1273">
        <v>151</v>
      </c>
      <c r="N1273">
        <v>1</v>
      </c>
      <c r="O1273" t="s">
        <v>5916</v>
      </c>
      <c r="P1273" t="s">
        <v>5917</v>
      </c>
    </row>
    <row r="1274" spans="1:16" x14ac:dyDescent="0.3">
      <c r="A1274" t="s">
        <v>187</v>
      </c>
      <c r="B1274" s="6" t="s">
        <v>189</v>
      </c>
      <c r="C1274" s="6">
        <v>1236</v>
      </c>
      <c r="D1274" s="72" t="s">
        <v>404</v>
      </c>
      <c r="E1274" s="6">
        <v>1</v>
      </c>
      <c r="F1274" t="s">
        <v>418</v>
      </c>
      <c r="G1274">
        <v>2006</v>
      </c>
      <c r="H1274" t="s">
        <v>6059</v>
      </c>
      <c r="I1274" t="s">
        <v>5052</v>
      </c>
      <c r="J1274" s="21" t="s">
        <v>5053</v>
      </c>
      <c r="K1274" t="s">
        <v>1748</v>
      </c>
      <c r="M1274">
        <v>30</v>
      </c>
      <c r="N1274">
        <v>3</v>
      </c>
      <c r="O1274" t="s">
        <v>5054</v>
      </c>
      <c r="P1274" t="s">
        <v>5055</v>
      </c>
    </row>
    <row r="1275" spans="1:16" x14ac:dyDescent="0.3">
      <c r="A1275" t="s">
        <v>187</v>
      </c>
      <c r="B1275" s="6" t="s">
        <v>189</v>
      </c>
      <c r="C1275" s="6">
        <v>1237</v>
      </c>
      <c r="D1275" s="72" t="s">
        <v>404</v>
      </c>
      <c r="E1275" s="6">
        <v>1</v>
      </c>
      <c r="F1275" t="s">
        <v>418</v>
      </c>
      <c r="G1275">
        <v>2003</v>
      </c>
      <c r="H1275" t="s">
        <v>6059</v>
      </c>
      <c r="I1275" t="s">
        <v>5056</v>
      </c>
      <c r="J1275" s="21" t="s">
        <v>5057</v>
      </c>
      <c r="K1275" t="s">
        <v>2509</v>
      </c>
      <c r="M1275">
        <v>114</v>
      </c>
      <c r="N1275">
        <v>1</v>
      </c>
      <c r="O1275" s="9">
        <v>46388</v>
      </c>
      <c r="P1275" t="s">
        <v>5058</v>
      </c>
    </row>
    <row r="1276" spans="1:16" x14ac:dyDescent="0.3">
      <c r="A1276" t="s">
        <v>187</v>
      </c>
      <c r="B1276" s="6" t="s">
        <v>189</v>
      </c>
      <c r="C1276" s="6">
        <v>1238</v>
      </c>
      <c r="D1276" s="72" t="s">
        <v>404</v>
      </c>
      <c r="E1276" s="6">
        <v>1</v>
      </c>
      <c r="F1276" t="s">
        <v>6793</v>
      </c>
      <c r="G1276">
        <v>2001</v>
      </c>
      <c r="H1276" t="s">
        <v>6059</v>
      </c>
      <c r="I1276" t="s">
        <v>5059</v>
      </c>
      <c r="J1276" s="21" t="s">
        <v>5060</v>
      </c>
      <c r="K1276" t="s">
        <v>5061</v>
      </c>
      <c r="M1276">
        <v>97</v>
      </c>
      <c r="N1276">
        <v>1</v>
      </c>
      <c r="O1276" t="s">
        <v>5062</v>
      </c>
    </row>
    <row r="1277" spans="1:16" x14ac:dyDescent="0.3">
      <c r="A1277" t="s">
        <v>187</v>
      </c>
      <c r="B1277" s="6" t="s">
        <v>189</v>
      </c>
      <c r="C1277" s="6">
        <v>1239</v>
      </c>
      <c r="D1277" s="72" t="s">
        <v>404</v>
      </c>
      <c r="E1277" s="6">
        <v>1</v>
      </c>
      <c r="F1277" t="s">
        <v>418</v>
      </c>
      <c r="G1277">
        <v>2016</v>
      </c>
      <c r="H1277" t="s">
        <v>6059</v>
      </c>
      <c r="I1277" t="s">
        <v>5063</v>
      </c>
      <c r="J1277" s="21" t="s">
        <v>5064</v>
      </c>
      <c r="K1277" t="s">
        <v>5065</v>
      </c>
      <c r="M1277">
        <v>50</v>
      </c>
      <c r="N1277">
        <v>4</v>
      </c>
      <c r="O1277" t="s">
        <v>5066</v>
      </c>
      <c r="P1277" t="s">
        <v>5067</v>
      </c>
    </row>
    <row r="1278" spans="1:16" x14ac:dyDescent="0.3">
      <c r="A1278" t="s">
        <v>187</v>
      </c>
      <c r="B1278" s="6" t="s">
        <v>189</v>
      </c>
      <c r="C1278" s="6">
        <v>1240</v>
      </c>
      <c r="D1278" s="72" t="s">
        <v>404</v>
      </c>
      <c r="E1278" s="6">
        <v>1</v>
      </c>
      <c r="F1278" t="s">
        <v>6793</v>
      </c>
      <c r="G1278">
        <v>2016</v>
      </c>
      <c r="H1278" t="s">
        <v>6059</v>
      </c>
      <c r="I1278" t="s">
        <v>5068</v>
      </c>
      <c r="J1278" s="21" t="s">
        <v>5069</v>
      </c>
      <c r="K1278" t="s">
        <v>5070</v>
      </c>
      <c r="M1278">
        <v>5</v>
      </c>
      <c r="N1278">
        <v>4</v>
      </c>
      <c r="P1278" t="s">
        <v>5071</v>
      </c>
    </row>
    <row r="1279" spans="1:16" x14ac:dyDescent="0.3">
      <c r="A1279" t="s">
        <v>187</v>
      </c>
      <c r="B1279" s="6" t="s">
        <v>189</v>
      </c>
      <c r="C1279" s="6">
        <v>1241</v>
      </c>
      <c r="D1279" s="72" t="s">
        <v>404</v>
      </c>
      <c r="E1279" s="6">
        <v>1</v>
      </c>
      <c r="F1279" t="s">
        <v>418</v>
      </c>
      <c r="G1279">
        <v>2017</v>
      </c>
      <c r="H1279" t="s">
        <v>6059</v>
      </c>
      <c r="I1279" t="s">
        <v>5072</v>
      </c>
      <c r="J1279" s="21" t="s">
        <v>5073</v>
      </c>
      <c r="K1279" t="s">
        <v>2187</v>
      </c>
      <c r="M1279">
        <v>15</v>
      </c>
      <c r="N1279">
        <v>2</v>
      </c>
      <c r="O1279" t="s">
        <v>5074</v>
      </c>
      <c r="P1279" t="s">
        <v>5075</v>
      </c>
    </row>
    <row r="1280" spans="1:16" x14ac:dyDescent="0.3">
      <c r="A1280" t="s">
        <v>187</v>
      </c>
      <c r="B1280" s="6" t="s">
        <v>189</v>
      </c>
      <c r="C1280" s="6">
        <v>1242</v>
      </c>
      <c r="D1280" s="72" t="s">
        <v>404</v>
      </c>
      <c r="E1280" s="6">
        <v>1</v>
      </c>
      <c r="F1280" t="s">
        <v>6793</v>
      </c>
      <c r="G1280">
        <v>2012</v>
      </c>
      <c r="H1280" t="s">
        <v>6059</v>
      </c>
      <c r="I1280" t="s">
        <v>5076</v>
      </c>
      <c r="J1280" s="21" t="s">
        <v>5077</v>
      </c>
      <c r="K1280" t="s">
        <v>5078</v>
      </c>
      <c r="M1280">
        <v>19</v>
      </c>
      <c r="N1280">
        <v>5</v>
      </c>
      <c r="O1280" t="s">
        <v>5079</v>
      </c>
      <c r="P1280" t="s">
        <v>5080</v>
      </c>
    </row>
    <row r="1281" spans="1:16" x14ac:dyDescent="0.3">
      <c r="A1281" t="s">
        <v>187</v>
      </c>
      <c r="B1281" s="6" t="s">
        <v>189</v>
      </c>
      <c r="C1281" s="6">
        <v>1243</v>
      </c>
      <c r="D1281" s="72" t="s">
        <v>404</v>
      </c>
      <c r="E1281" s="6">
        <v>1</v>
      </c>
      <c r="F1281" t="s">
        <v>418</v>
      </c>
      <c r="G1281">
        <v>2011</v>
      </c>
      <c r="H1281" t="s">
        <v>6059</v>
      </c>
      <c r="I1281" t="s">
        <v>5081</v>
      </c>
      <c r="J1281" s="21" t="s">
        <v>5082</v>
      </c>
      <c r="K1281" t="s">
        <v>606</v>
      </c>
      <c r="M1281">
        <v>28</v>
      </c>
      <c r="N1281">
        <v>3</v>
      </c>
      <c r="O1281" t="s">
        <v>5083</v>
      </c>
      <c r="P1281" t="s">
        <v>5084</v>
      </c>
    </row>
    <row r="1282" spans="1:16" x14ac:dyDescent="0.3">
      <c r="A1282" t="s">
        <v>187</v>
      </c>
      <c r="B1282" s="6" t="s">
        <v>189</v>
      </c>
      <c r="C1282" s="6">
        <v>1244</v>
      </c>
      <c r="D1282" s="72" t="s">
        <v>404</v>
      </c>
      <c r="E1282" s="6">
        <v>1</v>
      </c>
      <c r="F1282" t="s">
        <v>6793</v>
      </c>
      <c r="G1282">
        <v>2013</v>
      </c>
      <c r="H1282" t="s">
        <v>6059</v>
      </c>
      <c r="I1282" t="s">
        <v>5085</v>
      </c>
      <c r="J1282" s="21" t="s">
        <v>5086</v>
      </c>
      <c r="K1282" t="s">
        <v>659</v>
      </c>
      <c r="M1282">
        <v>68</v>
      </c>
      <c r="N1282">
        <v>5</v>
      </c>
      <c r="O1282" t="s">
        <v>5087</v>
      </c>
    </row>
    <row r="1283" spans="1:16" x14ac:dyDescent="0.3">
      <c r="A1283" t="s">
        <v>187</v>
      </c>
      <c r="B1283" s="6" t="s">
        <v>189</v>
      </c>
      <c r="C1283" s="6">
        <v>1245</v>
      </c>
      <c r="D1283" s="72" t="s">
        <v>404</v>
      </c>
      <c r="E1283" s="6">
        <v>1</v>
      </c>
      <c r="F1283" t="s">
        <v>418</v>
      </c>
      <c r="G1283">
        <v>2002</v>
      </c>
      <c r="H1283" t="s">
        <v>6059</v>
      </c>
      <c r="I1283" t="s">
        <v>5088</v>
      </c>
      <c r="J1283" s="21" t="s">
        <v>5089</v>
      </c>
      <c r="K1283" t="s">
        <v>2330</v>
      </c>
      <c r="M1283">
        <v>59</v>
      </c>
      <c r="N1283">
        <v>5</v>
      </c>
      <c r="O1283" t="s">
        <v>5090</v>
      </c>
      <c r="P1283" t="s">
        <v>5091</v>
      </c>
    </row>
    <row r="1284" spans="1:16" x14ac:dyDescent="0.3">
      <c r="A1284" t="s">
        <v>187</v>
      </c>
      <c r="B1284" s="6" t="s">
        <v>189</v>
      </c>
      <c r="C1284" s="6">
        <v>1247</v>
      </c>
      <c r="D1284" s="72" t="s">
        <v>404</v>
      </c>
      <c r="E1284" s="6">
        <v>2</v>
      </c>
      <c r="F1284" t="s">
        <v>5700</v>
      </c>
      <c r="G1284">
        <v>2012</v>
      </c>
      <c r="H1284" t="s">
        <v>6059</v>
      </c>
      <c r="I1284" t="s">
        <v>5918</v>
      </c>
      <c r="J1284" s="21" t="s">
        <v>5919</v>
      </c>
      <c r="K1284" t="s">
        <v>5920</v>
      </c>
    </row>
    <row r="1285" spans="1:16" x14ac:dyDescent="0.3">
      <c r="A1285" t="s">
        <v>187</v>
      </c>
      <c r="B1285" s="6" t="s">
        <v>189</v>
      </c>
      <c r="C1285" s="6">
        <v>1248</v>
      </c>
      <c r="D1285" s="72" t="s">
        <v>404</v>
      </c>
      <c r="E1285" s="6">
        <v>1</v>
      </c>
      <c r="F1285" t="s">
        <v>548</v>
      </c>
      <c r="G1285">
        <v>2005</v>
      </c>
      <c r="H1285" t="s">
        <v>6059</v>
      </c>
      <c r="I1285" t="s">
        <v>5092</v>
      </c>
      <c r="J1285" s="21" t="s">
        <v>5093</v>
      </c>
      <c r="K1285" t="s">
        <v>2944</v>
      </c>
      <c r="M1285">
        <v>34</v>
      </c>
      <c r="N1285">
        <v>1</v>
      </c>
      <c r="O1285" t="s">
        <v>3912</v>
      </c>
      <c r="P1285" t="s">
        <v>5094</v>
      </c>
    </row>
    <row r="1286" spans="1:16" x14ac:dyDescent="0.3">
      <c r="A1286" t="s">
        <v>187</v>
      </c>
      <c r="B1286" s="6" t="s">
        <v>189</v>
      </c>
      <c r="C1286" s="6">
        <v>1249</v>
      </c>
      <c r="D1286" s="72" t="s">
        <v>404</v>
      </c>
      <c r="E1286" s="6">
        <v>1</v>
      </c>
      <c r="F1286" t="s">
        <v>548</v>
      </c>
      <c r="G1286">
        <v>2008</v>
      </c>
      <c r="H1286" t="s">
        <v>6059</v>
      </c>
      <c r="I1286" t="s">
        <v>5095</v>
      </c>
      <c r="J1286" s="21" t="s">
        <v>5096</v>
      </c>
      <c r="K1286" t="s">
        <v>5097</v>
      </c>
      <c r="M1286">
        <v>6</v>
      </c>
      <c r="N1286">
        <v>1</v>
      </c>
      <c r="O1286" s="9">
        <v>46753</v>
      </c>
    </row>
    <row r="1287" spans="1:16" x14ac:dyDescent="0.3">
      <c r="A1287" t="s">
        <v>187</v>
      </c>
      <c r="B1287" s="6" t="s">
        <v>189</v>
      </c>
      <c r="C1287" s="6">
        <v>1250</v>
      </c>
      <c r="D1287" s="72" t="s">
        <v>404</v>
      </c>
      <c r="E1287" s="6">
        <v>1</v>
      </c>
      <c r="F1287" t="s">
        <v>548</v>
      </c>
      <c r="G1287">
        <v>2009</v>
      </c>
      <c r="H1287" t="s">
        <v>6059</v>
      </c>
      <c r="I1287" t="s">
        <v>5098</v>
      </c>
      <c r="J1287" s="21" t="s">
        <v>5099</v>
      </c>
      <c r="K1287" t="s">
        <v>5100</v>
      </c>
      <c r="M1287">
        <v>14</v>
      </c>
      <c r="N1287">
        <v>5</v>
      </c>
      <c r="O1287" t="s">
        <v>5101</v>
      </c>
      <c r="P1287" t="s">
        <v>5102</v>
      </c>
    </row>
    <row r="1288" spans="1:16" x14ac:dyDescent="0.3">
      <c r="A1288" t="s">
        <v>187</v>
      </c>
      <c r="B1288" s="6" t="s">
        <v>189</v>
      </c>
      <c r="C1288" s="6">
        <v>1251</v>
      </c>
      <c r="D1288" s="72" t="s">
        <v>404</v>
      </c>
      <c r="E1288" s="6">
        <v>1</v>
      </c>
      <c r="F1288" t="s">
        <v>6793</v>
      </c>
      <c r="G1288">
        <v>2015</v>
      </c>
      <c r="H1288" t="s">
        <v>6059</v>
      </c>
      <c r="I1288" t="s">
        <v>5103</v>
      </c>
      <c r="J1288" s="21" t="s">
        <v>5104</v>
      </c>
      <c r="K1288" t="s">
        <v>5105</v>
      </c>
      <c r="M1288">
        <v>34</v>
      </c>
      <c r="N1288">
        <v>4</v>
      </c>
      <c r="O1288" t="s">
        <v>5106</v>
      </c>
      <c r="P1288" t="s">
        <v>5107</v>
      </c>
    </row>
    <row r="1289" spans="1:16" x14ac:dyDescent="0.3">
      <c r="A1289" t="s">
        <v>187</v>
      </c>
      <c r="B1289" s="6" t="s">
        <v>189</v>
      </c>
      <c r="C1289" s="6">
        <v>1252</v>
      </c>
      <c r="D1289" s="72" t="s">
        <v>404</v>
      </c>
      <c r="E1289" s="6">
        <v>1</v>
      </c>
      <c r="F1289" t="s">
        <v>418</v>
      </c>
      <c r="G1289">
        <v>2015</v>
      </c>
      <c r="H1289" t="s">
        <v>6059</v>
      </c>
      <c r="I1289" t="s">
        <v>5108</v>
      </c>
      <c r="J1289" s="21" t="s">
        <v>5109</v>
      </c>
      <c r="K1289" t="s">
        <v>5110</v>
      </c>
      <c r="M1289">
        <v>61</v>
      </c>
      <c r="N1289">
        <v>7</v>
      </c>
      <c r="O1289" t="s">
        <v>5111</v>
      </c>
    </row>
    <row r="1290" spans="1:16" x14ac:dyDescent="0.3">
      <c r="A1290" t="s">
        <v>187</v>
      </c>
      <c r="B1290" s="6" t="s">
        <v>189</v>
      </c>
      <c r="C1290" s="6">
        <v>1253</v>
      </c>
      <c r="D1290" s="72" t="s">
        <v>404</v>
      </c>
      <c r="E1290" s="6">
        <v>1</v>
      </c>
      <c r="F1290" t="s">
        <v>418</v>
      </c>
      <c r="G1290">
        <v>2016</v>
      </c>
      <c r="H1290" t="s">
        <v>6059</v>
      </c>
      <c r="I1290" t="s">
        <v>5112</v>
      </c>
      <c r="J1290" s="21" t="s">
        <v>5113</v>
      </c>
      <c r="K1290" t="s">
        <v>4146</v>
      </c>
      <c r="M1290">
        <v>66</v>
      </c>
      <c r="O1290" t="s">
        <v>5114</v>
      </c>
      <c r="P1290" t="s">
        <v>5115</v>
      </c>
    </row>
    <row r="1291" spans="1:16" x14ac:dyDescent="0.3">
      <c r="A1291" t="s">
        <v>187</v>
      </c>
      <c r="B1291" s="6" t="s">
        <v>189</v>
      </c>
      <c r="C1291" s="6">
        <v>1254</v>
      </c>
      <c r="D1291" s="72" t="s">
        <v>404</v>
      </c>
      <c r="E1291" s="6">
        <v>1</v>
      </c>
      <c r="F1291" t="s">
        <v>418</v>
      </c>
      <c r="G1291">
        <v>2009</v>
      </c>
      <c r="H1291" t="s">
        <v>6059</v>
      </c>
      <c r="I1291" t="s">
        <v>5116</v>
      </c>
      <c r="J1291" s="21" t="s">
        <v>5117</v>
      </c>
      <c r="K1291" t="s">
        <v>5118</v>
      </c>
      <c r="M1291">
        <v>52</v>
      </c>
      <c r="N1291">
        <v>5</v>
      </c>
      <c r="O1291" t="s">
        <v>5119</v>
      </c>
      <c r="P1291" t="s">
        <v>5120</v>
      </c>
    </row>
    <row r="1292" spans="1:16" x14ac:dyDescent="0.3">
      <c r="A1292" t="s">
        <v>187</v>
      </c>
      <c r="B1292" s="6" t="s">
        <v>189</v>
      </c>
      <c r="C1292" s="6">
        <v>1255</v>
      </c>
      <c r="D1292" s="72" t="s">
        <v>404</v>
      </c>
      <c r="E1292" s="6">
        <v>1</v>
      </c>
      <c r="F1292" t="s">
        <v>418</v>
      </c>
      <c r="G1292">
        <v>2009</v>
      </c>
      <c r="H1292" t="s">
        <v>6059</v>
      </c>
      <c r="I1292" t="s">
        <v>5121</v>
      </c>
      <c r="J1292" s="21" t="s">
        <v>5117</v>
      </c>
      <c r="K1292" t="s">
        <v>5118</v>
      </c>
      <c r="M1292">
        <v>52</v>
      </c>
      <c r="N1292">
        <v>5</v>
      </c>
      <c r="O1292" t="s">
        <v>5119</v>
      </c>
      <c r="P1292" t="s">
        <v>5122</v>
      </c>
    </row>
    <row r="1293" spans="1:16" x14ac:dyDescent="0.3">
      <c r="A1293" t="s">
        <v>187</v>
      </c>
      <c r="B1293" s="6" t="s">
        <v>189</v>
      </c>
      <c r="C1293" s="6">
        <v>1256</v>
      </c>
      <c r="D1293" s="72" t="s">
        <v>404</v>
      </c>
      <c r="E1293" s="6">
        <v>1</v>
      </c>
      <c r="F1293" t="s">
        <v>548</v>
      </c>
      <c r="G1293">
        <v>2013</v>
      </c>
      <c r="H1293" t="s">
        <v>6059</v>
      </c>
      <c r="I1293" t="s">
        <v>5123</v>
      </c>
      <c r="J1293" s="21" t="s">
        <v>5124</v>
      </c>
      <c r="K1293" t="s">
        <v>5125</v>
      </c>
      <c r="M1293">
        <v>101</v>
      </c>
      <c r="N1293">
        <v>2</v>
      </c>
      <c r="O1293" t="s">
        <v>3982</v>
      </c>
      <c r="P1293" t="s">
        <v>5126</v>
      </c>
    </row>
    <row r="1294" spans="1:16" x14ac:dyDescent="0.3">
      <c r="A1294" t="s">
        <v>187</v>
      </c>
      <c r="B1294" s="6" t="s">
        <v>189</v>
      </c>
      <c r="C1294" s="6">
        <v>1257</v>
      </c>
      <c r="D1294" s="72" t="s">
        <v>404</v>
      </c>
      <c r="E1294" s="6">
        <v>1</v>
      </c>
      <c r="F1294" t="s">
        <v>548</v>
      </c>
      <c r="G1294">
        <v>2009</v>
      </c>
      <c r="H1294" t="s">
        <v>6059</v>
      </c>
      <c r="I1294" t="s">
        <v>5127</v>
      </c>
      <c r="J1294" s="21" t="s">
        <v>5128</v>
      </c>
      <c r="K1294" t="s">
        <v>718</v>
      </c>
      <c r="M1294">
        <v>43</v>
      </c>
      <c r="N1294">
        <v>3</v>
      </c>
      <c r="O1294" t="s">
        <v>5129</v>
      </c>
      <c r="P1294" t="s">
        <v>5130</v>
      </c>
    </row>
    <row r="1295" spans="1:16" x14ac:dyDescent="0.3">
      <c r="A1295" t="s">
        <v>187</v>
      </c>
      <c r="B1295" s="6" t="s">
        <v>189</v>
      </c>
      <c r="C1295" s="6">
        <v>1258</v>
      </c>
      <c r="D1295" s="72" t="s">
        <v>404</v>
      </c>
      <c r="E1295" s="6">
        <v>1</v>
      </c>
      <c r="F1295" t="s">
        <v>418</v>
      </c>
      <c r="G1295">
        <v>2015</v>
      </c>
      <c r="H1295" t="s">
        <v>6059</v>
      </c>
      <c r="I1295" t="s">
        <v>5131</v>
      </c>
      <c r="J1295" s="21" t="s">
        <v>5132</v>
      </c>
      <c r="K1295" t="s">
        <v>5133</v>
      </c>
      <c r="M1295">
        <v>44</v>
      </c>
      <c r="N1295">
        <v>2</v>
      </c>
      <c r="O1295" t="s">
        <v>5134</v>
      </c>
      <c r="P1295" t="s">
        <v>5135</v>
      </c>
    </row>
    <row r="1296" spans="1:16" x14ac:dyDescent="0.3">
      <c r="A1296" t="s">
        <v>187</v>
      </c>
      <c r="B1296" s="6" t="s">
        <v>189</v>
      </c>
      <c r="C1296" s="6">
        <v>1259</v>
      </c>
      <c r="D1296" s="72" t="s">
        <v>404</v>
      </c>
      <c r="E1296" s="6">
        <v>1</v>
      </c>
      <c r="F1296" t="s">
        <v>548</v>
      </c>
      <c r="G1296">
        <v>2016</v>
      </c>
      <c r="H1296" t="s">
        <v>6059</v>
      </c>
      <c r="I1296" t="s">
        <v>5136</v>
      </c>
      <c r="J1296" s="21" t="s">
        <v>5137</v>
      </c>
      <c r="K1296" t="s">
        <v>201</v>
      </c>
      <c r="M1296">
        <v>13</v>
      </c>
      <c r="N1296">
        <v>2</v>
      </c>
      <c r="O1296" t="s">
        <v>5138</v>
      </c>
      <c r="P1296" t="s">
        <v>5139</v>
      </c>
    </row>
    <row r="1297" spans="1:16" x14ac:dyDescent="0.3">
      <c r="A1297" t="s">
        <v>187</v>
      </c>
      <c r="B1297" s="6" t="s">
        <v>189</v>
      </c>
      <c r="C1297" s="6">
        <v>1260</v>
      </c>
      <c r="D1297" s="72" t="s">
        <v>404</v>
      </c>
      <c r="E1297" s="6">
        <v>1</v>
      </c>
      <c r="F1297" t="s">
        <v>548</v>
      </c>
      <c r="G1297">
        <v>2017</v>
      </c>
      <c r="H1297" t="s">
        <v>6059</v>
      </c>
      <c r="I1297" t="s">
        <v>5140</v>
      </c>
      <c r="J1297" s="21" t="s">
        <v>5141</v>
      </c>
      <c r="K1297" t="s">
        <v>5142</v>
      </c>
      <c r="M1297">
        <v>1</v>
      </c>
      <c r="N1297">
        <v>6</v>
      </c>
      <c r="P1297" t="s">
        <v>5143</v>
      </c>
    </row>
    <row r="1298" spans="1:16" x14ac:dyDescent="0.3">
      <c r="A1298" t="s">
        <v>187</v>
      </c>
      <c r="B1298" s="6" t="s">
        <v>189</v>
      </c>
      <c r="C1298" s="6">
        <v>1261</v>
      </c>
      <c r="D1298" s="72" t="s">
        <v>404</v>
      </c>
      <c r="E1298" s="6">
        <v>1</v>
      </c>
      <c r="F1298" t="s">
        <v>418</v>
      </c>
      <c r="G1298">
        <v>2017</v>
      </c>
      <c r="H1298" t="s">
        <v>6059</v>
      </c>
      <c r="I1298" t="s">
        <v>5144</v>
      </c>
      <c r="J1298" s="21" t="s">
        <v>5145</v>
      </c>
      <c r="K1298" t="s">
        <v>764</v>
      </c>
      <c r="M1298">
        <v>17</v>
      </c>
      <c r="N1298">
        <v>5</v>
      </c>
      <c r="O1298" t="s">
        <v>5146</v>
      </c>
      <c r="P1298" t="s">
        <v>5147</v>
      </c>
    </row>
    <row r="1299" spans="1:16" x14ac:dyDescent="0.3">
      <c r="A1299" t="s">
        <v>187</v>
      </c>
      <c r="B1299" s="6" t="s">
        <v>189</v>
      </c>
      <c r="C1299" s="6">
        <v>1262</v>
      </c>
      <c r="D1299" s="72" t="s">
        <v>404</v>
      </c>
      <c r="E1299" s="6">
        <v>1</v>
      </c>
      <c r="F1299" t="s">
        <v>418</v>
      </c>
      <c r="G1299">
        <v>2012</v>
      </c>
      <c r="H1299" t="s">
        <v>6059</v>
      </c>
      <c r="I1299" t="s">
        <v>5148</v>
      </c>
      <c r="J1299" s="21" t="s">
        <v>5149</v>
      </c>
      <c r="K1299" t="s">
        <v>165</v>
      </c>
      <c r="M1299">
        <v>22</v>
      </c>
      <c r="N1299">
        <v>2</v>
      </c>
      <c r="O1299" t="s">
        <v>5150</v>
      </c>
      <c r="P1299" t="s">
        <v>5151</v>
      </c>
    </row>
    <row r="1300" spans="1:16" x14ac:dyDescent="0.3">
      <c r="A1300" t="s">
        <v>187</v>
      </c>
      <c r="B1300" s="6" t="s">
        <v>189</v>
      </c>
      <c r="C1300" s="6">
        <v>1263</v>
      </c>
      <c r="D1300" s="72" t="s">
        <v>404</v>
      </c>
      <c r="E1300" s="6">
        <v>1</v>
      </c>
      <c r="F1300" t="s">
        <v>548</v>
      </c>
      <c r="G1300">
        <v>2012</v>
      </c>
      <c r="H1300" t="s">
        <v>6059</v>
      </c>
      <c r="I1300" t="s">
        <v>5152</v>
      </c>
      <c r="J1300" s="21" t="s">
        <v>5153</v>
      </c>
      <c r="K1300" t="s">
        <v>871</v>
      </c>
      <c r="M1300">
        <v>16</v>
      </c>
      <c r="N1300">
        <v>6</v>
      </c>
      <c r="O1300">
        <v>1577</v>
      </c>
    </row>
    <row r="1301" spans="1:16" x14ac:dyDescent="0.3">
      <c r="A1301" t="s">
        <v>187</v>
      </c>
      <c r="B1301" s="6" t="s">
        <v>189</v>
      </c>
      <c r="C1301" s="6">
        <v>1264</v>
      </c>
      <c r="D1301" s="72" t="s">
        <v>404</v>
      </c>
      <c r="E1301" s="6">
        <v>1</v>
      </c>
      <c r="F1301" t="s">
        <v>548</v>
      </c>
      <c r="G1301">
        <v>2016</v>
      </c>
      <c r="H1301" t="s">
        <v>6059</v>
      </c>
      <c r="I1301" t="s">
        <v>5154</v>
      </c>
      <c r="J1301" s="21" t="s">
        <v>5155</v>
      </c>
      <c r="K1301" t="s">
        <v>3724</v>
      </c>
      <c r="M1301">
        <v>22</v>
      </c>
      <c r="N1301">
        <v>5</v>
      </c>
      <c r="O1301" t="s">
        <v>5156</v>
      </c>
      <c r="P1301" t="s">
        <v>5157</v>
      </c>
    </row>
    <row r="1302" spans="1:16" x14ac:dyDescent="0.3">
      <c r="A1302" t="s">
        <v>187</v>
      </c>
      <c r="B1302" s="6" t="s">
        <v>189</v>
      </c>
      <c r="C1302" s="6">
        <v>1265</v>
      </c>
      <c r="D1302" s="72" t="s">
        <v>404</v>
      </c>
      <c r="E1302" s="6">
        <v>1</v>
      </c>
      <c r="F1302" t="s">
        <v>6793</v>
      </c>
      <c r="G1302">
        <v>2003</v>
      </c>
      <c r="H1302" t="s">
        <v>6059</v>
      </c>
      <c r="I1302" t="s">
        <v>5158</v>
      </c>
      <c r="J1302" s="21" t="s">
        <v>5159</v>
      </c>
      <c r="K1302" t="s">
        <v>530</v>
      </c>
      <c r="M1302">
        <v>131</v>
      </c>
      <c r="N1302">
        <v>3</v>
      </c>
      <c r="O1302" t="s">
        <v>5160</v>
      </c>
      <c r="P1302" t="s">
        <v>5161</v>
      </c>
    </row>
    <row r="1303" spans="1:16" x14ac:dyDescent="0.3">
      <c r="A1303" t="s">
        <v>187</v>
      </c>
      <c r="B1303" s="6" t="s">
        <v>189</v>
      </c>
      <c r="C1303" s="6">
        <v>1266</v>
      </c>
      <c r="D1303" s="72" t="s">
        <v>404</v>
      </c>
      <c r="E1303" s="6">
        <v>1</v>
      </c>
      <c r="F1303" t="s">
        <v>418</v>
      </c>
      <c r="G1303">
        <v>2004</v>
      </c>
      <c r="H1303" t="s">
        <v>6059</v>
      </c>
      <c r="I1303" t="s">
        <v>5162</v>
      </c>
      <c r="J1303" s="21" t="s">
        <v>5163</v>
      </c>
      <c r="K1303" t="s">
        <v>5164</v>
      </c>
      <c r="M1303">
        <v>52</v>
      </c>
      <c r="N1303">
        <v>5</v>
      </c>
      <c r="O1303" t="s">
        <v>5165</v>
      </c>
      <c r="P1303" t="s">
        <v>5166</v>
      </c>
    </row>
    <row r="1304" spans="1:16" x14ac:dyDescent="0.3">
      <c r="A1304" t="s">
        <v>187</v>
      </c>
      <c r="B1304" s="6" t="s">
        <v>189</v>
      </c>
      <c r="C1304" s="6">
        <v>1267</v>
      </c>
      <c r="D1304" s="72" t="s">
        <v>404</v>
      </c>
      <c r="E1304" s="6">
        <v>1</v>
      </c>
      <c r="F1304" t="s">
        <v>548</v>
      </c>
      <c r="G1304">
        <v>2016</v>
      </c>
      <c r="H1304" t="s">
        <v>6059</v>
      </c>
      <c r="I1304" t="s">
        <v>5167</v>
      </c>
      <c r="J1304" s="21" t="s">
        <v>5168</v>
      </c>
      <c r="K1304" t="s">
        <v>764</v>
      </c>
      <c r="M1304">
        <v>16</v>
      </c>
      <c r="N1304">
        <v>3</v>
      </c>
      <c r="O1304" t="s">
        <v>5169</v>
      </c>
      <c r="P1304" t="s">
        <v>5170</v>
      </c>
    </row>
    <row r="1305" spans="1:16" x14ac:dyDescent="0.3">
      <c r="A1305" t="s">
        <v>187</v>
      </c>
      <c r="B1305" s="6" t="s">
        <v>189</v>
      </c>
      <c r="C1305" s="6">
        <v>1268</v>
      </c>
      <c r="D1305" s="72" t="s">
        <v>404</v>
      </c>
      <c r="E1305" s="6">
        <v>1</v>
      </c>
      <c r="F1305" t="s">
        <v>418</v>
      </c>
      <c r="G1305">
        <v>2012</v>
      </c>
      <c r="H1305" t="s">
        <v>6059</v>
      </c>
      <c r="I1305" t="s">
        <v>5171</v>
      </c>
      <c r="J1305" s="21" t="s">
        <v>5172</v>
      </c>
      <c r="K1305" t="s">
        <v>5173</v>
      </c>
      <c r="M1305">
        <v>34</v>
      </c>
      <c r="N1305">
        <v>1</v>
      </c>
      <c r="O1305" t="s">
        <v>5174</v>
      </c>
      <c r="P1305" t="s">
        <v>5175</v>
      </c>
    </row>
    <row r="1306" spans="1:16" x14ac:dyDescent="0.3">
      <c r="A1306" t="s">
        <v>187</v>
      </c>
      <c r="B1306" s="6" t="s">
        <v>189</v>
      </c>
      <c r="C1306" s="6">
        <v>1269</v>
      </c>
      <c r="D1306" s="72" t="s">
        <v>404</v>
      </c>
      <c r="E1306" s="6">
        <v>1</v>
      </c>
      <c r="F1306" t="s">
        <v>6793</v>
      </c>
      <c r="G1306">
        <v>2003</v>
      </c>
      <c r="H1306" t="s">
        <v>6059</v>
      </c>
      <c r="I1306" t="s">
        <v>5176</v>
      </c>
      <c r="J1306" s="21" t="s">
        <v>5177</v>
      </c>
      <c r="K1306" t="s">
        <v>5178</v>
      </c>
      <c r="M1306">
        <v>51</v>
      </c>
      <c r="N1306">
        <v>1</v>
      </c>
      <c r="O1306" t="s">
        <v>5179</v>
      </c>
      <c r="P1306" t="s">
        <v>5180</v>
      </c>
    </row>
    <row r="1307" spans="1:16" x14ac:dyDescent="0.3">
      <c r="A1307" t="s">
        <v>187</v>
      </c>
      <c r="B1307" s="6" t="s">
        <v>189</v>
      </c>
      <c r="C1307" s="6">
        <v>1270</v>
      </c>
      <c r="D1307" s="72" t="s">
        <v>404</v>
      </c>
      <c r="E1307" s="6">
        <v>1</v>
      </c>
      <c r="F1307" t="s">
        <v>418</v>
      </c>
      <c r="G1307">
        <v>2011</v>
      </c>
      <c r="H1307" t="s">
        <v>6059</v>
      </c>
      <c r="I1307" t="s">
        <v>5181</v>
      </c>
      <c r="J1307" s="21" t="s">
        <v>5182</v>
      </c>
      <c r="K1307" t="s">
        <v>160</v>
      </c>
      <c r="M1307">
        <v>17</v>
      </c>
      <c r="N1307">
        <v>9</v>
      </c>
      <c r="O1307" t="s">
        <v>5183</v>
      </c>
      <c r="P1307" t="s">
        <v>5184</v>
      </c>
    </row>
    <row r="1308" spans="1:16" x14ac:dyDescent="0.3">
      <c r="A1308" t="s">
        <v>187</v>
      </c>
      <c r="B1308" s="6" t="s">
        <v>189</v>
      </c>
      <c r="C1308" s="6">
        <v>1271</v>
      </c>
      <c r="D1308" s="72" t="s">
        <v>404</v>
      </c>
      <c r="E1308" s="6">
        <v>1</v>
      </c>
      <c r="F1308" t="s">
        <v>418</v>
      </c>
      <c r="G1308">
        <v>2014</v>
      </c>
      <c r="H1308" t="s">
        <v>6059</v>
      </c>
      <c r="I1308" t="s">
        <v>5185</v>
      </c>
      <c r="J1308" s="21" t="s">
        <v>5186</v>
      </c>
      <c r="K1308" t="s">
        <v>916</v>
      </c>
      <c r="M1308">
        <v>35</v>
      </c>
      <c r="O1308" t="s">
        <v>5187</v>
      </c>
      <c r="P1308" t="s">
        <v>5188</v>
      </c>
    </row>
    <row r="1309" spans="1:16" x14ac:dyDescent="0.3">
      <c r="A1309" t="s">
        <v>187</v>
      </c>
      <c r="B1309" s="6" t="s">
        <v>189</v>
      </c>
      <c r="C1309" s="6">
        <v>1272</v>
      </c>
      <c r="D1309" s="72" t="s">
        <v>404</v>
      </c>
      <c r="E1309" s="6">
        <v>1</v>
      </c>
      <c r="F1309" t="s">
        <v>418</v>
      </c>
      <c r="G1309">
        <v>2007</v>
      </c>
      <c r="H1309" t="s">
        <v>6059</v>
      </c>
      <c r="I1309" t="s">
        <v>5189</v>
      </c>
      <c r="J1309" s="21" t="s">
        <v>5190</v>
      </c>
      <c r="K1309" t="s">
        <v>5191</v>
      </c>
    </row>
    <row r="1310" spans="1:16" x14ac:dyDescent="0.3">
      <c r="A1310" t="s">
        <v>187</v>
      </c>
      <c r="B1310" s="6" t="s">
        <v>189</v>
      </c>
      <c r="C1310" s="6">
        <v>1273</v>
      </c>
      <c r="D1310" s="72" t="s">
        <v>404</v>
      </c>
      <c r="E1310" s="6">
        <v>1</v>
      </c>
      <c r="F1310" t="s">
        <v>418</v>
      </c>
      <c r="G1310">
        <v>2014</v>
      </c>
      <c r="H1310" t="s">
        <v>6059</v>
      </c>
      <c r="I1310" t="s">
        <v>5192</v>
      </c>
      <c r="J1310" s="21" t="s">
        <v>5193</v>
      </c>
      <c r="K1310" t="s">
        <v>606</v>
      </c>
      <c r="M1310">
        <v>37</v>
      </c>
      <c r="O1310" t="s">
        <v>5194</v>
      </c>
      <c r="P1310" t="s">
        <v>5195</v>
      </c>
    </row>
    <row r="1311" spans="1:16" x14ac:dyDescent="0.3">
      <c r="A1311" t="s">
        <v>187</v>
      </c>
      <c r="B1311" s="6" t="s">
        <v>189</v>
      </c>
      <c r="C1311" s="6">
        <v>1274</v>
      </c>
      <c r="D1311" s="72" t="s">
        <v>404</v>
      </c>
      <c r="E1311" s="6">
        <v>1</v>
      </c>
      <c r="F1311" t="s">
        <v>412</v>
      </c>
      <c r="G1311">
        <v>2014</v>
      </c>
      <c r="H1311" t="s">
        <v>6059</v>
      </c>
      <c r="I1311" t="s">
        <v>5196</v>
      </c>
      <c r="J1311" s="21" t="s">
        <v>5197</v>
      </c>
      <c r="K1311" t="s">
        <v>165</v>
      </c>
      <c r="M1311">
        <v>28</v>
      </c>
      <c r="O1311" t="s">
        <v>5198</v>
      </c>
      <c r="P1311" t="s">
        <v>5199</v>
      </c>
    </row>
    <row r="1312" spans="1:16" x14ac:dyDescent="0.3">
      <c r="A1312" t="s">
        <v>187</v>
      </c>
      <c r="B1312" s="6" t="s">
        <v>189</v>
      </c>
      <c r="C1312" s="6">
        <v>1275</v>
      </c>
      <c r="D1312" s="72" t="s">
        <v>404</v>
      </c>
      <c r="E1312" s="6">
        <v>1</v>
      </c>
      <c r="F1312" t="s">
        <v>6793</v>
      </c>
      <c r="G1312">
        <v>2016</v>
      </c>
      <c r="H1312" t="s">
        <v>6059</v>
      </c>
      <c r="I1312" t="s">
        <v>5200</v>
      </c>
      <c r="J1312" s="21" t="s">
        <v>5201</v>
      </c>
      <c r="K1312" t="s">
        <v>5006</v>
      </c>
      <c r="M1312">
        <v>3</v>
      </c>
      <c r="N1312" t="s">
        <v>5202</v>
      </c>
      <c r="P1312" t="s">
        <v>5203</v>
      </c>
    </row>
    <row r="1313" spans="1:17" x14ac:dyDescent="0.3">
      <c r="A1313" t="s">
        <v>187</v>
      </c>
      <c r="B1313" s="6" t="s">
        <v>189</v>
      </c>
      <c r="C1313" s="6">
        <v>1276</v>
      </c>
      <c r="D1313" s="72" t="s">
        <v>404</v>
      </c>
      <c r="E1313" s="6">
        <v>1</v>
      </c>
      <c r="F1313" t="s">
        <v>418</v>
      </c>
      <c r="G1313">
        <v>2014</v>
      </c>
      <c r="H1313" t="s">
        <v>6059</v>
      </c>
      <c r="I1313" t="s">
        <v>5204</v>
      </c>
      <c r="J1313" s="21" t="s">
        <v>5205</v>
      </c>
      <c r="K1313" t="s">
        <v>5206</v>
      </c>
      <c r="M1313">
        <v>19</v>
      </c>
      <c r="N1313">
        <v>4</v>
      </c>
      <c r="O1313" t="s">
        <v>5207</v>
      </c>
    </row>
    <row r="1314" spans="1:17" x14ac:dyDescent="0.3">
      <c r="A1314" t="s">
        <v>187</v>
      </c>
      <c r="B1314" s="6" t="s">
        <v>189</v>
      </c>
      <c r="C1314" s="6">
        <v>1277</v>
      </c>
      <c r="D1314" s="72" t="s">
        <v>404</v>
      </c>
      <c r="E1314" s="6">
        <v>1</v>
      </c>
      <c r="F1314" t="s">
        <v>418</v>
      </c>
      <c r="G1314">
        <v>2011</v>
      </c>
      <c r="H1314" t="s">
        <v>6059</v>
      </c>
      <c r="I1314" t="s">
        <v>5208</v>
      </c>
      <c r="J1314" s="21" t="s">
        <v>5209</v>
      </c>
      <c r="K1314" t="s">
        <v>5210</v>
      </c>
      <c r="N1314">
        <v>1</v>
      </c>
      <c r="O1314" s="9">
        <v>42491</v>
      </c>
    </row>
    <row r="1315" spans="1:17" x14ac:dyDescent="0.3">
      <c r="A1315" t="s">
        <v>187</v>
      </c>
      <c r="B1315" s="6" t="s">
        <v>189</v>
      </c>
      <c r="C1315" s="6">
        <v>1278</v>
      </c>
      <c r="D1315" s="72" t="s">
        <v>404</v>
      </c>
      <c r="E1315" s="6">
        <v>1</v>
      </c>
      <c r="F1315" t="s">
        <v>6793</v>
      </c>
      <c r="G1315">
        <v>2017</v>
      </c>
      <c r="H1315" t="s">
        <v>6059</v>
      </c>
      <c r="I1315" t="s">
        <v>5211</v>
      </c>
      <c r="J1315" s="21" t="s">
        <v>5212</v>
      </c>
      <c r="K1315" t="s">
        <v>5213</v>
      </c>
      <c r="M1315">
        <v>79</v>
      </c>
      <c r="N1315">
        <v>4</v>
      </c>
      <c r="O1315" t="s">
        <v>5214</v>
      </c>
      <c r="P1315" t="s">
        <v>5215</v>
      </c>
    </row>
    <row r="1316" spans="1:17" x14ac:dyDescent="0.3">
      <c r="A1316" t="s">
        <v>187</v>
      </c>
      <c r="B1316" s="6" t="s">
        <v>189</v>
      </c>
      <c r="C1316" s="6">
        <v>1279</v>
      </c>
      <c r="D1316" s="72" t="s">
        <v>404</v>
      </c>
      <c r="E1316" s="6">
        <v>1</v>
      </c>
      <c r="F1316" t="s">
        <v>418</v>
      </c>
      <c r="G1316">
        <v>2011</v>
      </c>
      <c r="H1316" t="s">
        <v>6059</v>
      </c>
      <c r="I1316" t="s">
        <v>5216</v>
      </c>
      <c r="J1316" s="21" t="s">
        <v>5217</v>
      </c>
      <c r="K1316" t="s">
        <v>764</v>
      </c>
      <c r="M1316">
        <v>11</v>
      </c>
      <c r="N1316">
        <v>4</v>
      </c>
      <c r="O1316" t="s">
        <v>5218</v>
      </c>
      <c r="P1316" t="s">
        <v>5219</v>
      </c>
    </row>
    <row r="1317" spans="1:17" x14ac:dyDescent="0.3">
      <c r="A1317" t="s">
        <v>187</v>
      </c>
      <c r="B1317" s="6" t="s">
        <v>189</v>
      </c>
      <c r="C1317" s="6">
        <v>1280</v>
      </c>
      <c r="D1317" s="72" t="s">
        <v>404</v>
      </c>
      <c r="E1317" s="6">
        <v>1</v>
      </c>
      <c r="F1317" t="s">
        <v>6793</v>
      </c>
      <c r="G1317">
        <v>2015</v>
      </c>
      <c r="H1317" t="s">
        <v>6059</v>
      </c>
      <c r="I1317" t="s">
        <v>5220</v>
      </c>
      <c r="J1317" s="21" t="s">
        <v>5221</v>
      </c>
      <c r="K1317" t="s">
        <v>5222</v>
      </c>
      <c r="M1317">
        <v>58</v>
      </c>
      <c r="N1317">
        <v>3</v>
      </c>
      <c r="O1317" t="s">
        <v>5223</v>
      </c>
      <c r="P1317" t="s">
        <v>5224</v>
      </c>
    </row>
    <row r="1318" spans="1:17" x14ac:dyDescent="0.3">
      <c r="A1318" t="s">
        <v>187</v>
      </c>
      <c r="B1318" s="6" t="s">
        <v>189</v>
      </c>
      <c r="C1318" s="6">
        <v>1281</v>
      </c>
      <c r="D1318" s="72" t="s">
        <v>404</v>
      </c>
      <c r="E1318" s="6">
        <v>1</v>
      </c>
      <c r="F1318" t="s">
        <v>412</v>
      </c>
      <c r="G1318">
        <v>2017</v>
      </c>
      <c r="H1318" t="s">
        <v>6059</v>
      </c>
      <c r="I1318" t="s">
        <v>5225</v>
      </c>
      <c r="J1318" s="21" t="s">
        <v>5226</v>
      </c>
      <c r="K1318" t="s">
        <v>907</v>
      </c>
      <c r="M1318">
        <v>44</v>
      </c>
      <c r="N1318">
        <v>3</v>
      </c>
      <c r="O1318" t="s">
        <v>5227</v>
      </c>
      <c r="P1318" t="s">
        <v>5228</v>
      </c>
    </row>
    <row r="1319" spans="1:17" x14ac:dyDescent="0.3">
      <c r="A1319" t="s">
        <v>187</v>
      </c>
      <c r="B1319" s="6" t="s">
        <v>189</v>
      </c>
      <c r="C1319" s="6">
        <v>1282</v>
      </c>
      <c r="D1319" s="72" t="s">
        <v>404</v>
      </c>
      <c r="E1319" s="6">
        <v>1</v>
      </c>
      <c r="F1319" t="s">
        <v>6793</v>
      </c>
      <c r="G1319">
        <v>2004</v>
      </c>
      <c r="H1319" t="s">
        <v>6059</v>
      </c>
      <c r="I1319" t="s">
        <v>5229</v>
      </c>
      <c r="J1319" s="21" t="s">
        <v>5230</v>
      </c>
      <c r="K1319" t="s">
        <v>83</v>
      </c>
      <c r="L1319" t="s">
        <v>1094</v>
      </c>
      <c r="N1319" t="s">
        <v>85</v>
      </c>
      <c r="O1319" t="s">
        <v>5231</v>
      </c>
    </row>
    <row r="1320" spans="1:17" x14ac:dyDescent="0.3">
      <c r="A1320" t="s">
        <v>187</v>
      </c>
      <c r="B1320" s="6" t="s">
        <v>189</v>
      </c>
      <c r="C1320" s="6">
        <v>1283</v>
      </c>
      <c r="D1320" s="72" t="s">
        <v>404</v>
      </c>
      <c r="E1320" s="6">
        <v>1</v>
      </c>
      <c r="F1320" t="s">
        <v>6793</v>
      </c>
      <c r="G1320">
        <v>2013</v>
      </c>
      <c r="H1320" t="s">
        <v>6059</v>
      </c>
      <c r="I1320" t="s">
        <v>5232</v>
      </c>
      <c r="J1320" s="21" t="s">
        <v>5233</v>
      </c>
      <c r="K1320" t="s">
        <v>1748</v>
      </c>
      <c r="M1320">
        <v>59</v>
      </c>
      <c r="O1320" t="s">
        <v>1779</v>
      </c>
      <c r="P1320" t="s">
        <v>5234</v>
      </c>
    </row>
    <row r="1321" spans="1:17" x14ac:dyDescent="0.3">
      <c r="A1321" t="s">
        <v>187</v>
      </c>
      <c r="B1321" s="6" t="s">
        <v>189</v>
      </c>
      <c r="C1321" s="6">
        <v>1284</v>
      </c>
      <c r="D1321" s="72" t="s">
        <v>404</v>
      </c>
      <c r="E1321" s="6">
        <v>1</v>
      </c>
      <c r="F1321" t="s">
        <v>6793</v>
      </c>
      <c r="G1321">
        <v>2008</v>
      </c>
      <c r="H1321" t="s">
        <v>6059</v>
      </c>
      <c r="I1321" t="s">
        <v>5235</v>
      </c>
      <c r="J1321" s="21" t="s">
        <v>5236</v>
      </c>
      <c r="K1321" t="s">
        <v>5237</v>
      </c>
      <c r="M1321">
        <v>45</v>
      </c>
      <c r="N1321">
        <v>2</v>
      </c>
      <c r="O1321" t="s">
        <v>5238</v>
      </c>
      <c r="P1321" t="s">
        <v>5239</v>
      </c>
    </row>
    <row r="1322" spans="1:17" x14ac:dyDescent="0.3">
      <c r="A1322" t="s">
        <v>187</v>
      </c>
      <c r="B1322" s="6" t="s">
        <v>189</v>
      </c>
      <c r="C1322" s="6">
        <v>1285</v>
      </c>
      <c r="D1322" s="72" t="s">
        <v>404</v>
      </c>
      <c r="E1322" s="6">
        <v>1</v>
      </c>
      <c r="F1322" t="s">
        <v>418</v>
      </c>
      <c r="G1322">
        <v>2013</v>
      </c>
      <c r="H1322" t="s">
        <v>6059</v>
      </c>
      <c r="I1322" t="s">
        <v>5240</v>
      </c>
      <c r="J1322" s="21" t="s">
        <v>5241</v>
      </c>
      <c r="K1322" t="s">
        <v>2787</v>
      </c>
      <c r="M1322">
        <v>6</v>
      </c>
      <c r="N1322" t="s">
        <v>85</v>
      </c>
      <c r="O1322" t="s">
        <v>5242</v>
      </c>
      <c r="Q1322" t="s">
        <v>2789</v>
      </c>
    </row>
    <row r="1323" spans="1:17" x14ac:dyDescent="0.3">
      <c r="A1323" t="s">
        <v>187</v>
      </c>
      <c r="B1323" s="6" t="s">
        <v>189</v>
      </c>
      <c r="C1323" s="6">
        <v>1286</v>
      </c>
      <c r="D1323" s="72" t="s">
        <v>404</v>
      </c>
      <c r="E1323" s="6">
        <v>1</v>
      </c>
      <c r="F1323" t="s">
        <v>418</v>
      </c>
      <c r="G1323">
        <v>2017</v>
      </c>
      <c r="H1323" t="s">
        <v>6059</v>
      </c>
      <c r="I1323" t="s">
        <v>5243</v>
      </c>
      <c r="J1323" s="21" t="s">
        <v>5244</v>
      </c>
      <c r="K1323" t="s">
        <v>764</v>
      </c>
      <c r="M1323">
        <v>17</v>
      </c>
      <c r="N1323">
        <v>1</v>
      </c>
      <c r="O1323" t="s">
        <v>3739</v>
      </c>
      <c r="P1323" t="s">
        <v>5245</v>
      </c>
    </row>
    <row r="1324" spans="1:17" x14ac:dyDescent="0.3">
      <c r="A1324" t="s">
        <v>187</v>
      </c>
      <c r="B1324" s="6" t="s">
        <v>189</v>
      </c>
      <c r="C1324" s="6">
        <v>1287</v>
      </c>
      <c r="D1324" s="72" t="s">
        <v>404</v>
      </c>
      <c r="E1324" s="6">
        <v>2</v>
      </c>
      <c r="F1324" t="s">
        <v>5633</v>
      </c>
      <c r="G1324">
        <v>2000</v>
      </c>
      <c r="H1324" t="s">
        <v>6059</v>
      </c>
      <c r="I1324" t="s">
        <v>5921</v>
      </c>
      <c r="J1324" s="21" t="s">
        <v>5922</v>
      </c>
      <c r="K1324" t="s">
        <v>988</v>
      </c>
      <c r="M1324">
        <v>82</v>
      </c>
      <c r="N1324" s="10">
        <v>42795</v>
      </c>
      <c r="O1324" t="s">
        <v>5923</v>
      </c>
      <c r="P1324" t="s">
        <v>5924</v>
      </c>
    </row>
    <row r="1325" spans="1:17" x14ac:dyDescent="0.3">
      <c r="A1325" t="s">
        <v>187</v>
      </c>
      <c r="B1325" s="6" t="s">
        <v>189</v>
      </c>
      <c r="C1325" s="6">
        <v>1288</v>
      </c>
      <c r="D1325" s="72" t="s">
        <v>404</v>
      </c>
      <c r="E1325" s="6">
        <v>1</v>
      </c>
      <c r="F1325" t="s">
        <v>6793</v>
      </c>
      <c r="G1325">
        <v>2003</v>
      </c>
      <c r="H1325" t="s">
        <v>6059</v>
      </c>
      <c r="I1325" t="s">
        <v>5246</v>
      </c>
      <c r="J1325" s="21" t="s">
        <v>5247</v>
      </c>
      <c r="K1325" t="s">
        <v>5248</v>
      </c>
      <c r="M1325">
        <v>40</v>
      </c>
      <c r="N1325">
        <v>2</v>
      </c>
      <c r="O1325" t="s">
        <v>5249</v>
      </c>
    </row>
    <row r="1326" spans="1:17" x14ac:dyDescent="0.3">
      <c r="A1326" t="s">
        <v>187</v>
      </c>
      <c r="B1326" s="6" t="s">
        <v>189</v>
      </c>
      <c r="C1326" s="6">
        <v>1289</v>
      </c>
      <c r="D1326" s="72" t="s">
        <v>404</v>
      </c>
      <c r="E1326" s="6">
        <v>1</v>
      </c>
      <c r="F1326" t="s">
        <v>6793</v>
      </c>
      <c r="G1326">
        <v>2010</v>
      </c>
      <c r="H1326" t="s">
        <v>6059</v>
      </c>
      <c r="I1326" t="s">
        <v>5250</v>
      </c>
      <c r="J1326" s="21" t="s">
        <v>5251</v>
      </c>
      <c r="K1326" t="s">
        <v>5252</v>
      </c>
      <c r="M1326">
        <v>879</v>
      </c>
      <c r="N1326" t="s">
        <v>85</v>
      </c>
      <c r="O1326" t="s">
        <v>5253</v>
      </c>
      <c r="Q1326" t="s">
        <v>5254</v>
      </c>
    </row>
    <row r="1327" spans="1:17" x14ac:dyDescent="0.3">
      <c r="A1327" t="s">
        <v>187</v>
      </c>
      <c r="B1327" s="6" t="s">
        <v>189</v>
      </c>
      <c r="C1327" s="6">
        <v>1290</v>
      </c>
      <c r="D1327" s="72" t="s">
        <v>404</v>
      </c>
      <c r="E1327" s="6">
        <v>1</v>
      </c>
      <c r="F1327" t="s">
        <v>418</v>
      </c>
      <c r="G1327">
        <v>2016</v>
      </c>
      <c r="H1327" t="s">
        <v>6059</v>
      </c>
      <c r="I1327" t="s">
        <v>5255</v>
      </c>
      <c r="J1327" s="21" t="s">
        <v>5256</v>
      </c>
      <c r="K1327" t="s">
        <v>2944</v>
      </c>
      <c r="M1327">
        <v>80</v>
      </c>
      <c r="N1327">
        <v>1</v>
      </c>
      <c r="O1327" t="s">
        <v>5257</v>
      </c>
      <c r="P1327" t="s">
        <v>5258</v>
      </c>
    </row>
    <row r="1328" spans="1:17" x14ac:dyDescent="0.3">
      <c r="A1328" t="s">
        <v>187</v>
      </c>
      <c r="B1328" s="6" t="s">
        <v>189</v>
      </c>
      <c r="C1328" s="6">
        <v>1291</v>
      </c>
      <c r="D1328" s="72" t="s">
        <v>404</v>
      </c>
      <c r="E1328" s="6">
        <v>1</v>
      </c>
      <c r="F1328" t="s">
        <v>418</v>
      </c>
      <c r="G1328">
        <v>2007</v>
      </c>
      <c r="H1328" t="s">
        <v>6059</v>
      </c>
      <c r="I1328" t="s">
        <v>5259</v>
      </c>
      <c r="J1328" s="21" t="s">
        <v>5260</v>
      </c>
      <c r="K1328" t="s">
        <v>5261</v>
      </c>
      <c r="O1328" t="s">
        <v>5262</v>
      </c>
    </row>
    <row r="1329" spans="1:16" x14ac:dyDescent="0.3">
      <c r="A1329" t="s">
        <v>187</v>
      </c>
      <c r="B1329" s="6" t="s">
        <v>189</v>
      </c>
      <c r="C1329" s="6">
        <v>1292</v>
      </c>
      <c r="D1329" s="72" t="s">
        <v>404</v>
      </c>
      <c r="E1329" s="6">
        <v>1</v>
      </c>
      <c r="F1329" t="s">
        <v>418</v>
      </c>
      <c r="G1329">
        <v>2008</v>
      </c>
      <c r="H1329" t="s">
        <v>6059</v>
      </c>
      <c r="I1329" t="s">
        <v>5263</v>
      </c>
      <c r="J1329" s="21" t="s">
        <v>5264</v>
      </c>
      <c r="K1329" t="s">
        <v>615</v>
      </c>
      <c r="M1329">
        <v>148</v>
      </c>
      <c r="N1329">
        <v>11</v>
      </c>
      <c r="O1329" t="s">
        <v>5265</v>
      </c>
      <c r="P1329" t="s">
        <v>5266</v>
      </c>
    </row>
    <row r="1330" spans="1:16" x14ac:dyDescent="0.3">
      <c r="A1330" t="s">
        <v>187</v>
      </c>
      <c r="B1330" s="6" t="s">
        <v>189</v>
      </c>
      <c r="C1330" s="6">
        <v>1293</v>
      </c>
      <c r="D1330" s="72" t="s">
        <v>404</v>
      </c>
      <c r="E1330" s="6">
        <v>1</v>
      </c>
      <c r="F1330" t="s">
        <v>548</v>
      </c>
      <c r="G1330">
        <v>2005</v>
      </c>
      <c r="H1330" t="s">
        <v>6059</v>
      </c>
      <c r="I1330" t="s">
        <v>5267</v>
      </c>
      <c r="J1330" s="21" t="s">
        <v>5268</v>
      </c>
      <c r="K1330" t="s">
        <v>5269</v>
      </c>
      <c r="M1330">
        <v>25</v>
      </c>
      <c r="N1330" s="10">
        <v>42954</v>
      </c>
      <c r="O1330" t="s">
        <v>5270</v>
      </c>
    </row>
    <row r="1331" spans="1:16" x14ac:dyDescent="0.3">
      <c r="A1331" t="s">
        <v>187</v>
      </c>
      <c r="B1331" s="6" t="s">
        <v>189</v>
      </c>
      <c r="C1331" s="6">
        <v>1294</v>
      </c>
      <c r="D1331" s="72" t="s">
        <v>404</v>
      </c>
      <c r="E1331" s="6">
        <v>1</v>
      </c>
      <c r="F1331" t="s">
        <v>418</v>
      </c>
      <c r="G1331">
        <v>2017</v>
      </c>
      <c r="H1331" t="s">
        <v>6059</v>
      </c>
      <c r="I1331" t="s">
        <v>5271</v>
      </c>
      <c r="J1331" s="21" t="s">
        <v>5272</v>
      </c>
      <c r="K1331" t="s">
        <v>506</v>
      </c>
      <c r="M1331">
        <v>9</v>
      </c>
      <c r="N1331">
        <v>1</v>
      </c>
      <c r="O1331" t="s">
        <v>5273</v>
      </c>
      <c r="P1331" t="s">
        <v>5274</v>
      </c>
    </row>
    <row r="1332" spans="1:16" x14ac:dyDescent="0.3">
      <c r="A1332" t="s">
        <v>187</v>
      </c>
      <c r="B1332" s="6" t="s">
        <v>189</v>
      </c>
      <c r="C1332" s="6">
        <v>1295</v>
      </c>
      <c r="D1332" s="72" t="s">
        <v>404</v>
      </c>
      <c r="E1332" s="6">
        <v>1</v>
      </c>
      <c r="F1332" t="s">
        <v>418</v>
      </c>
      <c r="G1332">
        <v>2017</v>
      </c>
      <c r="H1332" t="s">
        <v>6059</v>
      </c>
      <c r="I1332" t="s">
        <v>5275</v>
      </c>
      <c r="J1332" s="21" t="s">
        <v>5276</v>
      </c>
      <c r="K1332" t="s">
        <v>105</v>
      </c>
      <c r="M1332">
        <v>579</v>
      </c>
      <c r="O1332" t="s">
        <v>5277</v>
      </c>
      <c r="P1332" t="s">
        <v>5278</v>
      </c>
    </row>
    <row r="1333" spans="1:16" x14ac:dyDescent="0.3">
      <c r="A1333" t="s">
        <v>187</v>
      </c>
      <c r="B1333" s="6" t="s">
        <v>189</v>
      </c>
      <c r="C1333" s="6">
        <v>1296</v>
      </c>
      <c r="D1333" s="72" t="s">
        <v>404</v>
      </c>
      <c r="E1333" s="6">
        <v>1</v>
      </c>
      <c r="F1333" t="s">
        <v>418</v>
      </c>
      <c r="G1333">
        <v>2016</v>
      </c>
      <c r="H1333" t="s">
        <v>6059</v>
      </c>
      <c r="I1333" t="s">
        <v>5279</v>
      </c>
      <c r="J1333" s="21" t="s">
        <v>5280</v>
      </c>
      <c r="K1333" t="s">
        <v>2325</v>
      </c>
      <c r="M1333">
        <v>48</v>
      </c>
      <c r="O1333" t="s">
        <v>5281</v>
      </c>
      <c r="P1333" t="s">
        <v>5282</v>
      </c>
    </row>
    <row r="1334" spans="1:16" x14ac:dyDescent="0.3">
      <c r="A1334" t="s">
        <v>187</v>
      </c>
      <c r="B1334" s="6" t="s">
        <v>189</v>
      </c>
      <c r="C1334" s="6">
        <v>1297</v>
      </c>
      <c r="D1334" s="72" t="s">
        <v>404</v>
      </c>
      <c r="E1334" s="6">
        <v>2</v>
      </c>
      <c r="F1334" t="s">
        <v>5700</v>
      </c>
      <c r="G1334">
        <v>2007</v>
      </c>
      <c r="H1334" t="s">
        <v>6059</v>
      </c>
      <c r="I1334" t="s">
        <v>5925</v>
      </c>
      <c r="J1334" s="21" t="s">
        <v>5926</v>
      </c>
      <c r="K1334" t="s">
        <v>5927</v>
      </c>
    </row>
    <row r="1335" spans="1:16" x14ac:dyDescent="0.3">
      <c r="A1335" t="s">
        <v>187</v>
      </c>
      <c r="B1335" s="6" t="s">
        <v>189</v>
      </c>
      <c r="C1335" s="6">
        <v>1298</v>
      </c>
      <c r="D1335" s="72" t="s">
        <v>404</v>
      </c>
      <c r="E1335" s="6">
        <v>1</v>
      </c>
      <c r="F1335" t="s">
        <v>418</v>
      </c>
      <c r="G1335">
        <v>2007</v>
      </c>
      <c r="H1335" t="s">
        <v>6059</v>
      </c>
      <c r="I1335" t="s">
        <v>5283</v>
      </c>
      <c r="J1335" s="21" t="s">
        <v>5284</v>
      </c>
      <c r="K1335" t="s">
        <v>1946</v>
      </c>
      <c r="M1335">
        <v>17</v>
      </c>
      <c r="N1335">
        <v>1</v>
      </c>
      <c r="O1335" t="s">
        <v>5285</v>
      </c>
      <c r="P1335" t="s">
        <v>5286</v>
      </c>
    </row>
    <row r="1336" spans="1:16" x14ac:dyDescent="0.3">
      <c r="A1336" t="s">
        <v>187</v>
      </c>
      <c r="B1336" s="6" t="s">
        <v>189</v>
      </c>
      <c r="C1336" s="6">
        <v>1299</v>
      </c>
      <c r="D1336" s="72" t="s">
        <v>404</v>
      </c>
      <c r="E1336" s="6">
        <v>1</v>
      </c>
      <c r="F1336" t="s">
        <v>418</v>
      </c>
      <c r="G1336">
        <v>2012</v>
      </c>
      <c r="H1336" t="s">
        <v>6059</v>
      </c>
      <c r="I1336" t="s">
        <v>5287</v>
      </c>
      <c r="J1336" s="21" t="s">
        <v>5288</v>
      </c>
      <c r="K1336" t="s">
        <v>5289</v>
      </c>
      <c r="M1336">
        <v>40</v>
      </c>
      <c r="N1336">
        <v>6</v>
      </c>
      <c r="O1336" t="s">
        <v>5290</v>
      </c>
      <c r="P1336" t="s">
        <v>5291</v>
      </c>
    </row>
    <row r="1337" spans="1:16" x14ac:dyDescent="0.3">
      <c r="A1337" t="s">
        <v>187</v>
      </c>
      <c r="B1337" s="6" t="s">
        <v>189</v>
      </c>
      <c r="C1337" s="6">
        <v>1300</v>
      </c>
      <c r="D1337" s="72" t="s">
        <v>404</v>
      </c>
      <c r="E1337" s="6">
        <v>1</v>
      </c>
      <c r="F1337" t="s">
        <v>548</v>
      </c>
      <c r="G1337">
        <v>2014</v>
      </c>
      <c r="H1337" t="s">
        <v>6059</v>
      </c>
      <c r="I1337" t="s">
        <v>5292</v>
      </c>
      <c r="J1337" s="21" t="s">
        <v>5293</v>
      </c>
      <c r="K1337" t="s">
        <v>201</v>
      </c>
      <c r="M1337">
        <v>11</v>
      </c>
      <c r="N1337">
        <v>21</v>
      </c>
      <c r="O1337">
        <v>6131</v>
      </c>
      <c r="P1337" t="s">
        <v>5294</v>
      </c>
    </row>
    <row r="1338" spans="1:16" x14ac:dyDescent="0.3">
      <c r="A1338" t="s">
        <v>187</v>
      </c>
      <c r="B1338" s="6" t="s">
        <v>189</v>
      </c>
      <c r="C1338" s="6">
        <v>1301</v>
      </c>
      <c r="D1338" s="72" t="s">
        <v>404</v>
      </c>
      <c r="E1338" s="6">
        <v>1</v>
      </c>
      <c r="F1338" t="s">
        <v>548</v>
      </c>
      <c r="G1338">
        <v>2007</v>
      </c>
      <c r="H1338" t="s">
        <v>6059</v>
      </c>
      <c r="I1338" t="s">
        <v>5295</v>
      </c>
      <c r="J1338" s="21" t="s">
        <v>5296</v>
      </c>
      <c r="K1338" t="s">
        <v>3272</v>
      </c>
      <c r="M1338">
        <v>2</v>
      </c>
      <c r="P1338" t="s">
        <v>5297</v>
      </c>
    </row>
    <row r="1339" spans="1:16" x14ac:dyDescent="0.3">
      <c r="A1339" t="s">
        <v>187</v>
      </c>
      <c r="B1339" s="6" t="s">
        <v>189</v>
      </c>
      <c r="C1339" s="6">
        <v>1302</v>
      </c>
      <c r="D1339" s="72" t="s">
        <v>404</v>
      </c>
      <c r="E1339" s="6">
        <v>1</v>
      </c>
      <c r="F1339" t="s">
        <v>412</v>
      </c>
      <c r="G1339">
        <v>2006</v>
      </c>
      <c r="H1339" t="s">
        <v>6059</v>
      </c>
      <c r="I1339" t="s">
        <v>5298</v>
      </c>
      <c r="J1339" s="21" t="s">
        <v>5299</v>
      </c>
      <c r="K1339" t="s">
        <v>809</v>
      </c>
      <c r="M1339">
        <v>79</v>
      </c>
      <c r="N1339" s="10">
        <v>42767</v>
      </c>
      <c r="O1339" t="s">
        <v>5300</v>
      </c>
      <c r="P1339" t="s">
        <v>5301</v>
      </c>
    </row>
    <row r="1340" spans="1:16" x14ac:dyDescent="0.3">
      <c r="A1340" t="s">
        <v>187</v>
      </c>
      <c r="B1340" s="6" t="s">
        <v>189</v>
      </c>
      <c r="C1340" s="6">
        <v>1303</v>
      </c>
      <c r="D1340" s="72" t="s">
        <v>404</v>
      </c>
      <c r="E1340" s="6">
        <v>1</v>
      </c>
      <c r="F1340" t="s">
        <v>418</v>
      </c>
      <c r="G1340">
        <v>2011</v>
      </c>
      <c r="H1340" t="s">
        <v>6059</v>
      </c>
      <c r="I1340" t="s">
        <v>5302</v>
      </c>
      <c r="J1340" s="21" t="s">
        <v>5303</v>
      </c>
      <c r="K1340" t="s">
        <v>5304</v>
      </c>
      <c r="M1340">
        <v>61</v>
      </c>
      <c r="N1340">
        <v>4</v>
      </c>
      <c r="O1340" t="s">
        <v>5305</v>
      </c>
    </row>
    <row r="1341" spans="1:16" x14ac:dyDescent="0.3">
      <c r="A1341" t="s">
        <v>187</v>
      </c>
      <c r="B1341" s="6" t="s">
        <v>189</v>
      </c>
      <c r="C1341" s="6">
        <v>1304</v>
      </c>
      <c r="D1341" s="72" t="s">
        <v>404</v>
      </c>
      <c r="E1341" s="6">
        <v>1</v>
      </c>
      <c r="F1341" t="s">
        <v>548</v>
      </c>
      <c r="G1341">
        <v>2016</v>
      </c>
      <c r="H1341" t="s">
        <v>6059</v>
      </c>
      <c r="I1341" t="s">
        <v>5306</v>
      </c>
      <c r="J1341" s="21" t="s">
        <v>5307</v>
      </c>
      <c r="K1341" t="s">
        <v>5006</v>
      </c>
      <c r="M1341">
        <v>3</v>
      </c>
      <c r="N1341" t="s">
        <v>5308</v>
      </c>
      <c r="P1341" t="s">
        <v>5309</v>
      </c>
    </row>
    <row r="1342" spans="1:16" x14ac:dyDescent="0.3">
      <c r="A1342" t="s">
        <v>187</v>
      </c>
      <c r="B1342" s="6" t="s">
        <v>189</v>
      </c>
      <c r="C1342" s="6">
        <v>1305</v>
      </c>
      <c r="D1342" s="72" t="s">
        <v>404</v>
      </c>
      <c r="E1342" s="6">
        <v>1</v>
      </c>
      <c r="F1342" t="s">
        <v>548</v>
      </c>
      <c r="G1342">
        <v>2016</v>
      </c>
      <c r="H1342" t="s">
        <v>6059</v>
      </c>
      <c r="I1342" t="s">
        <v>5310</v>
      </c>
      <c r="J1342" s="21" t="s">
        <v>5311</v>
      </c>
      <c r="K1342" t="s">
        <v>1686</v>
      </c>
      <c r="M1342">
        <v>11</v>
      </c>
      <c r="N1342">
        <v>1</v>
      </c>
      <c r="P1342" t="s">
        <v>5312</v>
      </c>
    </row>
    <row r="1343" spans="1:16" x14ac:dyDescent="0.3">
      <c r="A1343" t="s">
        <v>187</v>
      </c>
      <c r="B1343" s="6" t="s">
        <v>189</v>
      </c>
      <c r="C1343" s="6">
        <v>1306</v>
      </c>
      <c r="D1343" s="72" t="s">
        <v>404</v>
      </c>
      <c r="E1343" s="6">
        <v>1</v>
      </c>
      <c r="F1343" t="s">
        <v>548</v>
      </c>
      <c r="G1343">
        <v>2012</v>
      </c>
      <c r="H1343" t="s">
        <v>6059</v>
      </c>
      <c r="I1343" t="s">
        <v>5313</v>
      </c>
      <c r="J1343" s="21" t="s">
        <v>5314</v>
      </c>
      <c r="K1343" t="s">
        <v>5315</v>
      </c>
      <c r="M1343">
        <v>17</v>
      </c>
      <c r="N1343">
        <v>8</v>
      </c>
      <c r="O1343" t="s">
        <v>5316</v>
      </c>
      <c r="P1343" t="s">
        <v>5317</v>
      </c>
    </row>
    <row r="1344" spans="1:16" x14ac:dyDescent="0.3">
      <c r="A1344" t="s">
        <v>187</v>
      </c>
      <c r="B1344" s="6" t="s">
        <v>189</v>
      </c>
      <c r="C1344" s="6">
        <v>1307</v>
      </c>
      <c r="D1344" s="72" t="s">
        <v>404</v>
      </c>
      <c r="E1344" s="6">
        <v>1</v>
      </c>
      <c r="F1344" t="s">
        <v>6793</v>
      </c>
      <c r="G1344">
        <v>2011</v>
      </c>
      <c r="H1344" t="s">
        <v>6059</v>
      </c>
      <c r="I1344" t="s">
        <v>5318</v>
      </c>
      <c r="J1344" s="21" t="s">
        <v>5319</v>
      </c>
      <c r="K1344" t="s">
        <v>5320</v>
      </c>
      <c r="M1344">
        <v>6</v>
      </c>
      <c r="N1344">
        <v>4</v>
      </c>
      <c r="O1344" t="s">
        <v>5321</v>
      </c>
      <c r="P1344" t="s">
        <v>5322</v>
      </c>
    </row>
    <row r="1345" spans="1:17" x14ac:dyDescent="0.3">
      <c r="A1345" t="s">
        <v>187</v>
      </c>
      <c r="B1345" s="6" t="s">
        <v>189</v>
      </c>
      <c r="C1345" s="6">
        <v>1308</v>
      </c>
      <c r="D1345" s="72" t="s">
        <v>404</v>
      </c>
      <c r="E1345" s="6">
        <v>2</v>
      </c>
      <c r="F1345" t="s">
        <v>5633</v>
      </c>
      <c r="G1345">
        <v>2017</v>
      </c>
      <c r="H1345" t="s">
        <v>194</v>
      </c>
      <c r="I1345" t="s">
        <v>5928</v>
      </c>
      <c r="J1345" s="21" t="s">
        <v>5929</v>
      </c>
      <c r="K1345" t="s">
        <v>5930</v>
      </c>
    </row>
    <row r="1346" spans="1:17" x14ac:dyDescent="0.3">
      <c r="A1346" t="s">
        <v>187</v>
      </c>
      <c r="B1346" s="6" t="s">
        <v>189</v>
      </c>
      <c r="C1346" s="6">
        <v>1309</v>
      </c>
      <c r="D1346" s="72" t="s">
        <v>404</v>
      </c>
      <c r="E1346" s="6">
        <v>1</v>
      </c>
      <c r="F1346" t="s">
        <v>548</v>
      </c>
      <c r="G1346">
        <v>2012</v>
      </c>
      <c r="H1346" t="s">
        <v>6059</v>
      </c>
      <c r="I1346" t="s">
        <v>5323</v>
      </c>
      <c r="J1346" s="21" t="s">
        <v>5324</v>
      </c>
      <c r="K1346" t="s">
        <v>5325</v>
      </c>
      <c r="M1346">
        <v>4</v>
      </c>
      <c r="N1346">
        <v>20</v>
      </c>
      <c r="O1346" t="s">
        <v>5326</v>
      </c>
      <c r="P1346" t="s">
        <v>5327</v>
      </c>
    </row>
    <row r="1347" spans="1:17" x14ac:dyDescent="0.3">
      <c r="A1347" t="s">
        <v>187</v>
      </c>
      <c r="B1347" s="6" t="s">
        <v>189</v>
      </c>
      <c r="C1347" s="6">
        <v>1310</v>
      </c>
      <c r="D1347" s="72" t="s">
        <v>404</v>
      </c>
      <c r="E1347" s="6">
        <v>1</v>
      </c>
      <c r="F1347" t="s">
        <v>418</v>
      </c>
      <c r="G1347">
        <v>2016</v>
      </c>
      <c r="H1347" t="s">
        <v>6059</v>
      </c>
      <c r="I1347" t="s">
        <v>5328</v>
      </c>
      <c r="J1347" s="21" t="s">
        <v>5329</v>
      </c>
      <c r="K1347" t="s">
        <v>105</v>
      </c>
      <c r="M1347" t="s">
        <v>5330</v>
      </c>
      <c r="O1347" t="s">
        <v>5331</v>
      </c>
      <c r="P1347" t="s">
        <v>5332</v>
      </c>
    </row>
    <row r="1348" spans="1:17" x14ac:dyDescent="0.3">
      <c r="A1348" t="s">
        <v>187</v>
      </c>
      <c r="B1348" s="6" t="s">
        <v>189</v>
      </c>
      <c r="C1348" s="6">
        <v>1311</v>
      </c>
      <c r="D1348" s="72" t="s">
        <v>404</v>
      </c>
      <c r="E1348" s="6">
        <v>1</v>
      </c>
      <c r="F1348" t="s">
        <v>418</v>
      </c>
      <c r="G1348">
        <v>2005</v>
      </c>
      <c r="H1348" t="s">
        <v>6059</v>
      </c>
      <c r="I1348" t="s">
        <v>5333</v>
      </c>
      <c r="J1348" s="21" t="s">
        <v>5334</v>
      </c>
      <c r="K1348" t="s">
        <v>5335</v>
      </c>
      <c r="M1348">
        <v>57</v>
      </c>
      <c r="N1348">
        <v>1</v>
      </c>
      <c r="O1348" s="9">
        <v>42887</v>
      </c>
      <c r="P1348" t="s">
        <v>5336</v>
      </c>
    </row>
    <row r="1349" spans="1:17" x14ac:dyDescent="0.3">
      <c r="A1349" t="s">
        <v>187</v>
      </c>
      <c r="B1349" s="6" t="s">
        <v>189</v>
      </c>
      <c r="C1349" s="6">
        <v>1313</v>
      </c>
      <c r="D1349" s="72" t="s">
        <v>404</v>
      </c>
      <c r="E1349" s="6">
        <v>1</v>
      </c>
      <c r="F1349" t="s">
        <v>6793</v>
      </c>
      <c r="G1349">
        <v>2017</v>
      </c>
      <c r="H1349" t="s">
        <v>6059</v>
      </c>
      <c r="I1349" t="s">
        <v>5337</v>
      </c>
      <c r="J1349" s="21" t="s">
        <v>5338</v>
      </c>
      <c r="K1349" t="s">
        <v>5339</v>
      </c>
      <c r="M1349">
        <v>5</v>
      </c>
      <c r="N1349">
        <v>1</v>
      </c>
      <c r="P1349" t="s">
        <v>5340</v>
      </c>
    </row>
    <row r="1350" spans="1:17" x14ac:dyDescent="0.3">
      <c r="A1350" t="s">
        <v>187</v>
      </c>
      <c r="B1350" s="6" t="s">
        <v>189</v>
      </c>
      <c r="C1350" s="6">
        <v>1314</v>
      </c>
      <c r="D1350" s="72" t="s">
        <v>404</v>
      </c>
      <c r="E1350" s="6">
        <v>1</v>
      </c>
      <c r="F1350" t="s">
        <v>418</v>
      </c>
      <c r="G1350">
        <v>2012</v>
      </c>
      <c r="H1350" t="s">
        <v>6059</v>
      </c>
      <c r="I1350" t="s">
        <v>5341</v>
      </c>
      <c r="J1350" s="21" t="s">
        <v>5342</v>
      </c>
      <c r="K1350" t="s">
        <v>5343</v>
      </c>
      <c r="M1350">
        <v>32</v>
      </c>
      <c r="N1350">
        <v>6</v>
      </c>
      <c r="O1350" t="s">
        <v>5344</v>
      </c>
      <c r="P1350" t="s">
        <v>5345</v>
      </c>
    </row>
    <row r="1351" spans="1:17" x14ac:dyDescent="0.3">
      <c r="A1351" t="s">
        <v>187</v>
      </c>
      <c r="B1351" s="6" t="s">
        <v>189</v>
      </c>
      <c r="C1351" s="6">
        <v>1315</v>
      </c>
      <c r="D1351" s="72" t="s">
        <v>404</v>
      </c>
      <c r="E1351" s="6">
        <v>1</v>
      </c>
      <c r="F1351" t="s">
        <v>6793</v>
      </c>
      <c r="G1351">
        <v>2011</v>
      </c>
      <c r="H1351" t="s">
        <v>6059</v>
      </c>
      <c r="I1351" t="s">
        <v>5346</v>
      </c>
      <c r="J1351" s="21" t="s">
        <v>5347</v>
      </c>
      <c r="K1351" t="s">
        <v>5348</v>
      </c>
      <c r="M1351">
        <v>1</v>
      </c>
      <c r="N1351" t="s">
        <v>85</v>
      </c>
      <c r="O1351" t="s">
        <v>5349</v>
      </c>
      <c r="P1351" t="s">
        <v>5350</v>
      </c>
      <c r="Q1351" t="s">
        <v>5351</v>
      </c>
    </row>
    <row r="1352" spans="1:17" x14ac:dyDescent="0.3">
      <c r="A1352" t="s">
        <v>187</v>
      </c>
      <c r="B1352" s="6" t="s">
        <v>189</v>
      </c>
      <c r="C1352" s="6">
        <v>1316</v>
      </c>
      <c r="D1352" s="72" t="s">
        <v>404</v>
      </c>
      <c r="E1352" s="6">
        <v>1</v>
      </c>
      <c r="F1352" t="s">
        <v>6793</v>
      </c>
      <c r="G1352">
        <v>2003</v>
      </c>
      <c r="H1352" t="s">
        <v>6059</v>
      </c>
      <c r="I1352" t="s">
        <v>5352</v>
      </c>
      <c r="J1352" s="21" t="s">
        <v>5353</v>
      </c>
      <c r="K1352" t="s">
        <v>5354</v>
      </c>
      <c r="M1352">
        <v>79</v>
      </c>
      <c r="N1352" s="10">
        <v>42828</v>
      </c>
      <c r="O1352" t="s">
        <v>5355</v>
      </c>
      <c r="P1352" t="s">
        <v>5356</v>
      </c>
    </row>
    <row r="1353" spans="1:17" x14ac:dyDescent="0.3">
      <c r="A1353" t="s">
        <v>187</v>
      </c>
      <c r="B1353" s="6" t="s">
        <v>189</v>
      </c>
      <c r="C1353" s="6">
        <v>1317</v>
      </c>
      <c r="D1353" s="72" t="s">
        <v>404</v>
      </c>
      <c r="E1353" s="6">
        <v>1</v>
      </c>
      <c r="F1353" t="s">
        <v>548</v>
      </c>
      <c r="G1353">
        <v>2002</v>
      </c>
      <c r="H1353" t="s">
        <v>6059</v>
      </c>
      <c r="I1353" t="s">
        <v>5357</v>
      </c>
      <c r="J1353" s="21" t="s">
        <v>5358</v>
      </c>
      <c r="K1353" t="s">
        <v>3771</v>
      </c>
      <c r="M1353">
        <v>61</v>
      </c>
      <c r="N1353" t="s">
        <v>1125</v>
      </c>
      <c r="O1353" t="s">
        <v>5359</v>
      </c>
      <c r="P1353" t="s">
        <v>5360</v>
      </c>
    </row>
    <row r="1354" spans="1:17" x14ac:dyDescent="0.3">
      <c r="A1354" t="s">
        <v>187</v>
      </c>
      <c r="B1354" s="6" t="s">
        <v>189</v>
      </c>
      <c r="C1354" s="6">
        <v>1318</v>
      </c>
      <c r="D1354" s="72" t="s">
        <v>404</v>
      </c>
      <c r="E1354" s="6">
        <v>1</v>
      </c>
      <c r="F1354" t="s">
        <v>548</v>
      </c>
      <c r="G1354">
        <v>2017</v>
      </c>
      <c r="H1354" t="s">
        <v>6059</v>
      </c>
      <c r="I1354" t="s">
        <v>5361</v>
      </c>
      <c r="J1354" s="21" t="s">
        <v>5362</v>
      </c>
      <c r="K1354" t="s">
        <v>3582</v>
      </c>
      <c r="M1354">
        <v>27</v>
      </c>
      <c r="N1354">
        <v>2</v>
      </c>
      <c r="O1354" t="s">
        <v>5223</v>
      </c>
      <c r="P1354" t="s">
        <v>5363</v>
      </c>
    </row>
    <row r="1355" spans="1:17" x14ac:dyDescent="0.3">
      <c r="A1355" t="s">
        <v>187</v>
      </c>
      <c r="B1355" s="6" t="s">
        <v>189</v>
      </c>
      <c r="C1355" s="6">
        <v>1319</v>
      </c>
      <c r="D1355" s="72" t="s">
        <v>404</v>
      </c>
      <c r="E1355" s="6">
        <v>2</v>
      </c>
      <c r="F1355" t="s">
        <v>5633</v>
      </c>
      <c r="G1355">
        <v>2015</v>
      </c>
      <c r="H1355" t="s">
        <v>6059</v>
      </c>
      <c r="I1355" t="s">
        <v>5931</v>
      </c>
      <c r="J1355" s="21" t="s">
        <v>5932</v>
      </c>
      <c r="K1355" t="s">
        <v>4989</v>
      </c>
      <c r="M1355">
        <v>5</v>
      </c>
      <c r="N1355">
        <v>2</v>
      </c>
      <c r="O1355" t="s">
        <v>5933</v>
      </c>
      <c r="P1355" t="s">
        <v>5934</v>
      </c>
    </row>
    <row r="1356" spans="1:17" x14ac:dyDescent="0.3">
      <c r="A1356" t="s">
        <v>187</v>
      </c>
      <c r="B1356" s="6" t="s">
        <v>189</v>
      </c>
      <c r="C1356" s="6">
        <v>1320</v>
      </c>
      <c r="D1356" s="72" t="s">
        <v>404</v>
      </c>
      <c r="E1356" s="6">
        <v>2</v>
      </c>
      <c r="F1356" t="s">
        <v>5641</v>
      </c>
      <c r="G1356">
        <v>2015</v>
      </c>
      <c r="H1356" t="s">
        <v>6059</v>
      </c>
      <c r="I1356" t="s">
        <v>5935</v>
      </c>
      <c r="J1356" s="21" t="s">
        <v>5936</v>
      </c>
      <c r="K1356" t="s">
        <v>153</v>
      </c>
      <c r="M1356">
        <v>10</v>
      </c>
      <c r="N1356">
        <v>8</v>
      </c>
      <c r="P1356" t="s">
        <v>5937</v>
      </c>
    </row>
    <row r="1357" spans="1:17" x14ac:dyDescent="0.3">
      <c r="A1357" t="s">
        <v>187</v>
      </c>
      <c r="B1357" s="6" t="s">
        <v>189</v>
      </c>
      <c r="C1357" s="6">
        <v>1321</v>
      </c>
      <c r="D1357" s="72" t="s">
        <v>404</v>
      </c>
      <c r="E1357" s="6">
        <v>1</v>
      </c>
      <c r="F1357" t="s">
        <v>418</v>
      </c>
      <c r="G1357">
        <v>2006</v>
      </c>
      <c r="H1357" t="s">
        <v>6059</v>
      </c>
      <c r="I1357" t="s">
        <v>5364</v>
      </c>
      <c r="J1357" s="21" t="s">
        <v>5365</v>
      </c>
      <c r="K1357" t="s">
        <v>2769</v>
      </c>
      <c r="M1357">
        <v>21</v>
      </c>
      <c r="N1357">
        <v>1</v>
      </c>
      <c r="O1357" t="s">
        <v>5366</v>
      </c>
      <c r="P1357" t="s">
        <v>5367</v>
      </c>
    </row>
    <row r="1358" spans="1:17" x14ac:dyDescent="0.3">
      <c r="A1358" t="s">
        <v>187</v>
      </c>
      <c r="B1358" s="6" t="s">
        <v>189</v>
      </c>
      <c r="C1358" s="6">
        <v>1322</v>
      </c>
      <c r="D1358" s="72" t="s">
        <v>404</v>
      </c>
      <c r="E1358" s="6">
        <v>1</v>
      </c>
      <c r="F1358" t="s">
        <v>418</v>
      </c>
      <c r="G1358">
        <v>2016</v>
      </c>
      <c r="H1358" t="s">
        <v>6059</v>
      </c>
      <c r="I1358" t="s">
        <v>5368</v>
      </c>
      <c r="J1358" s="21" t="s">
        <v>5369</v>
      </c>
      <c r="K1358" t="s">
        <v>4266</v>
      </c>
      <c r="M1358">
        <v>6</v>
      </c>
      <c r="P1358" t="s">
        <v>5370</v>
      </c>
    </row>
    <row r="1359" spans="1:17" x14ac:dyDescent="0.3">
      <c r="A1359" t="s">
        <v>187</v>
      </c>
      <c r="B1359" s="6" t="s">
        <v>189</v>
      </c>
      <c r="C1359" s="6">
        <v>1323</v>
      </c>
      <c r="D1359" s="72" t="s">
        <v>404</v>
      </c>
      <c r="E1359" s="6">
        <v>1</v>
      </c>
      <c r="F1359" t="s">
        <v>418</v>
      </c>
      <c r="G1359">
        <v>2015</v>
      </c>
      <c r="H1359" t="s">
        <v>6059</v>
      </c>
      <c r="I1359" t="s">
        <v>5371</v>
      </c>
      <c r="J1359" s="21" t="s">
        <v>5372</v>
      </c>
      <c r="K1359" t="s">
        <v>5373</v>
      </c>
      <c r="M1359">
        <v>10</v>
      </c>
      <c r="N1359">
        <v>5</v>
      </c>
      <c r="P1359" t="s">
        <v>5374</v>
      </c>
    </row>
    <row r="1360" spans="1:17" x14ac:dyDescent="0.3">
      <c r="A1360" t="s">
        <v>187</v>
      </c>
      <c r="B1360" s="6" t="s">
        <v>189</v>
      </c>
      <c r="C1360" s="6">
        <v>1324</v>
      </c>
      <c r="D1360" s="72" t="s">
        <v>404</v>
      </c>
      <c r="E1360" s="6">
        <v>1</v>
      </c>
      <c r="F1360" t="s">
        <v>6793</v>
      </c>
      <c r="G1360">
        <v>2010</v>
      </c>
      <c r="H1360" t="s">
        <v>6059</v>
      </c>
      <c r="I1360" t="s">
        <v>5375</v>
      </c>
      <c r="J1360" s="21" t="s">
        <v>5376</v>
      </c>
      <c r="K1360" t="s">
        <v>5377</v>
      </c>
      <c r="M1360">
        <v>42</v>
      </c>
      <c r="N1360">
        <v>1</v>
      </c>
      <c r="O1360" t="s">
        <v>5378</v>
      </c>
      <c r="P1360" t="s">
        <v>5379</v>
      </c>
    </row>
    <row r="1361" spans="1:17" x14ac:dyDescent="0.3">
      <c r="A1361" t="s">
        <v>187</v>
      </c>
      <c r="B1361" s="6" t="s">
        <v>189</v>
      </c>
      <c r="C1361" s="6">
        <v>1325</v>
      </c>
      <c r="D1361" s="72" t="s">
        <v>404</v>
      </c>
      <c r="E1361" s="6">
        <v>1</v>
      </c>
      <c r="F1361" t="s">
        <v>6793</v>
      </c>
      <c r="G1361">
        <v>2012</v>
      </c>
      <c r="H1361" t="s">
        <v>6059</v>
      </c>
      <c r="I1361" t="s">
        <v>5380</v>
      </c>
      <c r="J1361" s="21" t="s">
        <v>5381</v>
      </c>
      <c r="K1361" t="s">
        <v>5382</v>
      </c>
      <c r="M1361">
        <v>13</v>
      </c>
      <c r="N1361">
        <v>1</v>
      </c>
      <c r="P1361" t="s">
        <v>5383</v>
      </c>
    </row>
    <row r="1362" spans="1:17" x14ac:dyDescent="0.3">
      <c r="A1362" t="s">
        <v>187</v>
      </c>
      <c r="B1362" s="6" t="s">
        <v>189</v>
      </c>
      <c r="C1362" s="6">
        <v>1326</v>
      </c>
      <c r="D1362" s="72" t="s">
        <v>404</v>
      </c>
      <c r="E1362" s="6">
        <v>1</v>
      </c>
      <c r="F1362" t="s">
        <v>412</v>
      </c>
      <c r="G1362">
        <v>2017</v>
      </c>
      <c r="H1362" t="s">
        <v>6059</v>
      </c>
      <c r="I1362" t="s">
        <v>5384</v>
      </c>
      <c r="J1362" s="21" t="s">
        <v>5385</v>
      </c>
      <c r="K1362" t="s">
        <v>5386</v>
      </c>
      <c r="L1362" t="s">
        <v>1234</v>
      </c>
      <c r="N1362" t="s">
        <v>85</v>
      </c>
      <c r="O1362" t="s">
        <v>5387</v>
      </c>
      <c r="P1362" t="s">
        <v>5388</v>
      </c>
    </row>
    <row r="1363" spans="1:17" x14ac:dyDescent="0.3">
      <c r="A1363" t="s">
        <v>187</v>
      </c>
      <c r="B1363" s="6" t="s">
        <v>189</v>
      </c>
      <c r="C1363" s="6">
        <v>1327</v>
      </c>
      <c r="D1363" s="72" t="s">
        <v>404</v>
      </c>
      <c r="E1363" s="6">
        <v>1</v>
      </c>
      <c r="F1363" t="s">
        <v>418</v>
      </c>
      <c r="G1363">
        <v>2017</v>
      </c>
      <c r="H1363" t="s">
        <v>6059</v>
      </c>
      <c r="I1363" t="s">
        <v>5389</v>
      </c>
      <c r="J1363" s="21" t="s">
        <v>5390</v>
      </c>
      <c r="K1363" t="s">
        <v>5391</v>
      </c>
      <c r="M1363">
        <v>18</v>
      </c>
      <c r="O1363" t="s">
        <v>5392</v>
      </c>
      <c r="P1363" t="s">
        <v>5393</v>
      </c>
    </row>
    <row r="1364" spans="1:17" x14ac:dyDescent="0.3">
      <c r="A1364" t="s">
        <v>187</v>
      </c>
      <c r="B1364" s="6" t="s">
        <v>189</v>
      </c>
      <c r="C1364" s="6">
        <v>1328</v>
      </c>
      <c r="D1364" s="72" t="s">
        <v>404</v>
      </c>
      <c r="E1364" s="6">
        <v>2</v>
      </c>
      <c r="F1364" t="s">
        <v>5633</v>
      </c>
      <c r="G1364">
        <v>2010</v>
      </c>
      <c r="H1364" t="s">
        <v>6059</v>
      </c>
      <c r="I1364" t="s">
        <v>98</v>
      </c>
      <c r="J1364" s="21" t="s">
        <v>99</v>
      </c>
      <c r="K1364" t="s">
        <v>100</v>
      </c>
      <c r="M1364">
        <v>103</v>
      </c>
      <c r="N1364">
        <v>9</v>
      </c>
      <c r="O1364" t="s">
        <v>101</v>
      </c>
      <c r="P1364" t="s">
        <v>6027</v>
      </c>
    </row>
    <row r="1365" spans="1:17" x14ac:dyDescent="0.3">
      <c r="A1365" t="s">
        <v>187</v>
      </c>
      <c r="B1365" s="6" t="s">
        <v>189</v>
      </c>
      <c r="C1365" s="6">
        <v>1329</v>
      </c>
      <c r="D1365" s="72" t="s">
        <v>404</v>
      </c>
      <c r="E1365" s="6">
        <v>1</v>
      </c>
      <c r="F1365" t="s">
        <v>412</v>
      </c>
      <c r="G1365">
        <v>2008</v>
      </c>
      <c r="H1365" t="s">
        <v>6059</v>
      </c>
      <c r="I1365" t="s">
        <v>5394</v>
      </c>
      <c r="J1365" s="21" t="s">
        <v>5395</v>
      </c>
      <c r="K1365" t="s">
        <v>907</v>
      </c>
      <c r="M1365">
        <v>35</v>
      </c>
      <c r="N1365">
        <v>24</v>
      </c>
      <c r="P1365" t="s">
        <v>5396</v>
      </c>
    </row>
    <row r="1366" spans="1:17" x14ac:dyDescent="0.3">
      <c r="A1366" t="s">
        <v>187</v>
      </c>
      <c r="B1366" s="6" t="s">
        <v>189</v>
      </c>
      <c r="C1366" s="6">
        <v>1330</v>
      </c>
      <c r="D1366" s="72" t="s">
        <v>404</v>
      </c>
      <c r="E1366" s="6">
        <v>1</v>
      </c>
      <c r="F1366" t="s">
        <v>418</v>
      </c>
      <c r="G1366">
        <v>2008</v>
      </c>
      <c r="H1366" t="s">
        <v>6059</v>
      </c>
      <c r="I1366" t="s">
        <v>5397</v>
      </c>
      <c r="J1366" s="21" t="s">
        <v>5398</v>
      </c>
      <c r="K1366" t="s">
        <v>5315</v>
      </c>
      <c r="M1366">
        <v>13</v>
      </c>
      <c r="N1366" s="10">
        <v>42891</v>
      </c>
      <c r="O1366" t="s">
        <v>5399</v>
      </c>
      <c r="P1366" t="s">
        <v>5400</v>
      </c>
    </row>
    <row r="1367" spans="1:17" x14ac:dyDescent="0.3">
      <c r="A1367" t="s">
        <v>187</v>
      </c>
      <c r="B1367" s="6" t="s">
        <v>189</v>
      </c>
      <c r="C1367" s="6">
        <v>1331</v>
      </c>
      <c r="D1367" s="72" t="s">
        <v>404</v>
      </c>
      <c r="E1367" s="6">
        <v>1</v>
      </c>
      <c r="F1367" t="s">
        <v>6793</v>
      </c>
      <c r="H1367" t="s">
        <v>6059</v>
      </c>
      <c r="I1367" t="s">
        <v>5401</v>
      </c>
      <c r="J1367" s="21" t="s">
        <v>5402</v>
      </c>
      <c r="K1367" t="s">
        <v>4341</v>
      </c>
      <c r="P1367" t="s">
        <v>5403</v>
      </c>
    </row>
    <row r="1368" spans="1:17" x14ac:dyDescent="0.3">
      <c r="A1368" t="s">
        <v>187</v>
      </c>
      <c r="B1368" s="6" t="s">
        <v>189</v>
      </c>
      <c r="C1368" s="6">
        <v>1332</v>
      </c>
      <c r="D1368" s="72" t="s">
        <v>404</v>
      </c>
      <c r="E1368" s="6">
        <v>1</v>
      </c>
      <c r="F1368" t="s">
        <v>418</v>
      </c>
      <c r="G1368">
        <v>2002</v>
      </c>
      <c r="H1368" t="s">
        <v>6059</v>
      </c>
      <c r="I1368" t="s">
        <v>5404</v>
      </c>
      <c r="J1368" s="21" t="s">
        <v>5405</v>
      </c>
      <c r="L1368" t="s">
        <v>867</v>
      </c>
      <c r="N1368" t="s">
        <v>85</v>
      </c>
      <c r="Q1368" t="s">
        <v>868</v>
      </c>
    </row>
    <row r="1369" spans="1:17" x14ac:dyDescent="0.3">
      <c r="A1369" t="s">
        <v>187</v>
      </c>
      <c r="B1369" s="6" t="s">
        <v>189</v>
      </c>
      <c r="C1369" s="6">
        <v>1333</v>
      </c>
      <c r="D1369" s="72" t="s">
        <v>404</v>
      </c>
      <c r="E1369" s="6">
        <v>1</v>
      </c>
      <c r="F1369" t="s">
        <v>418</v>
      </c>
      <c r="G1369">
        <v>2013</v>
      </c>
      <c r="H1369" t="s">
        <v>6059</v>
      </c>
      <c r="I1369" t="s">
        <v>5406</v>
      </c>
      <c r="J1369" s="21" t="s">
        <v>5407</v>
      </c>
      <c r="K1369" t="s">
        <v>535</v>
      </c>
      <c r="M1369">
        <v>19</v>
      </c>
      <c r="N1369">
        <v>3</v>
      </c>
      <c r="O1369" t="s">
        <v>5408</v>
      </c>
      <c r="P1369" t="s">
        <v>5409</v>
      </c>
    </row>
    <row r="1370" spans="1:17" x14ac:dyDescent="0.3">
      <c r="A1370" t="s">
        <v>187</v>
      </c>
      <c r="B1370" s="6" t="s">
        <v>189</v>
      </c>
      <c r="C1370" s="6">
        <v>1334</v>
      </c>
      <c r="D1370" s="72" t="s">
        <v>404</v>
      </c>
      <c r="E1370" s="6">
        <v>1</v>
      </c>
      <c r="F1370" t="s">
        <v>418</v>
      </c>
      <c r="G1370">
        <v>2010</v>
      </c>
      <c r="H1370" t="s">
        <v>6059</v>
      </c>
      <c r="I1370" t="s">
        <v>5410</v>
      </c>
      <c r="J1370" s="21" t="s">
        <v>5411</v>
      </c>
      <c r="K1370" t="s">
        <v>5412</v>
      </c>
      <c r="M1370">
        <v>115</v>
      </c>
      <c r="N1370">
        <v>21</v>
      </c>
      <c r="P1370" t="s">
        <v>5413</v>
      </c>
    </row>
    <row r="1371" spans="1:17" x14ac:dyDescent="0.3">
      <c r="A1371" t="s">
        <v>187</v>
      </c>
      <c r="B1371" s="6" t="s">
        <v>189</v>
      </c>
      <c r="C1371" s="6">
        <v>1336</v>
      </c>
      <c r="D1371" s="72" t="s">
        <v>404</v>
      </c>
      <c r="E1371" s="6">
        <v>1</v>
      </c>
      <c r="F1371" t="s">
        <v>6793</v>
      </c>
      <c r="G1371">
        <v>2006</v>
      </c>
      <c r="H1371" t="s">
        <v>6059</v>
      </c>
      <c r="I1371" t="s">
        <v>5414</v>
      </c>
      <c r="J1371" s="21" t="s">
        <v>5415</v>
      </c>
      <c r="K1371" t="s">
        <v>1748</v>
      </c>
      <c r="M1371">
        <v>30</v>
      </c>
      <c r="N1371" s="10">
        <v>42986</v>
      </c>
      <c r="O1371" t="s">
        <v>5416</v>
      </c>
      <c r="P1371" t="s">
        <v>5417</v>
      </c>
    </row>
    <row r="1372" spans="1:17" x14ac:dyDescent="0.3">
      <c r="A1372" t="s">
        <v>187</v>
      </c>
      <c r="B1372" s="6" t="s">
        <v>189</v>
      </c>
      <c r="C1372" s="6">
        <v>1337</v>
      </c>
      <c r="D1372" s="72" t="s">
        <v>404</v>
      </c>
      <c r="E1372" s="6">
        <v>1</v>
      </c>
      <c r="F1372" t="s">
        <v>6793</v>
      </c>
      <c r="G1372">
        <v>2005</v>
      </c>
      <c r="H1372" t="s">
        <v>6059</v>
      </c>
      <c r="I1372" t="s">
        <v>5418</v>
      </c>
      <c r="J1372" s="21" t="s">
        <v>5419</v>
      </c>
      <c r="K1372" t="s">
        <v>5420</v>
      </c>
      <c r="L1372" t="s">
        <v>456</v>
      </c>
      <c r="M1372" t="s">
        <v>5421</v>
      </c>
      <c r="N1372" t="s">
        <v>85</v>
      </c>
      <c r="O1372" t="s">
        <v>5422</v>
      </c>
      <c r="P1372" t="s">
        <v>5423</v>
      </c>
      <c r="Q1372" t="s">
        <v>5424</v>
      </c>
    </row>
    <row r="1373" spans="1:17" x14ac:dyDescent="0.3">
      <c r="A1373" t="s">
        <v>187</v>
      </c>
      <c r="B1373" s="6" t="s">
        <v>189</v>
      </c>
      <c r="C1373" s="6">
        <v>1338</v>
      </c>
      <c r="D1373" s="72" t="s">
        <v>404</v>
      </c>
      <c r="E1373" s="6">
        <v>1</v>
      </c>
      <c r="F1373" t="s">
        <v>418</v>
      </c>
      <c r="G1373">
        <v>2017</v>
      </c>
      <c r="H1373" t="s">
        <v>6059</v>
      </c>
      <c r="I1373" t="s">
        <v>5425</v>
      </c>
      <c r="J1373" s="21" t="s">
        <v>5426</v>
      </c>
      <c r="K1373" t="s">
        <v>3267</v>
      </c>
      <c r="M1373">
        <v>133</v>
      </c>
      <c r="O1373" t="s">
        <v>5427</v>
      </c>
      <c r="P1373" t="s">
        <v>5428</v>
      </c>
    </row>
    <row r="1374" spans="1:17" x14ac:dyDescent="0.3">
      <c r="A1374" t="s">
        <v>187</v>
      </c>
      <c r="B1374" s="6" t="s">
        <v>189</v>
      </c>
      <c r="C1374" s="6">
        <v>1339</v>
      </c>
      <c r="D1374" s="72" t="s">
        <v>404</v>
      </c>
      <c r="E1374" s="6">
        <v>1</v>
      </c>
      <c r="F1374" t="s">
        <v>418</v>
      </c>
      <c r="G1374">
        <v>2016</v>
      </c>
      <c r="H1374" t="s">
        <v>6059</v>
      </c>
      <c r="I1374" t="s">
        <v>5429</v>
      </c>
      <c r="J1374" s="21" t="s">
        <v>5430</v>
      </c>
      <c r="K1374" t="s">
        <v>516</v>
      </c>
      <c r="M1374">
        <v>7</v>
      </c>
      <c r="N1374">
        <v>3</v>
      </c>
      <c r="O1374" t="s">
        <v>5431</v>
      </c>
      <c r="P1374" t="s">
        <v>5432</v>
      </c>
    </row>
    <row r="1375" spans="1:17" x14ac:dyDescent="0.3">
      <c r="A1375" t="s">
        <v>187</v>
      </c>
      <c r="B1375" s="6" t="s">
        <v>189</v>
      </c>
      <c r="C1375" s="6">
        <v>1340</v>
      </c>
      <c r="D1375" s="72" t="s">
        <v>404</v>
      </c>
      <c r="E1375" s="6">
        <v>1</v>
      </c>
      <c r="F1375" t="s">
        <v>6793</v>
      </c>
      <c r="G1375">
        <v>2014</v>
      </c>
      <c r="H1375" t="s">
        <v>6059</v>
      </c>
      <c r="I1375" t="s">
        <v>5433</v>
      </c>
      <c r="J1375" s="21" t="s">
        <v>5434</v>
      </c>
      <c r="K1375" t="s">
        <v>5435</v>
      </c>
      <c r="M1375">
        <v>38</v>
      </c>
      <c r="N1375">
        <v>2</v>
      </c>
      <c r="O1375" t="s">
        <v>2679</v>
      </c>
      <c r="P1375" t="s">
        <v>5436</v>
      </c>
    </row>
    <row r="1376" spans="1:17" x14ac:dyDescent="0.3">
      <c r="A1376" t="s">
        <v>187</v>
      </c>
      <c r="B1376" s="6" t="s">
        <v>189</v>
      </c>
      <c r="C1376" s="6">
        <v>1341</v>
      </c>
      <c r="D1376" s="72" t="s">
        <v>404</v>
      </c>
      <c r="E1376" s="6">
        <v>1</v>
      </c>
      <c r="F1376" t="s">
        <v>548</v>
      </c>
      <c r="G1376">
        <v>2006</v>
      </c>
      <c r="H1376" t="s">
        <v>6059</v>
      </c>
      <c r="I1376" t="s">
        <v>5437</v>
      </c>
      <c r="J1376" s="21" t="s">
        <v>5438</v>
      </c>
      <c r="K1376" t="s">
        <v>554</v>
      </c>
      <c r="M1376">
        <v>87</v>
      </c>
      <c r="N1376">
        <v>8</v>
      </c>
      <c r="O1376" t="s">
        <v>5439</v>
      </c>
    </row>
    <row r="1377" spans="1:17" x14ac:dyDescent="0.3">
      <c r="A1377" t="s">
        <v>187</v>
      </c>
      <c r="B1377" s="6" t="s">
        <v>189</v>
      </c>
      <c r="C1377" s="6">
        <v>1342</v>
      </c>
      <c r="D1377" s="72" t="s">
        <v>404</v>
      </c>
      <c r="E1377" s="6">
        <v>1</v>
      </c>
      <c r="F1377" t="s">
        <v>548</v>
      </c>
      <c r="G1377">
        <v>2005</v>
      </c>
      <c r="H1377" t="s">
        <v>6059</v>
      </c>
      <c r="I1377" t="s">
        <v>5440</v>
      </c>
      <c r="J1377" s="21" t="s">
        <v>5441</v>
      </c>
      <c r="K1377" t="s">
        <v>160</v>
      </c>
      <c r="M1377">
        <v>11</v>
      </c>
      <c r="N1377">
        <v>10</v>
      </c>
      <c r="O1377" t="s">
        <v>5442</v>
      </c>
      <c r="P1377" t="s">
        <v>5443</v>
      </c>
    </row>
    <row r="1378" spans="1:17" x14ac:dyDescent="0.3">
      <c r="A1378" t="s">
        <v>187</v>
      </c>
      <c r="B1378" s="6" t="s">
        <v>189</v>
      </c>
      <c r="C1378" s="6">
        <v>1343</v>
      </c>
      <c r="D1378" s="72" t="s">
        <v>404</v>
      </c>
      <c r="E1378" s="6">
        <v>1</v>
      </c>
      <c r="F1378" t="s">
        <v>418</v>
      </c>
      <c r="G1378">
        <v>2007</v>
      </c>
      <c r="H1378" t="s">
        <v>6059</v>
      </c>
      <c r="I1378" t="s">
        <v>5444</v>
      </c>
      <c r="J1378" s="21" t="s">
        <v>5445</v>
      </c>
      <c r="K1378" t="s">
        <v>1946</v>
      </c>
      <c r="M1378">
        <v>17</v>
      </c>
      <c r="N1378">
        <v>2</v>
      </c>
      <c r="O1378" t="s">
        <v>5446</v>
      </c>
      <c r="P1378" t="s">
        <v>5447</v>
      </c>
    </row>
    <row r="1379" spans="1:17" x14ac:dyDescent="0.3">
      <c r="A1379" t="s">
        <v>187</v>
      </c>
      <c r="B1379" s="6" t="s">
        <v>189</v>
      </c>
      <c r="C1379" s="6">
        <v>1344</v>
      </c>
      <c r="D1379" s="72" t="s">
        <v>404</v>
      </c>
      <c r="E1379" s="6">
        <v>1</v>
      </c>
      <c r="F1379" t="s">
        <v>418</v>
      </c>
      <c r="G1379">
        <v>2001</v>
      </c>
      <c r="H1379" t="s">
        <v>6059</v>
      </c>
      <c r="I1379" t="s">
        <v>5448</v>
      </c>
      <c r="J1379" s="21" t="s">
        <v>5449</v>
      </c>
      <c r="K1379" t="s">
        <v>5450</v>
      </c>
      <c r="N1379" t="s">
        <v>85</v>
      </c>
      <c r="Q1379" t="s">
        <v>5451</v>
      </c>
    </row>
    <row r="1380" spans="1:17" x14ac:dyDescent="0.3">
      <c r="A1380" t="s">
        <v>187</v>
      </c>
      <c r="B1380" s="6" t="s">
        <v>189</v>
      </c>
      <c r="C1380" s="6">
        <v>1345</v>
      </c>
      <c r="D1380" s="72" t="s">
        <v>404</v>
      </c>
      <c r="E1380" s="6">
        <v>1</v>
      </c>
      <c r="F1380" t="s">
        <v>418</v>
      </c>
      <c r="G1380">
        <v>2009</v>
      </c>
      <c r="H1380" t="s">
        <v>6059</v>
      </c>
      <c r="I1380" t="s">
        <v>5452</v>
      </c>
      <c r="J1380" s="21" t="s">
        <v>5453</v>
      </c>
      <c r="K1380" t="s">
        <v>3015</v>
      </c>
      <c r="M1380">
        <v>4</v>
      </c>
      <c r="N1380">
        <v>11</v>
      </c>
      <c r="O1380" t="s">
        <v>5454</v>
      </c>
    </row>
    <row r="1381" spans="1:17" x14ac:dyDescent="0.3">
      <c r="A1381" t="s">
        <v>187</v>
      </c>
      <c r="B1381" s="6" t="s">
        <v>189</v>
      </c>
      <c r="C1381" s="6">
        <v>1346</v>
      </c>
      <c r="D1381" s="72" t="s">
        <v>404</v>
      </c>
      <c r="E1381" s="6">
        <v>1</v>
      </c>
      <c r="F1381" t="s">
        <v>418</v>
      </c>
      <c r="G1381">
        <v>2014</v>
      </c>
      <c r="H1381" t="s">
        <v>6059</v>
      </c>
      <c r="I1381" t="s">
        <v>5455</v>
      </c>
      <c r="J1381" s="21" t="s">
        <v>5456</v>
      </c>
      <c r="K1381" t="s">
        <v>201</v>
      </c>
      <c r="M1381">
        <v>11</v>
      </c>
      <c r="N1381">
        <v>16</v>
      </c>
      <c r="O1381">
        <v>4443</v>
      </c>
      <c r="P1381" t="s">
        <v>5457</v>
      </c>
    </row>
    <row r="1382" spans="1:17" x14ac:dyDescent="0.3">
      <c r="A1382" t="s">
        <v>187</v>
      </c>
      <c r="B1382" s="6" t="s">
        <v>189</v>
      </c>
      <c r="C1382" s="6">
        <v>1347</v>
      </c>
      <c r="D1382" s="72" t="s">
        <v>404</v>
      </c>
      <c r="E1382" s="6">
        <v>1</v>
      </c>
      <c r="F1382" t="s">
        <v>412</v>
      </c>
      <c r="G1382">
        <v>2014</v>
      </c>
      <c r="H1382" t="s">
        <v>6059</v>
      </c>
      <c r="I1382" t="s">
        <v>5458</v>
      </c>
      <c r="J1382" s="21" t="s">
        <v>5459</v>
      </c>
      <c r="K1382" t="s">
        <v>2065</v>
      </c>
      <c r="M1382">
        <v>122</v>
      </c>
      <c r="O1382" t="s">
        <v>5460</v>
      </c>
      <c r="P1382" t="s">
        <v>5461</v>
      </c>
    </row>
    <row r="1383" spans="1:17" x14ac:dyDescent="0.3">
      <c r="A1383" t="s">
        <v>187</v>
      </c>
      <c r="B1383" s="6" t="s">
        <v>189</v>
      </c>
      <c r="C1383" s="6">
        <v>1348</v>
      </c>
      <c r="D1383" s="72" t="s">
        <v>404</v>
      </c>
      <c r="E1383" s="6">
        <v>1</v>
      </c>
      <c r="F1383" t="s">
        <v>418</v>
      </c>
      <c r="G1383">
        <v>2007</v>
      </c>
      <c r="H1383" t="s">
        <v>6059</v>
      </c>
      <c r="I1383" t="s">
        <v>5462</v>
      </c>
      <c r="J1383" s="21" t="s">
        <v>5463</v>
      </c>
      <c r="K1383" t="s">
        <v>606</v>
      </c>
      <c r="M1383">
        <v>24</v>
      </c>
      <c r="N1383">
        <v>1</v>
      </c>
      <c r="O1383" t="s">
        <v>5464</v>
      </c>
      <c r="P1383" t="s">
        <v>5465</v>
      </c>
    </row>
    <row r="1384" spans="1:17" x14ac:dyDescent="0.3">
      <c r="A1384" t="s">
        <v>187</v>
      </c>
      <c r="B1384" s="6" t="s">
        <v>189</v>
      </c>
      <c r="C1384" s="6">
        <v>1349</v>
      </c>
      <c r="D1384" s="72" t="s">
        <v>404</v>
      </c>
      <c r="E1384" s="6">
        <v>1</v>
      </c>
      <c r="F1384" t="s">
        <v>548</v>
      </c>
      <c r="G1384">
        <v>2006</v>
      </c>
      <c r="H1384" t="s">
        <v>6059</v>
      </c>
      <c r="I1384" t="s">
        <v>5466</v>
      </c>
      <c r="J1384" s="21" t="s">
        <v>5467</v>
      </c>
      <c r="K1384" t="s">
        <v>1187</v>
      </c>
      <c r="M1384">
        <v>20</v>
      </c>
      <c r="N1384">
        <v>3</v>
      </c>
      <c r="O1384" t="s">
        <v>5468</v>
      </c>
      <c r="P1384" t="s">
        <v>5469</v>
      </c>
    </row>
    <row r="1385" spans="1:17" x14ac:dyDescent="0.3">
      <c r="A1385" t="s">
        <v>187</v>
      </c>
      <c r="B1385" s="6" t="s">
        <v>189</v>
      </c>
      <c r="C1385" s="6">
        <v>1350</v>
      </c>
      <c r="D1385" s="72" t="s">
        <v>404</v>
      </c>
      <c r="E1385" s="6">
        <v>1</v>
      </c>
      <c r="F1385" t="s">
        <v>418</v>
      </c>
      <c r="G1385">
        <v>2011</v>
      </c>
      <c r="H1385" t="s">
        <v>6059</v>
      </c>
      <c r="I1385" t="s">
        <v>5470</v>
      </c>
      <c r="J1385" s="21" t="s">
        <v>5471</v>
      </c>
      <c r="K1385" t="s">
        <v>5472</v>
      </c>
      <c r="M1385">
        <v>347</v>
      </c>
      <c r="N1385" t="s">
        <v>85</v>
      </c>
      <c r="O1385" t="s">
        <v>5473</v>
      </c>
      <c r="Q1385" t="s">
        <v>5474</v>
      </c>
    </row>
    <row r="1386" spans="1:17" x14ac:dyDescent="0.3">
      <c r="A1386" t="s">
        <v>187</v>
      </c>
      <c r="B1386" s="6" t="s">
        <v>189</v>
      </c>
      <c r="C1386" s="6">
        <v>1351</v>
      </c>
      <c r="D1386" s="72" t="s">
        <v>404</v>
      </c>
      <c r="E1386" s="6">
        <v>1</v>
      </c>
      <c r="F1386" t="s">
        <v>548</v>
      </c>
      <c r="G1386">
        <v>2008</v>
      </c>
      <c r="H1386" t="s">
        <v>6059</v>
      </c>
      <c r="I1386" t="s">
        <v>5475</v>
      </c>
      <c r="J1386" s="21" t="s">
        <v>5476</v>
      </c>
      <c r="K1386" t="s">
        <v>1946</v>
      </c>
      <c r="M1386">
        <v>18</v>
      </c>
      <c r="N1386">
        <v>4</v>
      </c>
      <c r="O1386" t="s">
        <v>3413</v>
      </c>
      <c r="P1386" t="s">
        <v>5477</v>
      </c>
    </row>
    <row r="1387" spans="1:17" x14ac:dyDescent="0.3">
      <c r="A1387" t="s">
        <v>187</v>
      </c>
      <c r="B1387" s="6" t="s">
        <v>189</v>
      </c>
      <c r="C1387" s="6">
        <v>1352</v>
      </c>
      <c r="D1387" s="72" t="s">
        <v>404</v>
      </c>
      <c r="E1387" s="6">
        <v>1</v>
      </c>
      <c r="F1387" t="s">
        <v>418</v>
      </c>
      <c r="G1387">
        <v>2008</v>
      </c>
      <c r="H1387" t="s">
        <v>6059</v>
      </c>
      <c r="I1387" t="s">
        <v>5478</v>
      </c>
      <c r="J1387" s="21" t="s">
        <v>5476</v>
      </c>
      <c r="K1387" t="s">
        <v>5479</v>
      </c>
    </row>
    <row r="1388" spans="1:17" x14ac:dyDescent="0.3">
      <c r="A1388" t="s">
        <v>187</v>
      </c>
      <c r="B1388" s="6" t="s">
        <v>189</v>
      </c>
      <c r="C1388" s="6">
        <v>1353</v>
      </c>
      <c r="D1388" s="72" t="s">
        <v>404</v>
      </c>
      <c r="E1388" s="6">
        <v>1</v>
      </c>
      <c r="F1388" t="s">
        <v>418</v>
      </c>
      <c r="G1388">
        <v>2016</v>
      </c>
      <c r="H1388" t="s">
        <v>6059</v>
      </c>
      <c r="I1388" t="s">
        <v>5480</v>
      </c>
      <c r="J1388" s="21" t="s">
        <v>5481</v>
      </c>
      <c r="K1388" t="s">
        <v>1668</v>
      </c>
      <c r="M1388">
        <v>123</v>
      </c>
      <c r="N1388" s="10">
        <v>42828</v>
      </c>
      <c r="O1388" t="s">
        <v>5482</v>
      </c>
      <c r="P1388" t="s">
        <v>5483</v>
      </c>
    </row>
    <row r="1389" spans="1:17" x14ac:dyDescent="0.3">
      <c r="A1389" t="s">
        <v>187</v>
      </c>
      <c r="B1389" s="6" t="s">
        <v>189</v>
      </c>
      <c r="C1389" s="6">
        <v>1354</v>
      </c>
      <c r="D1389" s="72" t="s">
        <v>404</v>
      </c>
      <c r="E1389" s="6">
        <v>1</v>
      </c>
      <c r="F1389" t="s">
        <v>418</v>
      </c>
      <c r="G1389">
        <v>2016</v>
      </c>
      <c r="H1389" t="s">
        <v>6059</v>
      </c>
      <c r="I1389" t="s">
        <v>5484</v>
      </c>
      <c r="J1389" s="21" t="s">
        <v>5485</v>
      </c>
      <c r="K1389" t="s">
        <v>5486</v>
      </c>
      <c r="L1389" t="s">
        <v>1234</v>
      </c>
      <c r="M1389" t="s">
        <v>5487</v>
      </c>
      <c r="N1389" t="s">
        <v>85</v>
      </c>
      <c r="O1389" t="s">
        <v>5488</v>
      </c>
      <c r="P1389" t="s">
        <v>5489</v>
      </c>
      <c r="Q1389" t="s">
        <v>5490</v>
      </c>
    </row>
    <row r="1390" spans="1:17" x14ac:dyDescent="0.3">
      <c r="A1390" t="s">
        <v>187</v>
      </c>
      <c r="B1390" s="6" t="s">
        <v>189</v>
      </c>
      <c r="C1390" s="6">
        <v>1355</v>
      </c>
      <c r="D1390" s="72" t="s">
        <v>404</v>
      </c>
      <c r="E1390" s="6">
        <v>1</v>
      </c>
      <c r="F1390" t="s">
        <v>418</v>
      </c>
      <c r="G1390">
        <v>2016</v>
      </c>
      <c r="H1390" t="s">
        <v>6059</v>
      </c>
      <c r="I1390" t="s">
        <v>5491</v>
      </c>
      <c r="J1390" s="21" t="s">
        <v>5492</v>
      </c>
      <c r="K1390" t="s">
        <v>165</v>
      </c>
      <c r="M1390">
        <v>37</v>
      </c>
      <c r="O1390" t="s">
        <v>5493</v>
      </c>
      <c r="P1390" t="s">
        <v>5494</v>
      </c>
    </row>
    <row r="1391" spans="1:17" x14ac:dyDescent="0.3">
      <c r="A1391" t="s">
        <v>187</v>
      </c>
      <c r="B1391" s="6" t="s">
        <v>189</v>
      </c>
      <c r="C1391" s="6">
        <v>1356</v>
      </c>
      <c r="D1391" s="72" t="s">
        <v>404</v>
      </c>
      <c r="E1391" s="6">
        <v>1</v>
      </c>
      <c r="F1391" t="s">
        <v>418</v>
      </c>
      <c r="G1391">
        <v>2007</v>
      </c>
      <c r="H1391" t="s">
        <v>6059</v>
      </c>
      <c r="I1391" t="s">
        <v>5495</v>
      </c>
      <c r="J1391" s="21" t="s">
        <v>5496</v>
      </c>
      <c r="K1391" t="s">
        <v>5497</v>
      </c>
      <c r="M1391">
        <v>7</v>
      </c>
      <c r="N1391">
        <v>10</v>
      </c>
      <c r="O1391" t="s">
        <v>5498</v>
      </c>
      <c r="P1391" t="s">
        <v>5499</v>
      </c>
    </row>
    <row r="1392" spans="1:17" x14ac:dyDescent="0.3">
      <c r="A1392" t="s">
        <v>187</v>
      </c>
      <c r="B1392" s="6" t="s">
        <v>189</v>
      </c>
      <c r="C1392" s="6">
        <v>1357</v>
      </c>
      <c r="D1392" s="72" t="s">
        <v>404</v>
      </c>
      <c r="E1392" s="6">
        <v>1</v>
      </c>
      <c r="F1392" t="s">
        <v>418</v>
      </c>
      <c r="G1392">
        <v>2009</v>
      </c>
      <c r="H1392" t="s">
        <v>6059</v>
      </c>
      <c r="I1392" t="s">
        <v>5500</v>
      </c>
      <c r="J1392" s="21" t="s">
        <v>5501</v>
      </c>
      <c r="K1392" t="s">
        <v>165</v>
      </c>
      <c r="M1392">
        <v>19</v>
      </c>
      <c r="N1392">
        <v>4</v>
      </c>
      <c r="O1392" t="s">
        <v>5502</v>
      </c>
      <c r="P1392" t="s">
        <v>5503</v>
      </c>
    </row>
    <row r="1393" spans="1:16" x14ac:dyDescent="0.3">
      <c r="A1393" t="s">
        <v>187</v>
      </c>
      <c r="B1393" s="6" t="s">
        <v>189</v>
      </c>
      <c r="C1393" s="6">
        <v>1358</v>
      </c>
      <c r="D1393" s="72" t="s">
        <v>404</v>
      </c>
      <c r="E1393" s="6">
        <v>1</v>
      </c>
      <c r="F1393" t="s">
        <v>418</v>
      </c>
      <c r="G1393">
        <v>2013</v>
      </c>
      <c r="H1393" t="s">
        <v>6059</v>
      </c>
      <c r="I1393" t="s">
        <v>5504</v>
      </c>
      <c r="J1393" s="21" t="s">
        <v>5505</v>
      </c>
      <c r="K1393" t="s">
        <v>2016</v>
      </c>
      <c r="M1393">
        <v>33</v>
      </c>
      <c r="N1393">
        <v>2</v>
      </c>
      <c r="O1393" t="s">
        <v>5506</v>
      </c>
      <c r="P1393" t="s">
        <v>5507</v>
      </c>
    </row>
    <row r="1394" spans="1:16" x14ac:dyDescent="0.3">
      <c r="A1394" t="s">
        <v>187</v>
      </c>
      <c r="B1394" s="6" t="s">
        <v>189</v>
      </c>
      <c r="C1394" s="6">
        <v>1359</v>
      </c>
      <c r="D1394" s="72" t="s">
        <v>404</v>
      </c>
      <c r="E1394" s="6">
        <v>1</v>
      </c>
      <c r="F1394" t="s">
        <v>418</v>
      </c>
      <c r="G1394">
        <v>2002</v>
      </c>
      <c r="H1394" t="s">
        <v>6059</v>
      </c>
      <c r="I1394" t="s">
        <v>5508</v>
      </c>
      <c r="J1394" s="21" t="s">
        <v>5509</v>
      </c>
      <c r="K1394" t="s">
        <v>5510</v>
      </c>
      <c r="M1394">
        <v>13</v>
      </c>
      <c r="N1394">
        <v>9</v>
      </c>
      <c r="O1394" t="s">
        <v>1870</v>
      </c>
    </row>
    <row r="1395" spans="1:16" x14ac:dyDescent="0.3">
      <c r="A1395" t="s">
        <v>187</v>
      </c>
      <c r="B1395" s="6" t="s">
        <v>189</v>
      </c>
      <c r="C1395" s="6">
        <v>1360</v>
      </c>
      <c r="D1395" s="72" t="s">
        <v>404</v>
      </c>
      <c r="E1395" s="6">
        <v>1</v>
      </c>
      <c r="F1395" t="s">
        <v>6793</v>
      </c>
      <c r="G1395">
        <v>2015</v>
      </c>
      <c r="H1395" t="s">
        <v>6059</v>
      </c>
      <c r="I1395" t="s">
        <v>5511</v>
      </c>
      <c r="J1395" s="21" t="s">
        <v>5512</v>
      </c>
      <c r="K1395" t="s">
        <v>2390</v>
      </c>
      <c r="M1395">
        <v>24</v>
      </c>
      <c r="N1395" t="s">
        <v>1125</v>
      </c>
      <c r="O1395" t="s">
        <v>5513</v>
      </c>
      <c r="P1395" t="s">
        <v>5514</v>
      </c>
    </row>
    <row r="1396" spans="1:16" x14ac:dyDescent="0.3">
      <c r="A1396" t="s">
        <v>187</v>
      </c>
      <c r="B1396" s="6" t="s">
        <v>189</v>
      </c>
      <c r="C1396" s="6">
        <v>1361</v>
      </c>
      <c r="D1396" s="72" t="s">
        <v>404</v>
      </c>
      <c r="E1396" s="6">
        <v>1</v>
      </c>
      <c r="F1396" t="s">
        <v>548</v>
      </c>
      <c r="G1396">
        <v>2008</v>
      </c>
      <c r="H1396" t="s">
        <v>6059</v>
      </c>
      <c r="I1396" t="s">
        <v>5515</v>
      </c>
      <c r="J1396" s="21" t="s">
        <v>5516</v>
      </c>
      <c r="K1396" t="s">
        <v>5517</v>
      </c>
      <c r="M1396">
        <v>113</v>
      </c>
      <c r="N1396">
        <v>3</v>
      </c>
      <c r="P1396" t="s">
        <v>5518</v>
      </c>
    </row>
    <row r="1397" spans="1:16" x14ac:dyDescent="0.3">
      <c r="A1397" t="s">
        <v>187</v>
      </c>
      <c r="B1397" s="6" t="s">
        <v>189</v>
      </c>
      <c r="C1397" s="6">
        <v>1362</v>
      </c>
      <c r="D1397" s="72" t="s">
        <v>404</v>
      </c>
      <c r="E1397" s="6">
        <v>1</v>
      </c>
      <c r="F1397" t="s">
        <v>418</v>
      </c>
      <c r="G1397">
        <v>2011</v>
      </c>
      <c r="H1397" t="s">
        <v>6059</v>
      </c>
      <c r="I1397" t="s">
        <v>5519</v>
      </c>
      <c r="J1397" s="21" t="s">
        <v>5520</v>
      </c>
      <c r="K1397" t="s">
        <v>2150</v>
      </c>
      <c r="M1397">
        <v>31</v>
      </c>
      <c r="N1397">
        <v>19</v>
      </c>
      <c r="O1397" t="s">
        <v>5521</v>
      </c>
    </row>
    <row r="1398" spans="1:16" x14ac:dyDescent="0.3">
      <c r="A1398" t="s">
        <v>187</v>
      </c>
      <c r="B1398" s="6" t="s">
        <v>189</v>
      </c>
      <c r="C1398" s="6">
        <v>1363</v>
      </c>
      <c r="D1398" s="72" t="s">
        <v>404</v>
      </c>
      <c r="E1398" s="6">
        <v>1</v>
      </c>
      <c r="F1398" t="s">
        <v>418</v>
      </c>
      <c r="G1398">
        <v>2016</v>
      </c>
      <c r="H1398" t="s">
        <v>6059</v>
      </c>
      <c r="I1398" t="s">
        <v>5522</v>
      </c>
      <c r="J1398" s="21" t="s">
        <v>5523</v>
      </c>
      <c r="K1398" t="s">
        <v>5524</v>
      </c>
      <c r="M1398">
        <v>46</v>
      </c>
      <c r="N1398" s="10">
        <v>43080</v>
      </c>
      <c r="O1398" t="s">
        <v>5525</v>
      </c>
      <c r="P1398" t="s">
        <v>5526</v>
      </c>
    </row>
    <row r="1399" spans="1:16" x14ac:dyDescent="0.3">
      <c r="A1399" t="s">
        <v>187</v>
      </c>
      <c r="B1399" s="6" t="s">
        <v>189</v>
      </c>
      <c r="C1399" s="6">
        <v>1364</v>
      </c>
      <c r="D1399" s="72" t="s">
        <v>404</v>
      </c>
      <c r="E1399" s="6">
        <v>1</v>
      </c>
      <c r="F1399" t="s">
        <v>418</v>
      </c>
      <c r="G1399">
        <v>2015</v>
      </c>
      <c r="H1399" t="s">
        <v>6059</v>
      </c>
      <c r="I1399" t="s">
        <v>5527</v>
      </c>
      <c r="J1399" s="21" t="s">
        <v>5528</v>
      </c>
      <c r="K1399" t="s">
        <v>2464</v>
      </c>
      <c r="M1399">
        <v>14</v>
      </c>
      <c r="N1399">
        <v>6</v>
      </c>
      <c r="O1399" t="s">
        <v>5529</v>
      </c>
      <c r="P1399" t="s">
        <v>5530</v>
      </c>
    </row>
    <row r="1400" spans="1:16" x14ac:dyDescent="0.3">
      <c r="A1400" t="s">
        <v>187</v>
      </c>
      <c r="B1400" s="6" t="s">
        <v>189</v>
      </c>
      <c r="C1400" s="6">
        <v>1365</v>
      </c>
      <c r="D1400" s="72" t="s">
        <v>404</v>
      </c>
      <c r="E1400" s="6">
        <v>1</v>
      </c>
      <c r="F1400" t="s">
        <v>418</v>
      </c>
      <c r="G1400">
        <v>2013</v>
      </c>
      <c r="H1400" t="s">
        <v>6059</v>
      </c>
      <c r="I1400" t="s">
        <v>5531</v>
      </c>
      <c r="J1400" s="21" t="s">
        <v>5532</v>
      </c>
      <c r="K1400" t="s">
        <v>223</v>
      </c>
      <c r="M1400">
        <v>178</v>
      </c>
      <c r="O1400" t="s">
        <v>5533</v>
      </c>
      <c r="P1400" t="s">
        <v>5534</v>
      </c>
    </row>
    <row r="1401" spans="1:16" x14ac:dyDescent="0.3">
      <c r="A1401" t="s">
        <v>187</v>
      </c>
      <c r="B1401" s="6" t="s">
        <v>189</v>
      </c>
      <c r="C1401" s="6">
        <v>1366</v>
      </c>
      <c r="D1401" s="72" t="s">
        <v>404</v>
      </c>
      <c r="E1401" s="6">
        <v>1</v>
      </c>
      <c r="F1401" t="s">
        <v>418</v>
      </c>
      <c r="G1401">
        <v>2017</v>
      </c>
      <c r="H1401" t="s">
        <v>6059</v>
      </c>
      <c r="I1401" t="s">
        <v>5535</v>
      </c>
      <c r="J1401" s="21" t="s">
        <v>5536</v>
      </c>
      <c r="K1401" t="s">
        <v>5537</v>
      </c>
      <c r="M1401">
        <v>189</v>
      </c>
      <c r="N1401">
        <v>7</v>
      </c>
      <c r="O1401">
        <v>322</v>
      </c>
      <c r="P1401" t="s">
        <v>5538</v>
      </c>
    </row>
    <row r="1402" spans="1:16" x14ac:dyDescent="0.3">
      <c r="A1402" t="s">
        <v>187</v>
      </c>
      <c r="B1402" s="6" t="s">
        <v>189</v>
      </c>
      <c r="C1402" s="6">
        <v>1367</v>
      </c>
      <c r="D1402" s="72" t="s">
        <v>404</v>
      </c>
      <c r="E1402" s="6">
        <v>2</v>
      </c>
      <c r="F1402" t="s">
        <v>5641</v>
      </c>
      <c r="G1402">
        <v>2014</v>
      </c>
      <c r="H1402" t="s">
        <v>6059</v>
      </c>
      <c r="I1402" t="s">
        <v>5938</v>
      </c>
      <c r="J1402" s="21" t="s">
        <v>5939</v>
      </c>
      <c r="K1402" t="s">
        <v>1686</v>
      </c>
      <c r="M1402">
        <v>9</v>
      </c>
      <c r="N1402">
        <v>9</v>
      </c>
      <c r="P1402" t="s">
        <v>5940</v>
      </c>
    </row>
    <row r="1403" spans="1:16" x14ac:dyDescent="0.3">
      <c r="A1403" t="s">
        <v>187</v>
      </c>
      <c r="B1403" s="6" t="s">
        <v>189</v>
      </c>
      <c r="C1403" s="6">
        <v>1368</v>
      </c>
      <c r="D1403" s="72" t="s">
        <v>404</v>
      </c>
      <c r="E1403" s="6">
        <v>1</v>
      </c>
      <c r="F1403" t="s">
        <v>6793</v>
      </c>
      <c r="G1403">
        <v>2012</v>
      </c>
      <c r="H1403" t="s">
        <v>6059</v>
      </c>
      <c r="I1403" t="s">
        <v>5539</v>
      </c>
      <c r="J1403" s="21" t="s">
        <v>5540</v>
      </c>
      <c r="K1403" t="s">
        <v>2088</v>
      </c>
      <c r="M1403">
        <v>60</v>
      </c>
      <c r="N1403">
        <v>27</v>
      </c>
      <c r="O1403" t="s">
        <v>5541</v>
      </c>
      <c r="P1403" t="s">
        <v>5542</v>
      </c>
    </row>
    <row r="1404" spans="1:16" x14ac:dyDescent="0.3">
      <c r="A1404" t="s">
        <v>187</v>
      </c>
      <c r="B1404" s="6" t="s">
        <v>189</v>
      </c>
      <c r="C1404" s="6">
        <v>1369</v>
      </c>
      <c r="D1404" s="72" t="s">
        <v>404</v>
      </c>
      <c r="E1404" s="6">
        <v>1</v>
      </c>
      <c r="F1404" t="s">
        <v>6793</v>
      </c>
      <c r="G1404">
        <v>2004</v>
      </c>
      <c r="H1404" t="s">
        <v>6059</v>
      </c>
      <c r="I1404" t="s">
        <v>5543</v>
      </c>
      <c r="J1404" s="21" t="s">
        <v>5544</v>
      </c>
      <c r="K1404" t="s">
        <v>4425</v>
      </c>
      <c r="M1404">
        <v>274</v>
      </c>
      <c r="O1404" t="s">
        <v>5545</v>
      </c>
    </row>
    <row r="1405" spans="1:16" x14ac:dyDescent="0.3">
      <c r="A1405" t="s">
        <v>187</v>
      </c>
      <c r="B1405" s="6" t="s">
        <v>189</v>
      </c>
      <c r="C1405" s="6">
        <v>1370</v>
      </c>
      <c r="D1405" s="72" t="s">
        <v>404</v>
      </c>
      <c r="E1405" s="6">
        <v>1</v>
      </c>
      <c r="F1405" t="s">
        <v>418</v>
      </c>
      <c r="G1405">
        <v>2013</v>
      </c>
      <c r="H1405" t="s">
        <v>6059</v>
      </c>
      <c r="I1405" t="s">
        <v>5546</v>
      </c>
      <c r="J1405" s="21" t="s">
        <v>5547</v>
      </c>
      <c r="K1405" t="s">
        <v>3810</v>
      </c>
      <c r="O1405" t="s">
        <v>5548</v>
      </c>
    </row>
    <row r="1406" spans="1:16" x14ac:dyDescent="0.3">
      <c r="A1406" t="s">
        <v>187</v>
      </c>
      <c r="B1406" s="6" t="s">
        <v>189</v>
      </c>
      <c r="C1406" s="6">
        <v>1371</v>
      </c>
      <c r="D1406" s="72" t="s">
        <v>404</v>
      </c>
      <c r="E1406" s="6">
        <v>1</v>
      </c>
      <c r="F1406" t="s">
        <v>418</v>
      </c>
      <c r="G1406">
        <v>2015</v>
      </c>
      <c r="H1406" t="s">
        <v>6059</v>
      </c>
      <c r="I1406" t="s">
        <v>5549</v>
      </c>
      <c r="J1406" s="21" t="s">
        <v>5550</v>
      </c>
      <c r="K1406" t="s">
        <v>5551</v>
      </c>
      <c r="M1406">
        <v>2015</v>
      </c>
      <c r="O1406">
        <v>824965</v>
      </c>
      <c r="P1406" t="s">
        <v>5552</v>
      </c>
    </row>
    <row r="1407" spans="1:16" x14ac:dyDescent="0.3">
      <c r="A1407" t="s">
        <v>187</v>
      </c>
      <c r="B1407" s="6" t="s">
        <v>189</v>
      </c>
      <c r="C1407" s="6">
        <v>1372</v>
      </c>
      <c r="D1407" s="72" t="s">
        <v>404</v>
      </c>
      <c r="E1407" s="6">
        <v>1</v>
      </c>
      <c r="F1407" t="s">
        <v>418</v>
      </c>
      <c r="G1407">
        <v>2017</v>
      </c>
      <c r="H1407" t="s">
        <v>6059</v>
      </c>
      <c r="I1407" t="s">
        <v>5553</v>
      </c>
      <c r="J1407" s="21" t="s">
        <v>5554</v>
      </c>
      <c r="K1407" t="s">
        <v>3313</v>
      </c>
      <c r="M1407">
        <v>56</v>
      </c>
      <c r="N1407">
        <v>5</v>
      </c>
      <c r="O1407" t="s">
        <v>5555</v>
      </c>
      <c r="P1407" t="s">
        <v>5556</v>
      </c>
    </row>
    <row r="1408" spans="1:16" x14ac:dyDescent="0.3">
      <c r="A1408" t="s">
        <v>187</v>
      </c>
      <c r="B1408" s="6" t="s">
        <v>189</v>
      </c>
      <c r="C1408" s="6">
        <v>1373</v>
      </c>
      <c r="D1408" s="72" t="s">
        <v>404</v>
      </c>
      <c r="E1408" s="6">
        <v>1</v>
      </c>
      <c r="F1408" t="s">
        <v>548</v>
      </c>
      <c r="G1408">
        <v>2017</v>
      </c>
      <c r="H1408" t="s">
        <v>6059</v>
      </c>
      <c r="I1408" t="s">
        <v>5557</v>
      </c>
      <c r="J1408" s="21" t="s">
        <v>5558</v>
      </c>
      <c r="K1408" t="s">
        <v>100</v>
      </c>
      <c r="M1408">
        <v>150</v>
      </c>
      <c r="O1408" t="s">
        <v>5559</v>
      </c>
      <c r="P1408" t="s">
        <v>5560</v>
      </c>
    </row>
    <row r="1409" spans="1:17" x14ac:dyDescent="0.3">
      <c r="A1409" t="s">
        <v>187</v>
      </c>
      <c r="B1409" s="6" t="s">
        <v>189</v>
      </c>
      <c r="C1409" s="6">
        <v>1374</v>
      </c>
      <c r="D1409" s="72" t="s">
        <v>404</v>
      </c>
      <c r="E1409" s="6">
        <v>1</v>
      </c>
      <c r="F1409" t="s">
        <v>418</v>
      </c>
      <c r="G1409">
        <v>2017</v>
      </c>
      <c r="H1409" t="s">
        <v>6059</v>
      </c>
      <c r="I1409" t="s">
        <v>5561</v>
      </c>
      <c r="J1409" s="21" t="s">
        <v>5562</v>
      </c>
      <c r="K1409" t="s">
        <v>2588</v>
      </c>
      <c r="P1409" t="s">
        <v>5563</v>
      </c>
    </row>
    <row r="1410" spans="1:17" x14ac:dyDescent="0.3">
      <c r="A1410" t="s">
        <v>187</v>
      </c>
      <c r="B1410" s="6" t="s">
        <v>189</v>
      </c>
      <c r="C1410" s="6">
        <v>1375</v>
      </c>
      <c r="D1410" s="72" t="s">
        <v>404</v>
      </c>
      <c r="E1410" s="6">
        <v>1</v>
      </c>
      <c r="F1410" t="s">
        <v>548</v>
      </c>
      <c r="G1410">
        <v>2006</v>
      </c>
      <c r="H1410" t="s">
        <v>6059</v>
      </c>
      <c r="I1410" t="s">
        <v>5564</v>
      </c>
      <c r="J1410" s="21" t="s">
        <v>5565</v>
      </c>
      <c r="K1410" t="s">
        <v>1946</v>
      </c>
      <c r="M1410">
        <v>16</v>
      </c>
      <c r="N1410">
        <v>3</v>
      </c>
      <c r="O1410" t="s">
        <v>5566</v>
      </c>
      <c r="P1410" t="s">
        <v>5567</v>
      </c>
    </row>
    <row r="1411" spans="1:17" x14ac:dyDescent="0.3">
      <c r="A1411" t="s">
        <v>187</v>
      </c>
      <c r="B1411" s="6" t="s">
        <v>189</v>
      </c>
      <c r="C1411" s="6">
        <v>1376</v>
      </c>
      <c r="D1411" s="72" t="s">
        <v>404</v>
      </c>
      <c r="E1411" s="6">
        <v>1</v>
      </c>
      <c r="F1411" t="s">
        <v>418</v>
      </c>
      <c r="G1411">
        <v>2007</v>
      </c>
      <c r="H1411" t="s">
        <v>6059</v>
      </c>
      <c r="I1411" t="s">
        <v>5568</v>
      </c>
      <c r="J1411" s="21" t="s">
        <v>5569</v>
      </c>
      <c r="K1411" t="s">
        <v>5570</v>
      </c>
      <c r="M1411">
        <v>24</v>
      </c>
      <c r="N1411">
        <v>5</v>
      </c>
      <c r="O1411" t="s">
        <v>5571</v>
      </c>
      <c r="P1411" t="s">
        <v>5572</v>
      </c>
    </row>
    <row r="1412" spans="1:17" x14ac:dyDescent="0.3">
      <c r="A1412" t="s">
        <v>187</v>
      </c>
      <c r="B1412" s="6" t="s">
        <v>189</v>
      </c>
      <c r="C1412" s="6">
        <v>1377</v>
      </c>
      <c r="D1412" s="72" t="s">
        <v>404</v>
      </c>
      <c r="E1412" s="6">
        <v>1</v>
      </c>
      <c r="F1412" t="s">
        <v>418</v>
      </c>
      <c r="G1412">
        <v>2016</v>
      </c>
      <c r="H1412" t="s">
        <v>6059</v>
      </c>
      <c r="I1412" t="s">
        <v>5573</v>
      </c>
      <c r="J1412" s="21" t="s">
        <v>5574</v>
      </c>
      <c r="K1412" t="s">
        <v>545</v>
      </c>
      <c r="M1412">
        <v>112</v>
      </c>
      <c r="O1412" t="s">
        <v>5575</v>
      </c>
      <c r="P1412" t="s">
        <v>5576</v>
      </c>
    </row>
    <row r="1413" spans="1:17" x14ac:dyDescent="0.3">
      <c r="A1413" t="s">
        <v>187</v>
      </c>
      <c r="B1413" s="6" t="s">
        <v>189</v>
      </c>
      <c r="C1413" s="6">
        <v>1378</v>
      </c>
      <c r="D1413" s="72" t="s">
        <v>404</v>
      </c>
      <c r="E1413" s="6">
        <v>1</v>
      </c>
      <c r="F1413" t="s">
        <v>418</v>
      </c>
      <c r="G1413">
        <v>2015</v>
      </c>
      <c r="H1413" t="s">
        <v>6059</v>
      </c>
      <c r="I1413" t="s">
        <v>5577</v>
      </c>
      <c r="J1413" s="21" t="s">
        <v>5578</v>
      </c>
      <c r="K1413" t="s">
        <v>2464</v>
      </c>
      <c r="M1413">
        <v>14</v>
      </c>
      <c r="N1413">
        <v>11</v>
      </c>
      <c r="O1413" t="s">
        <v>5579</v>
      </c>
      <c r="P1413" t="s">
        <v>5580</v>
      </c>
    </row>
    <row r="1414" spans="1:17" x14ac:dyDescent="0.3">
      <c r="A1414" t="s">
        <v>187</v>
      </c>
      <c r="B1414" s="6" t="s">
        <v>189</v>
      </c>
      <c r="C1414" s="6">
        <v>1379</v>
      </c>
      <c r="D1414" s="72" t="s">
        <v>404</v>
      </c>
      <c r="E1414" s="6">
        <v>1</v>
      </c>
      <c r="F1414" t="s">
        <v>418</v>
      </c>
      <c r="G1414">
        <v>2010</v>
      </c>
      <c r="H1414" t="s">
        <v>6059</v>
      </c>
      <c r="I1414" t="s">
        <v>5581</v>
      </c>
      <c r="J1414" s="21" t="s">
        <v>5582</v>
      </c>
      <c r="K1414" t="s">
        <v>718</v>
      </c>
      <c r="M1414">
        <v>44</v>
      </c>
      <c r="N1414">
        <v>29</v>
      </c>
      <c r="O1414" t="s">
        <v>5583</v>
      </c>
      <c r="P1414" t="s">
        <v>5584</v>
      </c>
    </row>
    <row r="1415" spans="1:17" x14ac:dyDescent="0.3">
      <c r="A1415" t="s">
        <v>187</v>
      </c>
      <c r="B1415" s="6" t="s">
        <v>189</v>
      </c>
      <c r="C1415" s="6">
        <v>1380</v>
      </c>
      <c r="D1415" s="72" t="s">
        <v>404</v>
      </c>
      <c r="E1415" s="6">
        <v>1</v>
      </c>
      <c r="F1415" t="s">
        <v>548</v>
      </c>
      <c r="G1415">
        <v>2012</v>
      </c>
      <c r="H1415" t="s">
        <v>6059</v>
      </c>
      <c r="I1415" t="s">
        <v>5585</v>
      </c>
      <c r="J1415" s="21" t="s">
        <v>5586</v>
      </c>
      <c r="K1415" t="s">
        <v>5587</v>
      </c>
      <c r="M1415" t="s">
        <v>5588</v>
      </c>
      <c r="N1415" t="s">
        <v>85</v>
      </c>
      <c r="O1415" t="s">
        <v>5589</v>
      </c>
      <c r="P1415" t="s">
        <v>5590</v>
      </c>
      <c r="Q1415" t="s">
        <v>5591</v>
      </c>
    </row>
    <row r="1416" spans="1:17" x14ac:dyDescent="0.3">
      <c r="A1416" t="s">
        <v>187</v>
      </c>
      <c r="B1416" s="6" t="s">
        <v>189</v>
      </c>
      <c r="C1416" s="6">
        <v>1381</v>
      </c>
      <c r="D1416" s="72" t="s">
        <v>404</v>
      </c>
      <c r="E1416" s="6">
        <v>1</v>
      </c>
      <c r="F1416" t="s">
        <v>548</v>
      </c>
      <c r="G1416">
        <v>2005</v>
      </c>
      <c r="H1416" t="s">
        <v>6059</v>
      </c>
      <c r="I1416" t="s">
        <v>5592</v>
      </c>
      <c r="J1416" s="21" t="s">
        <v>5593</v>
      </c>
      <c r="K1416" t="s">
        <v>257</v>
      </c>
      <c r="M1416">
        <v>70</v>
      </c>
      <c r="N1416" s="10">
        <v>42767</v>
      </c>
      <c r="O1416" t="s">
        <v>5594</v>
      </c>
      <c r="P1416" t="s">
        <v>5595</v>
      </c>
    </row>
    <row r="1417" spans="1:17" x14ac:dyDescent="0.3">
      <c r="A1417" t="s">
        <v>187</v>
      </c>
      <c r="B1417" s="6" t="s">
        <v>189</v>
      </c>
      <c r="C1417" s="6">
        <v>1382</v>
      </c>
      <c r="D1417" s="72" t="s">
        <v>404</v>
      </c>
      <c r="E1417" s="6">
        <v>1</v>
      </c>
      <c r="F1417" t="s">
        <v>418</v>
      </c>
      <c r="G1417">
        <v>2007</v>
      </c>
      <c r="H1417" t="s">
        <v>6059</v>
      </c>
      <c r="I1417" t="s">
        <v>5596</v>
      </c>
      <c r="J1417" s="21" t="s">
        <v>5597</v>
      </c>
      <c r="K1417" t="s">
        <v>1946</v>
      </c>
      <c r="M1417">
        <v>17</v>
      </c>
      <c r="N1417">
        <v>1</v>
      </c>
      <c r="O1417" t="s">
        <v>5598</v>
      </c>
      <c r="P1417" t="s">
        <v>5599</v>
      </c>
    </row>
    <row r="1418" spans="1:17" x14ac:dyDescent="0.3">
      <c r="A1418" t="s">
        <v>187</v>
      </c>
      <c r="B1418" s="6" t="s">
        <v>189</v>
      </c>
      <c r="C1418" s="6">
        <v>1383</v>
      </c>
      <c r="D1418" s="72" t="s">
        <v>404</v>
      </c>
      <c r="E1418" s="6">
        <v>1</v>
      </c>
      <c r="F1418" t="s">
        <v>418</v>
      </c>
      <c r="G1418">
        <v>2015</v>
      </c>
      <c r="H1418" t="s">
        <v>6059</v>
      </c>
      <c r="I1418" t="s">
        <v>5600</v>
      </c>
      <c r="J1418" s="21" t="s">
        <v>5601</v>
      </c>
      <c r="K1418" t="s">
        <v>5570</v>
      </c>
      <c r="M1418">
        <v>32</v>
      </c>
      <c r="N1418">
        <v>7</v>
      </c>
      <c r="O1418" t="s">
        <v>5602</v>
      </c>
      <c r="P1418" t="s">
        <v>5603</v>
      </c>
    </row>
    <row r="1419" spans="1:17" x14ac:dyDescent="0.3">
      <c r="A1419" t="s">
        <v>187</v>
      </c>
      <c r="B1419" s="6" t="s">
        <v>189</v>
      </c>
      <c r="C1419" s="6">
        <v>1384</v>
      </c>
      <c r="D1419" s="72" t="s">
        <v>404</v>
      </c>
      <c r="E1419" s="6">
        <v>1</v>
      </c>
      <c r="F1419" t="s">
        <v>418</v>
      </c>
      <c r="G1419">
        <v>2012</v>
      </c>
      <c r="H1419" t="s">
        <v>6059</v>
      </c>
      <c r="I1419" t="s">
        <v>5604</v>
      </c>
      <c r="J1419" s="21" t="s">
        <v>5605</v>
      </c>
      <c r="K1419" t="s">
        <v>1550</v>
      </c>
      <c r="M1419">
        <v>69</v>
      </c>
      <c r="N1419">
        <v>2</v>
      </c>
      <c r="O1419" t="s">
        <v>5606</v>
      </c>
      <c r="P1419" t="s">
        <v>5607</v>
      </c>
    </row>
    <row r="1420" spans="1:17" x14ac:dyDescent="0.3">
      <c r="A1420" t="s">
        <v>187</v>
      </c>
      <c r="B1420" s="6" t="s">
        <v>189</v>
      </c>
      <c r="C1420" s="6">
        <v>1385</v>
      </c>
      <c r="D1420" s="72" t="s">
        <v>404</v>
      </c>
      <c r="E1420" s="6">
        <v>1</v>
      </c>
      <c r="F1420" t="s">
        <v>418</v>
      </c>
      <c r="G1420">
        <v>2009</v>
      </c>
      <c r="H1420" t="s">
        <v>6059</v>
      </c>
      <c r="I1420" t="s">
        <v>5608</v>
      </c>
      <c r="J1420" s="21" t="s">
        <v>5609</v>
      </c>
      <c r="K1420" t="s">
        <v>1946</v>
      </c>
      <c r="M1420">
        <v>19</v>
      </c>
      <c r="N1420">
        <v>2</v>
      </c>
      <c r="O1420" t="s">
        <v>5610</v>
      </c>
      <c r="P1420" t="s">
        <v>5611</v>
      </c>
    </row>
    <row r="1421" spans="1:17" x14ac:dyDescent="0.3">
      <c r="A1421" t="s">
        <v>187</v>
      </c>
      <c r="B1421" s="6" t="s">
        <v>189</v>
      </c>
      <c r="C1421" s="6">
        <v>1386</v>
      </c>
      <c r="D1421" s="72" t="s">
        <v>404</v>
      </c>
      <c r="E1421" s="6">
        <v>1</v>
      </c>
      <c r="F1421" t="s">
        <v>418</v>
      </c>
      <c r="G1421">
        <v>2005</v>
      </c>
      <c r="H1421" t="s">
        <v>6059</v>
      </c>
      <c r="I1421" t="s">
        <v>5612</v>
      </c>
      <c r="J1421" s="21" t="s">
        <v>5613</v>
      </c>
      <c r="K1421" t="s">
        <v>5614</v>
      </c>
      <c r="M1421">
        <v>5</v>
      </c>
      <c r="N1421">
        <v>6</v>
      </c>
      <c r="O1421" t="s">
        <v>5615</v>
      </c>
    </row>
    <row r="1422" spans="1:17" x14ac:dyDescent="0.3">
      <c r="A1422" t="s">
        <v>187</v>
      </c>
      <c r="B1422" s="6" t="s">
        <v>189</v>
      </c>
      <c r="C1422" s="6">
        <v>1387</v>
      </c>
      <c r="D1422" s="72" t="s">
        <v>404</v>
      </c>
      <c r="E1422" s="6">
        <v>1</v>
      </c>
      <c r="F1422" t="s">
        <v>6793</v>
      </c>
      <c r="G1422">
        <v>2007</v>
      </c>
      <c r="H1422" t="s">
        <v>6059</v>
      </c>
      <c r="I1422" t="s">
        <v>5616</v>
      </c>
      <c r="J1422" s="21" t="s">
        <v>5617</v>
      </c>
      <c r="K1422" t="s">
        <v>5618</v>
      </c>
      <c r="M1422">
        <v>15</v>
      </c>
      <c r="N1422">
        <v>3</v>
      </c>
      <c r="O1422" t="s">
        <v>5619</v>
      </c>
      <c r="P1422" t="s">
        <v>5620</v>
      </c>
    </row>
    <row r="1423" spans="1:17" x14ac:dyDescent="0.3">
      <c r="A1423" t="s">
        <v>187</v>
      </c>
      <c r="B1423" s="6" t="s">
        <v>189</v>
      </c>
      <c r="C1423" s="6">
        <v>1388</v>
      </c>
      <c r="D1423" s="72" t="s">
        <v>404</v>
      </c>
      <c r="E1423" s="6">
        <v>1</v>
      </c>
      <c r="F1423" t="s">
        <v>418</v>
      </c>
      <c r="G1423">
        <v>2013</v>
      </c>
      <c r="H1423" t="s">
        <v>6059</v>
      </c>
      <c r="I1423" t="s">
        <v>5621</v>
      </c>
      <c r="J1423" s="21" t="s">
        <v>5622</v>
      </c>
      <c r="K1423" t="s">
        <v>2078</v>
      </c>
      <c r="M1423">
        <v>38</v>
      </c>
      <c r="N1423">
        <v>5</v>
      </c>
      <c r="O1423" t="s">
        <v>5623</v>
      </c>
      <c r="P1423" t="s">
        <v>5624</v>
      </c>
    </row>
    <row r="1424" spans="1:17" x14ac:dyDescent="0.3">
      <c r="A1424" t="s">
        <v>187</v>
      </c>
      <c r="B1424" s="6" t="s">
        <v>189</v>
      </c>
      <c r="C1424" s="6">
        <v>1389</v>
      </c>
      <c r="D1424" s="72" t="s">
        <v>404</v>
      </c>
      <c r="E1424" s="6">
        <v>1</v>
      </c>
      <c r="F1424" t="s">
        <v>418</v>
      </c>
      <c r="G1424">
        <v>2009</v>
      </c>
      <c r="H1424" t="s">
        <v>6059</v>
      </c>
      <c r="I1424" t="s">
        <v>5625</v>
      </c>
      <c r="J1424" s="21" t="s">
        <v>5626</v>
      </c>
      <c r="K1424" t="s">
        <v>5078</v>
      </c>
      <c r="M1424">
        <v>16</v>
      </c>
      <c r="N1424">
        <v>1</v>
      </c>
      <c r="O1424">
        <v>15</v>
      </c>
    </row>
    <row r="1425" spans="1:19" x14ac:dyDescent="0.3">
      <c r="A1425" t="s">
        <v>187</v>
      </c>
      <c r="B1425" s="6" t="s">
        <v>189</v>
      </c>
      <c r="C1425" s="6">
        <v>1390</v>
      </c>
      <c r="D1425" s="72" t="s">
        <v>404</v>
      </c>
      <c r="E1425" s="6">
        <v>1</v>
      </c>
      <c r="F1425" t="s">
        <v>6793</v>
      </c>
      <c r="G1425">
        <v>2007</v>
      </c>
      <c r="H1425" t="s">
        <v>6059</v>
      </c>
      <c r="I1425" t="s">
        <v>5627</v>
      </c>
      <c r="J1425" s="21" t="s">
        <v>5628</v>
      </c>
      <c r="K1425" t="s">
        <v>1342</v>
      </c>
      <c r="M1425">
        <v>24</v>
      </c>
      <c r="N1425">
        <v>1</v>
      </c>
      <c r="O1425" s="9">
        <v>42614</v>
      </c>
      <c r="P1425" t="s">
        <v>5629</v>
      </c>
    </row>
    <row r="1426" spans="1:19" x14ac:dyDescent="0.3">
      <c r="A1426" t="s">
        <v>254</v>
      </c>
      <c r="B1426" s="6" t="s">
        <v>189</v>
      </c>
      <c r="C1426" s="6" t="s">
        <v>189</v>
      </c>
      <c r="D1426" s="72" t="s">
        <v>404</v>
      </c>
      <c r="E1426" s="6">
        <v>3</v>
      </c>
      <c r="F1426" t="s">
        <v>6786</v>
      </c>
      <c r="G1426">
        <v>2016</v>
      </c>
      <c r="H1426" t="s">
        <v>6059</v>
      </c>
      <c r="I1426" t="s">
        <v>301</v>
      </c>
      <c r="J1426" s="21" t="s">
        <v>6032</v>
      </c>
      <c r="K1426" t="s">
        <v>130</v>
      </c>
      <c r="R1426" t="s">
        <v>221</v>
      </c>
      <c r="S1426" t="s">
        <v>335</v>
      </c>
    </row>
    <row r="1427" spans="1:19" x14ac:dyDescent="0.3">
      <c r="A1427" t="s">
        <v>254</v>
      </c>
      <c r="B1427" s="6" t="s">
        <v>189</v>
      </c>
      <c r="C1427" s="6" t="s">
        <v>189</v>
      </c>
      <c r="D1427" s="72" t="s">
        <v>404</v>
      </c>
      <c r="E1427" s="6">
        <v>3</v>
      </c>
      <c r="F1427" t="s">
        <v>6786</v>
      </c>
      <c r="G1427">
        <v>2012</v>
      </c>
      <c r="H1427" t="s">
        <v>6059</v>
      </c>
      <c r="I1427" t="s">
        <v>6030</v>
      </c>
      <c r="J1427" s="21" t="s">
        <v>6031</v>
      </c>
      <c r="K1427" t="s">
        <v>110</v>
      </c>
      <c r="R1427" t="s">
        <v>221</v>
      </c>
      <c r="S1427" t="s">
        <v>335</v>
      </c>
    </row>
    <row r="1428" spans="1:19" x14ac:dyDescent="0.3">
      <c r="A1428" t="s">
        <v>254</v>
      </c>
      <c r="B1428" s="6" t="s">
        <v>189</v>
      </c>
      <c r="C1428" s="6" t="s">
        <v>189</v>
      </c>
      <c r="D1428" s="72" t="s">
        <v>404</v>
      </c>
      <c r="E1428" s="6">
        <v>3</v>
      </c>
      <c r="F1428" t="s">
        <v>6786</v>
      </c>
      <c r="G1428">
        <v>2005</v>
      </c>
      <c r="H1428" t="s">
        <v>6059</v>
      </c>
      <c r="I1428" t="s">
        <v>6028</v>
      </c>
      <c r="J1428" s="21" t="s">
        <v>6029</v>
      </c>
      <c r="K1428" t="s">
        <v>165</v>
      </c>
      <c r="R1428" t="s">
        <v>319</v>
      </c>
      <c r="S1428" t="s">
        <v>565</v>
      </c>
    </row>
    <row r="1429" spans="1:19" x14ac:dyDescent="0.3">
      <c r="A1429" t="s">
        <v>187</v>
      </c>
      <c r="B1429" s="6" t="s">
        <v>189</v>
      </c>
      <c r="C1429">
        <v>1391</v>
      </c>
      <c r="D1429" s="72" t="s">
        <v>404</v>
      </c>
      <c r="E1429" s="6">
        <v>1</v>
      </c>
      <c r="F1429" t="s">
        <v>548</v>
      </c>
      <c r="G1429">
        <v>2023</v>
      </c>
      <c r="H1429" t="s">
        <v>6797</v>
      </c>
      <c r="I1429" t="s">
        <v>6802</v>
      </c>
      <c r="J1429" t="s">
        <v>6803</v>
      </c>
      <c r="K1429" t="s">
        <v>844</v>
      </c>
      <c r="L1429" t="s">
        <v>6804</v>
      </c>
      <c r="M1429">
        <v>11</v>
      </c>
      <c r="N1429">
        <v>4</v>
      </c>
      <c r="P1429" t="s">
        <v>6805</v>
      </c>
    </row>
    <row r="1430" spans="1:19" x14ac:dyDescent="0.3">
      <c r="A1430" t="s">
        <v>187</v>
      </c>
      <c r="B1430" s="6" t="s">
        <v>189</v>
      </c>
      <c r="C1430">
        <f t="shared" ref="C1430:C1493" si="0">C1429+1</f>
        <v>1392</v>
      </c>
      <c r="D1430" s="72" t="s">
        <v>404</v>
      </c>
      <c r="E1430" s="6">
        <v>1</v>
      </c>
      <c r="F1430" t="s">
        <v>548</v>
      </c>
      <c r="G1430">
        <v>2019</v>
      </c>
      <c r="H1430" t="s">
        <v>6797</v>
      </c>
      <c r="I1430" t="s">
        <v>6806</v>
      </c>
      <c r="J1430" t="s">
        <v>6807</v>
      </c>
      <c r="K1430" t="s">
        <v>100</v>
      </c>
      <c r="M1430">
        <v>173</v>
      </c>
      <c r="O1430" t="s">
        <v>6808</v>
      </c>
      <c r="P1430" t="s">
        <v>6809</v>
      </c>
    </row>
    <row r="1431" spans="1:19" x14ac:dyDescent="0.3">
      <c r="A1431" t="s">
        <v>187</v>
      </c>
      <c r="B1431" s="6" t="s">
        <v>189</v>
      </c>
      <c r="C1431">
        <f t="shared" si="0"/>
        <v>1393</v>
      </c>
      <c r="D1431" s="72" t="s">
        <v>404</v>
      </c>
      <c r="E1431" s="6">
        <v>1</v>
      </c>
      <c r="F1431" t="s">
        <v>548</v>
      </c>
      <c r="G1431">
        <v>2023</v>
      </c>
      <c r="H1431" t="s">
        <v>6797</v>
      </c>
      <c r="I1431" t="s">
        <v>6810</v>
      </c>
      <c r="J1431" t="s">
        <v>6811</v>
      </c>
      <c r="K1431" t="s">
        <v>257</v>
      </c>
      <c r="L1431" t="s">
        <v>6812</v>
      </c>
      <c r="M1431">
        <v>176</v>
      </c>
      <c r="N1431">
        <v>8</v>
      </c>
      <c r="O1431">
        <v>108</v>
      </c>
      <c r="P1431" t="s">
        <v>6813</v>
      </c>
    </row>
    <row r="1432" spans="1:19" x14ac:dyDescent="0.3">
      <c r="A1432" t="s">
        <v>187</v>
      </c>
      <c r="B1432" s="6" t="s">
        <v>189</v>
      </c>
      <c r="C1432">
        <f t="shared" si="0"/>
        <v>1394</v>
      </c>
      <c r="D1432" s="72" t="s">
        <v>404</v>
      </c>
      <c r="E1432" s="6">
        <v>1</v>
      </c>
      <c r="F1432" t="s">
        <v>548</v>
      </c>
      <c r="G1432">
        <v>2021</v>
      </c>
      <c r="H1432" t="s">
        <v>6797</v>
      </c>
      <c r="I1432" t="s">
        <v>6814</v>
      </c>
      <c r="J1432" t="s">
        <v>6815</v>
      </c>
      <c r="K1432" t="s">
        <v>6816</v>
      </c>
      <c r="L1432" t="s">
        <v>6817</v>
      </c>
      <c r="M1432">
        <v>72</v>
      </c>
      <c r="N1432" t="s">
        <v>6818</v>
      </c>
      <c r="O1432" t="s">
        <v>6819</v>
      </c>
      <c r="P1432" t="s">
        <v>6820</v>
      </c>
    </row>
    <row r="1433" spans="1:19" x14ac:dyDescent="0.3">
      <c r="A1433" t="s">
        <v>187</v>
      </c>
      <c r="B1433" s="6" t="s">
        <v>189</v>
      </c>
      <c r="C1433">
        <f t="shared" si="0"/>
        <v>1395</v>
      </c>
      <c r="D1433" s="72" t="s">
        <v>404</v>
      </c>
      <c r="E1433" s="6">
        <v>1</v>
      </c>
      <c r="F1433" t="s">
        <v>548</v>
      </c>
      <c r="G1433">
        <v>2022</v>
      </c>
      <c r="H1433" t="s">
        <v>6797</v>
      </c>
      <c r="I1433" t="s">
        <v>6821</v>
      </c>
      <c r="J1433" t="s">
        <v>6822</v>
      </c>
      <c r="K1433" t="s">
        <v>6823</v>
      </c>
      <c r="L1433" t="s">
        <v>6804</v>
      </c>
      <c r="M1433">
        <v>13</v>
      </c>
      <c r="N1433">
        <v>6</v>
      </c>
      <c r="O1433" t="s">
        <v>6824</v>
      </c>
      <c r="P1433" t="s">
        <v>6825</v>
      </c>
    </row>
    <row r="1434" spans="1:19" x14ac:dyDescent="0.3">
      <c r="A1434" t="s">
        <v>187</v>
      </c>
      <c r="B1434" s="6" t="s">
        <v>189</v>
      </c>
      <c r="C1434">
        <f t="shared" si="0"/>
        <v>1396</v>
      </c>
      <c r="D1434" s="72" t="s">
        <v>404</v>
      </c>
      <c r="E1434" s="6">
        <v>1</v>
      </c>
      <c r="F1434" t="s">
        <v>548</v>
      </c>
      <c r="G1434">
        <v>2024</v>
      </c>
      <c r="H1434" t="s">
        <v>6797</v>
      </c>
      <c r="I1434" t="s">
        <v>6826</v>
      </c>
      <c r="J1434" t="s">
        <v>6827</v>
      </c>
      <c r="K1434" t="s">
        <v>201</v>
      </c>
      <c r="L1434" t="s">
        <v>6828</v>
      </c>
      <c r="M1434">
        <v>21</v>
      </c>
      <c r="N1434">
        <v>2</v>
      </c>
      <c r="O1434" t="s">
        <v>6829</v>
      </c>
      <c r="P1434" t="s">
        <v>6830</v>
      </c>
    </row>
    <row r="1435" spans="1:19" x14ac:dyDescent="0.3">
      <c r="A1435" t="s">
        <v>187</v>
      </c>
      <c r="B1435" s="6" t="s">
        <v>189</v>
      </c>
      <c r="C1435">
        <f t="shared" si="0"/>
        <v>1397</v>
      </c>
      <c r="D1435" s="72" t="s">
        <v>404</v>
      </c>
      <c r="E1435" s="6">
        <v>1</v>
      </c>
      <c r="F1435" t="s">
        <v>548</v>
      </c>
      <c r="G1435">
        <v>2020</v>
      </c>
      <c r="H1435" t="s">
        <v>6797</v>
      </c>
      <c r="I1435" t="s">
        <v>6831</v>
      </c>
      <c r="J1435" t="s">
        <v>6832</v>
      </c>
      <c r="K1435" t="s">
        <v>6833</v>
      </c>
      <c r="L1435" t="s">
        <v>6834</v>
      </c>
      <c r="M1435" t="s">
        <v>6835</v>
      </c>
      <c r="O1435" t="s">
        <v>6836</v>
      </c>
      <c r="P1435" t="s">
        <v>6837</v>
      </c>
    </row>
    <row r="1436" spans="1:19" x14ac:dyDescent="0.3">
      <c r="A1436" t="s">
        <v>187</v>
      </c>
      <c r="B1436" s="6" t="s">
        <v>189</v>
      </c>
      <c r="C1436">
        <f t="shared" si="0"/>
        <v>1398</v>
      </c>
      <c r="D1436" s="72" t="s">
        <v>404</v>
      </c>
      <c r="E1436" s="6">
        <v>1</v>
      </c>
      <c r="F1436" t="s">
        <v>548</v>
      </c>
      <c r="G1436">
        <v>2020</v>
      </c>
      <c r="H1436" t="s">
        <v>6797</v>
      </c>
      <c r="I1436" t="s">
        <v>6838</v>
      </c>
      <c r="J1436" t="s">
        <v>6839</v>
      </c>
      <c r="K1436" t="s">
        <v>1892</v>
      </c>
      <c r="M1436">
        <v>60</v>
      </c>
      <c r="N1436">
        <v>2</v>
      </c>
      <c r="O1436" t="s">
        <v>6840</v>
      </c>
      <c r="P1436" t="s">
        <v>6841</v>
      </c>
    </row>
    <row r="1437" spans="1:19" x14ac:dyDescent="0.3">
      <c r="A1437" t="s">
        <v>187</v>
      </c>
      <c r="B1437" s="6" t="s">
        <v>189</v>
      </c>
      <c r="C1437">
        <f t="shared" si="0"/>
        <v>1399</v>
      </c>
      <c r="D1437" s="72" t="s">
        <v>404</v>
      </c>
      <c r="E1437" s="6">
        <v>1</v>
      </c>
      <c r="F1437" t="s">
        <v>548</v>
      </c>
      <c r="G1437">
        <v>2023</v>
      </c>
      <c r="H1437" t="s">
        <v>6797</v>
      </c>
      <c r="I1437" t="s">
        <v>6842</v>
      </c>
      <c r="J1437" t="s">
        <v>6843</v>
      </c>
      <c r="K1437" t="s">
        <v>1304</v>
      </c>
      <c r="L1437" t="s">
        <v>6844</v>
      </c>
      <c r="M1437">
        <v>72</v>
      </c>
      <c r="N1437">
        <v>1</v>
      </c>
      <c r="O1437" t="s">
        <v>6845</v>
      </c>
      <c r="P1437" t="s">
        <v>6846</v>
      </c>
    </row>
    <row r="1438" spans="1:19" x14ac:dyDescent="0.3">
      <c r="A1438" t="s">
        <v>187</v>
      </c>
      <c r="B1438" s="6" t="s">
        <v>189</v>
      </c>
      <c r="C1438">
        <f t="shared" si="0"/>
        <v>1400</v>
      </c>
      <c r="D1438" s="72" t="s">
        <v>404</v>
      </c>
      <c r="E1438" s="6">
        <v>1</v>
      </c>
      <c r="F1438" t="s">
        <v>548</v>
      </c>
      <c r="G1438">
        <v>2019</v>
      </c>
      <c r="H1438" t="s">
        <v>6797</v>
      </c>
      <c r="I1438" t="s">
        <v>6847</v>
      </c>
      <c r="J1438" t="s">
        <v>6848</v>
      </c>
      <c r="K1438" t="s">
        <v>6849</v>
      </c>
      <c r="M1438">
        <v>161</v>
      </c>
      <c r="O1438" t="s">
        <v>6850</v>
      </c>
      <c r="P1438" t="s">
        <v>6851</v>
      </c>
    </row>
    <row r="1439" spans="1:19" x14ac:dyDescent="0.3">
      <c r="A1439" t="s">
        <v>187</v>
      </c>
      <c r="B1439" s="6" t="s">
        <v>189</v>
      </c>
      <c r="C1439">
        <f t="shared" si="0"/>
        <v>1401</v>
      </c>
      <c r="D1439" s="72" t="s">
        <v>404</v>
      </c>
      <c r="E1439" s="6">
        <v>1</v>
      </c>
      <c r="F1439" t="s">
        <v>548</v>
      </c>
      <c r="G1439">
        <v>2023</v>
      </c>
      <c r="H1439" t="s">
        <v>6797</v>
      </c>
      <c r="I1439" t="s">
        <v>6852</v>
      </c>
      <c r="J1439" t="s">
        <v>6853</v>
      </c>
      <c r="K1439" t="s">
        <v>6854</v>
      </c>
      <c r="L1439" t="s">
        <v>6855</v>
      </c>
      <c r="M1439">
        <v>13</v>
      </c>
      <c r="N1439">
        <v>1</v>
      </c>
      <c r="O1439">
        <v>8598</v>
      </c>
      <c r="P1439" t="s">
        <v>6856</v>
      </c>
    </row>
    <row r="1440" spans="1:19" x14ac:dyDescent="0.3">
      <c r="A1440" t="s">
        <v>187</v>
      </c>
      <c r="B1440" s="6" t="s">
        <v>189</v>
      </c>
      <c r="C1440">
        <f t="shared" si="0"/>
        <v>1402</v>
      </c>
      <c r="D1440" s="72" t="s">
        <v>404</v>
      </c>
      <c r="E1440" s="6">
        <v>1</v>
      </c>
      <c r="F1440" t="s">
        <v>548</v>
      </c>
      <c r="G1440">
        <v>2023</v>
      </c>
      <c r="H1440" t="s">
        <v>6797</v>
      </c>
      <c r="I1440" t="s">
        <v>6857</v>
      </c>
      <c r="J1440" t="s">
        <v>6858</v>
      </c>
      <c r="K1440" t="s">
        <v>6859</v>
      </c>
      <c r="L1440" t="s">
        <v>6860</v>
      </c>
      <c r="M1440">
        <v>13</v>
      </c>
      <c r="N1440">
        <v>4</v>
      </c>
      <c r="P1440" t="s">
        <v>6861</v>
      </c>
    </row>
    <row r="1441" spans="1:16" x14ac:dyDescent="0.3">
      <c r="A1441" t="s">
        <v>187</v>
      </c>
      <c r="B1441" s="6" t="s">
        <v>189</v>
      </c>
      <c r="C1441">
        <f t="shared" si="0"/>
        <v>1403</v>
      </c>
      <c r="D1441" s="72" t="s">
        <v>404</v>
      </c>
      <c r="E1441" s="6">
        <v>1</v>
      </c>
      <c r="F1441" t="s">
        <v>548</v>
      </c>
      <c r="G1441">
        <v>2023</v>
      </c>
      <c r="H1441" t="s">
        <v>6797</v>
      </c>
      <c r="I1441" t="s">
        <v>6862</v>
      </c>
      <c r="J1441" t="s">
        <v>6863</v>
      </c>
      <c r="K1441" t="s">
        <v>5315</v>
      </c>
      <c r="L1441" t="s">
        <v>6812</v>
      </c>
      <c r="M1441">
        <v>28</v>
      </c>
      <c r="N1441">
        <v>8</v>
      </c>
      <c r="O1441">
        <v>43</v>
      </c>
      <c r="P1441" t="s">
        <v>6864</v>
      </c>
    </row>
    <row r="1442" spans="1:16" x14ac:dyDescent="0.3">
      <c r="A1442" t="s">
        <v>187</v>
      </c>
      <c r="B1442" s="6" t="s">
        <v>189</v>
      </c>
      <c r="C1442">
        <f t="shared" si="0"/>
        <v>1404</v>
      </c>
      <c r="D1442" s="72" t="s">
        <v>404</v>
      </c>
      <c r="E1442" s="6">
        <v>1</v>
      </c>
      <c r="F1442" t="s">
        <v>548</v>
      </c>
      <c r="G1442">
        <v>2017</v>
      </c>
      <c r="H1442" t="s">
        <v>6797</v>
      </c>
      <c r="I1442" t="s">
        <v>4785</v>
      </c>
      <c r="J1442" t="s">
        <v>6865</v>
      </c>
      <c r="K1442" t="s">
        <v>4787</v>
      </c>
      <c r="M1442">
        <v>20</v>
      </c>
      <c r="N1442">
        <v>8</v>
      </c>
      <c r="O1442" t="s">
        <v>4788</v>
      </c>
      <c r="P1442" t="s">
        <v>6866</v>
      </c>
    </row>
    <row r="1443" spans="1:16" x14ac:dyDescent="0.3">
      <c r="A1443" t="s">
        <v>187</v>
      </c>
      <c r="B1443" s="6" t="s">
        <v>189</v>
      </c>
      <c r="C1443">
        <f t="shared" si="0"/>
        <v>1405</v>
      </c>
      <c r="D1443" s="72" t="s">
        <v>404</v>
      </c>
      <c r="E1443" s="6">
        <v>1</v>
      </c>
      <c r="F1443" t="s">
        <v>548</v>
      </c>
      <c r="G1443">
        <v>2020</v>
      </c>
      <c r="H1443" t="s">
        <v>6797</v>
      </c>
      <c r="I1443" t="s">
        <v>6867</v>
      </c>
      <c r="J1443" t="s">
        <v>6868</v>
      </c>
      <c r="K1443" t="s">
        <v>125</v>
      </c>
      <c r="M1443">
        <v>10</v>
      </c>
      <c r="N1443">
        <v>10</v>
      </c>
      <c r="O1443" t="s">
        <v>6869</v>
      </c>
      <c r="P1443" t="s">
        <v>6870</v>
      </c>
    </row>
    <row r="1444" spans="1:16" x14ac:dyDescent="0.3">
      <c r="A1444" t="s">
        <v>187</v>
      </c>
      <c r="B1444" s="6" t="s">
        <v>189</v>
      </c>
      <c r="C1444">
        <f t="shared" si="0"/>
        <v>1406</v>
      </c>
      <c r="D1444" s="72" t="s">
        <v>404</v>
      </c>
      <c r="E1444" s="6">
        <v>1</v>
      </c>
      <c r="F1444" t="s">
        <v>548</v>
      </c>
      <c r="G1444">
        <v>2019</v>
      </c>
      <c r="H1444" t="s">
        <v>6797</v>
      </c>
      <c r="I1444" t="s">
        <v>6871</v>
      </c>
      <c r="J1444" t="s">
        <v>6872</v>
      </c>
      <c r="K1444" t="s">
        <v>6873</v>
      </c>
      <c r="L1444" t="s">
        <v>6874</v>
      </c>
      <c r="M1444">
        <v>40</v>
      </c>
      <c r="N1444" t="s">
        <v>6875</v>
      </c>
      <c r="O1444" t="s">
        <v>2784</v>
      </c>
      <c r="P1444" t="s">
        <v>6876</v>
      </c>
    </row>
    <row r="1445" spans="1:16" x14ac:dyDescent="0.3">
      <c r="A1445" t="s">
        <v>187</v>
      </c>
      <c r="B1445" s="6" t="s">
        <v>189</v>
      </c>
      <c r="C1445">
        <f t="shared" si="0"/>
        <v>1407</v>
      </c>
      <c r="D1445" s="72" t="s">
        <v>404</v>
      </c>
      <c r="E1445" s="6">
        <v>1</v>
      </c>
      <c r="F1445" t="s">
        <v>548</v>
      </c>
      <c r="G1445">
        <v>2020</v>
      </c>
      <c r="H1445" t="s">
        <v>6797</v>
      </c>
      <c r="I1445" t="s">
        <v>6877</v>
      </c>
      <c r="J1445" t="s">
        <v>6878</v>
      </c>
      <c r="K1445" t="s">
        <v>153</v>
      </c>
      <c r="L1445" t="s">
        <v>6799</v>
      </c>
      <c r="M1445">
        <v>15</v>
      </c>
      <c r="N1445">
        <v>11</v>
      </c>
      <c r="P1445" t="s">
        <v>6879</v>
      </c>
    </row>
    <row r="1446" spans="1:16" x14ac:dyDescent="0.3">
      <c r="A1446" t="s">
        <v>187</v>
      </c>
      <c r="B1446" s="6" t="s">
        <v>189</v>
      </c>
      <c r="C1446">
        <f t="shared" si="0"/>
        <v>1408</v>
      </c>
      <c r="D1446" s="72" t="s">
        <v>404</v>
      </c>
      <c r="E1446" s="6">
        <v>1</v>
      </c>
      <c r="F1446" t="s">
        <v>548</v>
      </c>
      <c r="G1446">
        <v>2022</v>
      </c>
      <c r="H1446" t="s">
        <v>6797</v>
      </c>
      <c r="I1446" t="s">
        <v>6880</v>
      </c>
      <c r="J1446" t="s">
        <v>6881</v>
      </c>
      <c r="K1446" t="s">
        <v>6882</v>
      </c>
      <c r="M1446">
        <v>9</v>
      </c>
      <c r="N1446">
        <v>1</v>
      </c>
      <c r="O1446">
        <v>58</v>
      </c>
      <c r="P1446" t="s">
        <v>6883</v>
      </c>
    </row>
    <row r="1447" spans="1:16" x14ac:dyDescent="0.3">
      <c r="A1447" t="s">
        <v>187</v>
      </c>
      <c r="B1447" s="6" t="s">
        <v>189</v>
      </c>
      <c r="C1447">
        <f t="shared" si="0"/>
        <v>1409</v>
      </c>
      <c r="D1447" s="72" t="s">
        <v>404</v>
      </c>
      <c r="E1447" s="6">
        <v>1</v>
      </c>
      <c r="F1447" t="s">
        <v>548</v>
      </c>
      <c r="G1447">
        <v>2017</v>
      </c>
      <c r="H1447" t="s">
        <v>6797</v>
      </c>
      <c r="I1447" t="s">
        <v>6884</v>
      </c>
      <c r="J1447" t="s">
        <v>6885</v>
      </c>
      <c r="K1447" t="s">
        <v>125</v>
      </c>
      <c r="L1447" t="s">
        <v>6855</v>
      </c>
      <c r="M1447">
        <v>7</v>
      </c>
      <c r="N1447">
        <v>12</v>
      </c>
      <c r="O1447" t="s">
        <v>6886</v>
      </c>
      <c r="P1447" t="s">
        <v>6887</v>
      </c>
    </row>
    <row r="1448" spans="1:16" x14ac:dyDescent="0.3">
      <c r="A1448" t="s">
        <v>187</v>
      </c>
      <c r="B1448" s="6" t="s">
        <v>189</v>
      </c>
      <c r="C1448">
        <f t="shared" si="0"/>
        <v>1410</v>
      </c>
      <c r="D1448" s="72" t="s">
        <v>404</v>
      </c>
      <c r="E1448" s="6">
        <v>1</v>
      </c>
      <c r="F1448" t="s">
        <v>548</v>
      </c>
      <c r="G1448">
        <v>2022</v>
      </c>
      <c r="H1448" t="s">
        <v>6797</v>
      </c>
      <c r="I1448" t="s">
        <v>6888</v>
      </c>
      <c r="J1448" t="s">
        <v>6889</v>
      </c>
      <c r="K1448" t="s">
        <v>516</v>
      </c>
      <c r="L1448" t="s">
        <v>6828</v>
      </c>
      <c r="M1448">
        <v>13</v>
      </c>
      <c r="N1448">
        <v>2</v>
      </c>
      <c r="O1448" t="s">
        <v>6890</v>
      </c>
      <c r="P1448" t="s">
        <v>6891</v>
      </c>
    </row>
    <row r="1449" spans="1:16" x14ac:dyDescent="0.3">
      <c r="A1449" t="s">
        <v>187</v>
      </c>
      <c r="B1449" s="6" t="s">
        <v>189</v>
      </c>
      <c r="C1449">
        <f t="shared" si="0"/>
        <v>1411</v>
      </c>
      <c r="D1449" s="72" t="s">
        <v>404</v>
      </c>
      <c r="E1449" s="6">
        <v>1</v>
      </c>
      <c r="F1449" t="s">
        <v>548</v>
      </c>
      <c r="G1449">
        <v>2021</v>
      </c>
      <c r="H1449" t="s">
        <v>6797</v>
      </c>
      <c r="I1449" t="s">
        <v>6892</v>
      </c>
      <c r="J1449" t="s">
        <v>6893</v>
      </c>
      <c r="K1449" t="s">
        <v>6894</v>
      </c>
      <c r="M1449">
        <v>12</v>
      </c>
      <c r="N1449">
        <v>3</v>
      </c>
      <c r="O1449" t="s">
        <v>6895</v>
      </c>
      <c r="P1449" t="s">
        <v>6896</v>
      </c>
    </row>
    <row r="1450" spans="1:16" x14ac:dyDescent="0.3">
      <c r="A1450" t="s">
        <v>187</v>
      </c>
      <c r="B1450" s="6" t="s">
        <v>189</v>
      </c>
      <c r="C1450">
        <f t="shared" si="0"/>
        <v>1412</v>
      </c>
      <c r="D1450" s="72" t="s">
        <v>404</v>
      </c>
      <c r="E1450" s="6">
        <v>1</v>
      </c>
      <c r="F1450" t="s">
        <v>548</v>
      </c>
      <c r="G1450">
        <v>2020</v>
      </c>
      <c r="H1450" t="s">
        <v>6797</v>
      </c>
      <c r="I1450" t="s">
        <v>6897</v>
      </c>
      <c r="J1450" t="s">
        <v>6898</v>
      </c>
      <c r="K1450" t="s">
        <v>6899</v>
      </c>
      <c r="L1450" t="s">
        <v>6844</v>
      </c>
      <c r="M1450">
        <v>225</v>
      </c>
      <c r="N1450">
        <v>3</v>
      </c>
      <c r="O1450" t="s">
        <v>6900</v>
      </c>
      <c r="P1450" t="s">
        <v>6901</v>
      </c>
    </row>
    <row r="1451" spans="1:16" x14ac:dyDescent="0.3">
      <c r="A1451" t="s">
        <v>187</v>
      </c>
      <c r="B1451" s="6" t="s">
        <v>189</v>
      </c>
      <c r="C1451">
        <f t="shared" si="0"/>
        <v>1413</v>
      </c>
      <c r="D1451" s="72" t="s">
        <v>404</v>
      </c>
      <c r="E1451" s="6">
        <v>1</v>
      </c>
      <c r="F1451" t="s">
        <v>548</v>
      </c>
      <c r="G1451">
        <v>2020</v>
      </c>
      <c r="H1451" t="s">
        <v>6797</v>
      </c>
      <c r="I1451" t="s">
        <v>6902</v>
      </c>
      <c r="J1451" t="s">
        <v>6903</v>
      </c>
      <c r="K1451" t="s">
        <v>6904</v>
      </c>
      <c r="L1451" t="s">
        <v>6804</v>
      </c>
      <c r="M1451">
        <v>9</v>
      </c>
      <c r="N1451">
        <v>4</v>
      </c>
      <c r="P1451" t="s">
        <v>6905</v>
      </c>
    </row>
    <row r="1452" spans="1:16" x14ac:dyDescent="0.3">
      <c r="A1452" t="s">
        <v>187</v>
      </c>
      <c r="B1452" s="6" t="s">
        <v>189</v>
      </c>
      <c r="C1452">
        <f t="shared" si="0"/>
        <v>1414</v>
      </c>
      <c r="D1452" s="72" t="s">
        <v>404</v>
      </c>
      <c r="E1452" s="6">
        <v>1</v>
      </c>
      <c r="F1452" t="s">
        <v>548</v>
      </c>
      <c r="G1452">
        <v>2021</v>
      </c>
      <c r="H1452" t="s">
        <v>6797</v>
      </c>
      <c r="I1452" t="s">
        <v>6906</v>
      </c>
      <c r="J1452" t="s">
        <v>6907</v>
      </c>
      <c r="K1452" t="s">
        <v>6908</v>
      </c>
      <c r="L1452" t="s">
        <v>6828</v>
      </c>
      <c r="M1452">
        <v>14</v>
      </c>
      <c r="N1452">
        <v>3</v>
      </c>
      <c r="O1452" t="s">
        <v>6909</v>
      </c>
      <c r="P1452" t="s">
        <v>6910</v>
      </c>
    </row>
    <row r="1453" spans="1:16" x14ac:dyDescent="0.3">
      <c r="A1453" t="s">
        <v>187</v>
      </c>
      <c r="B1453" s="6" t="s">
        <v>189</v>
      </c>
      <c r="C1453">
        <f t="shared" si="0"/>
        <v>1415</v>
      </c>
      <c r="D1453" s="72" t="s">
        <v>404</v>
      </c>
      <c r="E1453" s="6">
        <v>1</v>
      </c>
      <c r="F1453" t="s">
        <v>6793</v>
      </c>
      <c r="G1453">
        <v>2019</v>
      </c>
      <c r="H1453" t="s">
        <v>6797</v>
      </c>
      <c r="I1453" t="s">
        <v>6911</v>
      </c>
      <c r="J1453" t="s">
        <v>6912</v>
      </c>
      <c r="K1453" t="s">
        <v>6913</v>
      </c>
      <c r="L1453" t="s">
        <v>6914</v>
      </c>
      <c r="M1453" t="s">
        <v>6915</v>
      </c>
      <c r="O1453" t="s">
        <v>6916</v>
      </c>
      <c r="P1453" t="s">
        <v>6917</v>
      </c>
    </row>
    <row r="1454" spans="1:16" x14ac:dyDescent="0.3">
      <c r="A1454" t="s">
        <v>187</v>
      </c>
      <c r="B1454" s="6" t="s">
        <v>189</v>
      </c>
      <c r="C1454">
        <f t="shared" si="0"/>
        <v>1416</v>
      </c>
      <c r="D1454" s="72" t="s">
        <v>404</v>
      </c>
      <c r="E1454" s="6">
        <v>1</v>
      </c>
      <c r="F1454" t="s">
        <v>6793</v>
      </c>
      <c r="G1454">
        <v>2019</v>
      </c>
      <c r="H1454" t="s">
        <v>6797</v>
      </c>
      <c r="I1454" t="s">
        <v>6918</v>
      </c>
      <c r="J1454" t="s">
        <v>6919</v>
      </c>
      <c r="K1454" t="s">
        <v>3633</v>
      </c>
      <c r="L1454" t="s">
        <v>6860</v>
      </c>
      <c r="M1454">
        <v>11</v>
      </c>
      <c r="N1454">
        <v>1</v>
      </c>
      <c r="P1454" t="s">
        <v>6920</v>
      </c>
    </row>
    <row r="1455" spans="1:16" x14ac:dyDescent="0.3">
      <c r="A1455" t="s">
        <v>187</v>
      </c>
      <c r="B1455" s="6" t="s">
        <v>189</v>
      </c>
      <c r="C1455">
        <f t="shared" si="0"/>
        <v>1417</v>
      </c>
      <c r="D1455" s="72" t="s">
        <v>404</v>
      </c>
      <c r="E1455" s="6">
        <v>1</v>
      </c>
      <c r="F1455" t="s">
        <v>6793</v>
      </c>
      <c r="G1455">
        <v>2020</v>
      </c>
      <c r="H1455" t="s">
        <v>6797</v>
      </c>
      <c r="I1455" t="s">
        <v>6921</v>
      </c>
      <c r="J1455" t="s">
        <v>6922</v>
      </c>
      <c r="K1455" t="s">
        <v>6923</v>
      </c>
      <c r="N1455">
        <v>10</v>
      </c>
      <c r="O1455" t="s">
        <v>6924</v>
      </c>
      <c r="P1455" t="s">
        <v>6925</v>
      </c>
    </row>
    <row r="1456" spans="1:16" x14ac:dyDescent="0.3">
      <c r="A1456" t="s">
        <v>187</v>
      </c>
      <c r="B1456" s="6" t="s">
        <v>189</v>
      </c>
      <c r="C1456">
        <f t="shared" si="0"/>
        <v>1418</v>
      </c>
      <c r="D1456" s="72" t="s">
        <v>404</v>
      </c>
      <c r="E1456" s="6">
        <v>1</v>
      </c>
      <c r="F1456" t="s">
        <v>6793</v>
      </c>
      <c r="G1456">
        <v>2022</v>
      </c>
      <c r="H1456" t="s">
        <v>6797</v>
      </c>
      <c r="I1456" t="s">
        <v>6926</v>
      </c>
      <c r="J1456" t="s">
        <v>6927</v>
      </c>
      <c r="K1456" t="s">
        <v>6928</v>
      </c>
      <c r="L1456" t="s">
        <v>6929</v>
      </c>
      <c r="M1456">
        <v>26</v>
      </c>
      <c r="N1456">
        <v>1</v>
      </c>
      <c r="O1456" t="s">
        <v>6930</v>
      </c>
      <c r="P1456" t="s">
        <v>6931</v>
      </c>
    </row>
    <row r="1457" spans="1:16" x14ac:dyDescent="0.3">
      <c r="A1457" t="s">
        <v>187</v>
      </c>
      <c r="B1457" s="6" t="s">
        <v>189</v>
      </c>
      <c r="C1457">
        <f t="shared" si="0"/>
        <v>1419</v>
      </c>
      <c r="D1457" s="72" t="s">
        <v>404</v>
      </c>
      <c r="E1457" s="6">
        <v>1</v>
      </c>
      <c r="F1457" t="s">
        <v>6793</v>
      </c>
      <c r="G1457">
        <v>2024</v>
      </c>
      <c r="H1457" t="s">
        <v>6797</v>
      </c>
      <c r="I1457" t="s">
        <v>6932</v>
      </c>
      <c r="J1457" t="s">
        <v>6933</v>
      </c>
      <c r="K1457" t="s">
        <v>6934</v>
      </c>
      <c r="M1457">
        <v>45</v>
      </c>
      <c r="N1457">
        <v>1</v>
      </c>
      <c r="O1457" t="s">
        <v>6935</v>
      </c>
      <c r="P1457" t="s">
        <v>6936</v>
      </c>
    </row>
    <row r="1458" spans="1:16" x14ac:dyDescent="0.3">
      <c r="A1458" t="s">
        <v>187</v>
      </c>
      <c r="B1458" s="6" t="s">
        <v>189</v>
      </c>
      <c r="C1458">
        <f t="shared" si="0"/>
        <v>1420</v>
      </c>
      <c r="D1458" s="72" t="s">
        <v>404</v>
      </c>
      <c r="E1458" s="6">
        <v>1</v>
      </c>
      <c r="F1458" t="s">
        <v>6793</v>
      </c>
      <c r="G1458">
        <v>2022</v>
      </c>
      <c r="H1458" t="s">
        <v>6797</v>
      </c>
      <c r="I1458" t="s">
        <v>6937</v>
      </c>
      <c r="J1458" t="s">
        <v>6938</v>
      </c>
      <c r="K1458" t="s">
        <v>6939</v>
      </c>
      <c r="L1458" t="s">
        <v>6940</v>
      </c>
      <c r="M1458">
        <v>9</v>
      </c>
      <c r="N1458">
        <v>12</v>
      </c>
      <c r="O1458" t="s">
        <v>6941</v>
      </c>
      <c r="P1458" t="s">
        <v>6942</v>
      </c>
    </row>
    <row r="1459" spans="1:16" x14ac:dyDescent="0.3">
      <c r="A1459" t="s">
        <v>187</v>
      </c>
      <c r="B1459" s="6" t="s">
        <v>189</v>
      </c>
      <c r="C1459">
        <f t="shared" si="0"/>
        <v>1421</v>
      </c>
      <c r="D1459" s="72" t="s">
        <v>404</v>
      </c>
      <c r="E1459" s="6">
        <v>1</v>
      </c>
      <c r="F1459" t="s">
        <v>6793</v>
      </c>
      <c r="G1459">
        <v>2022</v>
      </c>
      <c r="H1459" t="s">
        <v>6797</v>
      </c>
      <c r="I1459" t="s">
        <v>6943</v>
      </c>
      <c r="J1459" t="s">
        <v>6944</v>
      </c>
      <c r="K1459" t="s">
        <v>6945</v>
      </c>
      <c r="L1459" t="s">
        <v>6946</v>
      </c>
      <c r="M1459">
        <v>67</v>
      </c>
      <c r="N1459">
        <v>11</v>
      </c>
      <c r="O1459" t="s">
        <v>6947</v>
      </c>
      <c r="P1459" t="s">
        <v>6948</v>
      </c>
    </row>
    <row r="1460" spans="1:16" x14ac:dyDescent="0.3">
      <c r="A1460" t="s">
        <v>187</v>
      </c>
      <c r="B1460" s="6" t="s">
        <v>189</v>
      </c>
      <c r="C1460">
        <f t="shared" si="0"/>
        <v>1422</v>
      </c>
      <c r="D1460" s="72" t="s">
        <v>404</v>
      </c>
      <c r="E1460" s="6">
        <v>1</v>
      </c>
      <c r="F1460" t="s">
        <v>6793</v>
      </c>
      <c r="G1460">
        <v>2024</v>
      </c>
      <c r="H1460" t="s">
        <v>6797</v>
      </c>
      <c r="I1460" t="s">
        <v>6949</v>
      </c>
      <c r="J1460" t="s">
        <v>6950</v>
      </c>
      <c r="K1460" t="s">
        <v>6951</v>
      </c>
      <c r="M1460">
        <v>72</v>
      </c>
      <c r="N1460">
        <v>3</v>
      </c>
      <c r="O1460" t="s">
        <v>6952</v>
      </c>
      <c r="P1460" t="s">
        <v>6953</v>
      </c>
    </row>
    <row r="1461" spans="1:16" x14ac:dyDescent="0.3">
      <c r="A1461" t="s">
        <v>187</v>
      </c>
      <c r="B1461" s="6" t="s">
        <v>189</v>
      </c>
      <c r="C1461">
        <f t="shared" si="0"/>
        <v>1423</v>
      </c>
      <c r="D1461" s="72" t="s">
        <v>404</v>
      </c>
      <c r="E1461" s="6">
        <v>1</v>
      </c>
      <c r="F1461" t="s">
        <v>6793</v>
      </c>
      <c r="G1461">
        <v>2020</v>
      </c>
      <c r="H1461" t="s">
        <v>6797</v>
      </c>
      <c r="I1461" t="s">
        <v>6954</v>
      </c>
      <c r="J1461" t="s">
        <v>6955</v>
      </c>
      <c r="K1461" t="s">
        <v>6956</v>
      </c>
      <c r="M1461">
        <v>24</v>
      </c>
      <c r="N1461">
        <v>2</v>
      </c>
      <c r="O1461" t="s">
        <v>6957</v>
      </c>
      <c r="P1461" t="s">
        <v>6958</v>
      </c>
    </row>
    <row r="1462" spans="1:16" x14ac:dyDescent="0.3">
      <c r="A1462" t="s">
        <v>187</v>
      </c>
      <c r="B1462" s="6" t="s">
        <v>189</v>
      </c>
      <c r="C1462">
        <f t="shared" si="0"/>
        <v>1424</v>
      </c>
      <c r="D1462" s="72" t="s">
        <v>404</v>
      </c>
      <c r="E1462" s="6">
        <v>1</v>
      </c>
      <c r="F1462" t="s">
        <v>6793</v>
      </c>
      <c r="G1462">
        <v>2024</v>
      </c>
      <c r="H1462" t="s">
        <v>6797</v>
      </c>
      <c r="I1462" t="s">
        <v>6959</v>
      </c>
      <c r="J1462" t="s">
        <v>6960</v>
      </c>
      <c r="K1462" t="s">
        <v>6961</v>
      </c>
      <c r="M1462">
        <v>951</v>
      </c>
      <c r="O1462">
        <v>175825</v>
      </c>
      <c r="P1462" t="s">
        <v>6962</v>
      </c>
    </row>
    <row r="1463" spans="1:16" x14ac:dyDescent="0.3">
      <c r="A1463" t="s">
        <v>187</v>
      </c>
      <c r="B1463" s="6" t="s">
        <v>189</v>
      </c>
      <c r="C1463">
        <f t="shared" si="0"/>
        <v>1425</v>
      </c>
      <c r="D1463" s="72" t="s">
        <v>404</v>
      </c>
      <c r="E1463" s="6">
        <v>1</v>
      </c>
      <c r="F1463" t="s">
        <v>6793</v>
      </c>
      <c r="G1463">
        <v>2023</v>
      </c>
      <c r="H1463" t="s">
        <v>6797</v>
      </c>
      <c r="I1463" t="s">
        <v>6963</v>
      </c>
      <c r="J1463" t="s">
        <v>6964</v>
      </c>
      <c r="K1463" t="s">
        <v>100</v>
      </c>
      <c r="L1463" t="s">
        <v>6834</v>
      </c>
      <c r="M1463" t="s">
        <v>6965</v>
      </c>
      <c r="P1463" t="s">
        <v>6966</v>
      </c>
    </row>
    <row r="1464" spans="1:16" x14ac:dyDescent="0.3">
      <c r="A1464" t="s">
        <v>187</v>
      </c>
      <c r="B1464" s="6" t="s">
        <v>189</v>
      </c>
      <c r="C1464">
        <f t="shared" si="0"/>
        <v>1426</v>
      </c>
      <c r="D1464" s="72" t="s">
        <v>404</v>
      </c>
      <c r="E1464" s="6">
        <v>1</v>
      </c>
      <c r="F1464" t="s">
        <v>6793</v>
      </c>
      <c r="G1464">
        <v>2023</v>
      </c>
      <c r="H1464" t="s">
        <v>6797</v>
      </c>
      <c r="I1464" t="s">
        <v>6967</v>
      </c>
      <c r="J1464" t="s">
        <v>6968</v>
      </c>
      <c r="K1464" t="s">
        <v>6969</v>
      </c>
      <c r="M1464">
        <v>10</v>
      </c>
      <c r="O1464">
        <v>1160743</v>
      </c>
      <c r="P1464" t="s">
        <v>6970</v>
      </c>
    </row>
    <row r="1465" spans="1:16" x14ac:dyDescent="0.3">
      <c r="A1465" t="s">
        <v>187</v>
      </c>
      <c r="B1465" s="6" t="s">
        <v>189</v>
      </c>
      <c r="C1465">
        <f t="shared" si="0"/>
        <v>1427</v>
      </c>
      <c r="D1465" s="72" t="s">
        <v>404</v>
      </c>
      <c r="E1465" s="6">
        <v>1</v>
      </c>
      <c r="F1465" t="s">
        <v>6793</v>
      </c>
      <c r="G1465">
        <v>2022</v>
      </c>
      <c r="H1465" t="s">
        <v>6797</v>
      </c>
      <c r="I1465" t="s">
        <v>6971</v>
      </c>
      <c r="J1465" t="s">
        <v>6972</v>
      </c>
      <c r="K1465" t="s">
        <v>6973</v>
      </c>
      <c r="M1465">
        <v>5</v>
      </c>
      <c r="O1465" t="s">
        <v>6974</v>
      </c>
      <c r="P1465" t="s">
        <v>6975</v>
      </c>
    </row>
    <row r="1466" spans="1:16" x14ac:dyDescent="0.3">
      <c r="A1466" t="s">
        <v>187</v>
      </c>
      <c r="B1466" s="6" t="s">
        <v>189</v>
      </c>
      <c r="C1466">
        <f t="shared" si="0"/>
        <v>1428</v>
      </c>
      <c r="D1466" s="72" t="s">
        <v>404</v>
      </c>
      <c r="E1466" s="6">
        <v>1</v>
      </c>
      <c r="F1466" t="s">
        <v>6793</v>
      </c>
      <c r="G1466">
        <v>2023</v>
      </c>
      <c r="H1466" t="s">
        <v>6797</v>
      </c>
      <c r="I1466" t="s">
        <v>6976</v>
      </c>
      <c r="J1466" t="s">
        <v>6977</v>
      </c>
      <c r="K1466" t="s">
        <v>1413</v>
      </c>
      <c r="M1466">
        <v>138</v>
      </c>
      <c r="O1466" t="s">
        <v>6978</v>
      </c>
      <c r="P1466" t="s">
        <v>6979</v>
      </c>
    </row>
    <row r="1467" spans="1:16" x14ac:dyDescent="0.3">
      <c r="A1467" t="s">
        <v>187</v>
      </c>
      <c r="B1467" s="6" t="s">
        <v>189</v>
      </c>
      <c r="C1467">
        <f t="shared" si="0"/>
        <v>1429</v>
      </c>
      <c r="D1467" s="72" t="s">
        <v>404</v>
      </c>
      <c r="E1467" s="6">
        <v>1</v>
      </c>
      <c r="F1467" t="s">
        <v>6793</v>
      </c>
      <c r="G1467">
        <v>2024</v>
      </c>
      <c r="H1467" t="s">
        <v>6797</v>
      </c>
      <c r="I1467" t="s">
        <v>6980</v>
      </c>
      <c r="J1467" t="s">
        <v>6981</v>
      </c>
      <c r="K1467" t="s">
        <v>796</v>
      </c>
      <c r="L1467" t="s">
        <v>6812</v>
      </c>
      <c r="M1467">
        <v>24</v>
      </c>
      <c r="N1467">
        <v>1</v>
      </c>
      <c r="O1467" t="s">
        <v>6982</v>
      </c>
      <c r="P1467" t="s">
        <v>6983</v>
      </c>
    </row>
    <row r="1468" spans="1:16" x14ac:dyDescent="0.3">
      <c r="A1468" t="s">
        <v>187</v>
      </c>
      <c r="B1468" s="6" t="s">
        <v>189</v>
      </c>
      <c r="C1468">
        <f t="shared" si="0"/>
        <v>1430</v>
      </c>
      <c r="D1468" s="72" t="s">
        <v>404</v>
      </c>
      <c r="E1468" s="6">
        <v>1</v>
      </c>
      <c r="F1468" t="s">
        <v>6793</v>
      </c>
      <c r="G1468">
        <v>2024</v>
      </c>
      <c r="H1468" t="s">
        <v>6797</v>
      </c>
      <c r="I1468" t="s">
        <v>6984</v>
      </c>
      <c r="J1468" t="s">
        <v>6985</v>
      </c>
      <c r="K1468" t="s">
        <v>6986</v>
      </c>
      <c r="M1468">
        <v>10</v>
      </c>
      <c r="N1468">
        <v>1</v>
      </c>
      <c r="P1468" t="s">
        <v>6987</v>
      </c>
    </row>
    <row r="1469" spans="1:16" x14ac:dyDescent="0.3">
      <c r="A1469" t="s">
        <v>187</v>
      </c>
      <c r="B1469" s="6" t="s">
        <v>189</v>
      </c>
      <c r="C1469">
        <f t="shared" si="0"/>
        <v>1431</v>
      </c>
      <c r="D1469" s="72" t="s">
        <v>404</v>
      </c>
      <c r="E1469" s="6">
        <v>1</v>
      </c>
      <c r="F1469" t="s">
        <v>6793</v>
      </c>
      <c r="G1469">
        <v>2023</v>
      </c>
      <c r="H1469" t="s">
        <v>6797</v>
      </c>
      <c r="I1469" t="s">
        <v>6988</v>
      </c>
      <c r="J1469" t="s">
        <v>6989</v>
      </c>
      <c r="K1469" t="s">
        <v>2088</v>
      </c>
      <c r="L1469" t="s">
        <v>6990</v>
      </c>
      <c r="M1469">
        <v>71</v>
      </c>
      <c r="N1469" t="s">
        <v>6991</v>
      </c>
      <c r="O1469" t="s">
        <v>6992</v>
      </c>
      <c r="P1469" t="s">
        <v>6993</v>
      </c>
    </row>
    <row r="1470" spans="1:16" x14ac:dyDescent="0.3">
      <c r="A1470" t="s">
        <v>187</v>
      </c>
      <c r="B1470" s="6" t="s">
        <v>189</v>
      </c>
      <c r="C1470">
        <f t="shared" si="0"/>
        <v>1432</v>
      </c>
      <c r="D1470" s="72" t="s">
        <v>404</v>
      </c>
      <c r="E1470" s="6">
        <v>1</v>
      </c>
      <c r="F1470" t="s">
        <v>6793</v>
      </c>
      <c r="G1470">
        <v>2020</v>
      </c>
      <c r="H1470" t="s">
        <v>6797</v>
      </c>
      <c r="I1470" t="s">
        <v>6994</v>
      </c>
      <c r="J1470" t="s">
        <v>6995</v>
      </c>
      <c r="K1470" t="s">
        <v>6996</v>
      </c>
      <c r="M1470">
        <v>26</v>
      </c>
      <c r="P1470" t="s">
        <v>6997</v>
      </c>
    </row>
    <row r="1471" spans="1:16" x14ac:dyDescent="0.3">
      <c r="A1471" t="s">
        <v>187</v>
      </c>
      <c r="B1471" s="6" t="s">
        <v>189</v>
      </c>
      <c r="C1471">
        <f t="shared" si="0"/>
        <v>1433</v>
      </c>
      <c r="D1471" s="72" t="s">
        <v>404</v>
      </c>
      <c r="E1471" s="6">
        <v>1</v>
      </c>
      <c r="F1471" t="s">
        <v>6793</v>
      </c>
      <c r="G1471">
        <v>2020</v>
      </c>
      <c r="H1471" t="s">
        <v>6797</v>
      </c>
      <c r="I1471" t="s">
        <v>6998</v>
      </c>
      <c r="J1471" t="s">
        <v>6999</v>
      </c>
      <c r="K1471" t="s">
        <v>7000</v>
      </c>
      <c r="M1471">
        <v>10</v>
      </c>
      <c r="N1471">
        <v>2</v>
      </c>
      <c r="O1471" t="s">
        <v>1583</v>
      </c>
      <c r="P1471" t="s">
        <v>7001</v>
      </c>
    </row>
    <row r="1472" spans="1:16" x14ac:dyDescent="0.3">
      <c r="A1472" t="s">
        <v>187</v>
      </c>
      <c r="B1472" s="6" t="s">
        <v>189</v>
      </c>
      <c r="C1472">
        <f t="shared" si="0"/>
        <v>1434</v>
      </c>
      <c r="D1472" s="72" t="s">
        <v>404</v>
      </c>
      <c r="E1472" s="6">
        <v>1</v>
      </c>
      <c r="F1472" t="s">
        <v>6793</v>
      </c>
      <c r="G1472">
        <v>2023</v>
      </c>
      <c r="H1472" t="s">
        <v>6797</v>
      </c>
      <c r="I1472" t="s">
        <v>7002</v>
      </c>
      <c r="J1472" t="s">
        <v>7003</v>
      </c>
      <c r="K1472" t="s">
        <v>7004</v>
      </c>
      <c r="L1472" t="s">
        <v>6834</v>
      </c>
      <c r="M1472" t="s">
        <v>7005</v>
      </c>
      <c r="P1472" t="s">
        <v>7006</v>
      </c>
    </row>
    <row r="1473" spans="1:16" x14ac:dyDescent="0.3">
      <c r="A1473" t="s">
        <v>187</v>
      </c>
      <c r="B1473" s="6" t="s">
        <v>189</v>
      </c>
      <c r="C1473">
        <f t="shared" si="0"/>
        <v>1435</v>
      </c>
      <c r="D1473" s="72" t="s">
        <v>404</v>
      </c>
      <c r="E1473" s="6">
        <v>1</v>
      </c>
      <c r="F1473" t="s">
        <v>6793</v>
      </c>
      <c r="G1473">
        <v>2021</v>
      </c>
      <c r="H1473" t="s">
        <v>6797</v>
      </c>
      <c r="I1473" t="s">
        <v>7007</v>
      </c>
      <c r="J1473" t="s">
        <v>7008</v>
      </c>
      <c r="K1473" t="s">
        <v>7009</v>
      </c>
      <c r="L1473" t="s">
        <v>6834</v>
      </c>
      <c r="M1473" t="s">
        <v>7010</v>
      </c>
      <c r="P1473" t="s">
        <v>7011</v>
      </c>
    </row>
    <row r="1474" spans="1:16" x14ac:dyDescent="0.3">
      <c r="A1474" t="s">
        <v>187</v>
      </c>
      <c r="B1474" s="6" t="s">
        <v>189</v>
      </c>
      <c r="C1474">
        <f t="shared" si="0"/>
        <v>1436</v>
      </c>
      <c r="D1474" s="72" t="s">
        <v>404</v>
      </c>
      <c r="E1474" s="6">
        <v>1</v>
      </c>
      <c r="F1474" t="s">
        <v>6793</v>
      </c>
      <c r="G1474">
        <v>2023</v>
      </c>
      <c r="H1474" t="s">
        <v>6797</v>
      </c>
      <c r="I1474" t="s">
        <v>7012</v>
      </c>
      <c r="J1474" t="s">
        <v>7013</v>
      </c>
      <c r="K1474" t="s">
        <v>7014</v>
      </c>
      <c r="L1474" t="s">
        <v>7015</v>
      </c>
      <c r="P1474" t="s">
        <v>7016</v>
      </c>
    </row>
    <row r="1475" spans="1:16" x14ac:dyDescent="0.3">
      <c r="A1475" t="s">
        <v>187</v>
      </c>
      <c r="B1475" s="6" t="s">
        <v>189</v>
      </c>
      <c r="C1475">
        <f t="shared" si="0"/>
        <v>1437</v>
      </c>
      <c r="D1475" s="72" t="s">
        <v>404</v>
      </c>
      <c r="E1475" s="6">
        <v>1</v>
      </c>
      <c r="F1475" t="s">
        <v>6793</v>
      </c>
      <c r="G1475">
        <v>2023</v>
      </c>
      <c r="H1475" t="s">
        <v>6797</v>
      </c>
      <c r="I1475" t="s">
        <v>7017</v>
      </c>
      <c r="J1475" t="s">
        <v>7018</v>
      </c>
      <c r="K1475" t="s">
        <v>7019</v>
      </c>
      <c r="M1475">
        <v>67</v>
      </c>
      <c r="O1475" t="s">
        <v>4771</v>
      </c>
      <c r="P1475" t="s">
        <v>7020</v>
      </c>
    </row>
    <row r="1476" spans="1:16" x14ac:dyDescent="0.3">
      <c r="A1476" t="s">
        <v>187</v>
      </c>
      <c r="B1476" s="6" t="s">
        <v>189</v>
      </c>
      <c r="C1476">
        <f t="shared" si="0"/>
        <v>1438</v>
      </c>
      <c r="D1476" s="72" t="s">
        <v>404</v>
      </c>
      <c r="E1476" s="6">
        <v>1</v>
      </c>
      <c r="F1476" t="s">
        <v>6793</v>
      </c>
      <c r="G1476">
        <v>2021</v>
      </c>
      <c r="H1476" t="s">
        <v>6797</v>
      </c>
      <c r="I1476" t="s">
        <v>7021</v>
      </c>
      <c r="J1476" t="s">
        <v>7022</v>
      </c>
      <c r="K1476" t="s">
        <v>7023</v>
      </c>
      <c r="M1476">
        <v>24</v>
      </c>
      <c r="N1476">
        <v>1</v>
      </c>
      <c r="O1476" t="s">
        <v>7024</v>
      </c>
      <c r="P1476" t="s">
        <v>7025</v>
      </c>
    </row>
    <row r="1477" spans="1:16" x14ac:dyDescent="0.3">
      <c r="A1477" t="s">
        <v>187</v>
      </c>
      <c r="B1477" s="6" t="s">
        <v>189</v>
      </c>
      <c r="C1477">
        <f t="shared" si="0"/>
        <v>1439</v>
      </c>
      <c r="D1477" s="72" t="s">
        <v>404</v>
      </c>
      <c r="E1477" s="6">
        <v>1</v>
      </c>
      <c r="F1477" t="s">
        <v>6793</v>
      </c>
      <c r="G1477">
        <v>2023</v>
      </c>
      <c r="H1477" t="s">
        <v>6797</v>
      </c>
      <c r="I1477" t="s">
        <v>7026</v>
      </c>
      <c r="J1477" t="s">
        <v>7027</v>
      </c>
      <c r="K1477" t="s">
        <v>7028</v>
      </c>
      <c r="M1477">
        <v>11</v>
      </c>
      <c r="N1477">
        <v>9</v>
      </c>
      <c r="P1477" t="s">
        <v>7029</v>
      </c>
    </row>
    <row r="1478" spans="1:16" x14ac:dyDescent="0.3">
      <c r="A1478" t="s">
        <v>187</v>
      </c>
      <c r="B1478" s="6" t="s">
        <v>189</v>
      </c>
      <c r="C1478">
        <f t="shared" si="0"/>
        <v>1440</v>
      </c>
      <c r="D1478" s="72" t="s">
        <v>404</v>
      </c>
      <c r="E1478" s="6">
        <v>1</v>
      </c>
      <c r="F1478" t="s">
        <v>6793</v>
      </c>
      <c r="G1478">
        <v>2018</v>
      </c>
      <c r="H1478" t="s">
        <v>6797</v>
      </c>
      <c r="I1478" t="s">
        <v>7030</v>
      </c>
      <c r="J1478" t="s">
        <v>7031</v>
      </c>
      <c r="K1478" t="s">
        <v>6969</v>
      </c>
      <c r="M1478">
        <v>5</v>
      </c>
      <c r="O1478">
        <v>104</v>
      </c>
      <c r="P1478" t="s">
        <v>7032</v>
      </c>
    </row>
    <row r="1479" spans="1:16" x14ac:dyDescent="0.3">
      <c r="A1479" t="s">
        <v>187</v>
      </c>
      <c r="B1479" s="6" t="s">
        <v>189</v>
      </c>
      <c r="C1479">
        <f t="shared" si="0"/>
        <v>1441</v>
      </c>
      <c r="D1479" s="72" t="s">
        <v>404</v>
      </c>
      <c r="E1479" s="6">
        <v>1</v>
      </c>
      <c r="F1479" t="s">
        <v>6793</v>
      </c>
      <c r="G1479">
        <v>2020</v>
      </c>
      <c r="H1479" t="s">
        <v>6797</v>
      </c>
      <c r="I1479" t="s">
        <v>7033</v>
      </c>
      <c r="J1479" t="s">
        <v>7034</v>
      </c>
      <c r="K1479" t="s">
        <v>7035</v>
      </c>
      <c r="M1479">
        <v>16</v>
      </c>
      <c r="N1479">
        <v>4</v>
      </c>
      <c r="O1479" t="s">
        <v>7036</v>
      </c>
      <c r="P1479" t="s">
        <v>7037</v>
      </c>
    </row>
    <row r="1480" spans="1:16" x14ac:dyDescent="0.3">
      <c r="A1480" t="s">
        <v>187</v>
      </c>
      <c r="B1480" s="6" t="s">
        <v>189</v>
      </c>
      <c r="C1480">
        <f t="shared" si="0"/>
        <v>1442</v>
      </c>
      <c r="D1480" s="72" t="s">
        <v>404</v>
      </c>
      <c r="E1480" s="6">
        <v>1</v>
      </c>
      <c r="F1480" t="s">
        <v>6793</v>
      </c>
      <c r="G1480">
        <v>2021</v>
      </c>
      <c r="H1480" t="s">
        <v>6797</v>
      </c>
      <c r="I1480" t="s">
        <v>7038</v>
      </c>
      <c r="J1480" t="s">
        <v>7039</v>
      </c>
      <c r="K1480" t="s">
        <v>916</v>
      </c>
      <c r="M1480">
        <v>135</v>
      </c>
      <c r="P1480" t="s">
        <v>7040</v>
      </c>
    </row>
    <row r="1481" spans="1:16" x14ac:dyDescent="0.3">
      <c r="A1481" t="s">
        <v>187</v>
      </c>
      <c r="B1481" s="6" t="s">
        <v>189</v>
      </c>
      <c r="C1481">
        <f t="shared" si="0"/>
        <v>1443</v>
      </c>
      <c r="D1481" s="72" t="s">
        <v>404</v>
      </c>
      <c r="E1481" s="6">
        <v>1</v>
      </c>
      <c r="F1481" t="s">
        <v>6793</v>
      </c>
      <c r="G1481">
        <v>2021</v>
      </c>
      <c r="H1481" t="s">
        <v>6797</v>
      </c>
      <c r="I1481" t="s">
        <v>7041</v>
      </c>
      <c r="J1481" t="s">
        <v>7042</v>
      </c>
      <c r="K1481" t="s">
        <v>1350</v>
      </c>
      <c r="M1481">
        <v>227</v>
      </c>
      <c r="P1481" t="s">
        <v>7043</v>
      </c>
    </row>
    <row r="1482" spans="1:16" x14ac:dyDescent="0.3">
      <c r="A1482" t="s">
        <v>187</v>
      </c>
      <c r="B1482" s="6" t="s">
        <v>189</v>
      </c>
      <c r="C1482">
        <f t="shared" si="0"/>
        <v>1444</v>
      </c>
      <c r="D1482" s="72" t="s">
        <v>404</v>
      </c>
      <c r="E1482" s="6">
        <v>1</v>
      </c>
      <c r="F1482" t="s">
        <v>6793</v>
      </c>
      <c r="G1482">
        <v>2023</v>
      </c>
      <c r="H1482" t="s">
        <v>6797</v>
      </c>
      <c r="I1482" t="s">
        <v>7044</v>
      </c>
      <c r="J1482" t="s">
        <v>7045</v>
      </c>
      <c r="K1482" t="s">
        <v>7046</v>
      </c>
      <c r="M1482">
        <v>226</v>
      </c>
      <c r="P1482" t="s">
        <v>7047</v>
      </c>
    </row>
    <row r="1483" spans="1:16" x14ac:dyDescent="0.3">
      <c r="A1483" t="s">
        <v>187</v>
      </c>
      <c r="B1483" s="6" t="s">
        <v>189</v>
      </c>
      <c r="C1483">
        <f t="shared" si="0"/>
        <v>1445</v>
      </c>
      <c r="D1483" s="72" t="s">
        <v>404</v>
      </c>
      <c r="E1483" s="6">
        <v>1</v>
      </c>
      <c r="F1483" t="s">
        <v>6793</v>
      </c>
      <c r="G1483">
        <v>2020</v>
      </c>
      <c r="H1483" t="s">
        <v>6797</v>
      </c>
      <c r="I1483" t="s">
        <v>7048</v>
      </c>
      <c r="J1483" t="s">
        <v>7049</v>
      </c>
      <c r="K1483" t="s">
        <v>7050</v>
      </c>
      <c r="M1483">
        <v>6</v>
      </c>
      <c r="O1483" t="s">
        <v>7051</v>
      </c>
      <c r="P1483" t="s">
        <v>7052</v>
      </c>
    </row>
    <row r="1484" spans="1:16" x14ac:dyDescent="0.3">
      <c r="A1484" t="s">
        <v>187</v>
      </c>
      <c r="B1484" s="6" t="s">
        <v>189</v>
      </c>
      <c r="C1484">
        <f t="shared" si="0"/>
        <v>1446</v>
      </c>
      <c r="D1484" s="72" t="s">
        <v>404</v>
      </c>
      <c r="E1484" s="6">
        <v>1</v>
      </c>
      <c r="F1484" t="s">
        <v>6793</v>
      </c>
      <c r="G1484">
        <v>2020</v>
      </c>
      <c r="H1484" t="s">
        <v>6797</v>
      </c>
      <c r="I1484" t="s">
        <v>7053</v>
      </c>
      <c r="J1484" t="s">
        <v>7054</v>
      </c>
      <c r="K1484" t="s">
        <v>7055</v>
      </c>
      <c r="L1484" t="s">
        <v>7056</v>
      </c>
      <c r="M1484">
        <v>40</v>
      </c>
      <c r="N1484" t="s">
        <v>7057</v>
      </c>
      <c r="O1484" t="s">
        <v>7058</v>
      </c>
      <c r="P1484" t="s">
        <v>7059</v>
      </c>
    </row>
    <row r="1485" spans="1:16" x14ac:dyDescent="0.3">
      <c r="A1485" t="s">
        <v>187</v>
      </c>
      <c r="B1485" s="6" t="s">
        <v>189</v>
      </c>
      <c r="C1485">
        <f t="shared" si="0"/>
        <v>1447</v>
      </c>
      <c r="D1485" s="72" t="s">
        <v>404</v>
      </c>
      <c r="E1485" s="6">
        <v>1</v>
      </c>
      <c r="F1485" t="s">
        <v>6793</v>
      </c>
      <c r="G1485">
        <v>2018</v>
      </c>
      <c r="H1485" t="s">
        <v>6797</v>
      </c>
      <c r="I1485" t="s">
        <v>7060</v>
      </c>
      <c r="J1485" t="s">
        <v>7061</v>
      </c>
      <c r="K1485" t="s">
        <v>7062</v>
      </c>
      <c r="M1485">
        <v>58</v>
      </c>
      <c r="N1485">
        <v>8</v>
      </c>
      <c r="O1485" t="s">
        <v>7063</v>
      </c>
      <c r="P1485" t="s">
        <v>7064</v>
      </c>
    </row>
    <row r="1486" spans="1:16" x14ac:dyDescent="0.3">
      <c r="A1486" t="s">
        <v>187</v>
      </c>
      <c r="B1486" s="6" t="s">
        <v>189</v>
      </c>
      <c r="C1486">
        <f t="shared" si="0"/>
        <v>1448</v>
      </c>
      <c r="D1486" s="72" t="s">
        <v>404</v>
      </c>
      <c r="E1486" s="6">
        <v>1</v>
      </c>
      <c r="F1486" t="s">
        <v>6793</v>
      </c>
      <c r="G1486">
        <v>2019</v>
      </c>
      <c r="H1486" t="s">
        <v>6797</v>
      </c>
      <c r="I1486" t="s">
        <v>7065</v>
      </c>
      <c r="J1486" t="s">
        <v>7066</v>
      </c>
      <c r="K1486" t="s">
        <v>7067</v>
      </c>
      <c r="L1486" t="s">
        <v>6834</v>
      </c>
      <c r="M1486" t="s">
        <v>7068</v>
      </c>
      <c r="O1486" t="s">
        <v>7069</v>
      </c>
      <c r="P1486" t="s">
        <v>7070</v>
      </c>
    </row>
    <row r="1487" spans="1:16" x14ac:dyDescent="0.3">
      <c r="A1487" t="s">
        <v>187</v>
      </c>
      <c r="B1487" s="6" t="s">
        <v>189</v>
      </c>
      <c r="C1487">
        <f t="shared" si="0"/>
        <v>1449</v>
      </c>
      <c r="D1487" s="72" t="s">
        <v>404</v>
      </c>
      <c r="E1487" s="6">
        <v>1</v>
      </c>
      <c r="F1487" t="s">
        <v>6793</v>
      </c>
      <c r="G1487">
        <v>2022</v>
      </c>
      <c r="H1487" t="s">
        <v>6797</v>
      </c>
      <c r="I1487" t="s">
        <v>7071</v>
      </c>
      <c r="J1487" t="s">
        <v>7072</v>
      </c>
      <c r="K1487" t="s">
        <v>7073</v>
      </c>
      <c r="L1487" t="s">
        <v>6914</v>
      </c>
      <c r="M1487" t="s">
        <v>7074</v>
      </c>
      <c r="P1487" t="s">
        <v>7075</v>
      </c>
    </row>
    <row r="1488" spans="1:16" x14ac:dyDescent="0.3">
      <c r="A1488" t="s">
        <v>187</v>
      </c>
      <c r="B1488" s="6" t="s">
        <v>189</v>
      </c>
      <c r="C1488">
        <f t="shared" si="0"/>
        <v>1450</v>
      </c>
      <c r="D1488" s="72" t="s">
        <v>404</v>
      </c>
      <c r="E1488" s="6">
        <v>1</v>
      </c>
      <c r="F1488" t="s">
        <v>6793</v>
      </c>
      <c r="G1488">
        <v>2018</v>
      </c>
      <c r="H1488" t="s">
        <v>6797</v>
      </c>
      <c r="I1488" t="s">
        <v>7076</v>
      </c>
      <c r="J1488" t="s">
        <v>7077</v>
      </c>
      <c r="K1488" t="s">
        <v>7078</v>
      </c>
      <c r="L1488" t="s">
        <v>7079</v>
      </c>
      <c r="M1488">
        <v>373</v>
      </c>
      <c r="N1488">
        <v>1745</v>
      </c>
      <c r="O1488">
        <v>20170102</v>
      </c>
      <c r="P1488" t="s">
        <v>7080</v>
      </c>
    </row>
    <row r="1489" spans="1:16" x14ac:dyDescent="0.3">
      <c r="A1489" t="s">
        <v>187</v>
      </c>
      <c r="B1489" s="6" t="s">
        <v>189</v>
      </c>
      <c r="C1489">
        <f t="shared" si="0"/>
        <v>1451</v>
      </c>
      <c r="D1489" s="72" t="s">
        <v>404</v>
      </c>
      <c r="E1489" s="6">
        <v>1</v>
      </c>
      <c r="F1489" t="s">
        <v>6793</v>
      </c>
      <c r="G1489">
        <v>2020</v>
      </c>
      <c r="H1489" t="s">
        <v>6797</v>
      </c>
      <c r="I1489" t="s">
        <v>7081</v>
      </c>
      <c r="J1489" t="s">
        <v>7082</v>
      </c>
      <c r="K1489" t="s">
        <v>257</v>
      </c>
      <c r="M1489">
        <v>163</v>
      </c>
      <c r="N1489">
        <v>3</v>
      </c>
      <c r="O1489" t="s">
        <v>7083</v>
      </c>
      <c r="P1489" t="s">
        <v>7084</v>
      </c>
    </row>
    <row r="1490" spans="1:16" x14ac:dyDescent="0.3">
      <c r="A1490" t="s">
        <v>187</v>
      </c>
      <c r="B1490" s="6" t="s">
        <v>189</v>
      </c>
      <c r="C1490">
        <f t="shared" si="0"/>
        <v>1452</v>
      </c>
      <c r="D1490" s="72" t="s">
        <v>404</v>
      </c>
      <c r="E1490" s="6">
        <v>1</v>
      </c>
      <c r="F1490" t="s">
        <v>6793</v>
      </c>
      <c r="G1490">
        <v>2023</v>
      </c>
      <c r="H1490" t="s">
        <v>6797</v>
      </c>
      <c r="I1490" t="s">
        <v>7085</v>
      </c>
      <c r="J1490" t="s">
        <v>7086</v>
      </c>
      <c r="K1490" t="s">
        <v>7087</v>
      </c>
      <c r="M1490">
        <v>71</v>
      </c>
      <c r="N1490">
        <v>12</v>
      </c>
      <c r="O1490" t="s">
        <v>7088</v>
      </c>
      <c r="P1490" t="s">
        <v>7089</v>
      </c>
    </row>
    <row r="1491" spans="1:16" x14ac:dyDescent="0.3">
      <c r="A1491" t="s">
        <v>187</v>
      </c>
      <c r="B1491" s="6" t="s">
        <v>189</v>
      </c>
      <c r="C1491">
        <f t="shared" si="0"/>
        <v>1453</v>
      </c>
      <c r="D1491" s="72" t="s">
        <v>404</v>
      </c>
      <c r="E1491" s="6">
        <v>1</v>
      </c>
      <c r="F1491" t="s">
        <v>6793</v>
      </c>
      <c r="G1491">
        <v>2018</v>
      </c>
      <c r="H1491" t="s">
        <v>6797</v>
      </c>
      <c r="I1491" t="s">
        <v>7090</v>
      </c>
      <c r="J1491" t="s">
        <v>7091</v>
      </c>
      <c r="K1491" t="s">
        <v>663</v>
      </c>
      <c r="L1491" t="s">
        <v>7092</v>
      </c>
      <c r="M1491">
        <v>70</v>
      </c>
      <c r="O1491">
        <v>307</v>
      </c>
    </row>
    <row r="1492" spans="1:16" x14ac:dyDescent="0.3">
      <c r="A1492" t="s">
        <v>187</v>
      </c>
      <c r="B1492" s="6" t="s">
        <v>189</v>
      </c>
      <c r="C1492">
        <f t="shared" si="0"/>
        <v>1454</v>
      </c>
      <c r="D1492" s="72" t="s">
        <v>404</v>
      </c>
      <c r="E1492" s="6">
        <v>1</v>
      </c>
      <c r="F1492" t="s">
        <v>6793</v>
      </c>
      <c r="G1492">
        <v>2020</v>
      </c>
      <c r="H1492" t="s">
        <v>6797</v>
      </c>
      <c r="I1492" t="s">
        <v>7093</v>
      </c>
      <c r="J1492" t="s">
        <v>7094</v>
      </c>
      <c r="K1492" t="s">
        <v>7095</v>
      </c>
      <c r="M1492">
        <v>8</v>
      </c>
      <c r="N1492">
        <v>22</v>
      </c>
      <c r="O1492" t="s">
        <v>7096</v>
      </c>
      <c r="P1492" t="s">
        <v>7097</v>
      </c>
    </row>
    <row r="1493" spans="1:16" x14ac:dyDescent="0.3">
      <c r="A1493" t="s">
        <v>187</v>
      </c>
      <c r="B1493" s="6" t="s">
        <v>189</v>
      </c>
      <c r="C1493">
        <f t="shared" si="0"/>
        <v>1455</v>
      </c>
      <c r="D1493" s="72" t="s">
        <v>404</v>
      </c>
      <c r="E1493" s="6">
        <v>1</v>
      </c>
      <c r="F1493" t="s">
        <v>6793</v>
      </c>
      <c r="G1493">
        <v>2019</v>
      </c>
      <c r="H1493" t="s">
        <v>6797</v>
      </c>
      <c r="I1493" t="s">
        <v>7098</v>
      </c>
      <c r="J1493" t="s">
        <v>7099</v>
      </c>
      <c r="K1493" t="s">
        <v>7100</v>
      </c>
      <c r="M1493">
        <v>10</v>
      </c>
      <c r="O1493">
        <v>1046</v>
      </c>
      <c r="P1493" t="s">
        <v>7101</v>
      </c>
    </row>
    <row r="1494" spans="1:16" x14ac:dyDescent="0.3">
      <c r="A1494" t="s">
        <v>187</v>
      </c>
      <c r="B1494" s="6" t="s">
        <v>189</v>
      </c>
      <c r="C1494">
        <f t="shared" ref="C1494:C1557" si="1">C1493+1</f>
        <v>1456</v>
      </c>
      <c r="D1494" s="72" t="s">
        <v>404</v>
      </c>
      <c r="E1494" s="6">
        <v>1</v>
      </c>
      <c r="F1494" t="s">
        <v>6793</v>
      </c>
      <c r="G1494">
        <v>2021</v>
      </c>
      <c r="H1494" t="s">
        <v>6797</v>
      </c>
      <c r="I1494" t="s">
        <v>7102</v>
      </c>
      <c r="J1494" t="s">
        <v>7103</v>
      </c>
      <c r="K1494" t="s">
        <v>7104</v>
      </c>
      <c r="L1494" t="s">
        <v>6834</v>
      </c>
      <c r="M1494" t="s">
        <v>7105</v>
      </c>
      <c r="O1494" t="s">
        <v>7106</v>
      </c>
      <c r="P1494" t="s">
        <v>7107</v>
      </c>
    </row>
    <row r="1495" spans="1:16" x14ac:dyDescent="0.3">
      <c r="A1495" t="s">
        <v>187</v>
      </c>
      <c r="B1495" s="6" t="s">
        <v>189</v>
      </c>
      <c r="C1495">
        <f t="shared" si="1"/>
        <v>1457</v>
      </c>
      <c r="D1495" s="72" t="s">
        <v>404</v>
      </c>
      <c r="E1495" s="6">
        <v>1</v>
      </c>
      <c r="F1495" t="s">
        <v>6793</v>
      </c>
      <c r="G1495">
        <v>2023</v>
      </c>
      <c r="H1495" t="s">
        <v>6797</v>
      </c>
      <c r="I1495" t="s">
        <v>7108</v>
      </c>
      <c r="J1495" t="s">
        <v>7109</v>
      </c>
      <c r="K1495" t="s">
        <v>7110</v>
      </c>
      <c r="L1495" t="s">
        <v>7111</v>
      </c>
      <c r="M1495">
        <v>12</v>
      </c>
      <c r="N1495">
        <v>22</v>
      </c>
      <c r="O1495">
        <v>4092</v>
      </c>
      <c r="P1495" t="s">
        <v>7112</v>
      </c>
    </row>
    <row r="1496" spans="1:16" x14ac:dyDescent="0.3">
      <c r="A1496" t="s">
        <v>187</v>
      </c>
      <c r="B1496" s="6" t="s">
        <v>189</v>
      </c>
      <c r="C1496">
        <f t="shared" si="1"/>
        <v>1458</v>
      </c>
      <c r="D1496" s="72" t="s">
        <v>404</v>
      </c>
      <c r="E1496" s="6">
        <v>1</v>
      </c>
      <c r="F1496" t="s">
        <v>6793</v>
      </c>
      <c r="G1496">
        <v>2022</v>
      </c>
      <c r="H1496" t="s">
        <v>6797</v>
      </c>
      <c r="I1496" t="s">
        <v>7113</v>
      </c>
      <c r="J1496" t="s">
        <v>7114</v>
      </c>
      <c r="K1496" t="s">
        <v>7100</v>
      </c>
      <c r="M1496">
        <v>13</v>
      </c>
      <c r="O1496">
        <v>1070398</v>
      </c>
      <c r="P1496" t="s">
        <v>7115</v>
      </c>
    </row>
    <row r="1497" spans="1:16" x14ac:dyDescent="0.3">
      <c r="A1497" t="s">
        <v>187</v>
      </c>
      <c r="B1497" s="6" t="s">
        <v>189</v>
      </c>
      <c r="C1497">
        <f t="shared" si="1"/>
        <v>1459</v>
      </c>
      <c r="D1497" s="72" t="s">
        <v>404</v>
      </c>
      <c r="E1497" s="6">
        <v>1</v>
      </c>
      <c r="F1497" t="s">
        <v>6793</v>
      </c>
      <c r="G1497">
        <v>2021</v>
      </c>
      <c r="H1497" t="s">
        <v>6797</v>
      </c>
      <c r="I1497" t="s">
        <v>7116</v>
      </c>
      <c r="J1497" t="s">
        <v>7117</v>
      </c>
      <c r="K1497" t="s">
        <v>7118</v>
      </c>
      <c r="L1497" t="s">
        <v>6844</v>
      </c>
      <c r="M1497">
        <v>46</v>
      </c>
      <c r="N1497">
        <v>1</v>
      </c>
      <c r="O1497" t="s">
        <v>7119</v>
      </c>
      <c r="P1497" t="s">
        <v>7120</v>
      </c>
    </row>
    <row r="1498" spans="1:16" x14ac:dyDescent="0.3">
      <c r="A1498" t="s">
        <v>187</v>
      </c>
      <c r="B1498" s="6" t="s">
        <v>189</v>
      </c>
      <c r="C1498">
        <f t="shared" si="1"/>
        <v>1460</v>
      </c>
      <c r="D1498" s="72" t="s">
        <v>404</v>
      </c>
      <c r="E1498" s="6">
        <v>1</v>
      </c>
      <c r="F1498" t="s">
        <v>6793</v>
      </c>
      <c r="G1498">
        <v>2018</v>
      </c>
      <c r="H1498" t="s">
        <v>6797</v>
      </c>
      <c r="I1498" t="s">
        <v>7121</v>
      </c>
      <c r="J1498" t="s">
        <v>7122</v>
      </c>
      <c r="K1498" t="s">
        <v>3091</v>
      </c>
      <c r="M1498">
        <v>126</v>
      </c>
      <c r="N1498">
        <v>9</v>
      </c>
      <c r="P1498" t="s">
        <v>7123</v>
      </c>
    </row>
    <row r="1499" spans="1:16" x14ac:dyDescent="0.3">
      <c r="A1499" t="s">
        <v>187</v>
      </c>
      <c r="B1499" s="6" t="s">
        <v>189</v>
      </c>
      <c r="C1499">
        <f t="shared" si="1"/>
        <v>1461</v>
      </c>
      <c r="D1499" s="72" t="s">
        <v>404</v>
      </c>
      <c r="E1499" s="6">
        <v>1</v>
      </c>
      <c r="F1499" t="s">
        <v>6793</v>
      </c>
      <c r="G1499">
        <v>2022</v>
      </c>
      <c r="H1499" t="s">
        <v>6797</v>
      </c>
      <c r="I1499" t="s">
        <v>7124</v>
      </c>
      <c r="J1499" t="s">
        <v>7125</v>
      </c>
      <c r="K1499" t="s">
        <v>7126</v>
      </c>
      <c r="M1499">
        <v>7</v>
      </c>
      <c r="N1499">
        <v>3</v>
      </c>
      <c r="P1499" t="s">
        <v>7127</v>
      </c>
    </row>
    <row r="1500" spans="1:16" x14ac:dyDescent="0.3">
      <c r="A1500" t="s">
        <v>187</v>
      </c>
      <c r="B1500" s="6" t="s">
        <v>189</v>
      </c>
      <c r="C1500">
        <f t="shared" si="1"/>
        <v>1462</v>
      </c>
      <c r="D1500" s="72" t="s">
        <v>404</v>
      </c>
      <c r="E1500" s="6">
        <v>1</v>
      </c>
      <c r="F1500" t="s">
        <v>6793</v>
      </c>
      <c r="G1500">
        <v>2022</v>
      </c>
      <c r="H1500" t="s">
        <v>6797</v>
      </c>
      <c r="I1500" t="s">
        <v>7128</v>
      </c>
      <c r="J1500" t="s">
        <v>7129</v>
      </c>
      <c r="K1500" t="s">
        <v>6859</v>
      </c>
      <c r="L1500" t="s">
        <v>7111</v>
      </c>
      <c r="M1500">
        <v>12</v>
      </c>
      <c r="N1500">
        <v>7</v>
      </c>
      <c r="O1500">
        <v>1657</v>
      </c>
      <c r="P1500" t="s">
        <v>7130</v>
      </c>
    </row>
    <row r="1501" spans="1:16" x14ac:dyDescent="0.3">
      <c r="A1501" t="s">
        <v>187</v>
      </c>
      <c r="B1501" s="6" t="s">
        <v>189</v>
      </c>
      <c r="C1501">
        <f t="shared" si="1"/>
        <v>1463</v>
      </c>
      <c r="D1501" s="72" t="s">
        <v>404</v>
      </c>
      <c r="E1501" s="6">
        <v>1</v>
      </c>
      <c r="F1501" t="s">
        <v>6793</v>
      </c>
      <c r="G1501">
        <v>2020</v>
      </c>
      <c r="H1501" t="s">
        <v>6797</v>
      </c>
      <c r="I1501" t="s">
        <v>7131</v>
      </c>
      <c r="J1501" t="s">
        <v>7132</v>
      </c>
      <c r="K1501" t="s">
        <v>7133</v>
      </c>
      <c r="L1501" t="s">
        <v>7134</v>
      </c>
      <c r="M1501">
        <v>80</v>
      </c>
      <c r="N1501">
        <v>4</v>
      </c>
      <c r="O1501" t="s">
        <v>7135</v>
      </c>
      <c r="P1501" t="s">
        <v>7136</v>
      </c>
    </row>
    <row r="1502" spans="1:16" x14ac:dyDescent="0.3">
      <c r="A1502" t="s">
        <v>187</v>
      </c>
      <c r="B1502" s="6" t="s">
        <v>189</v>
      </c>
      <c r="C1502">
        <f t="shared" si="1"/>
        <v>1464</v>
      </c>
      <c r="D1502" s="72" t="s">
        <v>404</v>
      </c>
      <c r="E1502" s="6">
        <v>1</v>
      </c>
      <c r="F1502" t="s">
        <v>6793</v>
      </c>
      <c r="G1502">
        <v>2024</v>
      </c>
      <c r="H1502" t="s">
        <v>6797</v>
      </c>
      <c r="I1502" t="s">
        <v>7137</v>
      </c>
      <c r="J1502" t="s">
        <v>7138</v>
      </c>
      <c r="K1502" t="s">
        <v>7139</v>
      </c>
      <c r="L1502" t="s">
        <v>7140</v>
      </c>
      <c r="M1502">
        <v>101</v>
      </c>
      <c r="N1502" t="s">
        <v>7141</v>
      </c>
      <c r="O1502" s="9">
        <v>13697</v>
      </c>
      <c r="P1502" t="s">
        <v>7142</v>
      </c>
    </row>
    <row r="1503" spans="1:16" x14ac:dyDescent="0.3">
      <c r="A1503" t="s">
        <v>187</v>
      </c>
      <c r="B1503" s="6" t="s">
        <v>189</v>
      </c>
      <c r="C1503">
        <f t="shared" si="1"/>
        <v>1465</v>
      </c>
      <c r="D1503" s="72" t="s">
        <v>404</v>
      </c>
      <c r="E1503" s="6">
        <v>1</v>
      </c>
      <c r="F1503" t="s">
        <v>6793</v>
      </c>
      <c r="G1503">
        <v>2020</v>
      </c>
      <c r="H1503" t="s">
        <v>6797</v>
      </c>
      <c r="I1503" t="s">
        <v>7143</v>
      </c>
      <c r="J1503" t="s">
        <v>7144</v>
      </c>
      <c r="K1503" t="s">
        <v>7145</v>
      </c>
      <c r="L1503" t="s">
        <v>7146</v>
      </c>
      <c r="M1503">
        <v>21</v>
      </c>
      <c r="N1503">
        <v>5</v>
      </c>
      <c r="O1503" t="s">
        <v>7147</v>
      </c>
      <c r="P1503" t="s">
        <v>7148</v>
      </c>
    </row>
    <row r="1504" spans="1:16" x14ac:dyDescent="0.3">
      <c r="A1504" t="s">
        <v>187</v>
      </c>
      <c r="B1504" s="6" t="s">
        <v>189</v>
      </c>
      <c r="C1504">
        <f t="shared" si="1"/>
        <v>1466</v>
      </c>
      <c r="D1504" s="72" t="s">
        <v>404</v>
      </c>
      <c r="E1504" s="6">
        <v>1</v>
      </c>
      <c r="F1504" t="s">
        <v>6793</v>
      </c>
      <c r="G1504">
        <v>2022</v>
      </c>
      <c r="H1504" t="s">
        <v>6797</v>
      </c>
      <c r="I1504" t="s">
        <v>7149</v>
      </c>
      <c r="J1504" t="s">
        <v>7150</v>
      </c>
      <c r="K1504" t="s">
        <v>1762</v>
      </c>
      <c r="M1504">
        <v>364</v>
      </c>
      <c r="P1504" t="s">
        <v>7151</v>
      </c>
    </row>
    <row r="1505" spans="1:16" x14ac:dyDescent="0.3">
      <c r="A1505" t="s">
        <v>187</v>
      </c>
      <c r="B1505" s="6" t="s">
        <v>189</v>
      </c>
      <c r="C1505">
        <f t="shared" si="1"/>
        <v>1467</v>
      </c>
      <c r="D1505" s="72" t="s">
        <v>404</v>
      </c>
      <c r="E1505" s="6">
        <v>1</v>
      </c>
      <c r="F1505" t="s">
        <v>6793</v>
      </c>
      <c r="G1505">
        <v>2024</v>
      </c>
      <c r="H1505" t="s">
        <v>6797</v>
      </c>
      <c r="I1505" t="s">
        <v>7152</v>
      </c>
      <c r="J1505" t="s">
        <v>7153</v>
      </c>
      <c r="K1505" t="s">
        <v>7154</v>
      </c>
      <c r="M1505">
        <v>23</v>
      </c>
      <c r="N1505">
        <v>3</v>
      </c>
      <c r="O1505" t="s">
        <v>7155</v>
      </c>
      <c r="P1505" t="s">
        <v>7156</v>
      </c>
    </row>
    <row r="1506" spans="1:16" x14ac:dyDescent="0.3">
      <c r="A1506" t="s">
        <v>187</v>
      </c>
      <c r="B1506" s="6" t="s">
        <v>189</v>
      </c>
      <c r="C1506">
        <f t="shared" si="1"/>
        <v>1468</v>
      </c>
      <c r="D1506" s="72" t="s">
        <v>404</v>
      </c>
      <c r="E1506" s="6">
        <v>1</v>
      </c>
      <c r="F1506" t="s">
        <v>6793</v>
      </c>
      <c r="G1506">
        <v>2024</v>
      </c>
      <c r="H1506" t="s">
        <v>6797</v>
      </c>
      <c r="I1506" t="s">
        <v>7157</v>
      </c>
      <c r="J1506" t="s">
        <v>7158</v>
      </c>
      <c r="K1506" t="s">
        <v>4081</v>
      </c>
      <c r="M1506">
        <v>72</v>
      </c>
      <c r="N1506">
        <v>42</v>
      </c>
      <c r="O1506" t="s">
        <v>7159</v>
      </c>
      <c r="P1506" t="s">
        <v>7160</v>
      </c>
    </row>
    <row r="1507" spans="1:16" x14ac:dyDescent="0.3">
      <c r="A1507" t="s">
        <v>187</v>
      </c>
      <c r="B1507" s="6" t="s">
        <v>189</v>
      </c>
      <c r="C1507">
        <f t="shared" si="1"/>
        <v>1469</v>
      </c>
      <c r="D1507" s="72" t="s">
        <v>404</v>
      </c>
      <c r="E1507" s="6">
        <v>1</v>
      </c>
      <c r="F1507" t="s">
        <v>6793</v>
      </c>
      <c r="G1507">
        <v>2022</v>
      </c>
      <c r="H1507" t="s">
        <v>6797</v>
      </c>
      <c r="I1507" t="s">
        <v>7161</v>
      </c>
      <c r="J1507" t="s">
        <v>7162</v>
      </c>
      <c r="K1507" t="s">
        <v>7163</v>
      </c>
      <c r="M1507">
        <v>10</v>
      </c>
      <c r="O1507">
        <v>879476</v>
      </c>
      <c r="P1507" t="s">
        <v>7164</v>
      </c>
    </row>
    <row r="1508" spans="1:16" x14ac:dyDescent="0.3">
      <c r="A1508" t="s">
        <v>187</v>
      </c>
      <c r="B1508" s="6" t="s">
        <v>189</v>
      </c>
      <c r="C1508">
        <f t="shared" si="1"/>
        <v>1470</v>
      </c>
      <c r="D1508" s="72" t="s">
        <v>404</v>
      </c>
      <c r="E1508" s="6">
        <v>1</v>
      </c>
      <c r="F1508" t="s">
        <v>6793</v>
      </c>
      <c r="G1508">
        <v>2025</v>
      </c>
      <c r="H1508" t="s">
        <v>6797</v>
      </c>
      <c r="I1508" t="s">
        <v>7165</v>
      </c>
      <c r="J1508" t="s">
        <v>7166</v>
      </c>
      <c r="K1508" t="s">
        <v>7167</v>
      </c>
      <c r="M1508">
        <v>194</v>
      </c>
      <c r="P1508" t="s">
        <v>7168</v>
      </c>
    </row>
    <row r="1509" spans="1:16" x14ac:dyDescent="0.3">
      <c r="A1509" t="s">
        <v>187</v>
      </c>
      <c r="B1509" s="6" t="s">
        <v>189</v>
      </c>
      <c r="C1509">
        <f t="shared" si="1"/>
        <v>1471</v>
      </c>
      <c r="D1509" s="72" t="s">
        <v>404</v>
      </c>
      <c r="E1509" s="6">
        <v>1</v>
      </c>
      <c r="F1509" t="s">
        <v>6793</v>
      </c>
      <c r="G1509">
        <v>2020</v>
      </c>
      <c r="H1509" t="s">
        <v>6797</v>
      </c>
      <c r="I1509" t="s">
        <v>7169</v>
      </c>
      <c r="J1509" t="s">
        <v>7170</v>
      </c>
      <c r="K1509" t="s">
        <v>7171</v>
      </c>
      <c r="L1509" t="s">
        <v>6799</v>
      </c>
      <c r="M1509">
        <v>548</v>
      </c>
      <c r="N1509">
        <v>3</v>
      </c>
      <c r="P1509" t="s">
        <v>7172</v>
      </c>
    </row>
    <row r="1510" spans="1:16" x14ac:dyDescent="0.3">
      <c r="A1510" t="s">
        <v>187</v>
      </c>
      <c r="B1510" s="6" t="s">
        <v>189</v>
      </c>
      <c r="C1510">
        <f t="shared" si="1"/>
        <v>1472</v>
      </c>
      <c r="D1510" s="72" t="s">
        <v>404</v>
      </c>
      <c r="E1510" s="6">
        <v>1</v>
      </c>
      <c r="F1510" t="s">
        <v>6793</v>
      </c>
      <c r="G1510">
        <v>2024</v>
      </c>
      <c r="H1510" t="s">
        <v>6797</v>
      </c>
      <c r="I1510" t="s">
        <v>7173</v>
      </c>
      <c r="J1510" t="s">
        <v>7174</v>
      </c>
      <c r="K1510" t="s">
        <v>7175</v>
      </c>
      <c r="P1510" t="s">
        <v>7176</v>
      </c>
    </row>
    <row r="1511" spans="1:16" x14ac:dyDescent="0.3">
      <c r="A1511" t="s">
        <v>187</v>
      </c>
      <c r="B1511" s="6" t="s">
        <v>189</v>
      </c>
      <c r="C1511">
        <f t="shared" si="1"/>
        <v>1473</v>
      </c>
      <c r="D1511" s="72" t="s">
        <v>404</v>
      </c>
      <c r="E1511" s="6">
        <v>1</v>
      </c>
      <c r="F1511" t="s">
        <v>6793</v>
      </c>
      <c r="G1511">
        <v>2021</v>
      </c>
      <c r="H1511" t="s">
        <v>6797</v>
      </c>
      <c r="I1511" t="s">
        <v>7177</v>
      </c>
      <c r="J1511" t="s">
        <v>7178</v>
      </c>
      <c r="K1511" t="s">
        <v>7179</v>
      </c>
      <c r="L1511" t="s">
        <v>6812</v>
      </c>
      <c r="M1511">
        <v>64</v>
      </c>
      <c r="N1511">
        <v>4</v>
      </c>
      <c r="O1511" t="s">
        <v>7180</v>
      </c>
      <c r="P1511" t="s">
        <v>7181</v>
      </c>
    </row>
    <row r="1512" spans="1:16" x14ac:dyDescent="0.3">
      <c r="A1512" t="s">
        <v>187</v>
      </c>
      <c r="B1512" s="6" t="s">
        <v>189</v>
      </c>
      <c r="C1512">
        <f t="shared" si="1"/>
        <v>1474</v>
      </c>
      <c r="D1512" s="72" t="s">
        <v>404</v>
      </c>
      <c r="E1512" s="6">
        <v>1</v>
      </c>
      <c r="F1512" t="s">
        <v>6793</v>
      </c>
      <c r="G1512">
        <v>2024</v>
      </c>
      <c r="H1512" t="s">
        <v>6797</v>
      </c>
      <c r="I1512" t="s">
        <v>7182</v>
      </c>
      <c r="J1512" t="s">
        <v>7183</v>
      </c>
      <c r="K1512" t="s">
        <v>7184</v>
      </c>
      <c r="O1512" s="9">
        <v>42370</v>
      </c>
      <c r="P1512" t="s">
        <v>7185</v>
      </c>
    </row>
    <row r="1513" spans="1:16" x14ac:dyDescent="0.3">
      <c r="A1513" t="s">
        <v>187</v>
      </c>
      <c r="B1513" s="6" t="s">
        <v>189</v>
      </c>
      <c r="C1513">
        <f t="shared" si="1"/>
        <v>1475</v>
      </c>
      <c r="D1513" s="72" t="s">
        <v>404</v>
      </c>
      <c r="E1513" s="6">
        <v>1</v>
      </c>
      <c r="F1513" t="s">
        <v>6793</v>
      </c>
      <c r="G1513">
        <v>2024</v>
      </c>
      <c r="H1513" t="s">
        <v>6797</v>
      </c>
      <c r="I1513" t="s">
        <v>7186</v>
      </c>
      <c r="J1513" t="s">
        <v>7187</v>
      </c>
      <c r="K1513" t="s">
        <v>709</v>
      </c>
      <c r="M1513">
        <v>155</v>
      </c>
      <c r="P1513" t="s">
        <v>7188</v>
      </c>
    </row>
    <row r="1514" spans="1:16" x14ac:dyDescent="0.3">
      <c r="A1514" t="s">
        <v>187</v>
      </c>
      <c r="B1514" s="6" t="s">
        <v>189</v>
      </c>
      <c r="C1514">
        <f t="shared" si="1"/>
        <v>1476</v>
      </c>
      <c r="D1514" s="72" t="s">
        <v>404</v>
      </c>
      <c r="E1514" s="6">
        <v>1</v>
      </c>
      <c r="F1514" t="s">
        <v>6793</v>
      </c>
      <c r="G1514">
        <v>2018</v>
      </c>
      <c r="H1514" t="s">
        <v>6797</v>
      </c>
      <c r="I1514" t="s">
        <v>7189</v>
      </c>
      <c r="J1514" t="s">
        <v>7190</v>
      </c>
      <c r="K1514" t="s">
        <v>7191</v>
      </c>
      <c r="M1514">
        <v>7</v>
      </c>
      <c r="N1514">
        <v>4</v>
      </c>
      <c r="O1514" t="s">
        <v>7192</v>
      </c>
      <c r="P1514" t="s">
        <v>7193</v>
      </c>
    </row>
    <row r="1515" spans="1:16" x14ac:dyDescent="0.3">
      <c r="A1515" t="s">
        <v>187</v>
      </c>
      <c r="B1515" s="6" t="s">
        <v>189</v>
      </c>
      <c r="C1515">
        <f t="shared" si="1"/>
        <v>1477</v>
      </c>
      <c r="D1515" s="72" t="s">
        <v>404</v>
      </c>
      <c r="E1515" s="6">
        <v>1</v>
      </c>
      <c r="F1515" t="s">
        <v>6793</v>
      </c>
      <c r="G1515">
        <v>2022</v>
      </c>
      <c r="H1515" t="s">
        <v>6797</v>
      </c>
      <c r="I1515" t="s">
        <v>7194</v>
      </c>
      <c r="J1515" t="s">
        <v>7195</v>
      </c>
      <c r="K1515" t="s">
        <v>7196</v>
      </c>
      <c r="M1515">
        <v>17</v>
      </c>
      <c r="P1515" t="s">
        <v>7197</v>
      </c>
    </row>
    <row r="1516" spans="1:16" x14ac:dyDescent="0.3">
      <c r="A1516" t="s">
        <v>187</v>
      </c>
      <c r="B1516" s="6" t="s">
        <v>189</v>
      </c>
      <c r="C1516">
        <f t="shared" si="1"/>
        <v>1478</v>
      </c>
      <c r="D1516" s="72" t="s">
        <v>404</v>
      </c>
      <c r="E1516" s="6">
        <v>1</v>
      </c>
      <c r="F1516" t="s">
        <v>6793</v>
      </c>
      <c r="G1516">
        <v>2021</v>
      </c>
      <c r="H1516" t="s">
        <v>6797</v>
      </c>
      <c r="I1516" t="s">
        <v>7198</v>
      </c>
      <c r="J1516" t="s">
        <v>7199</v>
      </c>
      <c r="K1516" t="s">
        <v>7200</v>
      </c>
      <c r="L1516" t="s">
        <v>6844</v>
      </c>
      <c r="M1516">
        <v>65</v>
      </c>
      <c r="N1516">
        <v>20</v>
      </c>
      <c r="P1516" t="s">
        <v>7201</v>
      </c>
    </row>
    <row r="1517" spans="1:16" x14ac:dyDescent="0.3">
      <c r="A1517" t="s">
        <v>187</v>
      </c>
      <c r="B1517" s="6" t="s">
        <v>189</v>
      </c>
      <c r="C1517">
        <f t="shared" si="1"/>
        <v>1479</v>
      </c>
      <c r="D1517" s="72" t="s">
        <v>404</v>
      </c>
      <c r="E1517" s="6">
        <v>1</v>
      </c>
      <c r="F1517" t="s">
        <v>6793</v>
      </c>
      <c r="G1517">
        <v>2024</v>
      </c>
      <c r="H1517" t="s">
        <v>6797</v>
      </c>
      <c r="I1517" t="s">
        <v>7202</v>
      </c>
      <c r="J1517" t="s">
        <v>7203</v>
      </c>
      <c r="K1517" t="s">
        <v>7204</v>
      </c>
      <c r="L1517" t="s">
        <v>7111</v>
      </c>
      <c r="M1517">
        <v>13</v>
      </c>
      <c r="N1517">
        <v>10</v>
      </c>
      <c r="O1517">
        <v>1565</v>
      </c>
      <c r="P1517" t="s">
        <v>7205</v>
      </c>
    </row>
    <row r="1518" spans="1:16" x14ac:dyDescent="0.3">
      <c r="A1518" t="s">
        <v>187</v>
      </c>
      <c r="B1518" s="6" t="s">
        <v>189</v>
      </c>
      <c r="C1518">
        <f t="shared" si="1"/>
        <v>1480</v>
      </c>
      <c r="D1518" s="72" t="s">
        <v>404</v>
      </c>
      <c r="E1518" s="6">
        <v>1</v>
      </c>
      <c r="F1518" t="s">
        <v>6793</v>
      </c>
      <c r="G1518">
        <v>2022</v>
      </c>
      <c r="H1518" t="s">
        <v>6797</v>
      </c>
      <c r="I1518" t="s">
        <v>7206</v>
      </c>
      <c r="J1518" t="s">
        <v>7207</v>
      </c>
      <c r="K1518" t="s">
        <v>7104</v>
      </c>
      <c r="L1518" t="s">
        <v>6834</v>
      </c>
      <c r="M1518" t="s">
        <v>7208</v>
      </c>
      <c r="P1518" t="s">
        <v>7209</v>
      </c>
    </row>
    <row r="1519" spans="1:16" x14ac:dyDescent="0.3">
      <c r="A1519" t="s">
        <v>187</v>
      </c>
      <c r="B1519" s="6" t="s">
        <v>189</v>
      </c>
      <c r="C1519">
        <f t="shared" si="1"/>
        <v>1481</v>
      </c>
      <c r="D1519" s="72" t="s">
        <v>404</v>
      </c>
      <c r="E1519" s="6">
        <v>1</v>
      </c>
      <c r="F1519" t="s">
        <v>6793</v>
      </c>
      <c r="G1519">
        <v>2024</v>
      </c>
      <c r="H1519" t="s">
        <v>6797</v>
      </c>
      <c r="I1519" t="s">
        <v>7210</v>
      </c>
      <c r="J1519" t="s">
        <v>7211</v>
      </c>
      <c r="K1519" t="s">
        <v>7212</v>
      </c>
      <c r="L1519" t="s">
        <v>7111</v>
      </c>
      <c r="M1519">
        <v>10</v>
      </c>
      <c r="N1519">
        <v>8</v>
      </c>
      <c r="O1519">
        <v>805</v>
      </c>
      <c r="P1519" t="s">
        <v>7213</v>
      </c>
    </row>
    <row r="1520" spans="1:16" x14ac:dyDescent="0.3">
      <c r="A1520" t="s">
        <v>187</v>
      </c>
      <c r="B1520" s="6" t="s">
        <v>189</v>
      </c>
      <c r="C1520">
        <f t="shared" si="1"/>
        <v>1482</v>
      </c>
      <c r="D1520" s="72" t="s">
        <v>404</v>
      </c>
      <c r="E1520" s="6">
        <v>1</v>
      </c>
      <c r="F1520" t="s">
        <v>6793</v>
      </c>
      <c r="G1520">
        <v>2022</v>
      </c>
      <c r="H1520" t="s">
        <v>6797</v>
      </c>
      <c r="I1520" t="s">
        <v>7214</v>
      </c>
      <c r="J1520" t="s">
        <v>7215</v>
      </c>
      <c r="K1520" t="s">
        <v>7216</v>
      </c>
      <c r="L1520" t="s">
        <v>7217</v>
      </c>
      <c r="M1520">
        <v>196</v>
      </c>
      <c r="O1520">
        <v>350</v>
      </c>
      <c r="P1520" t="s">
        <v>7218</v>
      </c>
    </row>
    <row r="1521" spans="1:16" x14ac:dyDescent="0.3">
      <c r="A1521" t="s">
        <v>187</v>
      </c>
      <c r="B1521" s="6" t="s">
        <v>189</v>
      </c>
      <c r="C1521">
        <f t="shared" si="1"/>
        <v>1483</v>
      </c>
      <c r="D1521" s="72" t="s">
        <v>404</v>
      </c>
      <c r="E1521" s="6">
        <v>1</v>
      </c>
      <c r="F1521" t="s">
        <v>6793</v>
      </c>
      <c r="G1521">
        <v>2023</v>
      </c>
      <c r="H1521" t="s">
        <v>6797</v>
      </c>
      <c r="I1521" t="s">
        <v>7219</v>
      </c>
      <c r="J1521" t="s">
        <v>7220</v>
      </c>
      <c r="K1521" t="s">
        <v>7221</v>
      </c>
      <c r="M1521">
        <v>11</v>
      </c>
      <c r="O1521">
        <v>1106083</v>
      </c>
      <c r="P1521" t="s">
        <v>7222</v>
      </c>
    </row>
    <row r="1522" spans="1:16" x14ac:dyDescent="0.3">
      <c r="A1522" t="s">
        <v>187</v>
      </c>
      <c r="B1522" s="6" t="s">
        <v>189</v>
      </c>
      <c r="C1522">
        <f t="shared" si="1"/>
        <v>1484</v>
      </c>
      <c r="D1522" s="72" t="s">
        <v>404</v>
      </c>
      <c r="E1522" s="6">
        <v>1</v>
      </c>
      <c r="F1522" t="s">
        <v>6793</v>
      </c>
      <c r="G1522">
        <v>2018</v>
      </c>
      <c r="H1522" t="s">
        <v>6797</v>
      </c>
      <c r="I1522" t="s">
        <v>7223</v>
      </c>
      <c r="J1522" t="s">
        <v>7224</v>
      </c>
      <c r="K1522" t="s">
        <v>7225</v>
      </c>
      <c r="L1522" t="s">
        <v>6914</v>
      </c>
      <c r="M1522" t="s">
        <v>7226</v>
      </c>
      <c r="O1522" t="s">
        <v>7227</v>
      </c>
      <c r="P1522" t="s">
        <v>7228</v>
      </c>
    </row>
    <row r="1523" spans="1:16" x14ac:dyDescent="0.3">
      <c r="A1523" t="s">
        <v>187</v>
      </c>
      <c r="B1523" s="6" t="s">
        <v>189</v>
      </c>
      <c r="C1523">
        <f t="shared" si="1"/>
        <v>1485</v>
      </c>
      <c r="D1523" s="72" t="s">
        <v>404</v>
      </c>
      <c r="E1523" s="6">
        <v>1</v>
      </c>
      <c r="F1523" t="s">
        <v>6793</v>
      </c>
      <c r="G1523">
        <v>2019</v>
      </c>
      <c r="H1523" t="s">
        <v>6797</v>
      </c>
      <c r="I1523" t="s">
        <v>7229</v>
      </c>
      <c r="J1523" t="s">
        <v>7230</v>
      </c>
      <c r="K1523" t="s">
        <v>7231</v>
      </c>
      <c r="M1523">
        <v>47</v>
      </c>
      <c r="N1523">
        <v>1</v>
      </c>
      <c r="O1523" t="s">
        <v>7232</v>
      </c>
      <c r="P1523" t="s">
        <v>7233</v>
      </c>
    </row>
    <row r="1524" spans="1:16" x14ac:dyDescent="0.3">
      <c r="A1524" t="s">
        <v>187</v>
      </c>
      <c r="B1524" s="6" t="s">
        <v>189</v>
      </c>
      <c r="C1524">
        <f t="shared" si="1"/>
        <v>1486</v>
      </c>
      <c r="D1524" s="72" t="s">
        <v>404</v>
      </c>
      <c r="E1524" s="6">
        <v>1</v>
      </c>
      <c r="F1524" t="s">
        <v>6793</v>
      </c>
      <c r="G1524">
        <v>2021</v>
      </c>
      <c r="H1524" t="s">
        <v>6797</v>
      </c>
      <c r="I1524" t="s">
        <v>7234</v>
      </c>
      <c r="J1524" t="s">
        <v>7235</v>
      </c>
      <c r="K1524" t="s">
        <v>7236</v>
      </c>
      <c r="M1524">
        <v>50</v>
      </c>
      <c r="N1524">
        <v>1</v>
      </c>
      <c r="P1524" t="s">
        <v>7237</v>
      </c>
    </row>
    <row r="1525" spans="1:16" x14ac:dyDescent="0.3">
      <c r="A1525" t="s">
        <v>187</v>
      </c>
      <c r="B1525" s="6" t="s">
        <v>189</v>
      </c>
      <c r="C1525">
        <f t="shared" si="1"/>
        <v>1487</v>
      </c>
      <c r="D1525" s="72" t="s">
        <v>404</v>
      </c>
      <c r="E1525" s="6">
        <v>1</v>
      </c>
      <c r="F1525" t="s">
        <v>6793</v>
      </c>
      <c r="G1525">
        <v>2021</v>
      </c>
      <c r="H1525" t="s">
        <v>6797</v>
      </c>
      <c r="I1525" t="s">
        <v>7238</v>
      </c>
      <c r="J1525" t="s">
        <v>7239</v>
      </c>
      <c r="K1525" t="s">
        <v>7240</v>
      </c>
      <c r="M1525">
        <v>2021</v>
      </c>
    </row>
    <row r="1526" spans="1:16" x14ac:dyDescent="0.3">
      <c r="A1526" t="s">
        <v>187</v>
      </c>
      <c r="B1526" s="6" t="s">
        <v>189</v>
      </c>
      <c r="C1526">
        <f t="shared" si="1"/>
        <v>1488</v>
      </c>
      <c r="D1526" s="72" t="s">
        <v>404</v>
      </c>
      <c r="E1526" s="6">
        <v>1</v>
      </c>
      <c r="F1526" t="s">
        <v>6793</v>
      </c>
      <c r="G1526">
        <v>2021</v>
      </c>
      <c r="H1526" t="s">
        <v>6797</v>
      </c>
      <c r="I1526" t="s">
        <v>7241</v>
      </c>
      <c r="J1526" t="s">
        <v>7242</v>
      </c>
      <c r="K1526" t="s">
        <v>7204</v>
      </c>
      <c r="L1526" t="s">
        <v>6860</v>
      </c>
      <c r="M1526">
        <v>10</v>
      </c>
      <c r="N1526">
        <v>2</v>
      </c>
      <c r="P1526" t="s">
        <v>7243</v>
      </c>
    </row>
    <row r="1527" spans="1:16" x14ac:dyDescent="0.3">
      <c r="A1527" t="s">
        <v>187</v>
      </c>
      <c r="B1527" s="6" t="s">
        <v>189</v>
      </c>
      <c r="C1527">
        <f t="shared" si="1"/>
        <v>1489</v>
      </c>
      <c r="D1527" s="72" t="s">
        <v>404</v>
      </c>
      <c r="E1527" s="6">
        <v>1</v>
      </c>
      <c r="F1527" t="s">
        <v>6793</v>
      </c>
      <c r="G1527">
        <v>2024</v>
      </c>
      <c r="H1527" t="s">
        <v>6797</v>
      </c>
      <c r="I1527" t="s">
        <v>7244</v>
      </c>
      <c r="J1527" t="s">
        <v>7245</v>
      </c>
      <c r="K1527" t="s">
        <v>7246</v>
      </c>
      <c r="M1527">
        <v>62</v>
      </c>
      <c r="P1527" t="s">
        <v>7247</v>
      </c>
    </row>
    <row r="1528" spans="1:16" x14ac:dyDescent="0.3">
      <c r="A1528" t="s">
        <v>187</v>
      </c>
      <c r="B1528" s="6" t="s">
        <v>189</v>
      </c>
      <c r="C1528">
        <f t="shared" si="1"/>
        <v>1490</v>
      </c>
      <c r="D1528" s="72" t="s">
        <v>404</v>
      </c>
      <c r="E1528" s="6">
        <v>1</v>
      </c>
      <c r="F1528" t="s">
        <v>6793</v>
      </c>
      <c r="G1528">
        <v>2025</v>
      </c>
      <c r="H1528" t="s">
        <v>6797</v>
      </c>
      <c r="I1528" t="s">
        <v>7248</v>
      </c>
      <c r="J1528" t="s">
        <v>7249</v>
      </c>
      <c r="K1528" t="s">
        <v>7250</v>
      </c>
      <c r="M1528">
        <v>325</v>
      </c>
      <c r="O1528">
        <v>125028</v>
      </c>
      <c r="P1528" t="s">
        <v>7251</v>
      </c>
    </row>
    <row r="1529" spans="1:16" x14ac:dyDescent="0.3">
      <c r="A1529" t="s">
        <v>187</v>
      </c>
      <c r="B1529" s="6" t="s">
        <v>189</v>
      </c>
      <c r="C1529">
        <f t="shared" si="1"/>
        <v>1491</v>
      </c>
      <c r="D1529" s="72" t="s">
        <v>404</v>
      </c>
      <c r="E1529" s="6">
        <v>1</v>
      </c>
      <c r="F1529" t="s">
        <v>412</v>
      </c>
      <c r="G1529">
        <v>2018</v>
      </c>
      <c r="H1529" t="s">
        <v>6797</v>
      </c>
      <c r="I1529" t="s">
        <v>7252</v>
      </c>
      <c r="J1529" t="s">
        <v>7253</v>
      </c>
      <c r="K1529" t="s">
        <v>7254</v>
      </c>
      <c r="M1529">
        <v>8</v>
      </c>
      <c r="N1529">
        <v>6</v>
      </c>
      <c r="O1529" t="s">
        <v>7255</v>
      </c>
      <c r="P1529" t="s">
        <v>7256</v>
      </c>
    </row>
    <row r="1530" spans="1:16" x14ac:dyDescent="0.3">
      <c r="A1530" t="s">
        <v>187</v>
      </c>
      <c r="B1530" s="6" t="s">
        <v>189</v>
      </c>
      <c r="C1530">
        <f t="shared" si="1"/>
        <v>1492</v>
      </c>
      <c r="D1530" s="72" t="s">
        <v>404</v>
      </c>
      <c r="E1530" s="6">
        <v>1</v>
      </c>
      <c r="F1530" t="s">
        <v>412</v>
      </c>
      <c r="G1530">
        <v>2019</v>
      </c>
      <c r="H1530" t="s">
        <v>6797</v>
      </c>
      <c r="I1530" t="s">
        <v>7257</v>
      </c>
      <c r="J1530" t="s">
        <v>7258</v>
      </c>
      <c r="K1530" t="s">
        <v>5703</v>
      </c>
      <c r="M1530">
        <v>148</v>
      </c>
      <c r="P1530" t="s">
        <v>7259</v>
      </c>
    </row>
    <row r="1531" spans="1:16" x14ac:dyDescent="0.3">
      <c r="A1531" t="s">
        <v>187</v>
      </c>
      <c r="B1531" s="6" t="s">
        <v>189</v>
      </c>
      <c r="C1531">
        <f t="shared" si="1"/>
        <v>1493</v>
      </c>
      <c r="D1531" s="72" t="s">
        <v>404</v>
      </c>
      <c r="E1531" s="6">
        <v>1</v>
      </c>
      <c r="F1531" t="s">
        <v>412</v>
      </c>
      <c r="G1531">
        <v>2023</v>
      </c>
      <c r="H1531" t="s">
        <v>273</v>
      </c>
      <c r="I1531" t="s">
        <v>7260</v>
      </c>
      <c r="J1531" t="s">
        <v>7261</v>
      </c>
      <c r="K1531" t="s">
        <v>7262</v>
      </c>
      <c r="M1531">
        <v>9</v>
      </c>
      <c r="O1531" t="s">
        <v>7263</v>
      </c>
      <c r="P1531" t="s">
        <v>7264</v>
      </c>
    </row>
    <row r="1532" spans="1:16" x14ac:dyDescent="0.3">
      <c r="A1532" t="s">
        <v>187</v>
      </c>
      <c r="B1532" s="6" t="s">
        <v>189</v>
      </c>
      <c r="C1532">
        <f t="shared" si="1"/>
        <v>1494</v>
      </c>
      <c r="D1532" s="72" t="s">
        <v>404</v>
      </c>
      <c r="E1532" s="6">
        <v>1</v>
      </c>
      <c r="F1532" t="s">
        <v>412</v>
      </c>
      <c r="G1532">
        <v>2023</v>
      </c>
      <c r="H1532" t="s">
        <v>6797</v>
      </c>
      <c r="I1532" t="s">
        <v>7265</v>
      </c>
      <c r="J1532" t="s">
        <v>7266</v>
      </c>
      <c r="K1532" t="s">
        <v>4395</v>
      </c>
      <c r="M1532">
        <v>30</v>
      </c>
      <c r="N1532">
        <v>10</v>
      </c>
      <c r="O1532" t="s">
        <v>7267</v>
      </c>
      <c r="P1532" t="s">
        <v>7268</v>
      </c>
    </row>
    <row r="1533" spans="1:16" x14ac:dyDescent="0.3">
      <c r="A1533" t="s">
        <v>187</v>
      </c>
      <c r="B1533" s="6" t="s">
        <v>189</v>
      </c>
      <c r="C1533">
        <f t="shared" si="1"/>
        <v>1495</v>
      </c>
      <c r="D1533" s="72" t="s">
        <v>404</v>
      </c>
      <c r="E1533" s="6">
        <v>1</v>
      </c>
      <c r="F1533" t="s">
        <v>412</v>
      </c>
      <c r="G1533">
        <v>2021</v>
      </c>
      <c r="H1533" t="s">
        <v>6797</v>
      </c>
      <c r="I1533" t="s">
        <v>7269</v>
      </c>
      <c r="J1533" t="s">
        <v>7270</v>
      </c>
      <c r="K1533" t="s">
        <v>4124</v>
      </c>
      <c r="M1533">
        <v>149</v>
      </c>
      <c r="P1533" t="s">
        <v>7271</v>
      </c>
    </row>
    <row r="1534" spans="1:16" x14ac:dyDescent="0.3">
      <c r="A1534" t="s">
        <v>187</v>
      </c>
      <c r="B1534" s="6" t="s">
        <v>189</v>
      </c>
      <c r="C1534">
        <f t="shared" si="1"/>
        <v>1496</v>
      </c>
      <c r="D1534" s="72" t="s">
        <v>404</v>
      </c>
      <c r="E1534" s="6">
        <v>1</v>
      </c>
      <c r="F1534" t="s">
        <v>412</v>
      </c>
      <c r="G1534">
        <v>2017</v>
      </c>
      <c r="H1534" t="s">
        <v>6797</v>
      </c>
      <c r="I1534" t="s">
        <v>3544</v>
      </c>
      <c r="J1534" t="s">
        <v>7272</v>
      </c>
      <c r="K1534" t="s">
        <v>7273</v>
      </c>
      <c r="L1534" t="s">
        <v>6834</v>
      </c>
      <c r="M1534" t="s">
        <v>7274</v>
      </c>
      <c r="O1534" t="s">
        <v>3546</v>
      </c>
      <c r="P1534" t="s">
        <v>7275</v>
      </c>
    </row>
    <row r="1535" spans="1:16" x14ac:dyDescent="0.3">
      <c r="A1535" t="s">
        <v>187</v>
      </c>
      <c r="B1535" s="6" t="s">
        <v>189</v>
      </c>
      <c r="C1535">
        <f t="shared" si="1"/>
        <v>1497</v>
      </c>
      <c r="D1535" s="72" t="s">
        <v>404</v>
      </c>
      <c r="E1535" s="6">
        <v>1</v>
      </c>
      <c r="F1535" t="s">
        <v>412</v>
      </c>
      <c r="G1535">
        <v>2023</v>
      </c>
      <c r="H1535" t="s">
        <v>6797</v>
      </c>
      <c r="I1535" t="s">
        <v>7276</v>
      </c>
      <c r="J1535" t="s">
        <v>7277</v>
      </c>
      <c r="K1535" t="s">
        <v>6904</v>
      </c>
      <c r="L1535" t="s">
        <v>6804</v>
      </c>
      <c r="M1535">
        <v>12</v>
      </c>
      <c r="N1535">
        <v>4</v>
      </c>
      <c r="P1535" t="s">
        <v>7278</v>
      </c>
    </row>
    <row r="1536" spans="1:16" x14ac:dyDescent="0.3">
      <c r="A1536" t="s">
        <v>187</v>
      </c>
      <c r="B1536" s="6" t="s">
        <v>189</v>
      </c>
      <c r="C1536">
        <f t="shared" si="1"/>
        <v>1498</v>
      </c>
      <c r="D1536" s="72" t="s">
        <v>404</v>
      </c>
      <c r="E1536" s="6">
        <v>1</v>
      </c>
      <c r="F1536" t="s">
        <v>412</v>
      </c>
      <c r="G1536">
        <v>2019</v>
      </c>
      <c r="H1536" t="s">
        <v>6797</v>
      </c>
      <c r="I1536" t="s">
        <v>7279</v>
      </c>
      <c r="J1536" t="s">
        <v>7280</v>
      </c>
      <c r="K1536" t="s">
        <v>7171</v>
      </c>
      <c r="L1536" t="s">
        <v>6799</v>
      </c>
      <c r="M1536">
        <v>256</v>
      </c>
      <c r="N1536">
        <v>1</v>
      </c>
      <c r="P1536" t="s">
        <v>7281</v>
      </c>
    </row>
    <row r="1537" spans="1:16" x14ac:dyDescent="0.3">
      <c r="A1537" t="s">
        <v>187</v>
      </c>
      <c r="B1537" s="6" t="s">
        <v>189</v>
      </c>
      <c r="C1537">
        <f t="shared" si="1"/>
        <v>1499</v>
      </c>
      <c r="D1537" s="72" t="s">
        <v>404</v>
      </c>
      <c r="E1537" s="6">
        <v>1</v>
      </c>
      <c r="F1537" t="s">
        <v>412</v>
      </c>
      <c r="G1537">
        <v>2023</v>
      </c>
      <c r="H1537" t="s">
        <v>6797</v>
      </c>
      <c r="I1537" t="s">
        <v>7282</v>
      </c>
      <c r="J1537" t="s">
        <v>7283</v>
      </c>
      <c r="K1537" t="s">
        <v>7284</v>
      </c>
      <c r="M1537">
        <v>351</v>
      </c>
      <c r="P1537" t="s">
        <v>7285</v>
      </c>
    </row>
    <row r="1538" spans="1:16" x14ac:dyDescent="0.3">
      <c r="A1538" t="s">
        <v>187</v>
      </c>
      <c r="B1538" s="6" t="s">
        <v>189</v>
      </c>
      <c r="C1538">
        <f t="shared" si="1"/>
        <v>1500</v>
      </c>
      <c r="D1538" s="72" t="s">
        <v>404</v>
      </c>
      <c r="E1538" s="6">
        <v>1</v>
      </c>
      <c r="F1538" t="s">
        <v>412</v>
      </c>
      <c r="G1538">
        <v>2023</v>
      </c>
      <c r="H1538" t="s">
        <v>6797</v>
      </c>
      <c r="I1538" t="s">
        <v>7286</v>
      </c>
      <c r="J1538" t="s">
        <v>7287</v>
      </c>
      <c r="K1538" t="s">
        <v>7288</v>
      </c>
      <c r="M1538">
        <v>4</v>
      </c>
      <c r="N1538">
        <v>3</v>
      </c>
      <c r="O1538" t="s">
        <v>7289</v>
      </c>
      <c r="P1538" t="s">
        <v>7290</v>
      </c>
    </row>
    <row r="1539" spans="1:16" x14ac:dyDescent="0.3">
      <c r="A1539" t="s">
        <v>187</v>
      </c>
      <c r="B1539" s="6" t="s">
        <v>189</v>
      </c>
      <c r="C1539">
        <f t="shared" si="1"/>
        <v>1501</v>
      </c>
      <c r="D1539" s="72" t="s">
        <v>404</v>
      </c>
      <c r="E1539" s="6">
        <v>1</v>
      </c>
      <c r="F1539" t="s">
        <v>412</v>
      </c>
      <c r="G1539">
        <v>2024</v>
      </c>
      <c r="H1539" t="s">
        <v>6797</v>
      </c>
      <c r="I1539" t="s">
        <v>7291</v>
      </c>
      <c r="J1539" t="s">
        <v>7292</v>
      </c>
      <c r="K1539" t="s">
        <v>7293</v>
      </c>
      <c r="M1539">
        <v>44</v>
      </c>
      <c r="N1539">
        <v>4</v>
      </c>
      <c r="O1539" t="s">
        <v>7294</v>
      </c>
      <c r="P1539" t="s">
        <v>7295</v>
      </c>
    </row>
    <row r="1540" spans="1:16" x14ac:dyDescent="0.3">
      <c r="A1540" t="s">
        <v>187</v>
      </c>
      <c r="B1540" s="6" t="s">
        <v>189</v>
      </c>
      <c r="C1540">
        <f t="shared" si="1"/>
        <v>1502</v>
      </c>
      <c r="D1540" s="72" t="s">
        <v>404</v>
      </c>
      <c r="E1540" s="6">
        <v>1</v>
      </c>
      <c r="F1540" t="s">
        <v>412</v>
      </c>
      <c r="G1540">
        <v>2022</v>
      </c>
      <c r="H1540" t="s">
        <v>6797</v>
      </c>
      <c r="I1540" t="s">
        <v>7296</v>
      </c>
      <c r="J1540" t="s">
        <v>7297</v>
      </c>
      <c r="K1540" t="s">
        <v>7298</v>
      </c>
      <c r="L1540" t="s">
        <v>6844</v>
      </c>
      <c r="M1540">
        <v>57</v>
      </c>
      <c r="N1540">
        <v>10</v>
      </c>
      <c r="O1540" t="s">
        <v>7299</v>
      </c>
      <c r="P1540" t="s">
        <v>7300</v>
      </c>
    </row>
    <row r="1541" spans="1:16" x14ac:dyDescent="0.3">
      <c r="A1541" t="s">
        <v>187</v>
      </c>
      <c r="B1541" s="6" t="s">
        <v>189</v>
      </c>
      <c r="C1541">
        <f t="shared" si="1"/>
        <v>1503</v>
      </c>
      <c r="D1541" s="72" t="s">
        <v>404</v>
      </c>
      <c r="E1541" s="6">
        <v>1</v>
      </c>
      <c r="F1541" t="s">
        <v>412</v>
      </c>
      <c r="G1541">
        <v>2023</v>
      </c>
      <c r="H1541" t="s">
        <v>6797</v>
      </c>
      <c r="I1541" t="s">
        <v>7301</v>
      </c>
      <c r="J1541" t="s">
        <v>7302</v>
      </c>
      <c r="K1541" t="s">
        <v>2364</v>
      </c>
      <c r="P1541" t="s">
        <v>7303</v>
      </c>
    </row>
    <row r="1542" spans="1:16" x14ac:dyDescent="0.3">
      <c r="A1542" t="s">
        <v>187</v>
      </c>
      <c r="B1542" s="6" t="s">
        <v>189</v>
      </c>
      <c r="C1542">
        <f t="shared" si="1"/>
        <v>1504</v>
      </c>
      <c r="D1542" s="72" t="s">
        <v>404</v>
      </c>
      <c r="E1542" s="6">
        <v>1</v>
      </c>
      <c r="F1542" t="s">
        <v>412</v>
      </c>
      <c r="G1542">
        <v>2022</v>
      </c>
      <c r="H1542" t="s">
        <v>6797</v>
      </c>
      <c r="I1542" t="s">
        <v>7304</v>
      </c>
      <c r="J1542" t="s">
        <v>7305</v>
      </c>
      <c r="K1542" t="s">
        <v>7306</v>
      </c>
      <c r="L1542" t="s">
        <v>6834</v>
      </c>
      <c r="M1542" t="s">
        <v>7307</v>
      </c>
      <c r="P1542" t="s">
        <v>7308</v>
      </c>
    </row>
    <row r="1543" spans="1:16" x14ac:dyDescent="0.3">
      <c r="A1543" t="s">
        <v>187</v>
      </c>
      <c r="B1543" s="6" t="s">
        <v>189</v>
      </c>
      <c r="C1543">
        <f t="shared" si="1"/>
        <v>1505</v>
      </c>
      <c r="D1543" s="72" t="s">
        <v>404</v>
      </c>
      <c r="E1543" s="6">
        <v>1</v>
      </c>
      <c r="F1543" t="s">
        <v>412</v>
      </c>
      <c r="G1543">
        <v>2020</v>
      </c>
      <c r="H1543" t="s">
        <v>6797</v>
      </c>
      <c r="I1543" t="s">
        <v>7309</v>
      </c>
      <c r="J1543" t="s">
        <v>7310</v>
      </c>
      <c r="K1543" t="s">
        <v>485</v>
      </c>
      <c r="M1543">
        <v>65</v>
      </c>
      <c r="N1543">
        <v>4</v>
      </c>
      <c r="P1543" t="s">
        <v>7311</v>
      </c>
    </row>
    <row r="1544" spans="1:16" x14ac:dyDescent="0.3">
      <c r="A1544" t="s">
        <v>187</v>
      </c>
      <c r="B1544" s="6" t="s">
        <v>189</v>
      </c>
      <c r="C1544">
        <f t="shared" si="1"/>
        <v>1506</v>
      </c>
      <c r="D1544" s="72" t="s">
        <v>404</v>
      </c>
      <c r="E1544" s="6">
        <v>1</v>
      </c>
      <c r="F1544" t="s">
        <v>412</v>
      </c>
      <c r="G1544">
        <v>2023</v>
      </c>
      <c r="H1544" t="s">
        <v>6797</v>
      </c>
      <c r="I1544" t="s">
        <v>7312</v>
      </c>
      <c r="J1544" t="s">
        <v>7313</v>
      </c>
      <c r="K1544" t="s">
        <v>3056</v>
      </c>
      <c r="L1544" t="s">
        <v>6834</v>
      </c>
      <c r="M1544" t="s">
        <v>7314</v>
      </c>
      <c r="P1544" t="s">
        <v>7315</v>
      </c>
    </row>
    <row r="1545" spans="1:16" x14ac:dyDescent="0.3">
      <c r="A1545" t="s">
        <v>187</v>
      </c>
      <c r="B1545" s="6" t="s">
        <v>189</v>
      </c>
      <c r="C1545">
        <f t="shared" si="1"/>
        <v>1507</v>
      </c>
      <c r="D1545" s="72" t="s">
        <v>404</v>
      </c>
      <c r="E1545" s="6">
        <v>1</v>
      </c>
      <c r="F1545" t="s">
        <v>412</v>
      </c>
      <c r="G1545">
        <v>2020</v>
      </c>
      <c r="H1545" t="s">
        <v>6797</v>
      </c>
      <c r="I1545" t="s">
        <v>7316</v>
      </c>
      <c r="J1545" t="s">
        <v>7317</v>
      </c>
      <c r="K1545" t="s">
        <v>6415</v>
      </c>
      <c r="L1545" t="s">
        <v>6990</v>
      </c>
      <c r="M1545">
        <v>54</v>
      </c>
      <c r="N1545">
        <v>23</v>
      </c>
      <c r="O1545">
        <v>14776</v>
      </c>
      <c r="P1545" t="s">
        <v>7318</v>
      </c>
    </row>
    <row r="1546" spans="1:16" x14ac:dyDescent="0.3">
      <c r="A1546" t="s">
        <v>187</v>
      </c>
      <c r="B1546" s="6" t="s">
        <v>189</v>
      </c>
      <c r="C1546">
        <f t="shared" si="1"/>
        <v>1508</v>
      </c>
      <c r="D1546" s="72" t="s">
        <v>404</v>
      </c>
      <c r="E1546" s="6">
        <v>1</v>
      </c>
      <c r="F1546" t="s">
        <v>412</v>
      </c>
      <c r="G1546">
        <v>2024</v>
      </c>
      <c r="H1546" t="s">
        <v>6797</v>
      </c>
      <c r="I1546" t="s">
        <v>7319</v>
      </c>
      <c r="J1546" t="s">
        <v>7320</v>
      </c>
      <c r="K1546" t="s">
        <v>7321</v>
      </c>
      <c r="M1546">
        <v>45</v>
      </c>
      <c r="N1546">
        <v>1</v>
      </c>
      <c r="O1546" t="s">
        <v>7322</v>
      </c>
      <c r="P1546" t="s">
        <v>7323</v>
      </c>
    </row>
    <row r="1547" spans="1:16" x14ac:dyDescent="0.3">
      <c r="A1547" t="s">
        <v>187</v>
      </c>
      <c r="B1547" s="6" t="s">
        <v>189</v>
      </c>
      <c r="C1547">
        <f t="shared" si="1"/>
        <v>1509</v>
      </c>
      <c r="D1547" s="72" t="s">
        <v>404</v>
      </c>
      <c r="E1547" s="6">
        <v>1</v>
      </c>
      <c r="F1547" t="s">
        <v>412</v>
      </c>
      <c r="G1547">
        <v>2024</v>
      </c>
      <c r="H1547" t="s">
        <v>6797</v>
      </c>
      <c r="I1547" t="s">
        <v>7324</v>
      </c>
      <c r="J1547" t="s">
        <v>7325</v>
      </c>
      <c r="K1547" t="s">
        <v>7110</v>
      </c>
      <c r="L1547" t="s">
        <v>6860</v>
      </c>
      <c r="M1547">
        <v>13</v>
      </c>
      <c r="N1547">
        <v>2</v>
      </c>
      <c r="P1547" t="s">
        <v>7326</v>
      </c>
    </row>
    <row r="1548" spans="1:16" x14ac:dyDescent="0.3">
      <c r="A1548" t="s">
        <v>187</v>
      </c>
      <c r="B1548" s="6" t="s">
        <v>189</v>
      </c>
      <c r="C1548">
        <f t="shared" si="1"/>
        <v>1510</v>
      </c>
      <c r="D1548" s="72" t="s">
        <v>404</v>
      </c>
      <c r="E1548" s="6">
        <v>1</v>
      </c>
      <c r="F1548" t="s">
        <v>412</v>
      </c>
      <c r="G1548">
        <v>2020</v>
      </c>
      <c r="H1548" t="s">
        <v>6797</v>
      </c>
      <c r="I1548" t="s">
        <v>7327</v>
      </c>
      <c r="J1548" t="s">
        <v>7328</v>
      </c>
      <c r="K1548" t="s">
        <v>7329</v>
      </c>
      <c r="L1548" t="s">
        <v>6812</v>
      </c>
      <c r="M1548">
        <v>20</v>
      </c>
      <c r="N1548">
        <v>2</v>
      </c>
      <c r="O1548" t="s">
        <v>7330</v>
      </c>
      <c r="P1548" t="s">
        <v>7331</v>
      </c>
    </row>
    <row r="1549" spans="1:16" x14ac:dyDescent="0.3">
      <c r="A1549" t="s">
        <v>187</v>
      </c>
      <c r="B1549" s="6" t="s">
        <v>189</v>
      </c>
      <c r="C1549">
        <f t="shared" si="1"/>
        <v>1511</v>
      </c>
      <c r="D1549" s="72" t="s">
        <v>404</v>
      </c>
      <c r="E1549" s="6">
        <v>1</v>
      </c>
      <c r="F1549" t="s">
        <v>412</v>
      </c>
      <c r="G1549">
        <v>2023</v>
      </c>
      <c r="H1549" t="s">
        <v>6797</v>
      </c>
      <c r="I1549" t="s">
        <v>7332</v>
      </c>
      <c r="J1549" t="s">
        <v>7333</v>
      </c>
      <c r="K1549" t="s">
        <v>7334</v>
      </c>
      <c r="L1549" t="s">
        <v>7111</v>
      </c>
      <c r="M1549">
        <v>13</v>
      </c>
      <c r="N1549">
        <v>2</v>
      </c>
      <c r="O1549">
        <v>307</v>
      </c>
      <c r="P1549" t="s">
        <v>7335</v>
      </c>
    </row>
    <row r="1550" spans="1:16" x14ac:dyDescent="0.3">
      <c r="A1550" t="s">
        <v>187</v>
      </c>
      <c r="B1550" s="6" t="s">
        <v>189</v>
      </c>
      <c r="C1550">
        <f t="shared" si="1"/>
        <v>1512</v>
      </c>
      <c r="D1550" s="72" t="s">
        <v>404</v>
      </c>
      <c r="E1550" s="6">
        <v>1</v>
      </c>
      <c r="F1550" t="s">
        <v>412</v>
      </c>
      <c r="G1550">
        <v>2024</v>
      </c>
      <c r="H1550" t="s">
        <v>6797</v>
      </c>
      <c r="I1550" t="s">
        <v>7336</v>
      </c>
      <c r="J1550" t="s">
        <v>7337</v>
      </c>
      <c r="K1550" t="s">
        <v>7338</v>
      </c>
      <c r="M1550">
        <v>10</v>
      </c>
      <c r="N1550">
        <v>3</v>
      </c>
      <c r="O1550" t="s">
        <v>7339</v>
      </c>
      <c r="P1550" t="s">
        <v>7340</v>
      </c>
    </row>
    <row r="1551" spans="1:16" x14ac:dyDescent="0.3">
      <c r="A1551" t="s">
        <v>187</v>
      </c>
      <c r="B1551" s="6" t="s">
        <v>189</v>
      </c>
      <c r="C1551">
        <f t="shared" si="1"/>
        <v>1513</v>
      </c>
      <c r="D1551" s="72" t="s">
        <v>404</v>
      </c>
      <c r="E1551" s="6">
        <v>1</v>
      </c>
      <c r="F1551" t="s">
        <v>412</v>
      </c>
      <c r="G1551">
        <v>2021</v>
      </c>
      <c r="H1551" t="s">
        <v>6797</v>
      </c>
      <c r="I1551" t="s">
        <v>7341</v>
      </c>
      <c r="J1551" t="s">
        <v>7342</v>
      </c>
      <c r="K1551" t="s">
        <v>7343</v>
      </c>
      <c r="L1551" t="s">
        <v>7344</v>
      </c>
      <c r="M1551">
        <v>29</v>
      </c>
      <c r="N1551" t="s">
        <v>7345</v>
      </c>
      <c r="O1551" t="s">
        <v>7346</v>
      </c>
      <c r="P1551" t="s">
        <v>7347</v>
      </c>
    </row>
    <row r="1552" spans="1:16" x14ac:dyDescent="0.3">
      <c r="A1552" t="s">
        <v>187</v>
      </c>
      <c r="B1552" s="6" t="s">
        <v>189</v>
      </c>
      <c r="C1552">
        <f t="shared" si="1"/>
        <v>1514</v>
      </c>
      <c r="D1552" s="72" t="s">
        <v>404</v>
      </c>
      <c r="E1552" s="6">
        <v>1</v>
      </c>
      <c r="F1552" t="s">
        <v>412</v>
      </c>
      <c r="G1552">
        <v>2020</v>
      </c>
      <c r="H1552" t="s">
        <v>6797</v>
      </c>
      <c r="I1552" t="s">
        <v>7348</v>
      </c>
      <c r="J1552" t="s">
        <v>7349</v>
      </c>
      <c r="K1552" t="s">
        <v>7104</v>
      </c>
      <c r="L1552" t="s">
        <v>6834</v>
      </c>
      <c r="M1552" t="s">
        <v>7350</v>
      </c>
      <c r="O1552" t="s">
        <v>7351</v>
      </c>
      <c r="P1552" t="s">
        <v>7352</v>
      </c>
    </row>
    <row r="1553" spans="1:16" x14ac:dyDescent="0.3">
      <c r="A1553" t="s">
        <v>187</v>
      </c>
      <c r="B1553" s="6" t="s">
        <v>189</v>
      </c>
      <c r="C1553">
        <f t="shared" si="1"/>
        <v>1515</v>
      </c>
      <c r="D1553" s="72" t="s">
        <v>404</v>
      </c>
      <c r="E1553" s="6">
        <v>1</v>
      </c>
      <c r="F1553" t="s">
        <v>412</v>
      </c>
      <c r="G1553">
        <v>2020</v>
      </c>
      <c r="H1553" t="s">
        <v>6797</v>
      </c>
      <c r="I1553" t="s">
        <v>7353</v>
      </c>
      <c r="J1553" t="s">
        <v>7354</v>
      </c>
      <c r="K1553" t="s">
        <v>7355</v>
      </c>
      <c r="M1553">
        <v>12</v>
      </c>
      <c r="N1553">
        <v>12</v>
      </c>
      <c r="P1553" t="s">
        <v>7356</v>
      </c>
    </row>
    <row r="1554" spans="1:16" x14ac:dyDescent="0.3">
      <c r="A1554" t="s">
        <v>187</v>
      </c>
      <c r="B1554" s="6" t="s">
        <v>189</v>
      </c>
      <c r="C1554">
        <f t="shared" si="1"/>
        <v>1516</v>
      </c>
      <c r="D1554" s="72" t="s">
        <v>404</v>
      </c>
      <c r="E1554" s="6">
        <v>1</v>
      </c>
      <c r="F1554" t="s">
        <v>412</v>
      </c>
      <c r="G1554">
        <v>2021</v>
      </c>
      <c r="H1554" t="s">
        <v>6797</v>
      </c>
      <c r="I1554" t="s">
        <v>7357</v>
      </c>
      <c r="J1554" t="s">
        <v>7358</v>
      </c>
      <c r="K1554" t="s">
        <v>7359</v>
      </c>
      <c r="L1554" t="s">
        <v>6812</v>
      </c>
      <c r="M1554">
        <v>11</v>
      </c>
      <c r="N1554">
        <v>2</v>
      </c>
      <c r="O1554" t="s">
        <v>7360</v>
      </c>
      <c r="P1554" t="s">
        <v>7361</v>
      </c>
    </row>
    <row r="1555" spans="1:16" x14ac:dyDescent="0.3">
      <c r="A1555" t="s">
        <v>187</v>
      </c>
      <c r="B1555" s="6" t="s">
        <v>189</v>
      </c>
      <c r="C1555">
        <f t="shared" si="1"/>
        <v>1517</v>
      </c>
      <c r="D1555" s="72" t="s">
        <v>404</v>
      </c>
      <c r="E1555" s="6">
        <v>1</v>
      </c>
      <c r="F1555" t="s">
        <v>412</v>
      </c>
      <c r="G1555">
        <v>2022</v>
      </c>
      <c r="H1555" t="s">
        <v>6797</v>
      </c>
      <c r="I1555" t="s">
        <v>7362</v>
      </c>
      <c r="J1555" t="s">
        <v>7363</v>
      </c>
      <c r="K1555" t="s">
        <v>7364</v>
      </c>
      <c r="L1555" t="s">
        <v>6914</v>
      </c>
      <c r="M1555" t="s">
        <v>7365</v>
      </c>
      <c r="P1555" t="s">
        <v>7366</v>
      </c>
    </row>
    <row r="1556" spans="1:16" x14ac:dyDescent="0.3">
      <c r="A1556" t="s">
        <v>187</v>
      </c>
      <c r="B1556" s="6" t="s">
        <v>189</v>
      </c>
      <c r="C1556">
        <f t="shared" si="1"/>
        <v>1518</v>
      </c>
      <c r="D1556" s="72" t="s">
        <v>404</v>
      </c>
      <c r="E1556" s="6">
        <v>1</v>
      </c>
      <c r="F1556" t="s">
        <v>412</v>
      </c>
      <c r="G1556">
        <v>2022</v>
      </c>
      <c r="H1556" t="s">
        <v>6797</v>
      </c>
      <c r="I1556" t="s">
        <v>7367</v>
      </c>
      <c r="J1556" t="s">
        <v>7368</v>
      </c>
      <c r="K1556" t="s">
        <v>545</v>
      </c>
      <c r="M1556">
        <v>372</v>
      </c>
      <c r="P1556" t="s">
        <v>7369</v>
      </c>
    </row>
    <row r="1557" spans="1:16" x14ac:dyDescent="0.3">
      <c r="A1557" t="s">
        <v>187</v>
      </c>
      <c r="B1557" s="6" t="s">
        <v>189</v>
      </c>
      <c r="C1557">
        <f t="shared" si="1"/>
        <v>1519</v>
      </c>
      <c r="D1557" s="72" t="s">
        <v>404</v>
      </c>
      <c r="E1557" s="6">
        <v>1</v>
      </c>
      <c r="F1557" t="s">
        <v>412</v>
      </c>
      <c r="G1557">
        <v>2024</v>
      </c>
      <c r="H1557" t="s">
        <v>6797</v>
      </c>
      <c r="I1557" t="s">
        <v>7370</v>
      </c>
      <c r="J1557" t="s">
        <v>7371</v>
      </c>
      <c r="K1557" t="s">
        <v>7372</v>
      </c>
      <c r="M1557">
        <v>18</v>
      </c>
      <c r="P1557" t="s">
        <v>7373</v>
      </c>
    </row>
    <row r="1558" spans="1:16" x14ac:dyDescent="0.3">
      <c r="A1558" t="s">
        <v>187</v>
      </c>
      <c r="B1558" s="6" t="s">
        <v>189</v>
      </c>
      <c r="C1558">
        <f t="shared" ref="C1558:C1621" si="2">C1557+1</f>
        <v>1520</v>
      </c>
      <c r="D1558" s="72" t="s">
        <v>404</v>
      </c>
      <c r="E1558" s="6">
        <v>1</v>
      </c>
      <c r="F1558" t="s">
        <v>412</v>
      </c>
      <c r="G1558">
        <v>2023</v>
      </c>
      <c r="H1558" t="s">
        <v>6797</v>
      </c>
      <c r="I1558" t="s">
        <v>7374</v>
      </c>
      <c r="J1558" t="s">
        <v>7375</v>
      </c>
      <c r="K1558" t="s">
        <v>7376</v>
      </c>
      <c r="M1558">
        <v>15</v>
      </c>
      <c r="P1558" t="s">
        <v>7377</v>
      </c>
    </row>
    <row r="1559" spans="1:16" x14ac:dyDescent="0.3">
      <c r="A1559" t="s">
        <v>187</v>
      </c>
      <c r="B1559" s="6" t="s">
        <v>189</v>
      </c>
      <c r="C1559">
        <f t="shared" si="2"/>
        <v>1521</v>
      </c>
      <c r="D1559" s="72" t="s">
        <v>404</v>
      </c>
      <c r="E1559" s="6">
        <v>1</v>
      </c>
      <c r="F1559" t="s">
        <v>412</v>
      </c>
      <c r="G1559">
        <v>2021</v>
      </c>
      <c r="H1559" t="s">
        <v>6797</v>
      </c>
      <c r="I1559" t="s">
        <v>7378</v>
      </c>
      <c r="J1559" t="s">
        <v>7379</v>
      </c>
      <c r="K1559" t="s">
        <v>7380</v>
      </c>
      <c r="M1559">
        <v>10</v>
      </c>
      <c r="N1559">
        <v>2</v>
      </c>
      <c r="O1559" t="s">
        <v>7381</v>
      </c>
      <c r="P1559" t="s">
        <v>7382</v>
      </c>
    </row>
    <row r="1560" spans="1:16" x14ac:dyDescent="0.3">
      <c r="A1560" t="s">
        <v>187</v>
      </c>
      <c r="B1560" s="6" t="s">
        <v>189</v>
      </c>
      <c r="C1560">
        <f t="shared" si="2"/>
        <v>1522</v>
      </c>
      <c r="D1560" s="72" t="s">
        <v>404</v>
      </c>
      <c r="E1560" s="6">
        <v>1</v>
      </c>
      <c r="F1560" t="s">
        <v>412</v>
      </c>
      <c r="G1560">
        <v>2024</v>
      </c>
      <c r="H1560" t="s">
        <v>6797</v>
      </c>
      <c r="I1560" t="s">
        <v>7383</v>
      </c>
      <c r="J1560" t="s">
        <v>7384</v>
      </c>
      <c r="K1560" t="s">
        <v>7385</v>
      </c>
      <c r="L1560" t="s">
        <v>6812</v>
      </c>
      <c r="M1560">
        <v>69</v>
      </c>
      <c r="N1560">
        <v>3</v>
      </c>
      <c r="O1560" t="s">
        <v>7386</v>
      </c>
      <c r="P1560" t="s">
        <v>7387</v>
      </c>
    </row>
    <row r="1561" spans="1:16" x14ac:dyDescent="0.3">
      <c r="A1561" t="s">
        <v>187</v>
      </c>
      <c r="B1561" s="6" t="s">
        <v>189</v>
      </c>
      <c r="C1561">
        <f t="shared" si="2"/>
        <v>1523</v>
      </c>
      <c r="D1561" s="72" t="s">
        <v>404</v>
      </c>
      <c r="E1561" s="6">
        <v>1</v>
      </c>
      <c r="F1561" t="s">
        <v>412</v>
      </c>
      <c r="G1561">
        <v>2023</v>
      </c>
      <c r="H1561" t="s">
        <v>6797</v>
      </c>
      <c r="I1561" t="s">
        <v>7388</v>
      </c>
      <c r="J1561" t="s">
        <v>7389</v>
      </c>
      <c r="K1561" t="s">
        <v>7390</v>
      </c>
      <c r="M1561">
        <v>4</v>
      </c>
      <c r="P1561" t="s">
        <v>7391</v>
      </c>
    </row>
    <row r="1562" spans="1:16" x14ac:dyDescent="0.3">
      <c r="A1562" t="s">
        <v>187</v>
      </c>
      <c r="B1562" s="6" t="s">
        <v>189</v>
      </c>
      <c r="C1562">
        <f t="shared" si="2"/>
        <v>1524</v>
      </c>
      <c r="D1562" s="72" t="s">
        <v>404</v>
      </c>
      <c r="E1562" s="6">
        <v>1</v>
      </c>
      <c r="F1562" t="s">
        <v>412</v>
      </c>
      <c r="G1562">
        <v>2018</v>
      </c>
      <c r="H1562" t="s">
        <v>6797</v>
      </c>
      <c r="I1562" t="s">
        <v>4079</v>
      </c>
      <c r="J1562" t="s">
        <v>7392</v>
      </c>
      <c r="K1562" t="s">
        <v>2088</v>
      </c>
      <c r="M1562">
        <v>66</v>
      </c>
      <c r="N1562">
        <v>26</v>
      </c>
      <c r="O1562" t="s">
        <v>7393</v>
      </c>
      <c r="P1562" t="s">
        <v>7394</v>
      </c>
    </row>
    <row r="1563" spans="1:16" x14ac:dyDescent="0.3">
      <c r="A1563" t="s">
        <v>187</v>
      </c>
      <c r="B1563" s="6" t="s">
        <v>189</v>
      </c>
      <c r="C1563">
        <f t="shared" si="2"/>
        <v>1525</v>
      </c>
      <c r="D1563" s="72" t="s">
        <v>404</v>
      </c>
      <c r="E1563" s="6">
        <v>1</v>
      </c>
      <c r="F1563" t="s">
        <v>412</v>
      </c>
      <c r="G1563">
        <v>2023</v>
      </c>
      <c r="H1563" t="s">
        <v>6797</v>
      </c>
      <c r="I1563" t="s">
        <v>7395</v>
      </c>
      <c r="J1563" t="s">
        <v>7396</v>
      </c>
      <c r="K1563" t="s">
        <v>7397</v>
      </c>
      <c r="M1563">
        <v>54</v>
      </c>
      <c r="P1563" t="s">
        <v>7398</v>
      </c>
    </row>
    <row r="1564" spans="1:16" x14ac:dyDescent="0.3">
      <c r="A1564" t="s">
        <v>187</v>
      </c>
      <c r="B1564" s="6" t="s">
        <v>189</v>
      </c>
      <c r="C1564">
        <f t="shared" si="2"/>
        <v>1526</v>
      </c>
      <c r="D1564" s="72" t="s">
        <v>404</v>
      </c>
      <c r="E1564" s="6">
        <v>1</v>
      </c>
      <c r="F1564" t="s">
        <v>412</v>
      </c>
      <c r="G1564">
        <v>2023</v>
      </c>
      <c r="H1564" t="s">
        <v>6797</v>
      </c>
      <c r="I1564" t="s">
        <v>7399</v>
      </c>
      <c r="J1564" t="s">
        <v>7400</v>
      </c>
      <c r="K1564" t="s">
        <v>7401</v>
      </c>
      <c r="M1564">
        <v>198</v>
      </c>
      <c r="P1564" t="s">
        <v>7402</v>
      </c>
    </row>
    <row r="1565" spans="1:16" x14ac:dyDescent="0.3">
      <c r="A1565" t="s">
        <v>187</v>
      </c>
      <c r="B1565" s="6" t="s">
        <v>189</v>
      </c>
      <c r="C1565">
        <f t="shared" si="2"/>
        <v>1527</v>
      </c>
      <c r="D1565" s="72" t="s">
        <v>404</v>
      </c>
      <c r="E1565" s="6">
        <v>1</v>
      </c>
      <c r="F1565" t="s">
        <v>412</v>
      </c>
      <c r="G1565">
        <v>2023</v>
      </c>
      <c r="H1565" t="s">
        <v>6797</v>
      </c>
      <c r="I1565" t="s">
        <v>7403</v>
      </c>
      <c r="J1565" t="s">
        <v>7404</v>
      </c>
      <c r="K1565" t="s">
        <v>7405</v>
      </c>
      <c r="L1565" t="s">
        <v>6812</v>
      </c>
      <c r="M1565">
        <v>8</v>
      </c>
      <c r="N1565">
        <v>3</v>
      </c>
      <c r="O1565" t="s">
        <v>7406</v>
      </c>
      <c r="P1565" t="s">
        <v>7407</v>
      </c>
    </row>
    <row r="1566" spans="1:16" x14ac:dyDescent="0.3">
      <c r="A1566" t="s">
        <v>187</v>
      </c>
      <c r="B1566" s="6" t="s">
        <v>189</v>
      </c>
      <c r="C1566">
        <f t="shared" si="2"/>
        <v>1528</v>
      </c>
      <c r="D1566" s="72" t="s">
        <v>404</v>
      </c>
      <c r="E1566" s="6">
        <v>1</v>
      </c>
      <c r="F1566" t="s">
        <v>412</v>
      </c>
      <c r="G1566">
        <v>2022</v>
      </c>
      <c r="H1566" t="s">
        <v>6797</v>
      </c>
      <c r="I1566" t="s">
        <v>7408</v>
      </c>
      <c r="J1566" t="s">
        <v>7409</v>
      </c>
      <c r="K1566" t="s">
        <v>7410</v>
      </c>
      <c r="M1566">
        <v>26</v>
      </c>
      <c r="P1566" t="s">
        <v>7411</v>
      </c>
    </row>
    <row r="1567" spans="1:16" x14ac:dyDescent="0.3">
      <c r="A1567" t="s">
        <v>187</v>
      </c>
      <c r="B1567" s="6" t="s">
        <v>189</v>
      </c>
      <c r="C1567">
        <f t="shared" si="2"/>
        <v>1529</v>
      </c>
      <c r="D1567" s="72" t="s">
        <v>404</v>
      </c>
      <c r="E1567" s="6">
        <v>1</v>
      </c>
      <c r="F1567" t="s">
        <v>412</v>
      </c>
      <c r="G1567">
        <v>2022</v>
      </c>
      <c r="H1567" t="s">
        <v>6797</v>
      </c>
      <c r="I1567" t="s">
        <v>7412</v>
      </c>
      <c r="J1567" t="s">
        <v>7413</v>
      </c>
      <c r="K1567" t="s">
        <v>7372</v>
      </c>
      <c r="M1567">
        <v>7</v>
      </c>
      <c r="P1567" t="s">
        <v>7414</v>
      </c>
    </row>
    <row r="1568" spans="1:16" x14ac:dyDescent="0.3">
      <c r="A1568" t="s">
        <v>187</v>
      </c>
      <c r="B1568" s="6" t="s">
        <v>189</v>
      </c>
      <c r="C1568">
        <f t="shared" si="2"/>
        <v>1530</v>
      </c>
      <c r="D1568" s="72" t="s">
        <v>404</v>
      </c>
      <c r="E1568" s="6">
        <v>1</v>
      </c>
      <c r="F1568" t="s">
        <v>412</v>
      </c>
      <c r="G1568">
        <v>2024</v>
      </c>
      <c r="H1568" t="s">
        <v>6797</v>
      </c>
      <c r="I1568" t="s">
        <v>7415</v>
      </c>
      <c r="J1568" t="s">
        <v>7416</v>
      </c>
      <c r="K1568" t="s">
        <v>7306</v>
      </c>
      <c r="M1568">
        <v>370</v>
      </c>
      <c r="O1568">
        <v>122766</v>
      </c>
      <c r="P1568" t="s">
        <v>7417</v>
      </c>
    </row>
    <row r="1569" spans="1:16" x14ac:dyDescent="0.3">
      <c r="A1569" t="s">
        <v>187</v>
      </c>
      <c r="B1569" s="6" t="s">
        <v>189</v>
      </c>
      <c r="C1569">
        <f t="shared" si="2"/>
        <v>1531</v>
      </c>
      <c r="D1569" s="72" t="s">
        <v>404</v>
      </c>
      <c r="E1569" s="6">
        <v>1</v>
      </c>
      <c r="F1569" t="s">
        <v>412</v>
      </c>
      <c r="G1569">
        <v>2020</v>
      </c>
      <c r="H1569" t="s">
        <v>6797</v>
      </c>
      <c r="I1569" t="s">
        <v>7418</v>
      </c>
      <c r="J1569" t="s">
        <v>7419</v>
      </c>
      <c r="K1569" t="s">
        <v>7420</v>
      </c>
      <c r="L1569" t="s">
        <v>7421</v>
      </c>
      <c r="M1569">
        <v>64</v>
      </c>
      <c r="N1569">
        <v>2</v>
      </c>
      <c r="O1569" t="s">
        <v>7422</v>
      </c>
    </row>
    <row r="1570" spans="1:16" x14ac:dyDescent="0.3">
      <c r="A1570" t="s">
        <v>187</v>
      </c>
      <c r="B1570" s="6" t="s">
        <v>189</v>
      </c>
      <c r="C1570">
        <f t="shared" si="2"/>
        <v>1532</v>
      </c>
      <c r="D1570" s="72" t="s">
        <v>404</v>
      </c>
      <c r="E1570" s="6">
        <v>1</v>
      </c>
      <c r="F1570" t="s">
        <v>412</v>
      </c>
      <c r="G1570">
        <v>2020</v>
      </c>
      <c r="H1570" t="s">
        <v>6797</v>
      </c>
      <c r="I1570" t="s">
        <v>7423</v>
      </c>
      <c r="J1570" t="s">
        <v>7424</v>
      </c>
      <c r="K1570" t="s">
        <v>7425</v>
      </c>
      <c r="M1570">
        <v>80</v>
      </c>
      <c r="P1570" t="s">
        <v>7426</v>
      </c>
    </row>
    <row r="1571" spans="1:16" x14ac:dyDescent="0.3">
      <c r="A1571" t="s">
        <v>187</v>
      </c>
      <c r="B1571" s="6" t="s">
        <v>189</v>
      </c>
      <c r="C1571">
        <f t="shared" si="2"/>
        <v>1533</v>
      </c>
      <c r="D1571" s="72" t="s">
        <v>404</v>
      </c>
      <c r="E1571" s="6">
        <v>1</v>
      </c>
      <c r="F1571" t="s">
        <v>412</v>
      </c>
      <c r="G1571">
        <v>2022</v>
      </c>
      <c r="H1571" t="s">
        <v>6797</v>
      </c>
      <c r="I1571" t="s">
        <v>7427</v>
      </c>
      <c r="J1571" t="s">
        <v>7428</v>
      </c>
      <c r="K1571" t="s">
        <v>6859</v>
      </c>
      <c r="L1571" t="s">
        <v>7111</v>
      </c>
      <c r="M1571">
        <v>12</v>
      </c>
      <c r="N1571">
        <v>8</v>
      </c>
      <c r="O1571">
        <v>1748</v>
      </c>
      <c r="P1571" t="s">
        <v>7429</v>
      </c>
    </row>
    <row r="1572" spans="1:16" x14ac:dyDescent="0.3">
      <c r="A1572" t="s">
        <v>187</v>
      </c>
      <c r="B1572" s="6" t="s">
        <v>189</v>
      </c>
      <c r="C1572">
        <f t="shared" si="2"/>
        <v>1534</v>
      </c>
      <c r="D1572" s="72" t="s">
        <v>404</v>
      </c>
      <c r="E1572" s="6">
        <v>1</v>
      </c>
      <c r="F1572" t="s">
        <v>412</v>
      </c>
      <c r="G1572">
        <v>2018</v>
      </c>
      <c r="H1572" t="s">
        <v>6797</v>
      </c>
      <c r="I1572" t="s">
        <v>7430</v>
      </c>
      <c r="J1572" t="s">
        <v>7431</v>
      </c>
      <c r="K1572" t="s">
        <v>7432</v>
      </c>
      <c r="M1572">
        <v>1</v>
      </c>
      <c r="N1572">
        <v>12</v>
      </c>
      <c r="O1572" t="s">
        <v>7433</v>
      </c>
      <c r="P1572" t="s">
        <v>7434</v>
      </c>
    </row>
    <row r="1573" spans="1:16" x14ac:dyDescent="0.3">
      <c r="A1573" t="s">
        <v>187</v>
      </c>
      <c r="B1573" s="6" t="s">
        <v>189</v>
      </c>
      <c r="C1573">
        <f t="shared" si="2"/>
        <v>1535</v>
      </c>
      <c r="D1573" s="72" t="s">
        <v>404</v>
      </c>
      <c r="E1573" s="6">
        <v>1</v>
      </c>
      <c r="F1573" t="s">
        <v>412</v>
      </c>
      <c r="G1573">
        <v>2021</v>
      </c>
      <c r="H1573" t="s">
        <v>6797</v>
      </c>
      <c r="I1573" t="s">
        <v>7435</v>
      </c>
      <c r="J1573" t="s">
        <v>7436</v>
      </c>
      <c r="K1573" t="s">
        <v>7437</v>
      </c>
      <c r="L1573" t="s">
        <v>6804</v>
      </c>
      <c r="M1573">
        <v>44</v>
      </c>
      <c r="N1573" t="s">
        <v>7438</v>
      </c>
      <c r="P1573" t="s">
        <v>7439</v>
      </c>
    </row>
    <row r="1574" spans="1:16" x14ac:dyDescent="0.3">
      <c r="A1574" t="s">
        <v>187</v>
      </c>
      <c r="B1574" s="6" t="s">
        <v>189</v>
      </c>
      <c r="C1574">
        <f t="shared" si="2"/>
        <v>1536</v>
      </c>
      <c r="D1574" s="72" t="s">
        <v>404</v>
      </c>
      <c r="E1574" s="6">
        <v>1</v>
      </c>
      <c r="F1574" t="s">
        <v>412</v>
      </c>
      <c r="G1574">
        <v>2021</v>
      </c>
      <c r="H1574" t="s">
        <v>6797</v>
      </c>
      <c r="I1574" t="s">
        <v>7440</v>
      </c>
      <c r="J1574" t="s">
        <v>7441</v>
      </c>
      <c r="K1574" t="s">
        <v>7355</v>
      </c>
      <c r="M1574">
        <v>13</v>
      </c>
      <c r="N1574">
        <v>6</v>
      </c>
      <c r="P1574" t="s">
        <v>7442</v>
      </c>
    </row>
    <row r="1575" spans="1:16" x14ac:dyDescent="0.3">
      <c r="A1575" t="s">
        <v>187</v>
      </c>
      <c r="B1575" s="6" t="s">
        <v>189</v>
      </c>
      <c r="C1575">
        <f t="shared" si="2"/>
        <v>1537</v>
      </c>
      <c r="D1575" s="72" t="s">
        <v>404</v>
      </c>
      <c r="E1575" s="6">
        <v>1</v>
      </c>
      <c r="F1575" t="s">
        <v>412</v>
      </c>
      <c r="G1575">
        <v>2021</v>
      </c>
      <c r="H1575" t="s">
        <v>6797</v>
      </c>
      <c r="I1575" t="s">
        <v>7443</v>
      </c>
      <c r="J1575" t="s">
        <v>7444</v>
      </c>
      <c r="K1575" t="s">
        <v>7445</v>
      </c>
      <c r="L1575" t="s">
        <v>6834</v>
      </c>
      <c r="M1575" t="s">
        <v>7446</v>
      </c>
      <c r="P1575" t="s">
        <v>7447</v>
      </c>
    </row>
    <row r="1576" spans="1:16" x14ac:dyDescent="0.3">
      <c r="A1576" t="s">
        <v>187</v>
      </c>
      <c r="B1576" s="6" t="s">
        <v>189</v>
      </c>
      <c r="C1576">
        <f t="shared" si="2"/>
        <v>1538</v>
      </c>
      <c r="D1576" s="72" t="s">
        <v>404</v>
      </c>
      <c r="E1576" s="6">
        <v>1</v>
      </c>
      <c r="F1576" t="s">
        <v>412</v>
      </c>
      <c r="G1576">
        <v>2020</v>
      </c>
      <c r="H1576" t="s">
        <v>6797</v>
      </c>
      <c r="I1576" t="s">
        <v>7448</v>
      </c>
      <c r="J1576" t="s">
        <v>7449</v>
      </c>
      <c r="K1576" t="s">
        <v>7100</v>
      </c>
      <c r="M1576">
        <v>11</v>
      </c>
      <c r="O1576">
        <v>531</v>
      </c>
      <c r="P1576" t="s">
        <v>7450</v>
      </c>
    </row>
    <row r="1577" spans="1:16" x14ac:dyDescent="0.3">
      <c r="A1577" t="s">
        <v>187</v>
      </c>
      <c r="B1577" s="6" t="s">
        <v>189</v>
      </c>
      <c r="C1577">
        <f t="shared" si="2"/>
        <v>1539</v>
      </c>
      <c r="D1577" s="72" t="s">
        <v>404</v>
      </c>
      <c r="E1577" s="6">
        <v>1</v>
      </c>
      <c r="F1577" t="s">
        <v>412</v>
      </c>
      <c r="G1577">
        <v>2024</v>
      </c>
      <c r="H1577" t="s">
        <v>6797</v>
      </c>
      <c r="I1577" t="s">
        <v>7451</v>
      </c>
      <c r="J1577" t="s">
        <v>7452</v>
      </c>
      <c r="K1577" t="s">
        <v>6415</v>
      </c>
      <c r="L1577" t="s">
        <v>6990</v>
      </c>
      <c r="M1577">
        <v>58</v>
      </c>
      <c r="N1577">
        <v>6</v>
      </c>
      <c r="O1577">
        <v>2627</v>
      </c>
      <c r="P1577" t="s">
        <v>7453</v>
      </c>
    </row>
    <row r="1578" spans="1:16" x14ac:dyDescent="0.3">
      <c r="A1578" t="s">
        <v>187</v>
      </c>
      <c r="B1578" s="6" t="s">
        <v>189</v>
      </c>
      <c r="C1578">
        <f t="shared" si="2"/>
        <v>1540</v>
      </c>
      <c r="D1578" s="72" t="s">
        <v>404</v>
      </c>
      <c r="E1578" s="6">
        <v>1</v>
      </c>
      <c r="F1578" t="s">
        <v>412</v>
      </c>
      <c r="G1578">
        <v>2023</v>
      </c>
      <c r="H1578" t="s">
        <v>6797</v>
      </c>
      <c r="I1578" t="s">
        <v>7454</v>
      </c>
      <c r="J1578" t="s">
        <v>7455</v>
      </c>
      <c r="K1578" t="s">
        <v>2833</v>
      </c>
      <c r="L1578" t="s">
        <v>6812</v>
      </c>
      <c r="M1578">
        <v>25</v>
      </c>
      <c r="N1578">
        <v>8</v>
      </c>
      <c r="O1578" t="s">
        <v>7456</v>
      </c>
      <c r="P1578" t="s">
        <v>7457</v>
      </c>
    </row>
    <row r="1579" spans="1:16" x14ac:dyDescent="0.3">
      <c r="A1579" t="s">
        <v>187</v>
      </c>
      <c r="B1579" s="6" t="s">
        <v>189</v>
      </c>
      <c r="C1579">
        <f t="shared" si="2"/>
        <v>1541</v>
      </c>
      <c r="D1579" s="72" t="s">
        <v>404</v>
      </c>
      <c r="E1579" s="6">
        <v>1</v>
      </c>
      <c r="F1579" t="s">
        <v>412</v>
      </c>
      <c r="G1579">
        <v>2019</v>
      </c>
      <c r="H1579" t="s">
        <v>6797</v>
      </c>
      <c r="I1579" t="s">
        <v>7458</v>
      </c>
      <c r="J1579" t="s">
        <v>7459</v>
      </c>
      <c r="K1579" t="s">
        <v>7460</v>
      </c>
      <c r="L1579" t="s">
        <v>6834</v>
      </c>
      <c r="M1579" t="s">
        <v>7461</v>
      </c>
      <c r="O1579" t="s">
        <v>6808</v>
      </c>
      <c r="P1579" t="s">
        <v>7462</v>
      </c>
    </row>
    <row r="1580" spans="1:16" x14ac:dyDescent="0.3">
      <c r="A1580" t="s">
        <v>187</v>
      </c>
      <c r="B1580" s="6" t="s">
        <v>189</v>
      </c>
      <c r="C1580">
        <f t="shared" si="2"/>
        <v>1542</v>
      </c>
      <c r="D1580" s="72" t="s">
        <v>404</v>
      </c>
      <c r="E1580" s="6">
        <v>1</v>
      </c>
      <c r="F1580" t="s">
        <v>412</v>
      </c>
      <c r="G1580">
        <v>2024</v>
      </c>
      <c r="H1580" t="s">
        <v>6797</v>
      </c>
      <c r="I1580" t="s">
        <v>7463</v>
      </c>
      <c r="J1580" t="s">
        <v>7464</v>
      </c>
      <c r="K1580" t="s">
        <v>7465</v>
      </c>
      <c r="L1580" t="s">
        <v>7140</v>
      </c>
      <c r="M1580">
        <v>59</v>
      </c>
      <c r="N1580" t="s">
        <v>7466</v>
      </c>
      <c r="O1580" t="s">
        <v>7467</v>
      </c>
      <c r="P1580" t="s">
        <v>7468</v>
      </c>
    </row>
    <row r="1581" spans="1:16" x14ac:dyDescent="0.3">
      <c r="A1581" t="s">
        <v>187</v>
      </c>
      <c r="B1581" s="6" t="s">
        <v>189</v>
      </c>
      <c r="C1581">
        <f t="shared" si="2"/>
        <v>1543</v>
      </c>
      <c r="D1581" s="72" t="s">
        <v>404</v>
      </c>
      <c r="E1581" s="6">
        <v>1</v>
      </c>
      <c r="F1581" t="s">
        <v>412</v>
      </c>
      <c r="G1581">
        <v>2021</v>
      </c>
      <c r="H1581" t="s">
        <v>6797</v>
      </c>
      <c r="I1581" t="s">
        <v>7469</v>
      </c>
      <c r="J1581" t="s">
        <v>7470</v>
      </c>
      <c r="K1581" t="s">
        <v>1207</v>
      </c>
      <c r="L1581" t="s">
        <v>6914</v>
      </c>
      <c r="M1581" s="62">
        <v>49710.279804398153</v>
      </c>
      <c r="P1581" t="s">
        <v>7471</v>
      </c>
    </row>
    <row r="1582" spans="1:16" x14ac:dyDescent="0.3">
      <c r="A1582" t="s">
        <v>187</v>
      </c>
      <c r="B1582" s="6" t="s">
        <v>189</v>
      </c>
      <c r="C1582">
        <f t="shared" si="2"/>
        <v>1544</v>
      </c>
      <c r="D1582" s="72" t="s">
        <v>404</v>
      </c>
      <c r="E1582" s="6">
        <v>1</v>
      </c>
      <c r="F1582" t="s">
        <v>412</v>
      </c>
      <c r="G1582">
        <v>2021</v>
      </c>
      <c r="H1582" t="s">
        <v>6797</v>
      </c>
      <c r="I1582" t="s">
        <v>7472</v>
      </c>
      <c r="J1582" t="s">
        <v>7473</v>
      </c>
      <c r="K1582" t="s">
        <v>7474</v>
      </c>
      <c r="L1582" t="s">
        <v>7475</v>
      </c>
      <c r="M1582">
        <v>51</v>
      </c>
      <c r="N1582" s="10">
        <v>45323</v>
      </c>
      <c r="O1582" t="s">
        <v>7476</v>
      </c>
      <c r="P1582" t="s">
        <v>7477</v>
      </c>
    </row>
    <row r="1583" spans="1:16" x14ac:dyDescent="0.3">
      <c r="A1583" t="s">
        <v>187</v>
      </c>
      <c r="B1583" s="6" t="s">
        <v>189</v>
      </c>
      <c r="C1583">
        <f t="shared" si="2"/>
        <v>1545</v>
      </c>
      <c r="D1583" s="72" t="s">
        <v>404</v>
      </c>
      <c r="E1583" s="6">
        <v>1</v>
      </c>
      <c r="F1583" t="s">
        <v>412</v>
      </c>
      <c r="G1583">
        <v>2024</v>
      </c>
      <c r="H1583" t="s">
        <v>6797</v>
      </c>
      <c r="I1583" t="s">
        <v>7478</v>
      </c>
      <c r="J1583" t="s">
        <v>7479</v>
      </c>
      <c r="K1583" t="s">
        <v>1663</v>
      </c>
      <c r="M1583">
        <v>29</v>
      </c>
      <c r="N1583">
        <v>3</v>
      </c>
      <c r="O1583" t="s">
        <v>7480</v>
      </c>
      <c r="P1583" t="s">
        <v>7481</v>
      </c>
    </row>
    <row r="1584" spans="1:16" x14ac:dyDescent="0.3">
      <c r="A1584" t="s">
        <v>187</v>
      </c>
      <c r="B1584" s="6" t="s">
        <v>189</v>
      </c>
      <c r="C1584">
        <f t="shared" si="2"/>
        <v>1546</v>
      </c>
      <c r="D1584" s="72" t="s">
        <v>404</v>
      </c>
      <c r="E1584" s="6">
        <v>1</v>
      </c>
      <c r="F1584" t="s">
        <v>412</v>
      </c>
      <c r="G1584">
        <v>2018</v>
      </c>
      <c r="H1584" t="s">
        <v>6797</v>
      </c>
      <c r="I1584" t="s">
        <v>7482</v>
      </c>
      <c r="J1584" t="s">
        <v>7483</v>
      </c>
      <c r="K1584" t="s">
        <v>1824</v>
      </c>
      <c r="L1584" t="s">
        <v>6860</v>
      </c>
      <c r="M1584">
        <v>10</v>
      </c>
      <c r="N1584">
        <v>6</v>
      </c>
      <c r="P1584" t="s">
        <v>7484</v>
      </c>
    </row>
    <row r="1585" spans="1:16" x14ac:dyDescent="0.3">
      <c r="A1585" t="s">
        <v>187</v>
      </c>
      <c r="B1585" s="6" t="s">
        <v>189</v>
      </c>
      <c r="C1585">
        <f t="shared" si="2"/>
        <v>1547</v>
      </c>
      <c r="D1585" s="72" t="s">
        <v>404</v>
      </c>
      <c r="E1585" s="6">
        <v>1</v>
      </c>
      <c r="F1585" t="s">
        <v>412</v>
      </c>
      <c r="G1585">
        <v>2022</v>
      </c>
      <c r="H1585" t="s">
        <v>6797</v>
      </c>
      <c r="I1585" t="s">
        <v>7485</v>
      </c>
      <c r="J1585" t="s">
        <v>7486</v>
      </c>
      <c r="K1585" t="s">
        <v>786</v>
      </c>
      <c r="L1585" t="s">
        <v>7487</v>
      </c>
      <c r="M1585">
        <v>18</v>
      </c>
      <c r="N1585">
        <v>5</v>
      </c>
      <c r="O1585" t="s">
        <v>7488</v>
      </c>
      <c r="P1585" t="s">
        <v>7489</v>
      </c>
    </row>
    <row r="1586" spans="1:16" x14ac:dyDescent="0.3">
      <c r="A1586" t="s">
        <v>187</v>
      </c>
      <c r="B1586" s="6" t="s">
        <v>189</v>
      </c>
      <c r="C1586">
        <f t="shared" si="2"/>
        <v>1548</v>
      </c>
      <c r="D1586" s="72" t="s">
        <v>404</v>
      </c>
      <c r="E1586" s="6">
        <v>1</v>
      </c>
      <c r="F1586" t="s">
        <v>412</v>
      </c>
      <c r="G1586">
        <v>2023</v>
      </c>
      <c r="H1586" t="s">
        <v>6797</v>
      </c>
      <c r="I1586" t="s">
        <v>7490</v>
      </c>
      <c r="J1586" t="s">
        <v>7491</v>
      </c>
      <c r="K1586" t="s">
        <v>7492</v>
      </c>
      <c r="M1586">
        <v>85</v>
      </c>
      <c r="N1586">
        <v>2</v>
      </c>
      <c r="O1586" t="s">
        <v>7493</v>
      </c>
      <c r="P1586" t="s">
        <v>7494</v>
      </c>
    </row>
    <row r="1587" spans="1:16" x14ac:dyDescent="0.3">
      <c r="A1587" t="s">
        <v>187</v>
      </c>
      <c r="B1587" s="6" t="s">
        <v>189</v>
      </c>
      <c r="C1587">
        <f t="shared" si="2"/>
        <v>1549</v>
      </c>
      <c r="D1587" s="72" t="s">
        <v>404</v>
      </c>
      <c r="E1587" s="6">
        <v>1</v>
      </c>
      <c r="F1587" t="s">
        <v>412</v>
      </c>
      <c r="G1587">
        <v>2020</v>
      </c>
      <c r="H1587" t="s">
        <v>6797</v>
      </c>
      <c r="I1587" t="s">
        <v>7495</v>
      </c>
      <c r="J1587" t="s">
        <v>7496</v>
      </c>
      <c r="K1587" t="s">
        <v>7497</v>
      </c>
      <c r="L1587" t="s">
        <v>6834</v>
      </c>
      <c r="M1587" t="s">
        <v>7498</v>
      </c>
      <c r="P1587" t="s">
        <v>7499</v>
      </c>
    </row>
    <row r="1588" spans="1:16" x14ac:dyDescent="0.3">
      <c r="A1588" t="s">
        <v>187</v>
      </c>
      <c r="B1588" s="6" t="s">
        <v>189</v>
      </c>
      <c r="C1588">
        <f t="shared" si="2"/>
        <v>1550</v>
      </c>
      <c r="D1588" s="72" t="s">
        <v>404</v>
      </c>
      <c r="E1588" s="6">
        <v>1</v>
      </c>
      <c r="F1588" t="s">
        <v>412</v>
      </c>
      <c r="G1588">
        <v>2020</v>
      </c>
      <c r="H1588" t="s">
        <v>6797</v>
      </c>
      <c r="I1588" t="s">
        <v>7495</v>
      </c>
      <c r="J1588" t="s">
        <v>7500</v>
      </c>
      <c r="K1588" t="s">
        <v>1762</v>
      </c>
      <c r="M1588">
        <v>315</v>
      </c>
      <c r="P1588" t="s">
        <v>7501</v>
      </c>
    </row>
    <row r="1589" spans="1:16" x14ac:dyDescent="0.3">
      <c r="A1589" t="s">
        <v>187</v>
      </c>
      <c r="B1589" s="6" t="s">
        <v>189</v>
      </c>
      <c r="C1589">
        <f t="shared" si="2"/>
        <v>1551</v>
      </c>
      <c r="D1589" s="72" t="s">
        <v>404</v>
      </c>
      <c r="E1589" s="6">
        <v>1</v>
      </c>
      <c r="F1589" t="s">
        <v>412</v>
      </c>
      <c r="G1589">
        <v>2024</v>
      </c>
      <c r="H1589" t="s">
        <v>6797</v>
      </c>
      <c r="I1589" t="s">
        <v>7502</v>
      </c>
      <c r="J1589" t="s">
        <v>7503</v>
      </c>
      <c r="K1589" t="s">
        <v>7504</v>
      </c>
      <c r="M1589">
        <v>9</v>
      </c>
      <c r="N1589">
        <v>2</v>
      </c>
      <c r="O1589" t="s">
        <v>7505</v>
      </c>
      <c r="P1589" t="s">
        <v>7506</v>
      </c>
    </row>
    <row r="1590" spans="1:16" x14ac:dyDescent="0.3">
      <c r="A1590" t="s">
        <v>187</v>
      </c>
      <c r="B1590" s="6" t="s">
        <v>189</v>
      </c>
      <c r="C1590">
        <f t="shared" si="2"/>
        <v>1552</v>
      </c>
      <c r="D1590" s="72" t="s">
        <v>404</v>
      </c>
      <c r="E1590" s="6">
        <v>1</v>
      </c>
      <c r="F1590" t="s">
        <v>412</v>
      </c>
      <c r="G1590">
        <v>2023</v>
      </c>
      <c r="H1590" t="s">
        <v>6797</v>
      </c>
      <c r="I1590" t="s">
        <v>7507</v>
      </c>
      <c r="J1590" t="s">
        <v>7508</v>
      </c>
      <c r="K1590" t="s">
        <v>6859</v>
      </c>
      <c r="L1590" t="s">
        <v>6860</v>
      </c>
      <c r="M1590">
        <v>14</v>
      </c>
      <c r="N1590">
        <v>1</v>
      </c>
      <c r="P1590" t="s">
        <v>7509</v>
      </c>
    </row>
    <row r="1591" spans="1:16" x14ac:dyDescent="0.3">
      <c r="A1591" t="s">
        <v>187</v>
      </c>
      <c r="B1591" s="6" t="s">
        <v>189</v>
      </c>
      <c r="C1591">
        <f t="shared" si="2"/>
        <v>1553</v>
      </c>
      <c r="D1591" s="72" t="s">
        <v>404</v>
      </c>
      <c r="E1591" s="6">
        <v>1</v>
      </c>
      <c r="F1591" t="s">
        <v>412</v>
      </c>
      <c r="G1591">
        <v>2024</v>
      </c>
      <c r="H1591" t="s">
        <v>6797</v>
      </c>
      <c r="I1591" t="s">
        <v>7510</v>
      </c>
      <c r="J1591" t="s">
        <v>7511</v>
      </c>
      <c r="K1591" t="s">
        <v>7512</v>
      </c>
      <c r="M1591">
        <v>12</v>
      </c>
      <c r="P1591" t="s">
        <v>7513</v>
      </c>
    </row>
    <row r="1592" spans="1:16" x14ac:dyDescent="0.3">
      <c r="A1592" t="s">
        <v>187</v>
      </c>
      <c r="B1592" s="6" t="s">
        <v>189</v>
      </c>
      <c r="C1592">
        <f t="shared" si="2"/>
        <v>1554</v>
      </c>
      <c r="D1592" s="72" t="s">
        <v>404</v>
      </c>
      <c r="E1592" s="6">
        <v>1</v>
      </c>
      <c r="F1592" t="s">
        <v>412</v>
      </c>
      <c r="G1592">
        <v>2021</v>
      </c>
      <c r="H1592" t="s">
        <v>6797</v>
      </c>
      <c r="I1592" t="s">
        <v>7514</v>
      </c>
      <c r="J1592" t="s">
        <v>7515</v>
      </c>
      <c r="K1592" t="s">
        <v>7516</v>
      </c>
      <c r="L1592" t="s">
        <v>6834</v>
      </c>
      <c r="M1592" t="s">
        <v>7517</v>
      </c>
      <c r="P1592" t="s">
        <v>7518</v>
      </c>
    </row>
    <row r="1593" spans="1:16" x14ac:dyDescent="0.3">
      <c r="A1593" t="s">
        <v>187</v>
      </c>
      <c r="B1593" s="6" t="s">
        <v>189</v>
      </c>
      <c r="C1593">
        <f t="shared" si="2"/>
        <v>1555</v>
      </c>
      <c r="D1593" s="72" t="s">
        <v>404</v>
      </c>
      <c r="E1593" s="6">
        <v>1</v>
      </c>
      <c r="F1593" t="s">
        <v>412</v>
      </c>
      <c r="G1593">
        <v>2020</v>
      </c>
      <c r="H1593" t="s">
        <v>6797</v>
      </c>
      <c r="I1593" t="s">
        <v>7519</v>
      </c>
      <c r="J1593" t="s">
        <v>7520</v>
      </c>
      <c r="K1593" t="s">
        <v>3633</v>
      </c>
      <c r="L1593" t="s">
        <v>6860</v>
      </c>
      <c r="M1593">
        <v>12</v>
      </c>
      <c r="N1593">
        <v>11</v>
      </c>
      <c r="P1593" t="s">
        <v>7521</v>
      </c>
    </row>
    <row r="1594" spans="1:16" x14ac:dyDescent="0.3">
      <c r="A1594" t="s">
        <v>187</v>
      </c>
      <c r="B1594" s="6" t="s">
        <v>189</v>
      </c>
      <c r="C1594">
        <f t="shared" si="2"/>
        <v>1556</v>
      </c>
      <c r="D1594" s="72" t="s">
        <v>404</v>
      </c>
      <c r="E1594" s="6">
        <v>1</v>
      </c>
      <c r="F1594" t="s">
        <v>412</v>
      </c>
      <c r="G1594">
        <v>2024</v>
      </c>
      <c r="H1594" t="s">
        <v>6797</v>
      </c>
      <c r="I1594" t="s">
        <v>7522</v>
      </c>
      <c r="J1594" t="s">
        <v>7523</v>
      </c>
      <c r="K1594" t="s">
        <v>160</v>
      </c>
      <c r="L1594" t="s">
        <v>7487</v>
      </c>
      <c r="M1594">
        <v>30</v>
      </c>
      <c r="N1594">
        <v>8</v>
      </c>
      <c r="P1594" t="s">
        <v>7524</v>
      </c>
    </row>
    <row r="1595" spans="1:16" x14ac:dyDescent="0.3">
      <c r="A1595" t="s">
        <v>187</v>
      </c>
      <c r="B1595" s="6" t="s">
        <v>189</v>
      </c>
      <c r="C1595">
        <f t="shared" si="2"/>
        <v>1557</v>
      </c>
      <c r="D1595" s="72" t="s">
        <v>404</v>
      </c>
      <c r="E1595" s="6">
        <v>1</v>
      </c>
      <c r="F1595" t="s">
        <v>418</v>
      </c>
      <c r="G1595">
        <v>2020</v>
      </c>
      <c r="H1595" t="s">
        <v>6797</v>
      </c>
      <c r="I1595" t="s">
        <v>7525</v>
      </c>
      <c r="J1595" t="s">
        <v>7526</v>
      </c>
      <c r="K1595" t="s">
        <v>7527</v>
      </c>
      <c r="M1595">
        <v>5</v>
      </c>
      <c r="N1595">
        <v>2</v>
      </c>
      <c r="O1595" t="s">
        <v>7528</v>
      </c>
    </row>
    <row r="1596" spans="1:16" x14ac:dyDescent="0.3">
      <c r="A1596" t="s">
        <v>187</v>
      </c>
      <c r="B1596" s="6" t="s">
        <v>189</v>
      </c>
      <c r="C1596">
        <f t="shared" si="2"/>
        <v>1558</v>
      </c>
      <c r="D1596" s="72" t="s">
        <v>404</v>
      </c>
      <c r="E1596" s="6">
        <v>1</v>
      </c>
      <c r="F1596" t="s">
        <v>418</v>
      </c>
      <c r="G1596">
        <v>2020</v>
      </c>
      <c r="H1596" t="s">
        <v>6797</v>
      </c>
      <c r="I1596" t="s">
        <v>7529</v>
      </c>
      <c r="J1596" t="s">
        <v>7530</v>
      </c>
      <c r="K1596" t="s">
        <v>7531</v>
      </c>
      <c r="M1596">
        <v>17</v>
      </c>
      <c r="N1596">
        <v>2</v>
      </c>
      <c r="P1596" t="s">
        <v>7532</v>
      </c>
    </row>
    <row r="1597" spans="1:16" x14ac:dyDescent="0.3">
      <c r="A1597" t="s">
        <v>187</v>
      </c>
      <c r="B1597" s="6" t="s">
        <v>189</v>
      </c>
      <c r="C1597">
        <f t="shared" si="2"/>
        <v>1559</v>
      </c>
      <c r="D1597" s="72" t="s">
        <v>404</v>
      </c>
      <c r="E1597" s="6">
        <v>1</v>
      </c>
      <c r="F1597" t="s">
        <v>418</v>
      </c>
      <c r="G1597">
        <v>2021</v>
      </c>
      <c r="H1597" t="s">
        <v>6797</v>
      </c>
      <c r="I1597" t="s">
        <v>7533</v>
      </c>
      <c r="J1597" t="s">
        <v>7534</v>
      </c>
      <c r="K1597" t="s">
        <v>7535</v>
      </c>
      <c r="M1597">
        <v>130</v>
      </c>
      <c r="N1597">
        <v>4</v>
      </c>
      <c r="P1597" t="s">
        <v>7536</v>
      </c>
    </row>
    <row r="1598" spans="1:16" x14ac:dyDescent="0.3">
      <c r="A1598" t="s">
        <v>187</v>
      </c>
      <c r="B1598" s="6" t="s">
        <v>189</v>
      </c>
      <c r="C1598">
        <f t="shared" si="2"/>
        <v>1560</v>
      </c>
      <c r="D1598" s="72" t="s">
        <v>404</v>
      </c>
      <c r="E1598" s="6">
        <v>1</v>
      </c>
      <c r="F1598" t="s">
        <v>418</v>
      </c>
      <c r="G1598">
        <v>2018</v>
      </c>
      <c r="H1598" t="s">
        <v>6797</v>
      </c>
      <c r="I1598" t="s">
        <v>7537</v>
      </c>
      <c r="J1598" t="s">
        <v>7538</v>
      </c>
      <c r="K1598" t="s">
        <v>7539</v>
      </c>
      <c r="M1598">
        <v>11</v>
      </c>
      <c r="P1598" t="s">
        <v>7540</v>
      </c>
    </row>
    <row r="1599" spans="1:16" x14ac:dyDescent="0.3">
      <c r="A1599" t="s">
        <v>187</v>
      </c>
      <c r="B1599" s="6" t="s">
        <v>189</v>
      </c>
      <c r="C1599">
        <f t="shared" si="2"/>
        <v>1561</v>
      </c>
      <c r="D1599" s="72" t="s">
        <v>404</v>
      </c>
      <c r="E1599" s="6">
        <v>1</v>
      </c>
      <c r="F1599" t="s">
        <v>418</v>
      </c>
      <c r="G1599">
        <v>2022</v>
      </c>
      <c r="H1599" t="s">
        <v>6797</v>
      </c>
      <c r="I1599" t="s">
        <v>7541</v>
      </c>
      <c r="J1599" t="s">
        <v>7542</v>
      </c>
      <c r="K1599" t="s">
        <v>1824</v>
      </c>
      <c r="M1599">
        <v>14</v>
      </c>
      <c r="N1599">
        <v>22</v>
      </c>
      <c r="P1599" t="s">
        <v>7543</v>
      </c>
    </row>
    <row r="1600" spans="1:16" x14ac:dyDescent="0.3">
      <c r="A1600" t="s">
        <v>187</v>
      </c>
      <c r="B1600" s="6" t="s">
        <v>189</v>
      </c>
      <c r="C1600">
        <f t="shared" si="2"/>
        <v>1562</v>
      </c>
      <c r="D1600" s="72" t="s">
        <v>404</v>
      </c>
      <c r="E1600" s="6">
        <v>1</v>
      </c>
      <c r="F1600" t="s">
        <v>418</v>
      </c>
      <c r="G1600">
        <v>2022</v>
      </c>
      <c r="H1600" t="s">
        <v>6797</v>
      </c>
      <c r="I1600" t="s">
        <v>7544</v>
      </c>
      <c r="J1600" t="s">
        <v>7545</v>
      </c>
      <c r="K1600" t="s">
        <v>100</v>
      </c>
      <c r="M1600">
        <v>203</v>
      </c>
      <c r="P1600" t="s">
        <v>7546</v>
      </c>
    </row>
    <row r="1601" spans="1:16" x14ac:dyDescent="0.3">
      <c r="A1601" t="s">
        <v>187</v>
      </c>
      <c r="B1601" s="6" t="s">
        <v>189</v>
      </c>
      <c r="C1601">
        <f t="shared" si="2"/>
        <v>1563</v>
      </c>
      <c r="D1601" s="72" t="s">
        <v>404</v>
      </c>
      <c r="E1601" s="6">
        <v>1</v>
      </c>
      <c r="F1601" t="s">
        <v>418</v>
      </c>
      <c r="G1601">
        <v>2024</v>
      </c>
      <c r="H1601" t="s">
        <v>6797</v>
      </c>
      <c r="I1601" t="s">
        <v>7547</v>
      </c>
      <c r="J1601" t="s">
        <v>7548</v>
      </c>
      <c r="K1601" t="s">
        <v>4395</v>
      </c>
      <c r="L1601" t="s">
        <v>6812</v>
      </c>
      <c r="M1601">
        <v>31</v>
      </c>
      <c r="N1601">
        <v>11</v>
      </c>
      <c r="O1601" t="s">
        <v>7549</v>
      </c>
      <c r="P1601" t="s">
        <v>7550</v>
      </c>
    </row>
    <row r="1602" spans="1:16" x14ac:dyDescent="0.3">
      <c r="A1602" t="s">
        <v>187</v>
      </c>
      <c r="B1602" s="6" t="s">
        <v>189</v>
      </c>
      <c r="C1602">
        <f t="shared" si="2"/>
        <v>1564</v>
      </c>
      <c r="D1602" s="72" t="s">
        <v>404</v>
      </c>
      <c r="E1602" s="6">
        <v>1</v>
      </c>
      <c r="F1602" t="s">
        <v>418</v>
      </c>
      <c r="G1602">
        <v>2019</v>
      </c>
      <c r="H1602" t="s">
        <v>6797</v>
      </c>
      <c r="I1602" t="s">
        <v>7551</v>
      </c>
      <c r="J1602" t="s">
        <v>7552</v>
      </c>
      <c r="K1602" t="s">
        <v>7553</v>
      </c>
      <c r="M1602">
        <v>3</v>
      </c>
      <c r="P1602" t="s">
        <v>7554</v>
      </c>
    </row>
    <row r="1603" spans="1:16" x14ac:dyDescent="0.3">
      <c r="A1603" t="s">
        <v>187</v>
      </c>
      <c r="B1603" s="6" t="s">
        <v>189</v>
      </c>
      <c r="C1603">
        <f t="shared" si="2"/>
        <v>1565</v>
      </c>
      <c r="D1603" s="72" t="s">
        <v>404</v>
      </c>
      <c r="E1603" s="6">
        <v>1</v>
      </c>
      <c r="F1603" t="s">
        <v>418</v>
      </c>
      <c r="G1603">
        <v>2021</v>
      </c>
      <c r="H1603" t="s">
        <v>6797</v>
      </c>
      <c r="I1603" t="s">
        <v>7555</v>
      </c>
      <c r="J1603" t="s">
        <v>7556</v>
      </c>
      <c r="K1603" t="s">
        <v>7171</v>
      </c>
      <c r="L1603" t="s">
        <v>6799</v>
      </c>
      <c r="M1603">
        <v>937</v>
      </c>
      <c r="N1603">
        <v>3</v>
      </c>
      <c r="P1603" t="s">
        <v>7557</v>
      </c>
    </row>
    <row r="1604" spans="1:16" x14ac:dyDescent="0.3">
      <c r="A1604" t="s">
        <v>187</v>
      </c>
      <c r="B1604" s="6" t="s">
        <v>189</v>
      </c>
      <c r="C1604">
        <f t="shared" si="2"/>
        <v>1566</v>
      </c>
      <c r="D1604" s="72" t="s">
        <v>404</v>
      </c>
      <c r="E1604" s="6">
        <v>1</v>
      </c>
      <c r="F1604" t="s">
        <v>418</v>
      </c>
      <c r="G1604">
        <v>2017</v>
      </c>
      <c r="H1604" t="s">
        <v>6797</v>
      </c>
      <c r="I1604" t="s">
        <v>3778</v>
      </c>
      <c r="J1604" t="s">
        <v>7558</v>
      </c>
      <c r="K1604" t="s">
        <v>100</v>
      </c>
      <c r="M1604">
        <v>157</v>
      </c>
      <c r="O1604" t="s">
        <v>3780</v>
      </c>
      <c r="P1604" t="s">
        <v>3781</v>
      </c>
    </row>
    <row r="1605" spans="1:16" x14ac:dyDescent="0.3">
      <c r="A1605" t="s">
        <v>187</v>
      </c>
      <c r="B1605" s="6" t="s">
        <v>189</v>
      </c>
      <c r="C1605">
        <f t="shared" si="2"/>
        <v>1567</v>
      </c>
      <c r="D1605" s="72" t="s">
        <v>404</v>
      </c>
      <c r="E1605" s="6">
        <v>1</v>
      </c>
      <c r="F1605" t="s">
        <v>418</v>
      </c>
      <c r="G1605">
        <v>2023</v>
      </c>
      <c r="H1605" t="s">
        <v>6797</v>
      </c>
      <c r="I1605" t="s">
        <v>7559</v>
      </c>
      <c r="J1605" t="s">
        <v>7560</v>
      </c>
      <c r="K1605" t="s">
        <v>7561</v>
      </c>
      <c r="M1605">
        <v>47</v>
      </c>
      <c r="P1605" t="s">
        <v>7562</v>
      </c>
    </row>
    <row r="1606" spans="1:16" x14ac:dyDescent="0.3">
      <c r="A1606" t="s">
        <v>187</v>
      </c>
      <c r="B1606" s="6" t="s">
        <v>189</v>
      </c>
      <c r="C1606">
        <f t="shared" si="2"/>
        <v>1568</v>
      </c>
      <c r="D1606" s="72" t="s">
        <v>404</v>
      </c>
      <c r="E1606" s="6">
        <v>1</v>
      </c>
      <c r="F1606" t="s">
        <v>418</v>
      </c>
      <c r="G1606">
        <v>2022</v>
      </c>
      <c r="H1606" t="s">
        <v>6797</v>
      </c>
      <c r="I1606" t="s">
        <v>7563</v>
      </c>
      <c r="J1606" t="s">
        <v>7564</v>
      </c>
      <c r="K1606" t="s">
        <v>7565</v>
      </c>
      <c r="L1606" t="s">
        <v>7566</v>
      </c>
      <c r="M1606">
        <v>63</v>
      </c>
      <c r="N1606" t="s">
        <v>7567</v>
      </c>
      <c r="O1606" t="s">
        <v>7568</v>
      </c>
      <c r="P1606" t="s">
        <v>7569</v>
      </c>
    </row>
    <row r="1607" spans="1:16" x14ac:dyDescent="0.3">
      <c r="A1607" t="s">
        <v>187</v>
      </c>
      <c r="B1607" s="6" t="s">
        <v>189</v>
      </c>
      <c r="C1607">
        <f t="shared" si="2"/>
        <v>1569</v>
      </c>
      <c r="D1607" s="72" t="s">
        <v>404</v>
      </c>
      <c r="E1607" s="6">
        <v>1</v>
      </c>
      <c r="F1607" t="s">
        <v>418</v>
      </c>
      <c r="G1607">
        <v>2018</v>
      </c>
      <c r="H1607" t="s">
        <v>6797</v>
      </c>
      <c r="I1607" t="s">
        <v>7570</v>
      </c>
      <c r="J1607" t="s">
        <v>7571</v>
      </c>
      <c r="K1607" t="s">
        <v>165</v>
      </c>
      <c r="L1607" t="s">
        <v>7092</v>
      </c>
      <c r="M1607">
        <v>49</v>
      </c>
      <c r="O1607">
        <v>85</v>
      </c>
    </row>
    <row r="1608" spans="1:16" x14ac:dyDescent="0.3">
      <c r="A1608" t="s">
        <v>187</v>
      </c>
      <c r="B1608" s="6" t="s">
        <v>189</v>
      </c>
      <c r="C1608">
        <f t="shared" si="2"/>
        <v>1570</v>
      </c>
      <c r="D1608" s="72" t="s">
        <v>404</v>
      </c>
      <c r="E1608" s="6">
        <v>1</v>
      </c>
      <c r="F1608" t="s">
        <v>418</v>
      </c>
      <c r="G1608">
        <v>2020</v>
      </c>
      <c r="H1608" t="s">
        <v>6797</v>
      </c>
      <c r="I1608" t="s">
        <v>7572</v>
      </c>
      <c r="J1608" t="s">
        <v>7573</v>
      </c>
      <c r="K1608" t="s">
        <v>1229</v>
      </c>
      <c r="M1608">
        <v>13</v>
      </c>
      <c r="N1608">
        <v>20</v>
      </c>
      <c r="P1608" t="s">
        <v>7574</v>
      </c>
    </row>
    <row r="1609" spans="1:16" x14ac:dyDescent="0.3">
      <c r="A1609" t="s">
        <v>187</v>
      </c>
      <c r="B1609" s="6" t="s">
        <v>189</v>
      </c>
      <c r="C1609">
        <f t="shared" si="2"/>
        <v>1571</v>
      </c>
      <c r="D1609" s="72" t="s">
        <v>404</v>
      </c>
      <c r="E1609" s="6">
        <v>1</v>
      </c>
      <c r="F1609" t="s">
        <v>418</v>
      </c>
      <c r="G1609">
        <v>2023</v>
      </c>
      <c r="H1609" t="s">
        <v>6797</v>
      </c>
      <c r="I1609" t="s">
        <v>7575</v>
      </c>
      <c r="J1609" t="s">
        <v>7576</v>
      </c>
      <c r="K1609" t="s">
        <v>1413</v>
      </c>
      <c r="M1609">
        <v>141</v>
      </c>
      <c r="P1609" t="s">
        <v>7577</v>
      </c>
    </row>
    <row r="1610" spans="1:16" x14ac:dyDescent="0.3">
      <c r="A1610" t="s">
        <v>187</v>
      </c>
      <c r="B1610" s="6" t="s">
        <v>189</v>
      </c>
      <c r="C1610">
        <f t="shared" si="2"/>
        <v>1572</v>
      </c>
      <c r="D1610" s="72" t="s">
        <v>404</v>
      </c>
      <c r="E1610" s="6">
        <v>1</v>
      </c>
      <c r="F1610" t="s">
        <v>418</v>
      </c>
      <c r="G1610">
        <v>2017</v>
      </c>
      <c r="H1610" t="s">
        <v>6797</v>
      </c>
      <c r="I1610" t="s">
        <v>4855</v>
      </c>
      <c r="J1610" t="s">
        <v>7578</v>
      </c>
      <c r="K1610" t="s">
        <v>7445</v>
      </c>
      <c r="L1610" t="s">
        <v>6834</v>
      </c>
      <c r="M1610" t="s">
        <v>7579</v>
      </c>
      <c r="O1610" t="s">
        <v>4857</v>
      </c>
      <c r="P1610" t="s">
        <v>7580</v>
      </c>
    </row>
    <row r="1611" spans="1:16" x14ac:dyDescent="0.3">
      <c r="A1611" t="s">
        <v>187</v>
      </c>
      <c r="B1611" s="6" t="s">
        <v>189</v>
      </c>
      <c r="C1611">
        <f t="shared" si="2"/>
        <v>1573</v>
      </c>
      <c r="D1611" s="72" t="s">
        <v>404</v>
      </c>
      <c r="E1611" s="6">
        <v>1</v>
      </c>
      <c r="F1611" t="s">
        <v>418</v>
      </c>
      <c r="G1611">
        <v>2024</v>
      </c>
      <c r="H1611" t="s">
        <v>6797</v>
      </c>
      <c r="I1611" t="s">
        <v>7581</v>
      </c>
      <c r="J1611" t="s">
        <v>7582</v>
      </c>
      <c r="K1611" t="s">
        <v>7583</v>
      </c>
      <c r="N1611">
        <v>15</v>
      </c>
      <c r="P1611" t="s">
        <v>7584</v>
      </c>
    </row>
    <row r="1612" spans="1:16" x14ac:dyDescent="0.3">
      <c r="A1612" t="s">
        <v>187</v>
      </c>
      <c r="B1612" s="6" t="s">
        <v>189</v>
      </c>
      <c r="C1612">
        <f t="shared" si="2"/>
        <v>1574</v>
      </c>
      <c r="D1612" s="72" t="s">
        <v>404</v>
      </c>
      <c r="E1612" s="6">
        <v>1</v>
      </c>
      <c r="F1612" t="s">
        <v>418</v>
      </c>
      <c r="G1612">
        <v>2019</v>
      </c>
      <c r="H1612" t="s">
        <v>6797</v>
      </c>
      <c r="I1612" t="s">
        <v>7585</v>
      </c>
      <c r="J1612" t="s">
        <v>7586</v>
      </c>
      <c r="K1612" t="s">
        <v>7587</v>
      </c>
      <c r="M1612">
        <v>48</v>
      </c>
      <c r="N1612">
        <v>10</v>
      </c>
      <c r="O1612" t="s">
        <v>7588</v>
      </c>
      <c r="P1612" t="s">
        <v>7589</v>
      </c>
    </row>
    <row r="1613" spans="1:16" x14ac:dyDescent="0.3">
      <c r="A1613" t="s">
        <v>187</v>
      </c>
      <c r="B1613" s="6" t="s">
        <v>189</v>
      </c>
      <c r="C1613">
        <f t="shared" si="2"/>
        <v>1575</v>
      </c>
      <c r="D1613" s="72" t="s">
        <v>404</v>
      </c>
      <c r="E1613" s="6">
        <v>1</v>
      </c>
      <c r="F1613" t="s">
        <v>418</v>
      </c>
      <c r="G1613">
        <v>2019</v>
      </c>
      <c r="H1613" t="s">
        <v>6797</v>
      </c>
      <c r="I1613" t="s">
        <v>7590</v>
      </c>
      <c r="J1613" t="s">
        <v>7591</v>
      </c>
      <c r="K1613" t="s">
        <v>7355</v>
      </c>
      <c r="M1613">
        <v>11</v>
      </c>
      <c r="N1613">
        <v>4</v>
      </c>
      <c r="P1613" t="s">
        <v>7592</v>
      </c>
    </row>
    <row r="1614" spans="1:16" x14ac:dyDescent="0.3">
      <c r="A1614" t="s">
        <v>187</v>
      </c>
      <c r="B1614" s="6" t="s">
        <v>189</v>
      </c>
      <c r="C1614">
        <f t="shared" si="2"/>
        <v>1576</v>
      </c>
      <c r="D1614" s="72" t="s">
        <v>404</v>
      </c>
      <c r="E1614" s="6">
        <v>1</v>
      </c>
      <c r="F1614" t="s">
        <v>418</v>
      </c>
      <c r="G1614">
        <v>2023</v>
      </c>
      <c r="H1614" t="s">
        <v>6797</v>
      </c>
      <c r="I1614" t="s">
        <v>7593</v>
      </c>
      <c r="J1614" t="s">
        <v>7594</v>
      </c>
      <c r="K1614" t="s">
        <v>2617</v>
      </c>
      <c r="M1614">
        <v>11</v>
      </c>
      <c r="P1614" t="s">
        <v>7595</v>
      </c>
    </row>
    <row r="1615" spans="1:16" x14ac:dyDescent="0.3">
      <c r="A1615" t="s">
        <v>187</v>
      </c>
      <c r="B1615" s="6" t="s">
        <v>189</v>
      </c>
      <c r="C1615">
        <f t="shared" si="2"/>
        <v>1577</v>
      </c>
      <c r="D1615" s="72" t="s">
        <v>404</v>
      </c>
      <c r="E1615" s="6">
        <v>1</v>
      </c>
      <c r="F1615" t="s">
        <v>418</v>
      </c>
      <c r="G1615">
        <v>2024</v>
      </c>
      <c r="H1615" t="s">
        <v>6797</v>
      </c>
      <c r="I1615" t="s">
        <v>7596</v>
      </c>
      <c r="J1615" t="s">
        <v>7597</v>
      </c>
      <c r="K1615" t="s">
        <v>545</v>
      </c>
      <c r="M1615">
        <v>462</v>
      </c>
      <c r="P1615" t="s">
        <v>7598</v>
      </c>
    </row>
    <row r="1616" spans="1:16" x14ac:dyDescent="0.3">
      <c r="A1616" t="s">
        <v>187</v>
      </c>
      <c r="B1616" s="6" t="s">
        <v>189</v>
      </c>
      <c r="C1616">
        <f t="shared" si="2"/>
        <v>1578</v>
      </c>
      <c r="D1616" s="72" t="s">
        <v>404</v>
      </c>
      <c r="E1616" s="6">
        <v>1</v>
      </c>
      <c r="F1616" t="s">
        <v>418</v>
      </c>
      <c r="G1616">
        <v>2021</v>
      </c>
      <c r="H1616" t="s">
        <v>6797</v>
      </c>
      <c r="I1616" t="s">
        <v>7599</v>
      </c>
      <c r="J1616" t="s">
        <v>7600</v>
      </c>
      <c r="K1616" t="s">
        <v>7512</v>
      </c>
      <c r="M1616">
        <v>3</v>
      </c>
      <c r="P1616" t="s">
        <v>7601</v>
      </c>
    </row>
    <row r="1617" spans="1:16" x14ac:dyDescent="0.3">
      <c r="A1617" t="s">
        <v>187</v>
      </c>
      <c r="B1617" s="6" t="s">
        <v>189</v>
      </c>
      <c r="C1617">
        <f t="shared" si="2"/>
        <v>1579</v>
      </c>
      <c r="D1617" s="72" t="s">
        <v>404</v>
      </c>
      <c r="E1617" s="6">
        <v>1</v>
      </c>
      <c r="F1617" t="s">
        <v>418</v>
      </c>
      <c r="G1617">
        <v>2022</v>
      </c>
      <c r="H1617" t="s">
        <v>6797</v>
      </c>
      <c r="I1617" t="s">
        <v>7602</v>
      </c>
      <c r="J1617" t="s">
        <v>7603</v>
      </c>
      <c r="K1617" t="s">
        <v>7604</v>
      </c>
      <c r="M1617">
        <v>97</v>
      </c>
      <c r="P1617" t="s">
        <v>7605</v>
      </c>
    </row>
    <row r="1618" spans="1:16" x14ac:dyDescent="0.3">
      <c r="A1618" t="s">
        <v>187</v>
      </c>
      <c r="B1618" s="6" t="s">
        <v>189</v>
      </c>
      <c r="C1618">
        <f t="shared" si="2"/>
        <v>1580</v>
      </c>
      <c r="D1618" s="72" t="s">
        <v>404</v>
      </c>
      <c r="E1618" s="6">
        <v>1</v>
      </c>
      <c r="F1618" t="s">
        <v>418</v>
      </c>
      <c r="G1618">
        <v>2022</v>
      </c>
      <c r="H1618" t="s">
        <v>6797</v>
      </c>
      <c r="I1618" t="s">
        <v>7606</v>
      </c>
      <c r="J1618" t="s">
        <v>7607</v>
      </c>
      <c r="K1618" t="s">
        <v>1709</v>
      </c>
      <c r="L1618" t="s">
        <v>7608</v>
      </c>
      <c r="M1618">
        <v>77</v>
      </c>
      <c r="N1618">
        <v>4</v>
      </c>
      <c r="O1618">
        <v>426</v>
      </c>
      <c r="P1618" t="s">
        <v>7609</v>
      </c>
    </row>
    <row r="1619" spans="1:16" x14ac:dyDescent="0.3">
      <c r="A1619" t="s">
        <v>187</v>
      </c>
      <c r="B1619" s="6" t="s">
        <v>189</v>
      </c>
      <c r="C1619">
        <f t="shared" si="2"/>
        <v>1581</v>
      </c>
      <c r="D1619" s="72" t="s">
        <v>404</v>
      </c>
      <c r="E1619" s="6">
        <v>1</v>
      </c>
      <c r="F1619" t="s">
        <v>418</v>
      </c>
      <c r="G1619">
        <v>2023</v>
      </c>
      <c r="H1619" t="s">
        <v>6797</v>
      </c>
      <c r="I1619" t="s">
        <v>7610</v>
      </c>
      <c r="J1619" t="s">
        <v>7611</v>
      </c>
      <c r="K1619" t="s">
        <v>7612</v>
      </c>
      <c r="M1619">
        <v>10</v>
      </c>
      <c r="N1619">
        <v>1</v>
      </c>
      <c r="O1619" t="s">
        <v>7613</v>
      </c>
      <c r="P1619" t="s">
        <v>7614</v>
      </c>
    </row>
    <row r="1620" spans="1:16" x14ac:dyDescent="0.3">
      <c r="A1620" t="s">
        <v>187</v>
      </c>
      <c r="B1620" s="6" t="s">
        <v>189</v>
      </c>
      <c r="C1620">
        <f t="shared" si="2"/>
        <v>1582</v>
      </c>
      <c r="D1620" s="72" t="s">
        <v>404</v>
      </c>
      <c r="E1620" s="6">
        <v>1</v>
      </c>
      <c r="F1620" t="s">
        <v>418</v>
      </c>
      <c r="G1620">
        <v>2019</v>
      </c>
      <c r="H1620" t="s">
        <v>6797</v>
      </c>
      <c r="I1620" t="s">
        <v>7615</v>
      </c>
      <c r="J1620" t="s">
        <v>7616</v>
      </c>
      <c r="K1620" t="s">
        <v>7617</v>
      </c>
      <c r="L1620" t="s">
        <v>277</v>
      </c>
      <c r="M1620">
        <v>21</v>
      </c>
      <c r="N1620" t="s">
        <v>7618</v>
      </c>
      <c r="O1620" t="s">
        <v>7619</v>
      </c>
      <c r="P1620" t="s">
        <v>7620</v>
      </c>
    </row>
    <row r="1621" spans="1:16" x14ac:dyDescent="0.3">
      <c r="A1621" t="s">
        <v>187</v>
      </c>
      <c r="B1621" s="6" t="s">
        <v>189</v>
      </c>
      <c r="C1621">
        <f t="shared" si="2"/>
        <v>1583</v>
      </c>
      <c r="D1621" s="72" t="s">
        <v>404</v>
      </c>
      <c r="E1621" s="6">
        <v>1</v>
      </c>
      <c r="F1621" t="s">
        <v>418</v>
      </c>
      <c r="G1621">
        <v>2019</v>
      </c>
      <c r="H1621" t="s">
        <v>6797</v>
      </c>
      <c r="I1621" t="s">
        <v>7621</v>
      </c>
      <c r="J1621" t="s">
        <v>7622</v>
      </c>
      <c r="K1621" t="s">
        <v>7623</v>
      </c>
      <c r="M1621">
        <v>146</v>
      </c>
      <c r="O1621" t="s">
        <v>7624</v>
      </c>
      <c r="P1621" t="s">
        <v>7625</v>
      </c>
    </row>
    <row r="1622" spans="1:16" x14ac:dyDescent="0.3">
      <c r="A1622" t="s">
        <v>187</v>
      </c>
      <c r="B1622" s="6" t="s">
        <v>189</v>
      </c>
      <c r="C1622">
        <f t="shared" ref="C1622:C1685" si="3">C1621+1</f>
        <v>1584</v>
      </c>
      <c r="D1622" s="72" t="s">
        <v>404</v>
      </c>
      <c r="E1622" s="6">
        <v>1</v>
      </c>
      <c r="F1622" t="s">
        <v>418</v>
      </c>
      <c r="G1622">
        <v>2021</v>
      </c>
      <c r="H1622" t="s">
        <v>6797</v>
      </c>
      <c r="I1622" t="s">
        <v>7626</v>
      </c>
      <c r="J1622" t="s">
        <v>7627</v>
      </c>
      <c r="K1622" t="s">
        <v>545</v>
      </c>
      <c r="M1622">
        <v>319</v>
      </c>
      <c r="P1622" t="s">
        <v>7628</v>
      </c>
    </row>
    <row r="1623" spans="1:16" x14ac:dyDescent="0.3">
      <c r="A1623" t="s">
        <v>187</v>
      </c>
      <c r="B1623" s="6" t="s">
        <v>189</v>
      </c>
      <c r="C1623">
        <f t="shared" si="3"/>
        <v>1585</v>
      </c>
      <c r="D1623" s="72" t="s">
        <v>404</v>
      </c>
      <c r="E1623" s="6">
        <v>1</v>
      </c>
      <c r="F1623" t="s">
        <v>418</v>
      </c>
      <c r="G1623">
        <v>2023</v>
      </c>
      <c r="H1623" t="s">
        <v>6797</v>
      </c>
      <c r="I1623" t="s">
        <v>7629</v>
      </c>
      <c r="J1623" t="s">
        <v>7630</v>
      </c>
      <c r="K1623" t="s">
        <v>7631</v>
      </c>
      <c r="M1623">
        <v>30</v>
      </c>
      <c r="P1623" t="s">
        <v>7632</v>
      </c>
    </row>
    <row r="1624" spans="1:16" x14ac:dyDescent="0.3">
      <c r="A1624" t="s">
        <v>187</v>
      </c>
      <c r="B1624" s="6" t="s">
        <v>189</v>
      </c>
      <c r="C1624">
        <f t="shared" si="3"/>
        <v>1586</v>
      </c>
      <c r="D1624" s="72" t="s">
        <v>404</v>
      </c>
      <c r="E1624" s="6">
        <v>1</v>
      </c>
      <c r="F1624" t="s">
        <v>418</v>
      </c>
      <c r="G1624">
        <v>2020</v>
      </c>
      <c r="H1624" t="s">
        <v>6797</v>
      </c>
      <c r="I1624" t="s">
        <v>7633</v>
      </c>
      <c r="J1624" t="s">
        <v>7634</v>
      </c>
      <c r="K1624" t="s">
        <v>7635</v>
      </c>
      <c r="M1624">
        <v>11</v>
      </c>
      <c r="N1624">
        <v>2</v>
      </c>
      <c r="O1624" t="s">
        <v>7636</v>
      </c>
      <c r="P1624" t="s">
        <v>7637</v>
      </c>
    </row>
    <row r="1625" spans="1:16" x14ac:dyDescent="0.3">
      <c r="A1625" t="s">
        <v>187</v>
      </c>
      <c r="B1625" s="6" t="s">
        <v>189</v>
      </c>
      <c r="C1625">
        <f t="shared" si="3"/>
        <v>1587</v>
      </c>
      <c r="D1625" s="72" t="s">
        <v>404</v>
      </c>
      <c r="E1625" s="6">
        <v>1</v>
      </c>
      <c r="F1625" t="s">
        <v>418</v>
      </c>
      <c r="G1625">
        <v>2024</v>
      </c>
      <c r="H1625" t="s">
        <v>6797</v>
      </c>
      <c r="I1625" t="s">
        <v>7638</v>
      </c>
      <c r="J1625" t="s">
        <v>7639</v>
      </c>
      <c r="K1625" t="s">
        <v>6859</v>
      </c>
      <c r="L1625" t="s">
        <v>7111</v>
      </c>
      <c r="M1625">
        <v>14</v>
      </c>
      <c r="N1625">
        <v>4</v>
      </c>
      <c r="O1625">
        <v>737</v>
      </c>
      <c r="P1625" t="s">
        <v>7640</v>
      </c>
    </row>
    <row r="1626" spans="1:16" x14ac:dyDescent="0.3">
      <c r="A1626" t="s">
        <v>187</v>
      </c>
      <c r="B1626" s="6" t="s">
        <v>189</v>
      </c>
      <c r="C1626">
        <f t="shared" si="3"/>
        <v>1588</v>
      </c>
      <c r="D1626" s="72" t="s">
        <v>404</v>
      </c>
      <c r="E1626" s="6">
        <v>1</v>
      </c>
      <c r="F1626" t="s">
        <v>418</v>
      </c>
      <c r="G1626">
        <v>2018</v>
      </c>
      <c r="H1626" t="s">
        <v>6797</v>
      </c>
      <c r="I1626" t="s">
        <v>7641</v>
      </c>
      <c r="J1626" t="s">
        <v>7642</v>
      </c>
      <c r="K1626" t="s">
        <v>7643</v>
      </c>
      <c r="M1626">
        <v>1</v>
      </c>
      <c r="P1626" t="s">
        <v>7644</v>
      </c>
    </row>
    <row r="1627" spans="1:16" x14ac:dyDescent="0.3">
      <c r="A1627" t="s">
        <v>187</v>
      </c>
      <c r="B1627" s="6" t="s">
        <v>189</v>
      </c>
      <c r="C1627">
        <f t="shared" si="3"/>
        <v>1589</v>
      </c>
      <c r="D1627" s="72" t="s">
        <v>404</v>
      </c>
      <c r="E1627" s="6">
        <v>1</v>
      </c>
      <c r="F1627" t="s">
        <v>418</v>
      </c>
      <c r="G1627">
        <v>2024</v>
      </c>
      <c r="H1627" t="s">
        <v>6797</v>
      </c>
      <c r="I1627" t="s">
        <v>7645</v>
      </c>
      <c r="J1627" t="s">
        <v>7646</v>
      </c>
      <c r="K1627" t="s">
        <v>1143</v>
      </c>
      <c r="M1627">
        <v>107</v>
      </c>
      <c r="P1627" t="s">
        <v>7647</v>
      </c>
    </row>
    <row r="1628" spans="1:16" x14ac:dyDescent="0.3">
      <c r="A1628" t="s">
        <v>187</v>
      </c>
      <c r="B1628" s="6" t="s">
        <v>189</v>
      </c>
      <c r="C1628">
        <f t="shared" si="3"/>
        <v>1590</v>
      </c>
      <c r="D1628" s="72" t="s">
        <v>404</v>
      </c>
      <c r="E1628" s="6">
        <v>1</v>
      </c>
      <c r="F1628" t="s">
        <v>418</v>
      </c>
      <c r="G1628">
        <v>2023</v>
      </c>
      <c r="H1628" t="s">
        <v>6797</v>
      </c>
      <c r="I1628" t="s">
        <v>7648</v>
      </c>
      <c r="J1628" t="s">
        <v>7649</v>
      </c>
      <c r="K1628" t="s">
        <v>130</v>
      </c>
      <c r="L1628" t="s">
        <v>6855</v>
      </c>
      <c r="M1628">
        <v>14</v>
      </c>
      <c r="N1628">
        <v>1</v>
      </c>
      <c r="O1628">
        <v>2706</v>
      </c>
      <c r="P1628" t="s">
        <v>7650</v>
      </c>
    </row>
    <row r="1629" spans="1:16" x14ac:dyDescent="0.3">
      <c r="A1629" t="s">
        <v>187</v>
      </c>
      <c r="B1629" s="6" t="s">
        <v>189</v>
      </c>
      <c r="C1629">
        <f t="shared" si="3"/>
        <v>1591</v>
      </c>
      <c r="D1629" s="72" t="s">
        <v>404</v>
      </c>
      <c r="E1629" s="6">
        <v>1</v>
      </c>
      <c r="F1629" t="s">
        <v>418</v>
      </c>
      <c r="G1629">
        <v>2022</v>
      </c>
      <c r="H1629" t="s">
        <v>6797</v>
      </c>
      <c r="I1629" t="s">
        <v>7651</v>
      </c>
      <c r="J1629" t="s">
        <v>7652</v>
      </c>
      <c r="K1629" t="s">
        <v>7653</v>
      </c>
      <c r="L1629" t="s">
        <v>6844</v>
      </c>
      <c r="M1629">
        <v>14</v>
      </c>
      <c r="N1629">
        <v>4</v>
      </c>
      <c r="O1629" t="s">
        <v>7654</v>
      </c>
      <c r="P1629" t="s">
        <v>7655</v>
      </c>
    </row>
    <row r="1630" spans="1:16" x14ac:dyDescent="0.3">
      <c r="A1630" t="s">
        <v>187</v>
      </c>
      <c r="B1630" s="6" t="s">
        <v>189</v>
      </c>
      <c r="C1630">
        <f t="shared" si="3"/>
        <v>1592</v>
      </c>
      <c r="D1630" s="72" t="s">
        <v>404</v>
      </c>
      <c r="E1630" s="6">
        <v>1</v>
      </c>
      <c r="F1630" t="s">
        <v>418</v>
      </c>
      <c r="G1630">
        <v>2022</v>
      </c>
      <c r="H1630" t="s">
        <v>6797</v>
      </c>
      <c r="I1630" t="s">
        <v>7656</v>
      </c>
      <c r="J1630" t="s">
        <v>7657</v>
      </c>
      <c r="K1630" t="s">
        <v>7658</v>
      </c>
      <c r="L1630" t="s">
        <v>7659</v>
      </c>
      <c r="M1630">
        <v>30</v>
      </c>
      <c r="N1630" t="s">
        <v>7660</v>
      </c>
      <c r="O1630" t="s">
        <v>7661</v>
      </c>
      <c r="P1630" t="s">
        <v>7662</v>
      </c>
    </row>
    <row r="1631" spans="1:16" x14ac:dyDescent="0.3">
      <c r="A1631" t="s">
        <v>187</v>
      </c>
      <c r="B1631" s="6" t="s">
        <v>189</v>
      </c>
      <c r="C1631">
        <f t="shared" si="3"/>
        <v>1593</v>
      </c>
      <c r="D1631" s="72" t="s">
        <v>404</v>
      </c>
      <c r="E1631" s="6">
        <v>1</v>
      </c>
      <c r="F1631" t="s">
        <v>418</v>
      </c>
      <c r="G1631">
        <v>2018</v>
      </c>
      <c r="H1631" t="s">
        <v>6797</v>
      </c>
      <c r="I1631" t="s">
        <v>7663</v>
      </c>
      <c r="J1631" t="s">
        <v>7664</v>
      </c>
      <c r="K1631" t="s">
        <v>7665</v>
      </c>
      <c r="L1631" t="s">
        <v>7666</v>
      </c>
      <c r="M1631">
        <v>19</v>
      </c>
      <c r="N1631">
        <v>167</v>
      </c>
      <c r="O1631" t="s">
        <v>4573</v>
      </c>
    </row>
    <row r="1632" spans="1:16" x14ac:dyDescent="0.3">
      <c r="A1632" t="s">
        <v>187</v>
      </c>
      <c r="B1632" s="6" t="s">
        <v>189</v>
      </c>
      <c r="C1632">
        <f t="shared" si="3"/>
        <v>1594</v>
      </c>
      <c r="D1632" s="72" t="s">
        <v>404</v>
      </c>
      <c r="E1632" s="6">
        <v>1</v>
      </c>
      <c r="F1632" t="s">
        <v>418</v>
      </c>
      <c r="G1632">
        <v>2024</v>
      </c>
      <c r="H1632" t="s">
        <v>6797</v>
      </c>
      <c r="I1632" t="s">
        <v>7667</v>
      </c>
      <c r="J1632" t="s">
        <v>7668</v>
      </c>
      <c r="K1632" t="s">
        <v>1413</v>
      </c>
      <c r="M1632">
        <v>150</v>
      </c>
      <c r="P1632" t="s">
        <v>7669</v>
      </c>
    </row>
    <row r="1633" spans="1:16" x14ac:dyDescent="0.3">
      <c r="A1633" t="s">
        <v>187</v>
      </c>
      <c r="B1633" s="6" t="s">
        <v>189</v>
      </c>
      <c r="C1633">
        <f t="shared" si="3"/>
        <v>1595</v>
      </c>
      <c r="D1633" s="72" t="s">
        <v>404</v>
      </c>
      <c r="E1633" s="6">
        <v>1</v>
      </c>
      <c r="F1633" t="s">
        <v>418</v>
      </c>
      <c r="G1633">
        <v>2021</v>
      </c>
      <c r="H1633" t="s">
        <v>6797</v>
      </c>
      <c r="I1633" t="s">
        <v>7670</v>
      </c>
      <c r="J1633" t="s">
        <v>7671</v>
      </c>
      <c r="K1633" t="s">
        <v>6969</v>
      </c>
      <c r="M1633">
        <v>8</v>
      </c>
      <c r="O1633">
        <v>661056</v>
      </c>
      <c r="P1633" t="s">
        <v>7672</v>
      </c>
    </row>
    <row r="1634" spans="1:16" x14ac:dyDescent="0.3">
      <c r="A1634" t="s">
        <v>187</v>
      </c>
      <c r="B1634" s="6" t="s">
        <v>189</v>
      </c>
      <c r="C1634">
        <f t="shared" si="3"/>
        <v>1596</v>
      </c>
      <c r="D1634" s="72" t="s">
        <v>404</v>
      </c>
      <c r="E1634" s="6">
        <v>1</v>
      </c>
      <c r="F1634" t="s">
        <v>418</v>
      </c>
      <c r="G1634">
        <v>2024</v>
      </c>
      <c r="H1634" t="s">
        <v>6797</v>
      </c>
      <c r="I1634" t="s">
        <v>7673</v>
      </c>
      <c r="J1634" t="s">
        <v>7674</v>
      </c>
      <c r="K1634" t="s">
        <v>7675</v>
      </c>
      <c r="M1634">
        <v>22</v>
      </c>
      <c r="N1634">
        <v>2</v>
      </c>
      <c r="O1634" t="s">
        <v>7676</v>
      </c>
      <c r="P1634" t="s">
        <v>7677</v>
      </c>
    </row>
    <row r="1635" spans="1:16" x14ac:dyDescent="0.3">
      <c r="A1635" t="s">
        <v>187</v>
      </c>
      <c r="B1635" s="6" t="s">
        <v>189</v>
      </c>
      <c r="C1635">
        <f t="shared" si="3"/>
        <v>1597</v>
      </c>
      <c r="D1635" s="72" t="s">
        <v>404</v>
      </c>
      <c r="E1635" s="6">
        <v>1</v>
      </c>
      <c r="F1635" t="s">
        <v>418</v>
      </c>
      <c r="G1635">
        <v>2020</v>
      </c>
      <c r="H1635" t="s">
        <v>6797</v>
      </c>
      <c r="I1635" t="s">
        <v>7678</v>
      </c>
      <c r="J1635" t="s">
        <v>7679</v>
      </c>
      <c r="K1635" t="s">
        <v>7680</v>
      </c>
      <c r="L1635" t="s">
        <v>7681</v>
      </c>
      <c r="M1635">
        <v>112</v>
      </c>
      <c r="N1635">
        <v>5</v>
      </c>
      <c r="O1635">
        <v>1338</v>
      </c>
      <c r="P1635" t="s">
        <v>7682</v>
      </c>
    </row>
    <row r="1636" spans="1:16" x14ac:dyDescent="0.3">
      <c r="A1636" t="s">
        <v>187</v>
      </c>
      <c r="B1636" s="6" t="s">
        <v>189</v>
      </c>
      <c r="C1636">
        <f t="shared" si="3"/>
        <v>1598</v>
      </c>
      <c r="D1636" s="72" t="s">
        <v>404</v>
      </c>
      <c r="E1636" s="6">
        <v>1</v>
      </c>
      <c r="F1636" t="s">
        <v>418</v>
      </c>
      <c r="G1636">
        <v>2020</v>
      </c>
      <c r="H1636" t="s">
        <v>6797</v>
      </c>
      <c r="I1636" t="s">
        <v>7683</v>
      </c>
      <c r="J1636" t="s">
        <v>7684</v>
      </c>
      <c r="K1636" t="s">
        <v>7685</v>
      </c>
      <c r="M1636">
        <v>13</v>
      </c>
      <c r="N1636">
        <v>19</v>
      </c>
      <c r="P1636" t="s">
        <v>7686</v>
      </c>
    </row>
    <row r="1637" spans="1:16" x14ac:dyDescent="0.3">
      <c r="A1637" t="s">
        <v>187</v>
      </c>
      <c r="B1637" s="6" t="s">
        <v>189</v>
      </c>
      <c r="C1637">
        <f t="shared" si="3"/>
        <v>1599</v>
      </c>
      <c r="D1637" s="72" t="s">
        <v>404</v>
      </c>
      <c r="E1637" s="6">
        <v>1</v>
      </c>
      <c r="F1637" t="s">
        <v>418</v>
      </c>
      <c r="G1637">
        <v>2022</v>
      </c>
      <c r="H1637" t="s">
        <v>6797</v>
      </c>
      <c r="I1637" t="s">
        <v>7687</v>
      </c>
      <c r="J1637" t="s">
        <v>7688</v>
      </c>
      <c r="K1637" t="s">
        <v>7689</v>
      </c>
      <c r="P1637" t="s">
        <v>7690</v>
      </c>
    </row>
    <row r="1638" spans="1:16" x14ac:dyDescent="0.3">
      <c r="A1638" t="s">
        <v>187</v>
      </c>
      <c r="B1638" s="6" t="s">
        <v>189</v>
      </c>
      <c r="C1638">
        <f t="shared" si="3"/>
        <v>1600</v>
      </c>
      <c r="D1638" s="72" t="s">
        <v>404</v>
      </c>
      <c r="E1638" s="6">
        <v>1</v>
      </c>
      <c r="F1638" t="s">
        <v>418</v>
      </c>
      <c r="G1638">
        <v>2024</v>
      </c>
      <c r="H1638" t="s">
        <v>6797</v>
      </c>
      <c r="I1638" t="s">
        <v>7691</v>
      </c>
      <c r="J1638" t="s">
        <v>7692</v>
      </c>
      <c r="K1638" t="s">
        <v>7693</v>
      </c>
      <c r="M1638">
        <v>16</v>
      </c>
      <c r="N1638">
        <v>1</v>
      </c>
      <c r="O1638" s="9">
        <v>11689</v>
      </c>
      <c r="P1638" t="s">
        <v>7694</v>
      </c>
    </row>
    <row r="1639" spans="1:16" x14ac:dyDescent="0.3">
      <c r="A1639" t="s">
        <v>187</v>
      </c>
      <c r="B1639" s="6" t="s">
        <v>189</v>
      </c>
      <c r="C1639">
        <f t="shared" si="3"/>
        <v>1601</v>
      </c>
      <c r="D1639" s="72" t="s">
        <v>404</v>
      </c>
      <c r="E1639" s="6">
        <v>1</v>
      </c>
      <c r="F1639" t="s">
        <v>418</v>
      </c>
      <c r="G1639">
        <v>2019</v>
      </c>
      <c r="H1639" t="s">
        <v>6797</v>
      </c>
      <c r="I1639" t="s">
        <v>7695</v>
      </c>
      <c r="J1639" t="s">
        <v>7696</v>
      </c>
      <c r="K1639" t="s">
        <v>7697</v>
      </c>
      <c r="M1639">
        <v>19</v>
      </c>
      <c r="N1639">
        <v>2</v>
      </c>
      <c r="O1639" t="s">
        <v>7698</v>
      </c>
    </row>
    <row r="1640" spans="1:16" x14ac:dyDescent="0.3">
      <c r="A1640" t="s">
        <v>187</v>
      </c>
      <c r="B1640" s="6" t="s">
        <v>189</v>
      </c>
      <c r="C1640">
        <f t="shared" si="3"/>
        <v>1602</v>
      </c>
      <c r="D1640" s="72" t="s">
        <v>404</v>
      </c>
      <c r="E1640" s="6">
        <v>1</v>
      </c>
      <c r="F1640" t="s">
        <v>418</v>
      </c>
      <c r="G1640">
        <v>2022</v>
      </c>
      <c r="H1640" t="s">
        <v>6797</v>
      </c>
      <c r="I1640" t="s">
        <v>7699</v>
      </c>
      <c r="J1640" t="s">
        <v>7700</v>
      </c>
      <c r="K1640" t="s">
        <v>620</v>
      </c>
      <c r="L1640" t="s">
        <v>6914</v>
      </c>
      <c r="M1640" s="62">
        <v>49710.298554409717</v>
      </c>
      <c r="P1640" t="s">
        <v>7701</v>
      </c>
    </row>
    <row r="1641" spans="1:16" x14ac:dyDescent="0.3">
      <c r="A1641" t="s">
        <v>187</v>
      </c>
      <c r="B1641" s="6" t="s">
        <v>189</v>
      </c>
      <c r="C1641">
        <f t="shared" si="3"/>
        <v>1603</v>
      </c>
      <c r="D1641" s="72" t="s">
        <v>404</v>
      </c>
      <c r="E1641" s="6">
        <v>1</v>
      </c>
      <c r="F1641" t="s">
        <v>418</v>
      </c>
      <c r="G1641">
        <v>2023</v>
      </c>
      <c r="H1641" t="s">
        <v>6797</v>
      </c>
      <c r="I1641" t="s">
        <v>7702</v>
      </c>
      <c r="J1641" t="s">
        <v>7703</v>
      </c>
      <c r="K1641" t="s">
        <v>4395</v>
      </c>
      <c r="M1641">
        <v>30</v>
      </c>
      <c r="N1641">
        <v>28</v>
      </c>
      <c r="O1641" t="s">
        <v>7704</v>
      </c>
      <c r="P1641" t="s">
        <v>7705</v>
      </c>
    </row>
    <row r="1642" spans="1:16" x14ac:dyDescent="0.3">
      <c r="A1642" t="s">
        <v>187</v>
      </c>
      <c r="B1642" s="6" t="s">
        <v>189</v>
      </c>
      <c r="C1642">
        <f t="shared" si="3"/>
        <v>1604</v>
      </c>
      <c r="D1642" s="72" t="s">
        <v>404</v>
      </c>
      <c r="E1642" s="6">
        <v>1</v>
      </c>
      <c r="F1642" t="s">
        <v>418</v>
      </c>
      <c r="G1642">
        <v>2019</v>
      </c>
      <c r="H1642" t="s">
        <v>6797</v>
      </c>
      <c r="I1642" t="s">
        <v>7706</v>
      </c>
      <c r="J1642" t="s">
        <v>7707</v>
      </c>
      <c r="K1642" t="s">
        <v>4468</v>
      </c>
      <c r="M1642">
        <v>11</v>
      </c>
      <c r="N1642">
        <v>1</v>
      </c>
      <c r="O1642" t="s">
        <v>7708</v>
      </c>
      <c r="P1642" t="s">
        <v>7709</v>
      </c>
    </row>
    <row r="1643" spans="1:16" x14ac:dyDescent="0.3">
      <c r="A1643" t="s">
        <v>187</v>
      </c>
      <c r="B1643" s="6" t="s">
        <v>189</v>
      </c>
      <c r="C1643">
        <f t="shared" si="3"/>
        <v>1605</v>
      </c>
      <c r="D1643" s="72" t="s">
        <v>404</v>
      </c>
      <c r="E1643" s="6">
        <v>1</v>
      </c>
      <c r="F1643" t="s">
        <v>418</v>
      </c>
      <c r="G1643">
        <v>2020</v>
      </c>
      <c r="H1643" t="s">
        <v>6797</v>
      </c>
      <c r="I1643" t="s">
        <v>7710</v>
      </c>
      <c r="J1643" t="s">
        <v>7711</v>
      </c>
      <c r="K1643" t="s">
        <v>774</v>
      </c>
      <c r="M1643">
        <v>21</v>
      </c>
      <c r="N1643">
        <v>1</v>
      </c>
      <c r="O1643" t="s">
        <v>7712</v>
      </c>
    </row>
    <row r="1644" spans="1:16" x14ac:dyDescent="0.3">
      <c r="A1644" t="s">
        <v>187</v>
      </c>
      <c r="B1644" s="6" t="s">
        <v>189</v>
      </c>
      <c r="C1644">
        <f t="shared" si="3"/>
        <v>1606</v>
      </c>
      <c r="D1644" s="72" t="s">
        <v>404</v>
      </c>
      <c r="E1644" s="6">
        <v>1</v>
      </c>
      <c r="F1644" t="s">
        <v>418</v>
      </c>
      <c r="G1644">
        <v>2022</v>
      </c>
      <c r="H1644" t="s">
        <v>6797</v>
      </c>
      <c r="I1644" t="s">
        <v>7713</v>
      </c>
      <c r="J1644" t="s">
        <v>7714</v>
      </c>
      <c r="K1644" t="s">
        <v>3633</v>
      </c>
      <c r="M1644">
        <v>14</v>
      </c>
      <c r="N1644">
        <v>8</v>
      </c>
      <c r="P1644" t="s">
        <v>7715</v>
      </c>
    </row>
    <row r="1645" spans="1:16" x14ac:dyDescent="0.3">
      <c r="A1645" t="s">
        <v>187</v>
      </c>
      <c r="B1645" s="6" t="s">
        <v>189</v>
      </c>
      <c r="C1645">
        <f t="shared" si="3"/>
        <v>1607</v>
      </c>
      <c r="D1645" s="72" t="s">
        <v>404</v>
      </c>
      <c r="E1645" s="6">
        <v>1</v>
      </c>
      <c r="F1645" t="s">
        <v>418</v>
      </c>
      <c r="G1645">
        <v>2024</v>
      </c>
      <c r="H1645" t="s">
        <v>6797</v>
      </c>
      <c r="I1645" t="s">
        <v>7716</v>
      </c>
      <c r="J1645" t="s">
        <v>7717</v>
      </c>
      <c r="K1645" t="s">
        <v>7718</v>
      </c>
      <c r="L1645" t="s">
        <v>7719</v>
      </c>
      <c r="M1645">
        <v>29</v>
      </c>
      <c r="N1645" t="s">
        <v>7720</v>
      </c>
      <c r="O1645" t="s">
        <v>7721</v>
      </c>
      <c r="P1645" t="s">
        <v>7722</v>
      </c>
    </row>
    <row r="1646" spans="1:16" x14ac:dyDescent="0.3">
      <c r="A1646" t="s">
        <v>187</v>
      </c>
      <c r="B1646" s="6" t="s">
        <v>189</v>
      </c>
      <c r="C1646">
        <f t="shared" si="3"/>
        <v>1608</v>
      </c>
      <c r="D1646" s="72" t="s">
        <v>404</v>
      </c>
      <c r="E1646" s="6">
        <v>1</v>
      </c>
      <c r="F1646" t="s">
        <v>418</v>
      </c>
      <c r="G1646">
        <v>2022</v>
      </c>
      <c r="H1646" t="s">
        <v>6797</v>
      </c>
      <c r="I1646" t="s">
        <v>7723</v>
      </c>
      <c r="J1646" t="s">
        <v>7724</v>
      </c>
      <c r="K1646" t="s">
        <v>1518</v>
      </c>
      <c r="M1646">
        <v>104</v>
      </c>
      <c r="N1646">
        <v>1</v>
      </c>
      <c r="O1646" t="s">
        <v>7725</v>
      </c>
      <c r="P1646" t="s">
        <v>7726</v>
      </c>
    </row>
    <row r="1647" spans="1:16" x14ac:dyDescent="0.3">
      <c r="A1647" t="s">
        <v>187</v>
      </c>
      <c r="B1647" s="6" t="s">
        <v>189</v>
      </c>
      <c r="C1647">
        <f t="shared" si="3"/>
        <v>1609</v>
      </c>
      <c r="D1647" s="72" t="s">
        <v>404</v>
      </c>
      <c r="E1647" s="6">
        <v>1</v>
      </c>
      <c r="F1647" t="s">
        <v>418</v>
      </c>
      <c r="G1647">
        <v>2018</v>
      </c>
      <c r="H1647" t="s">
        <v>6797</v>
      </c>
      <c r="I1647" t="s">
        <v>7727</v>
      </c>
      <c r="J1647" t="s">
        <v>7728</v>
      </c>
      <c r="K1647" t="s">
        <v>120</v>
      </c>
      <c r="L1647" t="s">
        <v>6804</v>
      </c>
      <c r="M1647">
        <v>54</v>
      </c>
      <c r="N1647">
        <v>3</v>
      </c>
      <c r="O1647" t="s">
        <v>7729</v>
      </c>
      <c r="P1647" t="s">
        <v>7730</v>
      </c>
    </row>
    <row r="1648" spans="1:16" x14ac:dyDescent="0.3">
      <c r="A1648" t="s">
        <v>187</v>
      </c>
      <c r="B1648" s="6" t="s">
        <v>189</v>
      </c>
      <c r="C1648">
        <f t="shared" si="3"/>
        <v>1610</v>
      </c>
      <c r="D1648" s="72" t="s">
        <v>404</v>
      </c>
      <c r="E1648" s="6">
        <v>1</v>
      </c>
      <c r="F1648" t="s">
        <v>418</v>
      </c>
      <c r="G1648">
        <v>2019</v>
      </c>
      <c r="H1648" t="s">
        <v>6797</v>
      </c>
      <c r="I1648" t="s">
        <v>7731</v>
      </c>
      <c r="J1648" t="s">
        <v>7732</v>
      </c>
      <c r="K1648" t="s">
        <v>7733</v>
      </c>
      <c r="M1648">
        <v>9</v>
      </c>
      <c r="N1648">
        <v>3</v>
      </c>
      <c r="P1648" t="s">
        <v>7734</v>
      </c>
    </row>
    <row r="1649" spans="1:16" x14ac:dyDescent="0.3">
      <c r="A1649" t="s">
        <v>187</v>
      </c>
      <c r="B1649" s="6" t="s">
        <v>189</v>
      </c>
      <c r="C1649">
        <f t="shared" si="3"/>
        <v>1611</v>
      </c>
      <c r="D1649" s="72" t="s">
        <v>404</v>
      </c>
      <c r="E1649" s="6">
        <v>1</v>
      </c>
      <c r="F1649" t="s">
        <v>418</v>
      </c>
      <c r="G1649">
        <v>2021</v>
      </c>
      <c r="H1649" t="s">
        <v>6797</v>
      </c>
      <c r="I1649" t="s">
        <v>7735</v>
      </c>
      <c r="J1649" t="s">
        <v>7736</v>
      </c>
      <c r="K1649" t="s">
        <v>7553</v>
      </c>
      <c r="M1649">
        <v>5</v>
      </c>
      <c r="P1649" t="s">
        <v>7737</v>
      </c>
    </row>
    <row r="1650" spans="1:16" x14ac:dyDescent="0.3">
      <c r="A1650" t="s">
        <v>187</v>
      </c>
      <c r="B1650" s="6" t="s">
        <v>189</v>
      </c>
      <c r="C1650">
        <f t="shared" si="3"/>
        <v>1612</v>
      </c>
      <c r="D1650" s="72" t="s">
        <v>404</v>
      </c>
      <c r="E1650" s="6">
        <v>1</v>
      </c>
      <c r="F1650" t="s">
        <v>418</v>
      </c>
      <c r="G1650">
        <v>2021</v>
      </c>
      <c r="H1650" t="s">
        <v>6797</v>
      </c>
      <c r="I1650" t="s">
        <v>7738</v>
      </c>
      <c r="J1650" t="s">
        <v>7739</v>
      </c>
      <c r="K1650" t="s">
        <v>7740</v>
      </c>
      <c r="L1650" t="s">
        <v>7487</v>
      </c>
      <c r="M1650">
        <v>108</v>
      </c>
      <c r="N1650">
        <v>3</v>
      </c>
      <c r="O1650" t="s">
        <v>7741</v>
      </c>
      <c r="P1650" t="s">
        <v>7742</v>
      </c>
    </row>
    <row r="1651" spans="1:16" x14ac:dyDescent="0.3">
      <c r="A1651" t="s">
        <v>187</v>
      </c>
      <c r="B1651" s="6" t="s">
        <v>189</v>
      </c>
      <c r="C1651">
        <f t="shared" si="3"/>
        <v>1613</v>
      </c>
      <c r="D1651" s="72" t="s">
        <v>404</v>
      </c>
      <c r="E1651" s="6">
        <v>1</v>
      </c>
      <c r="F1651" t="s">
        <v>418</v>
      </c>
      <c r="G1651">
        <v>2020</v>
      </c>
      <c r="H1651" t="s">
        <v>6797</v>
      </c>
      <c r="I1651" t="s">
        <v>7743</v>
      </c>
      <c r="J1651" t="s">
        <v>7744</v>
      </c>
      <c r="K1651" t="s">
        <v>7745</v>
      </c>
      <c r="M1651">
        <v>59</v>
      </c>
      <c r="P1651" t="s">
        <v>7746</v>
      </c>
    </row>
    <row r="1652" spans="1:16" x14ac:dyDescent="0.3">
      <c r="A1652" t="s">
        <v>187</v>
      </c>
      <c r="B1652" s="6" t="s">
        <v>189</v>
      </c>
      <c r="C1652">
        <f t="shared" si="3"/>
        <v>1614</v>
      </c>
      <c r="D1652" s="72" t="s">
        <v>404</v>
      </c>
      <c r="E1652" s="6">
        <v>1</v>
      </c>
      <c r="F1652" t="s">
        <v>418</v>
      </c>
      <c r="G1652">
        <v>2020</v>
      </c>
      <c r="H1652" t="s">
        <v>6797</v>
      </c>
      <c r="I1652" t="s">
        <v>7747</v>
      </c>
      <c r="J1652" t="s">
        <v>7748</v>
      </c>
      <c r="K1652" t="s">
        <v>7364</v>
      </c>
      <c r="L1652" t="s">
        <v>6914</v>
      </c>
      <c r="M1652" t="s">
        <v>7749</v>
      </c>
      <c r="P1652" t="s">
        <v>7750</v>
      </c>
    </row>
    <row r="1653" spans="1:16" x14ac:dyDescent="0.3">
      <c r="A1653" t="s">
        <v>187</v>
      </c>
      <c r="B1653" s="6" t="s">
        <v>189</v>
      </c>
      <c r="C1653">
        <f t="shared" si="3"/>
        <v>1615</v>
      </c>
      <c r="D1653" s="72" t="s">
        <v>404</v>
      </c>
      <c r="E1653" s="6">
        <v>1</v>
      </c>
      <c r="F1653" t="s">
        <v>418</v>
      </c>
      <c r="G1653">
        <v>2019</v>
      </c>
      <c r="H1653" t="s">
        <v>6797</v>
      </c>
      <c r="I1653" t="s">
        <v>7751</v>
      </c>
      <c r="J1653" t="s">
        <v>7752</v>
      </c>
      <c r="K1653" t="s">
        <v>7753</v>
      </c>
      <c r="L1653" t="s">
        <v>6812</v>
      </c>
      <c r="M1653">
        <v>46</v>
      </c>
      <c r="N1653">
        <v>2</v>
      </c>
      <c r="O1653" t="s">
        <v>7754</v>
      </c>
      <c r="P1653" t="s">
        <v>7755</v>
      </c>
    </row>
    <row r="1654" spans="1:16" x14ac:dyDescent="0.3">
      <c r="A1654" t="s">
        <v>187</v>
      </c>
      <c r="B1654" s="6" t="s">
        <v>189</v>
      </c>
      <c r="C1654">
        <f t="shared" si="3"/>
        <v>1616</v>
      </c>
      <c r="D1654" s="72" t="s">
        <v>404</v>
      </c>
      <c r="E1654" s="6">
        <v>1</v>
      </c>
      <c r="F1654" t="s">
        <v>418</v>
      </c>
      <c r="G1654">
        <v>2022</v>
      </c>
      <c r="H1654" t="s">
        <v>6797</v>
      </c>
      <c r="I1654" t="s">
        <v>7756</v>
      </c>
      <c r="J1654" t="s">
        <v>7757</v>
      </c>
      <c r="K1654" t="s">
        <v>7758</v>
      </c>
      <c r="M1654">
        <v>13</v>
      </c>
      <c r="N1654">
        <v>1</v>
      </c>
      <c r="O1654" t="s">
        <v>7759</v>
      </c>
      <c r="P1654" t="s">
        <v>7760</v>
      </c>
    </row>
    <row r="1655" spans="1:16" x14ac:dyDescent="0.3">
      <c r="A1655" t="s">
        <v>187</v>
      </c>
      <c r="B1655" s="6" t="s">
        <v>189</v>
      </c>
      <c r="C1655">
        <f t="shared" si="3"/>
        <v>1617</v>
      </c>
      <c r="D1655" s="72" t="s">
        <v>404</v>
      </c>
      <c r="E1655" s="6">
        <v>1</v>
      </c>
      <c r="F1655" t="s">
        <v>418</v>
      </c>
      <c r="G1655">
        <v>2022</v>
      </c>
      <c r="H1655" t="s">
        <v>6797</v>
      </c>
      <c r="I1655" t="s">
        <v>7761</v>
      </c>
      <c r="J1655" t="s">
        <v>7762</v>
      </c>
      <c r="K1655" t="s">
        <v>1824</v>
      </c>
      <c r="M1655">
        <v>14</v>
      </c>
      <c r="N1655">
        <v>23</v>
      </c>
      <c r="P1655" t="s">
        <v>7763</v>
      </c>
    </row>
    <row r="1656" spans="1:16" x14ac:dyDescent="0.3">
      <c r="A1656" t="s">
        <v>187</v>
      </c>
      <c r="B1656" s="6" t="s">
        <v>189</v>
      </c>
      <c r="C1656">
        <f t="shared" si="3"/>
        <v>1618</v>
      </c>
      <c r="D1656" s="72" t="s">
        <v>404</v>
      </c>
      <c r="E1656" s="6">
        <v>1</v>
      </c>
      <c r="F1656" t="s">
        <v>418</v>
      </c>
      <c r="G1656">
        <v>2021</v>
      </c>
      <c r="H1656" t="s">
        <v>6797</v>
      </c>
      <c r="I1656" t="s">
        <v>7764</v>
      </c>
      <c r="J1656" t="s">
        <v>7765</v>
      </c>
      <c r="K1656" t="s">
        <v>7171</v>
      </c>
      <c r="L1656" t="s">
        <v>6799</v>
      </c>
      <c r="M1656">
        <v>778</v>
      </c>
      <c r="N1656">
        <v>1</v>
      </c>
      <c r="P1656" t="s">
        <v>7766</v>
      </c>
    </row>
    <row r="1657" spans="1:16" x14ac:dyDescent="0.3">
      <c r="A1657" t="s">
        <v>187</v>
      </c>
      <c r="B1657" s="6" t="s">
        <v>189</v>
      </c>
      <c r="C1657">
        <f t="shared" si="3"/>
        <v>1619</v>
      </c>
      <c r="D1657" s="72" t="s">
        <v>404</v>
      </c>
      <c r="E1657" s="6">
        <v>1</v>
      </c>
      <c r="F1657" t="s">
        <v>418</v>
      </c>
      <c r="G1657">
        <v>2018</v>
      </c>
      <c r="H1657" t="s">
        <v>6797</v>
      </c>
      <c r="I1657" t="s">
        <v>7767</v>
      </c>
      <c r="J1657" t="s">
        <v>7768</v>
      </c>
      <c r="K1657" t="s">
        <v>223</v>
      </c>
      <c r="L1657" t="s">
        <v>7217</v>
      </c>
      <c r="M1657">
        <v>265</v>
      </c>
      <c r="O1657">
        <v>132</v>
      </c>
    </row>
    <row r="1658" spans="1:16" x14ac:dyDescent="0.3">
      <c r="A1658" t="s">
        <v>187</v>
      </c>
      <c r="B1658" s="6" t="s">
        <v>189</v>
      </c>
      <c r="C1658">
        <f t="shared" si="3"/>
        <v>1620</v>
      </c>
      <c r="D1658" s="72" t="s">
        <v>404</v>
      </c>
      <c r="E1658" s="6">
        <v>1</v>
      </c>
      <c r="F1658" t="s">
        <v>418</v>
      </c>
      <c r="G1658">
        <v>2020</v>
      </c>
      <c r="H1658" t="s">
        <v>6797</v>
      </c>
      <c r="I1658" t="s">
        <v>7769</v>
      </c>
      <c r="J1658" t="s">
        <v>7770</v>
      </c>
      <c r="K1658" t="s">
        <v>7771</v>
      </c>
      <c r="M1658">
        <v>79</v>
      </c>
      <c r="N1658" t="s">
        <v>7772</v>
      </c>
      <c r="O1658" t="s">
        <v>7773</v>
      </c>
      <c r="P1658" t="s">
        <v>7774</v>
      </c>
    </row>
    <row r="1659" spans="1:16" x14ac:dyDescent="0.3">
      <c r="A1659" t="s">
        <v>187</v>
      </c>
      <c r="B1659" s="6" t="s">
        <v>189</v>
      </c>
      <c r="C1659">
        <f t="shared" si="3"/>
        <v>1621</v>
      </c>
      <c r="D1659" s="72" t="s">
        <v>404</v>
      </c>
      <c r="E1659" s="6">
        <v>1</v>
      </c>
      <c r="F1659" t="s">
        <v>418</v>
      </c>
      <c r="G1659">
        <v>2021</v>
      </c>
      <c r="H1659" t="s">
        <v>6797</v>
      </c>
      <c r="I1659" t="s">
        <v>7775</v>
      </c>
      <c r="J1659" t="s">
        <v>7703</v>
      </c>
      <c r="K1659" t="s">
        <v>545</v>
      </c>
      <c r="M1659">
        <v>320</v>
      </c>
      <c r="P1659" t="s">
        <v>7776</v>
      </c>
    </row>
    <row r="1660" spans="1:16" x14ac:dyDescent="0.3">
      <c r="A1660" t="s">
        <v>187</v>
      </c>
      <c r="B1660" s="6" t="s">
        <v>189</v>
      </c>
      <c r="C1660">
        <f t="shared" si="3"/>
        <v>1622</v>
      </c>
      <c r="D1660" s="72" t="s">
        <v>404</v>
      </c>
      <c r="E1660" s="6">
        <v>1</v>
      </c>
      <c r="F1660" t="s">
        <v>418</v>
      </c>
      <c r="G1660">
        <v>2023</v>
      </c>
      <c r="H1660" t="s">
        <v>6797</v>
      </c>
      <c r="I1660" t="s">
        <v>7777</v>
      </c>
      <c r="J1660" t="s">
        <v>7778</v>
      </c>
      <c r="K1660" t="s">
        <v>7779</v>
      </c>
      <c r="P1660" t="s">
        <v>7780</v>
      </c>
    </row>
    <row r="1661" spans="1:16" x14ac:dyDescent="0.3">
      <c r="A1661" t="s">
        <v>187</v>
      </c>
      <c r="B1661" s="6" t="s">
        <v>189</v>
      </c>
      <c r="C1661">
        <f t="shared" si="3"/>
        <v>1623</v>
      </c>
      <c r="D1661" s="72" t="s">
        <v>404</v>
      </c>
      <c r="E1661" s="6">
        <v>1</v>
      </c>
      <c r="F1661" t="s">
        <v>418</v>
      </c>
      <c r="G1661">
        <v>2019</v>
      </c>
      <c r="H1661" t="s">
        <v>6797</v>
      </c>
      <c r="I1661" t="s">
        <v>7781</v>
      </c>
      <c r="J1661" t="s">
        <v>7782</v>
      </c>
      <c r="K1661" t="s">
        <v>7783</v>
      </c>
      <c r="M1661">
        <v>9</v>
      </c>
      <c r="N1661">
        <v>2</v>
      </c>
      <c r="O1661" t="s">
        <v>7784</v>
      </c>
      <c r="P1661" t="s">
        <v>7785</v>
      </c>
    </row>
    <row r="1662" spans="1:16" x14ac:dyDescent="0.3">
      <c r="A1662" t="s">
        <v>187</v>
      </c>
      <c r="B1662" s="6" t="s">
        <v>189</v>
      </c>
      <c r="C1662">
        <f t="shared" si="3"/>
        <v>1624</v>
      </c>
      <c r="D1662" s="72" t="s">
        <v>404</v>
      </c>
      <c r="E1662" s="6">
        <v>1</v>
      </c>
      <c r="F1662" t="s">
        <v>418</v>
      </c>
      <c r="G1662">
        <v>2020</v>
      </c>
      <c r="H1662" t="s">
        <v>6797</v>
      </c>
      <c r="I1662" t="s">
        <v>7786</v>
      </c>
      <c r="J1662" t="s">
        <v>7787</v>
      </c>
      <c r="K1662" t="s">
        <v>1391</v>
      </c>
      <c r="L1662" t="s">
        <v>6812</v>
      </c>
      <c r="M1662">
        <v>49</v>
      </c>
      <c r="N1662">
        <v>11</v>
      </c>
      <c r="O1662" t="s">
        <v>7788</v>
      </c>
      <c r="P1662" t="s">
        <v>7789</v>
      </c>
    </row>
    <row r="1663" spans="1:16" x14ac:dyDescent="0.3">
      <c r="A1663" t="s">
        <v>187</v>
      </c>
      <c r="B1663" s="6" t="s">
        <v>189</v>
      </c>
      <c r="C1663">
        <f t="shared" si="3"/>
        <v>1625</v>
      </c>
      <c r="D1663" s="72" t="s">
        <v>404</v>
      </c>
      <c r="E1663" s="6">
        <v>1</v>
      </c>
      <c r="F1663" t="s">
        <v>418</v>
      </c>
      <c r="G1663">
        <v>2022</v>
      </c>
      <c r="H1663" t="s">
        <v>6797</v>
      </c>
      <c r="I1663" t="s">
        <v>7790</v>
      </c>
      <c r="J1663" t="s">
        <v>7791</v>
      </c>
      <c r="K1663" t="s">
        <v>2687</v>
      </c>
      <c r="L1663" t="s">
        <v>7792</v>
      </c>
      <c r="M1663">
        <v>68</v>
      </c>
      <c r="N1663">
        <v>5</v>
      </c>
      <c r="O1663" t="s">
        <v>7793</v>
      </c>
      <c r="P1663" t="s">
        <v>7794</v>
      </c>
    </row>
    <row r="1664" spans="1:16" x14ac:dyDescent="0.3">
      <c r="A1664" t="s">
        <v>187</v>
      </c>
      <c r="B1664" s="6" t="s">
        <v>189</v>
      </c>
      <c r="C1664">
        <f t="shared" si="3"/>
        <v>1626</v>
      </c>
      <c r="D1664" s="72" t="s">
        <v>404</v>
      </c>
      <c r="E1664" s="6">
        <v>1</v>
      </c>
      <c r="F1664" t="s">
        <v>418</v>
      </c>
      <c r="G1664">
        <v>2020</v>
      </c>
      <c r="H1664" t="s">
        <v>6797</v>
      </c>
      <c r="I1664" t="s">
        <v>7795</v>
      </c>
      <c r="J1664" t="s">
        <v>7796</v>
      </c>
      <c r="K1664" t="s">
        <v>7797</v>
      </c>
      <c r="L1664" t="s">
        <v>7015</v>
      </c>
      <c r="M1664">
        <v>52</v>
      </c>
      <c r="N1664" t="s">
        <v>7798</v>
      </c>
      <c r="O1664" t="s">
        <v>7799</v>
      </c>
      <c r="P1664" t="s">
        <v>7800</v>
      </c>
    </row>
    <row r="1665" spans="1:16" x14ac:dyDescent="0.3">
      <c r="A1665" t="s">
        <v>187</v>
      </c>
      <c r="B1665" s="6" t="s">
        <v>189</v>
      </c>
      <c r="C1665">
        <f t="shared" si="3"/>
        <v>1627</v>
      </c>
      <c r="D1665" s="72" t="s">
        <v>404</v>
      </c>
      <c r="E1665" s="6">
        <v>1</v>
      </c>
      <c r="F1665" t="s">
        <v>418</v>
      </c>
      <c r="G1665">
        <v>2018</v>
      </c>
      <c r="H1665" t="s">
        <v>6797</v>
      </c>
      <c r="I1665" t="s">
        <v>7801</v>
      </c>
      <c r="J1665" t="s">
        <v>7802</v>
      </c>
      <c r="K1665" t="s">
        <v>2102</v>
      </c>
      <c r="M1665">
        <v>34</v>
      </c>
      <c r="N1665">
        <v>6</v>
      </c>
      <c r="O1665" t="s">
        <v>7803</v>
      </c>
      <c r="P1665" t="s">
        <v>7804</v>
      </c>
    </row>
    <row r="1666" spans="1:16" x14ac:dyDescent="0.3">
      <c r="A1666" t="s">
        <v>187</v>
      </c>
      <c r="B1666" s="6" t="s">
        <v>189</v>
      </c>
      <c r="C1666">
        <f t="shared" si="3"/>
        <v>1628</v>
      </c>
      <c r="D1666" s="72" t="s">
        <v>404</v>
      </c>
      <c r="E1666" s="6">
        <v>1</v>
      </c>
      <c r="F1666" t="s">
        <v>418</v>
      </c>
      <c r="G1666">
        <v>2021</v>
      </c>
      <c r="H1666" t="s">
        <v>6797</v>
      </c>
      <c r="I1666" t="s">
        <v>7805</v>
      </c>
      <c r="J1666" t="s">
        <v>7806</v>
      </c>
      <c r="K1666" t="s">
        <v>7046</v>
      </c>
      <c r="M1666">
        <v>195</v>
      </c>
      <c r="P1666" t="s">
        <v>7807</v>
      </c>
    </row>
    <row r="1667" spans="1:16" x14ac:dyDescent="0.3">
      <c r="A1667" t="s">
        <v>187</v>
      </c>
      <c r="B1667" s="6" t="s">
        <v>189</v>
      </c>
      <c r="C1667">
        <f t="shared" si="3"/>
        <v>1629</v>
      </c>
      <c r="D1667" s="72" t="s">
        <v>404</v>
      </c>
      <c r="E1667" s="6">
        <v>1</v>
      </c>
      <c r="F1667" t="s">
        <v>418</v>
      </c>
      <c r="G1667">
        <v>2019</v>
      </c>
      <c r="H1667" t="s">
        <v>6797</v>
      </c>
      <c r="I1667" t="s">
        <v>7808</v>
      </c>
      <c r="J1667" t="s">
        <v>7809</v>
      </c>
      <c r="K1667" t="s">
        <v>1824</v>
      </c>
      <c r="L1667" t="s">
        <v>6860</v>
      </c>
      <c r="M1667">
        <v>11</v>
      </c>
      <c r="N1667">
        <v>5</v>
      </c>
      <c r="P1667" t="s">
        <v>7810</v>
      </c>
    </row>
    <row r="1668" spans="1:16" x14ac:dyDescent="0.3">
      <c r="A1668" t="s">
        <v>187</v>
      </c>
      <c r="B1668" s="6" t="s">
        <v>189</v>
      </c>
      <c r="C1668">
        <f t="shared" si="3"/>
        <v>1630</v>
      </c>
      <c r="D1668" s="72" t="s">
        <v>404</v>
      </c>
      <c r="E1668" s="6">
        <v>1</v>
      </c>
      <c r="F1668" t="s">
        <v>418</v>
      </c>
      <c r="G1668">
        <v>2018</v>
      </c>
      <c r="H1668" t="s">
        <v>6797</v>
      </c>
      <c r="I1668" t="s">
        <v>7811</v>
      </c>
      <c r="J1668" t="s">
        <v>7812</v>
      </c>
      <c r="K1668" t="s">
        <v>7171</v>
      </c>
      <c r="L1668" t="s">
        <v>6799</v>
      </c>
      <c r="M1668">
        <v>146</v>
      </c>
      <c r="N1668">
        <v>1</v>
      </c>
      <c r="P1668" t="s">
        <v>7813</v>
      </c>
    </row>
    <row r="1669" spans="1:16" x14ac:dyDescent="0.3">
      <c r="A1669" t="s">
        <v>187</v>
      </c>
      <c r="B1669" s="6" t="s">
        <v>189</v>
      </c>
      <c r="C1669">
        <f t="shared" si="3"/>
        <v>1631</v>
      </c>
      <c r="D1669" s="72" t="s">
        <v>404</v>
      </c>
      <c r="E1669" s="6">
        <v>1</v>
      </c>
      <c r="F1669" t="s">
        <v>418</v>
      </c>
      <c r="G1669">
        <v>2018</v>
      </c>
      <c r="H1669" t="s">
        <v>6797</v>
      </c>
      <c r="I1669" t="s">
        <v>7814</v>
      </c>
      <c r="J1669" t="s">
        <v>7815</v>
      </c>
      <c r="K1669" t="s">
        <v>1187</v>
      </c>
      <c r="L1669" t="s">
        <v>6812</v>
      </c>
      <c r="M1669">
        <v>32</v>
      </c>
      <c r="N1669">
        <v>9</v>
      </c>
      <c r="O1669" t="s">
        <v>7816</v>
      </c>
      <c r="P1669" t="s">
        <v>7817</v>
      </c>
    </row>
    <row r="1670" spans="1:16" x14ac:dyDescent="0.3">
      <c r="A1670" t="s">
        <v>187</v>
      </c>
      <c r="B1670" s="6" t="s">
        <v>189</v>
      </c>
      <c r="C1670">
        <f t="shared" si="3"/>
        <v>1632</v>
      </c>
      <c r="D1670" s="72" t="s">
        <v>404</v>
      </c>
      <c r="E1670" s="6">
        <v>1</v>
      </c>
      <c r="F1670" t="s">
        <v>418</v>
      </c>
      <c r="G1670">
        <v>2021</v>
      </c>
      <c r="H1670" t="s">
        <v>6797</v>
      </c>
      <c r="I1670" t="s">
        <v>7818</v>
      </c>
      <c r="J1670" t="s">
        <v>7819</v>
      </c>
      <c r="K1670" t="s">
        <v>7820</v>
      </c>
      <c r="M1670">
        <v>27</v>
      </c>
      <c r="N1670">
        <v>4</v>
      </c>
      <c r="O1670" s="9">
        <v>41275</v>
      </c>
    </row>
    <row r="1671" spans="1:16" x14ac:dyDescent="0.3">
      <c r="A1671" t="s">
        <v>187</v>
      </c>
      <c r="B1671" s="6" t="s">
        <v>189</v>
      </c>
      <c r="C1671">
        <f t="shared" si="3"/>
        <v>1633</v>
      </c>
      <c r="D1671" s="72" t="s">
        <v>404</v>
      </c>
      <c r="E1671" s="6">
        <v>1</v>
      </c>
      <c r="F1671" t="s">
        <v>418</v>
      </c>
      <c r="G1671">
        <v>2022</v>
      </c>
      <c r="H1671" t="s">
        <v>6797</v>
      </c>
      <c r="I1671" t="s">
        <v>7821</v>
      </c>
      <c r="J1671" t="s">
        <v>7822</v>
      </c>
      <c r="K1671" t="s">
        <v>7531</v>
      </c>
      <c r="M1671">
        <v>19</v>
      </c>
      <c r="N1671">
        <v>20</v>
      </c>
      <c r="P1671" t="s">
        <v>7823</v>
      </c>
    </row>
    <row r="1672" spans="1:16" x14ac:dyDescent="0.3">
      <c r="A1672" t="s">
        <v>187</v>
      </c>
      <c r="B1672" s="6" t="s">
        <v>189</v>
      </c>
      <c r="C1672">
        <f t="shared" si="3"/>
        <v>1634</v>
      </c>
      <c r="D1672" s="72" t="s">
        <v>404</v>
      </c>
      <c r="E1672" s="6">
        <v>1</v>
      </c>
      <c r="F1672" t="s">
        <v>418</v>
      </c>
      <c r="G1672">
        <v>2022</v>
      </c>
      <c r="H1672" t="s">
        <v>6797</v>
      </c>
      <c r="I1672" t="s">
        <v>7824</v>
      </c>
      <c r="J1672" t="s">
        <v>7825</v>
      </c>
      <c r="K1672" t="s">
        <v>7826</v>
      </c>
      <c r="M1672">
        <v>37</v>
      </c>
      <c r="O1672" t="s">
        <v>7827</v>
      </c>
      <c r="P1672" t="s">
        <v>7828</v>
      </c>
    </row>
    <row r="1673" spans="1:16" x14ac:dyDescent="0.3">
      <c r="A1673" t="s">
        <v>187</v>
      </c>
      <c r="B1673" s="6" t="s">
        <v>189</v>
      </c>
      <c r="C1673">
        <f t="shared" si="3"/>
        <v>1635</v>
      </c>
      <c r="D1673" s="72" t="s">
        <v>404</v>
      </c>
      <c r="E1673" s="6">
        <v>1</v>
      </c>
      <c r="F1673" t="s">
        <v>418</v>
      </c>
      <c r="G1673">
        <v>2022</v>
      </c>
      <c r="H1673" t="s">
        <v>6797</v>
      </c>
      <c r="I1673" t="s">
        <v>7829</v>
      </c>
      <c r="J1673" t="s">
        <v>7830</v>
      </c>
      <c r="K1673" t="s">
        <v>7831</v>
      </c>
      <c r="L1673" t="s">
        <v>6914</v>
      </c>
      <c r="M1673" t="s">
        <v>7832</v>
      </c>
      <c r="P1673" t="s">
        <v>7833</v>
      </c>
    </row>
    <row r="1674" spans="1:16" x14ac:dyDescent="0.3">
      <c r="A1674" t="s">
        <v>187</v>
      </c>
      <c r="B1674" s="6" t="s">
        <v>189</v>
      </c>
      <c r="C1674">
        <f t="shared" si="3"/>
        <v>1636</v>
      </c>
      <c r="D1674" s="72" t="s">
        <v>404</v>
      </c>
      <c r="E1674" s="6">
        <v>1</v>
      </c>
      <c r="F1674" t="s">
        <v>418</v>
      </c>
      <c r="G1674">
        <v>2024</v>
      </c>
      <c r="H1674" t="s">
        <v>6797</v>
      </c>
      <c r="I1674" t="s">
        <v>7834</v>
      </c>
      <c r="J1674" t="s">
        <v>7835</v>
      </c>
      <c r="K1674" t="s">
        <v>7836</v>
      </c>
      <c r="M1674">
        <v>12</v>
      </c>
      <c r="N1674">
        <v>6</v>
      </c>
      <c r="P1674" t="s">
        <v>7837</v>
      </c>
    </row>
    <row r="1675" spans="1:16" x14ac:dyDescent="0.3">
      <c r="A1675" t="s">
        <v>187</v>
      </c>
      <c r="B1675" s="6" t="s">
        <v>189</v>
      </c>
      <c r="C1675">
        <f t="shared" si="3"/>
        <v>1637</v>
      </c>
      <c r="D1675" s="72" t="s">
        <v>404</v>
      </c>
      <c r="E1675" s="6">
        <v>1</v>
      </c>
      <c r="F1675" t="s">
        <v>418</v>
      </c>
      <c r="G1675">
        <v>2022</v>
      </c>
      <c r="H1675" t="s">
        <v>6797</v>
      </c>
      <c r="I1675" t="s">
        <v>7838</v>
      </c>
      <c r="J1675" t="s">
        <v>7839</v>
      </c>
      <c r="K1675" t="s">
        <v>7840</v>
      </c>
      <c r="M1675" t="s">
        <v>7841</v>
      </c>
      <c r="P1675" t="s">
        <v>7842</v>
      </c>
    </row>
    <row r="1676" spans="1:16" x14ac:dyDescent="0.3">
      <c r="A1676" t="s">
        <v>187</v>
      </c>
      <c r="B1676" s="6" t="s">
        <v>189</v>
      </c>
      <c r="C1676">
        <f t="shared" si="3"/>
        <v>1638</v>
      </c>
      <c r="D1676" s="72" t="s">
        <v>404</v>
      </c>
      <c r="E1676" s="6">
        <v>1</v>
      </c>
      <c r="F1676" t="s">
        <v>418</v>
      </c>
      <c r="G1676">
        <v>2024</v>
      </c>
      <c r="H1676" t="s">
        <v>6797</v>
      </c>
      <c r="I1676" t="s">
        <v>7843</v>
      </c>
      <c r="J1676" t="s">
        <v>7844</v>
      </c>
      <c r="K1676" t="s">
        <v>7845</v>
      </c>
      <c r="M1676">
        <v>12</v>
      </c>
      <c r="N1676">
        <v>3</v>
      </c>
      <c r="O1676" t="s">
        <v>7846</v>
      </c>
      <c r="P1676" t="s">
        <v>7847</v>
      </c>
    </row>
    <row r="1677" spans="1:16" x14ac:dyDescent="0.3">
      <c r="A1677" t="s">
        <v>187</v>
      </c>
      <c r="B1677" s="6" t="s">
        <v>189</v>
      </c>
      <c r="C1677">
        <f t="shared" si="3"/>
        <v>1639</v>
      </c>
      <c r="D1677" s="72" t="s">
        <v>404</v>
      </c>
      <c r="E1677" s="6">
        <v>1</v>
      </c>
      <c r="F1677" t="s">
        <v>418</v>
      </c>
      <c r="G1677">
        <v>2021</v>
      </c>
      <c r="H1677" t="s">
        <v>6797</v>
      </c>
      <c r="I1677" t="s">
        <v>7848</v>
      </c>
      <c r="J1677" t="s">
        <v>7849</v>
      </c>
      <c r="K1677" t="s">
        <v>100</v>
      </c>
      <c r="M1677">
        <v>193</v>
      </c>
      <c r="P1677" t="s">
        <v>7850</v>
      </c>
    </row>
    <row r="1678" spans="1:16" x14ac:dyDescent="0.3">
      <c r="A1678" t="s">
        <v>187</v>
      </c>
      <c r="B1678" s="6" t="s">
        <v>189</v>
      </c>
      <c r="C1678">
        <f t="shared" si="3"/>
        <v>1640</v>
      </c>
      <c r="D1678" s="72" t="s">
        <v>404</v>
      </c>
      <c r="E1678" s="6">
        <v>1</v>
      </c>
      <c r="F1678" t="s">
        <v>418</v>
      </c>
      <c r="G1678">
        <v>2019</v>
      </c>
      <c r="H1678" t="s">
        <v>6797</v>
      </c>
      <c r="I1678" t="s">
        <v>7851</v>
      </c>
      <c r="J1678" t="s">
        <v>7852</v>
      </c>
      <c r="K1678" t="s">
        <v>7853</v>
      </c>
      <c r="M1678">
        <v>32</v>
      </c>
      <c r="O1678" t="s">
        <v>7854</v>
      </c>
      <c r="P1678" t="s">
        <v>7855</v>
      </c>
    </row>
    <row r="1679" spans="1:16" x14ac:dyDescent="0.3">
      <c r="A1679" t="s">
        <v>187</v>
      </c>
      <c r="B1679" s="6" t="s">
        <v>189</v>
      </c>
      <c r="C1679">
        <f t="shared" si="3"/>
        <v>1641</v>
      </c>
      <c r="D1679" s="72" t="s">
        <v>404</v>
      </c>
      <c r="E1679" s="6">
        <v>1</v>
      </c>
      <c r="F1679" t="s">
        <v>418</v>
      </c>
      <c r="G1679">
        <v>2020</v>
      </c>
      <c r="H1679" t="s">
        <v>6797</v>
      </c>
      <c r="I1679" t="s">
        <v>7856</v>
      </c>
      <c r="J1679" t="s">
        <v>7857</v>
      </c>
      <c r="K1679" t="s">
        <v>545</v>
      </c>
      <c r="M1679">
        <v>258</v>
      </c>
      <c r="P1679" t="s">
        <v>7858</v>
      </c>
    </row>
    <row r="1680" spans="1:16" x14ac:dyDescent="0.3">
      <c r="A1680" t="s">
        <v>187</v>
      </c>
      <c r="B1680" s="6" t="s">
        <v>189</v>
      </c>
      <c r="C1680">
        <f t="shared" si="3"/>
        <v>1642</v>
      </c>
      <c r="D1680" s="72" t="s">
        <v>404</v>
      </c>
      <c r="E1680" s="6">
        <v>1</v>
      </c>
      <c r="F1680" t="s">
        <v>418</v>
      </c>
      <c r="G1680">
        <v>2021</v>
      </c>
      <c r="H1680" t="s">
        <v>6797</v>
      </c>
      <c r="I1680" t="s">
        <v>7859</v>
      </c>
      <c r="J1680" t="s">
        <v>7860</v>
      </c>
      <c r="K1680" t="s">
        <v>1207</v>
      </c>
      <c r="L1680" t="s">
        <v>6914</v>
      </c>
      <c r="M1680" s="62">
        <v>49710.279804398153</v>
      </c>
      <c r="P1680" t="s">
        <v>7861</v>
      </c>
    </row>
    <row r="1681" spans="1:16" x14ac:dyDescent="0.3">
      <c r="A1681" t="s">
        <v>187</v>
      </c>
      <c r="B1681" s="6" t="s">
        <v>189</v>
      </c>
      <c r="C1681">
        <f t="shared" si="3"/>
        <v>1643</v>
      </c>
      <c r="D1681" s="72" t="s">
        <v>404</v>
      </c>
      <c r="E1681" s="6">
        <v>1</v>
      </c>
      <c r="F1681" t="s">
        <v>418</v>
      </c>
      <c r="G1681">
        <v>2019</v>
      </c>
      <c r="H1681" t="s">
        <v>6797</v>
      </c>
      <c r="I1681" t="s">
        <v>7862</v>
      </c>
      <c r="J1681" t="s">
        <v>7863</v>
      </c>
      <c r="K1681" t="s">
        <v>7445</v>
      </c>
      <c r="L1681" t="s">
        <v>6834</v>
      </c>
      <c r="M1681" t="s">
        <v>7864</v>
      </c>
      <c r="O1681" t="s">
        <v>7865</v>
      </c>
      <c r="P1681" t="s">
        <v>7866</v>
      </c>
    </row>
    <row r="1682" spans="1:16" x14ac:dyDescent="0.3">
      <c r="A1682" t="s">
        <v>187</v>
      </c>
      <c r="B1682" s="6" t="s">
        <v>189</v>
      </c>
      <c r="C1682">
        <f t="shared" si="3"/>
        <v>1644</v>
      </c>
      <c r="D1682" s="72" t="s">
        <v>404</v>
      </c>
      <c r="E1682" s="6">
        <v>1</v>
      </c>
      <c r="F1682" t="s">
        <v>418</v>
      </c>
      <c r="G1682">
        <v>2021</v>
      </c>
      <c r="H1682" t="s">
        <v>6797</v>
      </c>
      <c r="I1682" t="s">
        <v>7867</v>
      </c>
      <c r="J1682" t="s">
        <v>7868</v>
      </c>
      <c r="K1682" t="s">
        <v>7869</v>
      </c>
      <c r="L1682" t="s">
        <v>7870</v>
      </c>
      <c r="M1682">
        <v>54</v>
      </c>
      <c r="N1682" t="s">
        <v>7871</v>
      </c>
      <c r="O1682" t="s">
        <v>7872</v>
      </c>
      <c r="P1682" t="s">
        <v>7873</v>
      </c>
    </row>
    <row r="1683" spans="1:16" x14ac:dyDescent="0.3">
      <c r="A1683" t="s">
        <v>187</v>
      </c>
      <c r="B1683" s="6" t="s">
        <v>189</v>
      </c>
      <c r="C1683">
        <f t="shared" si="3"/>
        <v>1645</v>
      </c>
      <c r="D1683" s="72" t="s">
        <v>404</v>
      </c>
      <c r="E1683" s="6">
        <v>1</v>
      </c>
      <c r="F1683" t="s">
        <v>418</v>
      </c>
      <c r="G1683">
        <v>2023</v>
      </c>
      <c r="H1683" t="s">
        <v>6797</v>
      </c>
      <c r="I1683" t="s">
        <v>7874</v>
      </c>
      <c r="J1683" t="s">
        <v>7875</v>
      </c>
      <c r="K1683" t="s">
        <v>545</v>
      </c>
      <c r="M1683">
        <v>413</v>
      </c>
      <c r="P1683" t="s">
        <v>7876</v>
      </c>
    </row>
    <row r="1684" spans="1:16" x14ac:dyDescent="0.3">
      <c r="A1684" t="s">
        <v>187</v>
      </c>
      <c r="B1684" s="6" t="s">
        <v>189</v>
      </c>
      <c r="C1684">
        <f t="shared" si="3"/>
        <v>1646</v>
      </c>
      <c r="D1684" s="72" t="s">
        <v>404</v>
      </c>
      <c r="E1684" s="6">
        <v>1</v>
      </c>
      <c r="F1684" t="s">
        <v>418</v>
      </c>
      <c r="G1684">
        <v>2023</v>
      </c>
      <c r="H1684" t="s">
        <v>6797</v>
      </c>
      <c r="I1684" t="s">
        <v>7877</v>
      </c>
      <c r="J1684" t="s">
        <v>7878</v>
      </c>
      <c r="K1684" t="s">
        <v>1824</v>
      </c>
      <c r="M1684">
        <v>15</v>
      </c>
      <c r="N1684">
        <v>17</v>
      </c>
      <c r="P1684" t="s">
        <v>7879</v>
      </c>
    </row>
    <row r="1685" spans="1:16" x14ac:dyDescent="0.3">
      <c r="A1685" t="s">
        <v>187</v>
      </c>
      <c r="B1685" s="6" t="s">
        <v>189</v>
      </c>
      <c r="C1685">
        <f t="shared" si="3"/>
        <v>1647</v>
      </c>
      <c r="D1685" s="72" t="s">
        <v>404</v>
      </c>
      <c r="E1685" s="6">
        <v>1</v>
      </c>
      <c r="F1685" t="s">
        <v>418</v>
      </c>
      <c r="G1685">
        <v>2023</v>
      </c>
      <c r="H1685" t="s">
        <v>6797</v>
      </c>
      <c r="I1685" t="s">
        <v>7880</v>
      </c>
      <c r="J1685" t="s">
        <v>7881</v>
      </c>
      <c r="K1685" t="s">
        <v>7882</v>
      </c>
      <c r="M1685">
        <v>10</v>
      </c>
      <c r="N1685">
        <v>6</v>
      </c>
      <c r="O1685">
        <v>230386</v>
      </c>
      <c r="P1685" t="s">
        <v>7883</v>
      </c>
    </row>
    <row r="1686" spans="1:16" x14ac:dyDescent="0.3">
      <c r="A1686" t="s">
        <v>187</v>
      </c>
      <c r="B1686" s="6" t="s">
        <v>189</v>
      </c>
      <c r="C1686">
        <f t="shared" ref="C1686:C1718" si="4">C1685+1</f>
        <v>1648</v>
      </c>
      <c r="D1686" s="72" t="s">
        <v>404</v>
      </c>
      <c r="E1686" s="6">
        <v>1</v>
      </c>
      <c r="F1686" t="s">
        <v>418</v>
      </c>
      <c r="G1686">
        <v>2024</v>
      </c>
      <c r="H1686" t="s">
        <v>6797</v>
      </c>
      <c r="I1686" t="s">
        <v>7884</v>
      </c>
      <c r="J1686" t="s">
        <v>7885</v>
      </c>
      <c r="K1686" t="s">
        <v>210</v>
      </c>
      <c r="M1686">
        <v>296</v>
      </c>
      <c r="P1686" t="s">
        <v>7886</v>
      </c>
    </row>
    <row r="1687" spans="1:16" x14ac:dyDescent="0.3">
      <c r="A1687" t="s">
        <v>187</v>
      </c>
      <c r="B1687" s="6" t="s">
        <v>189</v>
      </c>
      <c r="C1687">
        <f t="shared" si="4"/>
        <v>1649</v>
      </c>
      <c r="D1687" s="72" t="s">
        <v>404</v>
      </c>
      <c r="E1687" s="6">
        <v>1</v>
      </c>
      <c r="F1687" t="s">
        <v>418</v>
      </c>
      <c r="G1687">
        <v>2023</v>
      </c>
      <c r="H1687" t="s">
        <v>6797</v>
      </c>
      <c r="I1687" t="s">
        <v>7887</v>
      </c>
      <c r="J1687" t="s">
        <v>7888</v>
      </c>
      <c r="K1687" t="s">
        <v>7889</v>
      </c>
      <c r="L1687" t="s">
        <v>277</v>
      </c>
      <c r="M1687">
        <v>25</v>
      </c>
      <c r="N1687" t="s">
        <v>7890</v>
      </c>
      <c r="O1687" t="s">
        <v>7891</v>
      </c>
      <c r="P1687" t="s">
        <v>7892</v>
      </c>
    </row>
    <row r="1688" spans="1:16" x14ac:dyDescent="0.3">
      <c r="A1688" t="s">
        <v>187</v>
      </c>
      <c r="B1688" s="6" t="s">
        <v>189</v>
      </c>
      <c r="C1688">
        <f t="shared" si="4"/>
        <v>1650</v>
      </c>
      <c r="D1688" s="72" t="s">
        <v>404</v>
      </c>
      <c r="E1688" s="6">
        <v>1</v>
      </c>
      <c r="F1688" t="s">
        <v>418</v>
      </c>
      <c r="G1688">
        <v>2017</v>
      </c>
      <c r="H1688" t="s">
        <v>6797</v>
      </c>
      <c r="I1688" t="s">
        <v>7893</v>
      </c>
      <c r="J1688" t="s">
        <v>7894</v>
      </c>
      <c r="K1688" t="s">
        <v>7895</v>
      </c>
      <c r="M1688">
        <v>165</v>
      </c>
      <c r="N1688" s="10">
        <v>45448</v>
      </c>
      <c r="O1688" t="s">
        <v>7896</v>
      </c>
      <c r="P1688" t="s">
        <v>7897</v>
      </c>
    </row>
    <row r="1689" spans="1:16" x14ac:dyDescent="0.3">
      <c r="A1689" t="s">
        <v>187</v>
      </c>
      <c r="B1689" s="6" t="s">
        <v>189</v>
      </c>
      <c r="C1689">
        <f t="shared" si="4"/>
        <v>1651</v>
      </c>
      <c r="D1689" s="72" t="s">
        <v>404</v>
      </c>
      <c r="E1689" s="6">
        <v>1</v>
      </c>
      <c r="F1689" t="s">
        <v>418</v>
      </c>
      <c r="G1689">
        <v>2019</v>
      </c>
      <c r="H1689" t="s">
        <v>6797</v>
      </c>
      <c r="I1689" t="s">
        <v>7898</v>
      </c>
      <c r="J1689" t="s">
        <v>7899</v>
      </c>
      <c r="K1689" t="s">
        <v>2208</v>
      </c>
      <c r="M1689">
        <v>45</v>
      </c>
      <c r="N1689">
        <v>4</v>
      </c>
      <c r="O1689" t="s">
        <v>7900</v>
      </c>
      <c r="P1689" t="s">
        <v>7901</v>
      </c>
    </row>
    <row r="1690" spans="1:16" x14ac:dyDescent="0.3">
      <c r="A1690" t="s">
        <v>187</v>
      </c>
      <c r="B1690" s="6" t="s">
        <v>189</v>
      </c>
      <c r="C1690">
        <f t="shared" si="4"/>
        <v>1652</v>
      </c>
      <c r="D1690" s="72" t="s">
        <v>404</v>
      </c>
      <c r="E1690" s="6">
        <v>1</v>
      </c>
      <c r="F1690" t="s">
        <v>418</v>
      </c>
      <c r="G1690">
        <v>2024</v>
      </c>
      <c r="H1690" t="s">
        <v>6797</v>
      </c>
      <c r="I1690" t="s">
        <v>7902</v>
      </c>
      <c r="J1690" t="s">
        <v>7903</v>
      </c>
      <c r="K1690" t="s">
        <v>1134</v>
      </c>
      <c r="L1690" t="s">
        <v>7904</v>
      </c>
      <c r="M1690">
        <v>33</v>
      </c>
      <c r="N1690" s="10">
        <v>45543</v>
      </c>
      <c r="O1690">
        <v>572</v>
      </c>
    </row>
    <row r="1691" spans="1:16" x14ac:dyDescent="0.3">
      <c r="A1691" t="s">
        <v>187</v>
      </c>
      <c r="B1691" s="6" t="s">
        <v>189</v>
      </c>
      <c r="C1691">
        <f t="shared" si="4"/>
        <v>1653</v>
      </c>
      <c r="D1691" s="72" t="s">
        <v>404</v>
      </c>
      <c r="E1691" s="6">
        <v>1</v>
      </c>
      <c r="F1691" t="s">
        <v>418</v>
      </c>
      <c r="G1691">
        <v>2022</v>
      </c>
      <c r="H1691" t="s">
        <v>6797</v>
      </c>
      <c r="I1691" t="s">
        <v>7905</v>
      </c>
      <c r="J1691" t="s">
        <v>7906</v>
      </c>
      <c r="K1691" t="s">
        <v>7907</v>
      </c>
      <c r="M1691">
        <v>13</v>
      </c>
      <c r="O1691" t="s">
        <v>7908</v>
      </c>
      <c r="P1691" t="s">
        <v>7909</v>
      </c>
    </row>
    <row r="1692" spans="1:16" x14ac:dyDescent="0.3">
      <c r="A1692" t="s">
        <v>187</v>
      </c>
      <c r="B1692" s="6" t="s">
        <v>189</v>
      </c>
      <c r="C1692">
        <f t="shared" si="4"/>
        <v>1654</v>
      </c>
      <c r="D1692" s="72" t="s">
        <v>404</v>
      </c>
      <c r="E1692" s="6">
        <v>1</v>
      </c>
      <c r="F1692" t="s">
        <v>418</v>
      </c>
      <c r="G1692">
        <v>2022</v>
      </c>
      <c r="H1692" t="s">
        <v>6797</v>
      </c>
      <c r="I1692" t="s">
        <v>7910</v>
      </c>
      <c r="J1692" t="s">
        <v>7911</v>
      </c>
      <c r="K1692" t="s">
        <v>7912</v>
      </c>
      <c r="M1692">
        <v>25</v>
      </c>
      <c r="P1692" t="s">
        <v>7913</v>
      </c>
    </row>
    <row r="1693" spans="1:16" x14ac:dyDescent="0.3">
      <c r="A1693" t="s">
        <v>187</v>
      </c>
      <c r="B1693" s="6" t="s">
        <v>189</v>
      </c>
      <c r="C1693">
        <f t="shared" si="4"/>
        <v>1655</v>
      </c>
      <c r="D1693" s="72" t="s">
        <v>404</v>
      </c>
      <c r="E1693" s="6">
        <v>1</v>
      </c>
      <c r="F1693" t="s">
        <v>418</v>
      </c>
      <c r="G1693">
        <v>2019</v>
      </c>
      <c r="H1693" t="s">
        <v>6797</v>
      </c>
      <c r="I1693" t="s">
        <v>7914</v>
      </c>
      <c r="J1693" t="s">
        <v>7915</v>
      </c>
      <c r="K1693" t="s">
        <v>7836</v>
      </c>
      <c r="M1693">
        <v>7</v>
      </c>
      <c r="N1693">
        <v>4</v>
      </c>
      <c r="P1693" t="s">
        <v>7916</v>
      </c>
    </row>
    <row r="1694" spans="1:16" x14ac:dyDescent="0.3">
      <c r="A1694" t="s">
        <v>187</v>
      </c>
      <c r="B1694" s="6" t="s">
        <v>189</v>
      </c>
      <c r="C1694">
        <f t="shared" si="4"/>
        <v>1656</v>
      </c>
      <c r="D1694" s="72" t="s">
        <v>404</v>
      </c>
      <c r="E1694" s="6">
        <v>1</v>
      </c>
      <c r="F1694" t="s">
        <v>418</v>
      </c>
      <c r="G1694">
        <v>2018</v>
      </c>
      <c r="H1694" t="s">
        <v>6797</v>
      </c>
      <c r="I1694" t="s">
        <v>7917</v>
      </c>
      <c r="J1694" t="s">
        <v>7918</v>
      </c>
      <c r="K1694" t="s">
        <v>1704</v>
      </c>
      <c r="L1694" t="s">
        <v>6804</v>
      </c>
      <c r="M1694">
        <v>40</v>
      </c>
      <c r="N1694">
        <v>1</v>
      </c>
      <c r="O1694" t="s">
        <v>7919</v>
      </c>
      <c r="P1694" t="s">
        <v>7920</v>
      </c>
    </row>
    <row r="1695" spans="1:16" x14ac:dyDescent="0.3">
      <c r="A1695" t="s">
        <v>187</v>
      </c>
      <c r="B1695" s="6" t="s">
        <v>189</v>
      </c>
      <c r="C1695">
        <f t="shared" si="4"/>
        <v>1657</v>
      </c>
      <c r="D1695" s="72" t="s">
        <v>404</v>
      </c>
      <c r="E1695" s="6">
        <v>1</v>
      </c>
      <c r="F1695" t="s">
        <v>418</v>
      </c>
      <c r="G1695">
        <v>2020</v>
      </c>
      <c r="H1695" t="s">
        <v>6797</v>
      </c>
      <c r="I1695" t="s">
        <v>7921</v>
      </c>
      <c r="J1695" t="s">
        <v>7922</v>
      </c>
      <c r="K1695" t="s">
        <v>7923</v>
      </c>
      <c r="L1695" t="s">
        <v>6834</v>
      </c>
      <c r="M1695" t="s">
        <v>7924</v>
      </c>
      <c r="O1695" t="s">
        <v>7925</v>
      </c>
      <c r="P1695" t="s">
        <v>7926</v>
      </c>
    </row>
    <row r="1696" spans="1:16" x14ac:dyDescent="0.3">
      <c r="A1696" t="s">
        <v>187</v>
      </c>
      <c r="B1696" s="6" t="s">
        <v>189</v>
      </c>
      <c r="C1696">
        <f t="shared" si="4"/>
        <v>1658</v>
      </c>
      <c r="D1696" s="72" t="s">
        <v>404</v>
      </c>
      <c r="E1696" s="6">
        <v>1</v>
      </c>
      <c r="F1696" t="s">
        <v>418</v>
      </c>
      <c r="G1696">
        <v>2019</v>
      </c>
      <c r="H1696" t="s">
        <v>6797</v>
      </c>
      <c r="I1696" t="s">
        <v>7927</v>
      </c>
      <c r="J1696" t="s">
        <v>7928</v>
      </c>
      <c r="K1696" t="s">
        <v>2833</v>
      </c>
      <c r="L1696" t="s">
        <v>6812</v>
      </c>
      <c r="M1696">
        <v>21</v>
      </c>
      <c r="N1696">
        <v>2</v>
      </c>
      <c r="O1696" t="s">
        <v>7929</v>
      </c>
      <c r="P1696" t="s">
        <v>7930</v>
      </c>
    </row>
    <row r="1697" spans="1:16" x14ac:dyDescent="0.3">
      <c r="A1697" t="s">
        <v>187</v>
      </c>
      <c r="B1697" s="6" t="s">
        <v>189</v>
      </c>
      <c r="C1697">
        <f t="shared" si="4"/>
        <v>1659</v>
      </c>
      <c r="D1697" s="72" t="s">
        <v>404</v>
      </c>
      <c r="E1697" s="6">
        <v>1</v>
      </c>
      <c r="F1697" t="s">
        <v>418</v>
      </c>
      <c r="G1697">
        <v>2021</v>
      </c>
      <c r="H1697" t="s">
        <v>6797</v>
      </c>
      <c r="I1697" t="s">
        <v>7931</v>
      </c>
      <c r="J1697" t="s">
        <v>7932</v>
      </c>
      <c r="K1697" t="s">
        <v>7110</v>
      </c>
      <c r="M1697">
        <v>10</v>
      </c>
      <c r="N1697">
        <v>8</v>
      </c>
      <c r="P1697" t="s">
        <v>7933</v>
      </c>
    </row>
    <row r="1698" spans="1:16" x14ac:dyDescent="0.3">
      <c r="A1698" t="s">
        <v>187</v>
      </c>
      <c r="B1698" s="6" t="s">
        <v>189</v>
      </c>
      <c r="C1698">
        <f t="shared" si="4"/>
        <v>1660</v>
      </c>
      <c r="D1698" s="72" t="s">
        <v>404</v>
      </c>
      <c r="E1698" s="6">
        <v>1</v>
      </c>
      <c r="F1698" t="s">
        <v>418</v>
      </c>
      <c r="G1698">
        <v>2021</v>
      </c>
      <c r="H1698" t="s">
        <v>6797</v>
      </c>
      <c r="I1698" t="s">
        <v>7934</v>
      </c>
      <c r="J1698" t="s">
        <v>7935</v>
      </c>
      <c r="K1698" t="s">
        <v>7936</v>
      </c>
      <c r="M1698">
        <v>7</v>
      </c>
      <c r="N1698">
        <v>1</v>
      </c>
      <c r="P1698" t="s">
        <v>7937</v>
      </c>
    </row>
    <row r="1699" spans="1:16" x14ac:dyDescent="0.3">
      <c r="A1699" t="s">
        <v>187</v>
      </c>
      <c r="B1699" s="6" t="s">
        <v>189</v>
      </c>
      <c r="C1699">
        <f t="shared" si="4"/>
        <v>1661</v>
      </c>
      <c r="D1699" s="72" t="s">
        <v>404</v>
      </c>
      <c r="E1699" s="6">
        <v>1</v>
      </c>
      <c r="F1699" t="s">
        <v>418</v>
      </c>
      <c r="G1699">
        <v>2024</v>
      </c>
      <c r="H1699" t="s">
        <v>6797</v>
      </c>
      <c r="I1699" t="s">
        <v>7938</v>
      </c>
      <c r="J1699" t="s">
        <v>7939</v>
      </c>
      <c r="K1699" t="s">
        <v>7940</v>
      </c>
      <c r="M1699">
        <v>23</v>
      </c>
      <c r="N1699">
        <v>1</v>
      </c>
      <c r="P1699" t="s">
        <v>7941</v>
      </c>
    </row>
    <row r="1700" spans="1:16" x14ac:dyDescent="0.3">
      <c r="A1700" t="s">
        <v>187</v>
      </c>
      <c r="B1700" s="6" t="s">
        <v>189</v>
      </c>
      <c r="C1700">
        <f t="shared" si="4"/>
        <v>1662</v>
      </c>
      <c r="D1700" s="72" t="s">
        <v>404</v>
      </c>
      <c r="E1700" s="6">
        <v>1</v>
      </c>
      <c r="F1700" t="s">
        <v>418</v>
      </c>
      <c r="G1700">
        <v>2024</v>
      </c>
      <c r="H1700" t="s">
        <v>6797</v>
      </c>
      <c r="I1700" t="s">
        <v>7942</v>
      </c>
      <c r="J1700" t="s">
        <v>7943</v>
      </c>
      <c r="K1700" t="s">
        <v>7944</v>
      </c>
      <c r="M1700">
        <v>6</v>
      </c>
      <c r="P1700" t="s">
        <v>7945</v>
      </c>
    </row>
    <row r="1701" spans="1:16" x14ac:dyDescent="0.3">
      <c r="A1701" t="s">
        <v>187</v>
      </c>
      <c r="B1701" s="6" t="s">
        <v>189</v>
      </c>
      <c r="C1701">
        <f t="shared" si="4"/>
        <v>1663</v>
      </c>
      <c r="D1701" s="72" t="s">
        <v>404</v>
      </c>
      <c r="E1701" s="6">
        <v>1</v>
      </c>
      <c r="F1701" t="s">
        <v>418</v>
      </c>
      <c r="G1701">
        <v>2021</v>
      </c>
      <c r="H1701" t="s">
        <v>6797</v>
      </c>
      <c r="I1701" t="s">
        <v>7946</v>
      </c>
      <c r="J1701" t="s">
        <v>7947</v>
      </c>
      <c r="K1701" t="s">
        <v>545</v>
      </c>
      <c r="M1701">
        <v>313</v>
      </c>
      <c r="P1701" t="s">
        <v>7948</v>
      </c>
    </row>
    <row r="1702" spans="1:16" x14ac:dyDescent="0.3">
      <c r="A1702" t="s">
        <v>187</v>
      </c>
      <c r="B1702" s="6" t="s">
        <v>189</v>
      </c>
      <c r="C1702">
        <f t="shared" si="4"/>
        <v>1664</v>
      </c>
      <c r="D1702" s="72" t="s">
        <v>404</v>
      </c>
      <c r="E1702" s="6">
        <v>1</v>
      </c>
      <c r="F1702" t="s">
        <v>418</v>
      </c>
      <c r="G1702">
        <v>2022</v>
      </c>
      <c r="H1702" t="s">
        <v>6797</v>
      </c>
      <c r="I1702" t="s">
        <v>7949</v>
      </c>
      <c r="J1702" t="s">
        <v>7950</v>
      </c>
      <c r="K1702" t="s">
        <v>7951</v>
      </c>
      <c r="M1702">
        <v>2</v>
      </c>
      <c r="N1702">
        <v>3</v>
      </c>
      <c r="O1702" s="9">
        <v>44197</v>
      </c>
      <c r="P1702" t="s">
        <v>7952</v>
      </c>
    </row>
    <row r="1703" spans="1:16" x14ac:dyDescent="0.3">
      <c r="A1703" t="s">
        <v>187</v>
      </c>
      <c r="B1703" s="6" t="s">
        <v>189</v>
      </c>
      <c r="C1703">
        <f t="shared" si="4"/>
        <v>1665</v>
      </c>
      <c r="D1703" s="72" t="s">
        <v>404</v>
      </c>
      <c r="E1703" s="6">
        <v>1</v>
      </c>
      <c r="F1703" t="s">
        <v>418</v>
      </c>
      <c r="G1703">
        <v>2018</v>
      </c>
      <c r="H1703" t="s">
        <v>6797</v>
      </c>
      <c r="I1703" t="s">
        <v>7953</v>
      </c>
      <c r="J1703" t="s">
        <v>7954</v>
      </c>
      <c r="K1703" t="s">
        <v>3784</v>
      </c>
      <c r="L1703" t="s">
        <v>7566</v>
      </c>
      <c r="M1703">
        <v>156</v>
      </c>
      <c r="N1703">
        <v>3</v>
      </c>
      <c r="O1703" t="s">
        <v>7955</v>
      </c>
      <c r="P1703" t="s">
        <v>7956</v>
      </c>
    </row>
    <row r="1704" spans="1:16" x14ac:dyDescent="0.3">
      <c r="A1704" t="s">
        <v>187</v>
      </c>
      <c r="B1704" s="6" t="s">
        <v>189</v>
      </c>
      <c r="C1704">
        <f t="shared" si="4"/>
        <v>1666</v>
      </c>
      <c r="D1704" s="72" t="s">
        <v>404</v>
      </c>
      <c r="E1704" s="6">
        <v>1</v>
      </c>
      <c r="F1704" t="s">
        <v>418</v>
      </c>
      <c r="G1704">
        <v>2018</v>
      </c>
      <c r="H1704" t="s">
        <v>6797</v>
      </c>
      <c r="I1704" t="s">
        <v>7957</v>
      </c>
      <c r="J1704" t="s">
        <v>7958</v>
      </c>
      <c r="K1704" t="s">
        <v>7959</v>
      </c>
      <c r="M1704">
        <v>7</v>
      </c>
      <c r="O1704" t="s">
        <v>7960</v>
      </c>
    </row>
    <row r="1705" spans="1:16" x14ac:dyDescent="0.3">
      <c r="A1705" t="s">
        <v>187</v>
      </c>
      <c r="B1705" s="6" t="s">
        <v>189</v>
      </c>
      <c r="C1705">
        <f t="shared" si="4"/>
        <v>1667</v>
      </c>
      <c r="D1705" s="72" t="s">
        <v>404</v>
      </c>
      <c r="E1705" s="6">
        <v>1</v>
      </c>
      <c r="F1705" t="s">
        <v>418</v>
      </c>
      <c r="G1705">
        <v>2023</v>
      </c>
      <c r="H1705" t="s">
        <v>6797</v>
      </c>
      <c r="I1705" t="s">
        <v>7961</v>
      </c>
      <c r="J1705" t="s">
        <v>7962</v>
      </c>
      <c r="K1705" t="s">
        <v>7963</v>
      </c>
      <c r="L1705" t="s">
        <v>7964</v>
      </c>
      <c r="M1705">
        <v>19</v>
      </c>
      <c r="N1705">
        <v>3</v>
      </c>
      <c r="O1705" t="s">
        <v>7965</v>
      </c>
      <c r="P1705" t="s">
        <v>7966</v>
      </c>
    </row>
    <row r="1706" spans="1:16" x14ac:dyDescent="0.3">
      <c r="A1706" t="s">
        <v>187</v>
      </c>
      <c r="B1706" s="6" t="s">
        <v>189</v>
      </c>
      <c r="C1706">
        <f t="shared" si="4"/>
        <v>1668</v>
      </c>
      <c r="D1706" s="72" t="s">
        <v>404</v>
      </c>
      <c r="E1706" s="6">
        <v>1</v>
      </c>
      <c r="F1706" t="s">
        <v>418</v>
      </c>
      <c r="G1706">
        <v>2023</v>
      </c>
      <c r="H1706" t="s">
        <v>6797</v>
      </c>
      <c r="I1706" t="s">
        <v>7967</v>
      </c>
      <c r="J1706" t="s">
        <v>7968</v>
      </c>
      <c r="K1706" t="s">
        <v>7969</v>
      </c>
      <c r="M1706">
        <v>16</v>
      </c>
      <c r="N1706">
        <v>4</v>
      </c>
      <c r="P1706" t="s">
        <v>7970</v>
      </c>
    </row>
    <row r="1707" spans="1:16" x14ac:dyDescent="0.3">
      <c r="A1707" t="s">
        <v>187</v>
      </c>
      <c r="B1707" s="6" t="s">
        <v>189</v>
      </c>
      <c r="C1707">
        <f t="shared" si="4"/>
        <v>1669</v>
      </c>
      <c r="D1707" s="72" t="s">
        <v>404</v>
      </c>
      <c r="E1707" s="6">
        <v>1</v>
      </c>
      <c r="F1707" t="s">
        <v>418</v>
      </c>
      <c r="G1707">
        <v>2022</v>
      </c>
      <c r="H1707" t="s">
        <v>6797</v>
      </c>
      <c r="I1707" t="s">
        <v>7971</v>
      </c>
      <c r="J1707" t="s">
        <v>7972</v>
      </c>
      <c r="K1707" t="s">
        <v>606</v>
      </c>
      <c r="L1707" t="s">
        <v>7092</v>
      </c>
      <c r="M1707">
        <v>115</v>
      </c>
      <c r="O1707">
        <v>1</v>
      </c>
      <c r="P1707" t="s">
        <v>7973</v>
      </c>
    </row>
    <row r="1708" spans="1:16" x14ac:dyDescent="0.3">
      <c r="A1708" t="s">
        <v>187</v>
      </c>
      <c r="B1708" s="6" t="s">
        <v>189</v>
      </c>
      <c r="C1708">
        <f t="shared" si="4"/>
        <v>1670</v>
      </c>
      <c r="D1708" s="72" t="s">
        <v>404</v>
      </c>
      <c r="E1708" s="6">
        <v>1</v>
      </c>
      <c r="F1708" t="s">
        <v>418</v>
      </c>
      <c r="G1708">
        <v>2021</v>
      </c>
      <c r="H1708" t="s">
        <v>6797</v>
      </c>
      <c r="I1708" t="s">
        <v>7974</v>
      </c>
      <c r="J1708" t="s">
        <v>7975</v>
      </c>
      <c r="K1708" t="s">
        <v>7110</v>
      </c>
      <c r="L1708" t="s">
        <v>6860</v>
      </c>
      <c r="M1708">
        <v>10</v>
      </c>
      <c r="N1708">
        <v>4</v>
      </c>
      <c r="P1708" t="s">
        <v>7976</v>
      </c>
    </row>
    <row r="1709" spans="1:16" x14ac:dyDescent="0.3">
      <c r="A1709" t="s">
        <v>187</v>
      </c>
      <c r="B1709" s="6" t="s">
        <v>189</v>
      </c>
      <c r="C1709">
        <f t="shared" si="4"/>
        <v>1671</v>
      </c>
      <c r="D1709" s="72" t="s">
        <v>404</v>
      </c>
      <c r="E1709" s="6">
        <v>2</v>
      </c>
      <c r="F1709" t="s">
        <v>5700</v>
      </c>
      <c r="G1709">
        <v>2022</v>
      </c>
      <c r="H1709" t="s">
        <v>6797</v>
      </c>
      <c r="I1709" t="s">
        <v>7977</v>
      </c>
      <c r="J1709" t="s">
        <v>7978</v>
      </c>
      <c r="K1709" t="s">
        <v>1413</v>
      </c>
      <c r="L1709" t="s">
        <v>7217</v>
      </c>
      <c r="M1709">
        <v>119</v>
      </c>
      <c r="N1709" t="s">
        <v>7979</v>
      </c>
      <c r="O1709">
        <v>550</v>
      </c>
      <c r="P1709" t="s">
        <v>7980</v>
      </c>
    </row>
    <row r="1710" spans="1:16" x14ac:dyDescent="0.3">
      <c r="A1710" t="s">
        <v>187</v>
      </c>
      <c r="B1710" s="6" t="s">
        <v>189</v>
      </c>
      <c r="C1710">
        <f t="shared" si="4"/>
        <v>1672</v>
      </c>
      <c r="D1710" s="72" t="s">
        <v>404</v>
      </c>
      <c r="E1710" s="6">
        <v>2</v>
      </c>
      <c r="F1710" t="s">
        <v>5700</v>
      </c>
      <c r="G1710">
        <v>2024</v>
      </c>
      <c r="H1710" t="s">
        <v>6797</v>
      </c>
      <c r="I1710" t="s">
        <v>7981</v>
      </c>
      <c r="J1710" t="s">
        <v>7982</v>
      </c>
      <c r="K1710" t="s">
        <v>2833</v>
      </c>
      <c r="L1710" t="s">
        <v>6812</v>
      </c>
      <c r="M1710">
        <v>26</v>
      </c>
      <c r="N1710">
        <v>7</v>
      </c>
      <c r="O1710" t="s">
        <v>7983</v>
      </c>
      <c r="P1710" t="s">
        <v>7984</v>
      </c>
    </row>
    <row r="1711" spans="1:16" x14ac:dyDescent="0.3">
      <c r="A1711" t="s">
        <v>187</v>
      </c>
      <c r="B1711" s="6" t="s">
        <v>189</v>
      </c>
      <c r="C1711">
        <f t="shared" si="4"/>
        <v>1673</v>
      </c>
      <c r="D1711" s="72" t="s">
        <v>404</v>
      </c>
      <c r="E1711" s="6">
        <v>2</v>
      </c>
      <c r="F1711" t="s">
        <v>5633</v>
      </c>
      <c r="G1711">
        <v>2022</v>
      </c>
      <c r="H1711" t="s">
        <v>6797</v>
      </c>
      <c r="I1711" t="s">
        <v>7985</v>
      </c>
      <c r="J1711" t="s">
        <v>7986</v>
      </c>
      <c r="K1711" t="s">
        <v>7553</v>
      </c>
      <c r="M1711">
        <v>6</v>
      </c>
      <c r="N1711" t="s">
        <v>7979</v>
      </c>
      <c r="P1711" t="s">
        <v>7987</v>
      </c>
    </row>
    <row r="1712" spans="1:16" x14ac:dyDescent="0.3">
      <c r="A1712" t="s">
        <v>187</v>
      </c>
      <c r="B1712" s="6" t="s">
        <v>189</v>
      </c>
      <c r="C1712">
        <f t="shared" si="4"/>
        <v>1674</v>
      </c>
      <c r="D1712" s="72" t="s">
        <v>404</v>
      </c>
      <c r="E1712" s="6">
        <v>2</v>
      </c>
      <c r="F1712" t="s">
        <v>5633</v>
      </c>
      <c r="G1712">
        <v>2023</v>
      </c>
      <c r="H1712" t="s">
        <v>6797</v>
      </c>
      <c r="I1712" t="s">
        <v>7988</v>
      </c>
      <c r="J1712" t="s">
        <v>7989</v>
      </c>
      <c r="K1712" t="s">
        <v>7990</v>
      </c>
      <c r="L1712" t="s">
        <v>6804</v>
      </c>
      <c r="M1712">
        <v>4</v>
      </c>
      <c r="N1712">
        <v>1</v>
      </c>
      <c r="O1712" s="9">
        <v>44075</v>
      </c>
      <c r="P1712" t="s">
        <v>7991</v>
      </c>
    </row>
    <row r="1713" spans="1:16" x14ac:dyDescent="0.3">
      <c r="A1713" t="s">
        <v>187</v>
      </c>
      <c r="B1713" s="6" t="s">
        <v>189</v>
      </c>
      <c r="C1713">
        <f t="shared" si="4"/>
        <v>1675</v>
      </c>
      <c r="D1713" s="72" t="s">
        <v>404</v>
      </c>
      <c r="E1713" s="6">
        <v>2</v>
      </c>
      <c r="F1713" t="s">
        <v>5633</v>
      </c>
      <c r="G1713">
        <v>2020</v>
      </c>
      <c r="H1713" t="s">
        <v>6797</v>
      </c>
      <c r="I1713" t="s">
        <v>6794</v>
      </c>
      <c r="J1713"/>
      <c r="K1713" t="s">
        <v>6795</v>
      </c>
      <c r="M1713">
        <v>34</v>
      </c>
      <c r="N1713">
        <v>3</v>
      </c>
      <c r="O1713" s="9">
        <v>42917</v>
      </c>
    </row>
    <row r="1714" spans="1:16" x14ac:dyDescent="0.3">
      <c r="A1714" t="s">
        <v>187</v>
      </c>
      <c r="B1714" s="6" t="s">
        <v>189</v>
      </c>
      <c r="C1714">
        <f t="shared" si="4"/>
        <v>1676</v>
      </c>
      <c r="D1714" s="72" t="s">
        <v>404</v>
      </c>
      <c r="E1714" s="6">
        <v>2</v>
      </c>
      <c r="F1714" t="s">
        <v>5633</v>
      </c>
      <c r="G1714">
        <v>2023</v>
      </c>
      <c r="H1714" t="s">
        <v>6797</v>
      </c>
      <c r="I1714" t="s">
        <v>7992</v>
      </c>
      <c r="J1714" t="s">
        <v>7993</v>
      </c>
      <c r="K1714" t="s">
        <v>153</v>
      </c>
      <c r="L1714" t="s">
        <v>6799</v>
      </c>
      <c r="M1714">
        <v>18</v>
      </c>
      <c r="N1714">
        <v>8</v>
      </c>
      <c r="O1714">
        <v>85003</v>
      </c>
      <c r="P1714" t="s">
        <v>7994</v>
      </c>
    </row>
    <row r="1715" spans="1:16" x14ac:dyDescent="0.3">
      <c r="A1715" t="s">
        <v>187</v>
      </c>
      <c r="B1715" s="6" t="s">
        <v>189</v>
      </c>
      <c r="C1715">
        <f t="shared" si="4"/>
        <v>1677</v>
      </c>
      <c r="D1715" s="72" t="s">
        <v>404</v>
      </c>
      <c r="E1715" s="6">
        <v>2</v>
      </c>
      <c r="F1715" t="s">
        <v>5633</v>
      </c>
      <c r="G1715">
        <v>2022</v>
      </c>
      <c r="H1715" t="s">
        <v>6797</v>
      </c>
      <c r="I1715" t="s">
        <v>7995</v>
      </c>
      <c r="J1715" t="s">
        <v>7996</v>
      </c>
      <c r="K1715" t="s">
        <v>2596</v>
      </c>
      <c r="L1715" t="s">
        <v>7997</v>
      </c>
      <c r="M1715">
        <v>17</v>
      </c>
      <c r="N1715">
        <v>5</v>
      </c>
      <c r="P1715" t="s">
        <v>7998</v>
      </c>
    </row>
    <row r="1716" spans="1:16" x14ac:dyDescent="0.3">
      <c r="A1716" t="s">
        <v>187</v>
      </c>
      <c r="B1716" s="6" t="s">
        <v>189</v>
      </c>
      <c r="C1716">
        <f t="shared" si="4"/>
        <v>1678</v>
      </c>
      <c r="D1716" s="72" t="s">
        <v>404</v>
      </c>
      <c r="E1716" s="6">
        <v>2</v>
      </c>
      <c r="F1716" t="s">
        <v>5633</v>
      </c>
      <c r="G1716">
        <v>2024</v>
      </c>
      <c r="H1716" t="s">
        <v>6797</v>
      </c>
      <c r="I1716" t="s">
        <v>7999</v>
      </c>
      <c r="J1716" t="s">
        <v>8000</v>
      </c>
      <c r="K1716" t="s">
        <v>6986</v>
      </c>
      <c r="M1716">
        <v>10</v>
      </c>
      <c r="N1716">
        <v>14</v>
      </c>
      <c r="P1716" t="s">
        <v>8001</v>
      </c>
    </row>
    <row r="1717" spans="1:16" x14ac:dyDescent="0.3">
      <c r="A1717" t="s">
        <v>187</v>
      </c>
      <c r="B1717" s="6" t="s">
        <v>189</v>
      </c>
      <c r="C1717">
        <f t="shared" si="4"/>
        <v>1679</v>
      </c>
      <c r="D1717" s="72" t="s">
        <v>404</v>
      </c>
      <c r="E1717" s="6">
        <v>2</v>
      </c>
      <c r="F1717" t="s">
        <v>5633</v>
      </c>
      <c r="G1717">
        <v>2023</v>
      </c>
      <c r="H1717" t="s">
        <v>6797</v>
      </c>
      <c r="I1717" t="s">
        <v>8002</v>
      </c>
      <c r="J1717" t="s">
        <v>8003</v>
      </c>
      <c r="K1717" t="s">
        <v>7882</v>
      </c>
      <c r="M1717">
        <v>10</v>
      </c>
      <c r="N1717">
        <v>8</v>
      </c>
      <c r="O1717">
        <v>230702</v>
      </c>
      <c r="P1717" t="s">
        <v>8004</v>
      </c>
    </row>
    <row r="1718" spans="1:16" x14ac:dyDescent="0.3">
      <c r="A1718" t="s">
        <v>187</v>
      </c>
      <c r="B1718" s="6" t="s">
        <v>189</v>
      </c>
      <c r="C1718">
        <f t="shared" si="4"/>
        <v>1680</v>
      </c>
      <c r="D1718" s="72" t="s">
        <v>404</v>
      </c>
      <c r="E1718" s="6">
        <v>3</v>
      </c>
      <c r="F1718" t="s">
        <v>6787</v>
      </c>
      <c r="G1718">
        <v>2020</v>
      </c>
      <c r="H1718" t="s">
        <v>6797</v>
      </c>
      <c r="I1718" t="s">
        <v>8005</v>
      </c>
      <c r="J1718" t="s">
        <v>8006</v>
      </c>
      <c r="K1718" t="s">
        <v>7364</v>
      </c>
      <c r="L1718" t="s">
        <v>6914</v>
      </c>
      <c r="M1718" t="s">
        <v>8007</v>
      </c>
      <c r="N1718" t="s">
        <v>7979</v>
      </c>
      <c r="O1718" t="s">
        <v>7979</v>
      </c>
      <c r="P1718" t="s">
        <v>8008</v>
      </c>
    </row>
    <row r="1719" spans="1:16" x14ac:dyDescent="0.3">
      <c r="A1719" t="s">
        <v>187</v>
      </c>
      <c r="B1719" s="6" t="s">
        <v>189</v>
      </c>
      <c r="C1719">
        <v>1686</v>
      </c>
      <c r="D1719" s="72" t="s">
        <v>404</v>
      </c>
      <c r="E1719" s="6">
        <v>3</v>
      </c>
      <c r="F1719" t="s">
        <v>6786</v>
      </c>
      <c r="G1719">
        <v>2020</v>
      </c>
      <c r="H1719" t="s">
        <v>6797</v>
      </c>
      <c r="I1719" t="s">
        <v>8012</v>
      </c>
      <c r="J1719" t="s">
        <v>8013</v>
      </c>
      <c r="K1719" t="s">
        <v>8014</v>
      </c>
      <c r="M1719">
        <v>375</v>
      </c>
      <c r="N1719">
        <v>1794</v>
      </c>
      <c r="P1719" t="s">
        <v>8015</v>
      </c>
    </row>
    <row r="1720" spans="1:16" x14ac:dyDescent="0.3">
      <c r="A1720" t="s">
        <v>187</v>
      </c>
      <c r="B1720" s="6" t="s">
        <v>189</v>
      </c>
      <c r="C1720">
        <v>1687</v>
      </c>
      <c r="D1720" s="72" t="s">
        <v>404</v>
      </c>
      <c r="E1720" s="6">
        <v>3</v>
      </c>
      <c r="F1720" t="s">
        <v>6786</v>
      </c>
      <c r="G1720">
        <v>2020</v>
      </c>
      <c r="H1720" t="s">
        <v>6797</v>
      </c>
      <c r="I1720" t="s">
        <v>8016</v>
      </c>
      <c r="J1720" t="s">
        <v>8017</v>
      </c>
      <c r="K1720" t="s">
        <v>516</v>
      </c>
      <c r="L1720" t="s">
        <v>6828</v>
      </c>
      <c r="M1720">
        <v>11</v>
      </c>
      <c r="N1720">
        <v>2</v>
      </c>
      <c r="O1720" t="s">
        <v>8018</v>
      </c>
      <c r="P1720" t="s">
        <v>8019</v>
      </c>
    </row>
    <row r="1721" spans="1:16" x14ac:dyDescent="0.3">
      <c r="A1721" t="s">
        <v>187</v>
      </c>
      <c r="B1721" s="6" t="s">
        <v>189</v>
      </c>
      <c r="C1721">
        <v>1688</v>
      </c>
      <c r="D1721" s="72" t="s">
        <v>404</v>
      </c>
      <c r="E1721" s="6">
        <v>3</v>
      </c>
      <c r="F1721" t="s">
        <v>6788</v>
      </c>
      <c r="G1721">
        <v>2017</v>
      </c>
      <c r="H1721" t="s">
        <v>6797</v>
      </c>
      <c r="I1721" t="s">
        <v>8020</v>
      </c>
      <c r="J1721" t="s">
        <v>8021</v>
      </c>
      <c r="K1721" t="s">
        <v>5988</v>
      </c>
      <c r="L1721" t="s">
        <v>7092</v>
      </c>
      <c r="M1721">
        <v>110</v>
      </c>
      <c r="N1721" t="s">
        <v>7979</v>
      </c>
      <c r="O1721">
        <v>476</v>
      </c>
    </row>
    <row r="1722" spans="1:16" x14ac:dyDescent="0.3">
      <c r="A1722" t="s">
        <v>187</v>
      </c>
      <c r="B1722" s="6" t="s">
        <v>189</v>
      </c>
      <c r="C1722">
        <v>1689</v>
      </c>
      <c r="D1722" s="72" t="s">
        <v>404</v>
      </c>
      <c r="E1722" s="6">
        <v>3</v>
      </c>
      <c r="F1722" t="s">
        <v>6788</v>
      </c>
      <c r="G1722">
        <v>2018</v>
      </c>
      <c r="H1722" t="s">
        <v>6797</v>
      </c>
      <c r="I1722" t="s">
        <v>8022</v>
      </c>
      <c r="J1722" t="s">
        <v>8023</v>
      </c>
      <c r="K1722" t="s">
        <v>2509</v>
      </c>
      <c r="M1722">
        <v>221</v>
      </c>
      <c r="N1722" t="s">
        <v>7979</v>
      </c>
      <c r="O1722" t="s">
        <v>1292</v>
      </c>
      <c r="P1722" t="s">
        <v>8024</v>
      </c>
    </row>
    <row r="1723" spans="1:16" ht="15" thickBot="1" x14ac:dyDescent="0.35"/>
    <row r="1724" spans="1:16" x14ac:dyDescent="0.3">
      <c r="A1724" s="64" t="s">
        <v>6039</v>
      </c>
      <c r="B1724" s="54"/>
      <c r="C1724" s="65" t="s">
        <v>187</v>
      </c>
      <c r="D1724" s="66">
        <f>COUNTIF('T4 - Full list of studies'!A$2:A$1722,C1724)</f>
        <v>1688</v>
      </c>
      <c r="E1724" s="54"/>
      <c r="F1724" s="54" t="s">
        <v>6040</v>
      </c>
      <c r="G1724" s="55">
        <f>COUNTIF(E$2:E$1722,"1")</f>
        <v>1530</v>
      </c>
    </row>
    <row r="1725" spans="1:16" x14ac:dyDescent="0.3">
      <c r="A1725" s="67" t="s">
        <v>6039</v>
      </c>
      <c r="C1725" t="s">
        <v>254</v>
      </c>
      <c r="D1725" s="21">
        <f>COUNTIF('T4 - Full list of studies'!A$2:A$1722,C1725)</f>
        <v>15</v>
      </c>
      <c r="F1725" s="6" t="s">
        <v>6041</v>
      </c>
      <c r="G1725" s="56">
        <f>D1724-G1724</f>
        <v>158</v>
      </c>
    </row>
    <row r="1726" spans="1:16" x14ac:dyDescent="0.3">
      <c r="A1726" s="67" t="s">
        <v>6039</v>
      </c>
      <c r="C1726" t="s">
        <v>232</v>
      </c>
      <c r="D1726" s="21">
        <f>COUNTIF('T4 - Full list of studies'!A$2:A$1722,C1726)</f>
        <v>18</v>
      </c>
      <c r="F1726" s="6"/>
      <c r="G1726" s="56"/>
    </row>
    <row r="1727" spans="1:16" x14ac:dyDescent="0.3">
      <c r="A1727" s="67" t="s">
        <v>6039</v>
      </c>
      <c r="C1727" s="1" t="s">
        <v>6042</v>
      </c>
      <c r="D1727" s="21">
        <f>SUM(D1724:D1726)</f>
        <v>1721</v>
      </c>
      <c r="F1727" s="6" t="s">
        <v>6043</v>
      </c>
      <c r="G1727" s="57">
        <f>COUNTIF(E$2:E$1722,"2")</f>
        <v>92</v>
      </c>
    </row>
    <row r="1728" spans="1:16" x14ac:dyDescent="0.3">
      <c r="A1728" s="67" t="s">
        <v>6039</v>
      </c>
      <c r="C1728"/>
      <c r="F1728" s="6" t="s">
        <v>6044</v>
      </c>
      <c r="G1728" s="56">
        <f>G1725-G1727+SUM(D1725:D1726)</f>
        <v>99</v>
      </c>
    </row>
    <row r="1729" spans="1:7" x14ac:dyDescent="0.3">
      <c r="A1729" s="67" t="s">
        <v>6039</v>
      </c>
      <c r="C1729" t="s">
        <v>6059</v>
      </c>
      <c r="D1729" s="21">
        <f>COUNTIF('T4 - Full list of studies'!H$2:H$1722,C1729)</f>
        <v>1701</v>
      </c>
      <c r="F1729" s="6"/>
      <c r="G1729" s="56"/>
    </row>
    <row r="1730" spans="1:7" x14ac:dyDescent="0.3">
      <c r="A1730" s="67" t="s">
        <v>6039</v>
      </c>
      <c r="C1730" t="s">
        <v>194</v>
      </c>
      <c r="D1730" s="21">
        <f>COUNTIF('T4 - Full list of studies'!H$2:H$1722,C1730)</f>
        <v>17</v>
      </c>
      <c r="F1730" s="6" t="s">
        <v>6045</v>
      </c>
      <c r="G1730" s="57">
        <f>COUNTIF(E$2:E$1722,"3")</f>
        <v>35</v>
      </c>
    </row>
    <row r="1731" spans="1:7" x14ac:dyDescent="0.3">
      <c r="A1731" s="67" t="s">
        <v>6039</v>
      </c>
      <c r="C1731" t="s">
        <v>273</v>
      </c>
      <c r="D1731" s="21">
        <f>COUNTIF('T4 - Full list of studies'!H$2:H$1722,C1731)</f>
        <v>3</v>
      </c>
      <c r="F1731" s="6" t="s">
        <v>6046</v>
      </c>
      <c r="G1731" s="56">
        <f>G1728-G1730</f>
        <v>64</v>
      </c>
    </row>
    <row r="1732" spans="1:7" x14ac:dyDescent="0.3">
      <c r="A1732" s="67" t="s">
        <v>6039</v>
      </c>
      <c r="C1732" s="1" t="s">
        <v>6042</v>
      </c>
      <c r="D1732" s="21">
        <f>SUM(D1729:D1731)</f>
        <v>1721</v>
      </c>
      <c r="G1732" s="56"/>
    </row>
    <row r="1733" spans="1:7" x14ac:dyDescent="0.3">
      <c r="A1733" s="67" t="s">
        <v>6039</v>
      </c>
      <c r="C1733"/>
      <c r="G1733" s="56"/>
    </row>
    <row r="1734" spans="1:7" x14ac:dyDescent="0.3">
      <c r="A1734" s="67" t="s">
        <v>6039</v>
      </c>
      <c r="C1734" t="s">
        <v>6047</v>
      </c>
      <c r="D1734" s="21">
        <f>COUNTIFS('T4 - Full list of studies'!A$2:A$1722,C1724,'T4 - Full list of studies'!E$2:E$1722,"&lt;&gt;1")</f>
        <v>158</v>
      </c>
      <c r="G1734" s="56"/>
    </row>
    <row r="1735" spans="1:7" x14ac:dyDescent="0.3">
      <c r="A1735" s="67" t="s">
        <v>6039</v>
      </c>
      <c r="C1735"/>
      <c r="G1735" s="56"/>
    </row>
    <row r="1736" spans="1:7" x14ac:dyDescent="0.3">
      <c r="A1736" s="67" t="s">
        <v>6039</v>
      </c>
      <c r="C1736" t="s">
        <v>254</v>
      </c>
      <c r="D1736" s="21">
        <f>COUNTIF('T4 - Full list of studies'!A$2:A$1722,C1736)</f>
        <v>15</v>
      </c>
      <c r="G1736" s="56"/>
    </row>
    <row r="1737" spans="1:7" x14ac:dyDescent="0.3">
      <c r="A1737" s="67" t="s">
        <v>6039</v>
      </c>
      <c r="C1737" t="s">
        <v>6048</v>
      </c>
      <c r="D1737" s="21">
        <f>COUNTIFS('T4 - Full list of studies'!A$2:A$1722,C$1725,H$2:H$1722,C$1729)</f>
        <v>12</v>
      </c>
      <c r="G1737" s="56"/>
    </row>
    <row r="1738" spans="1:7" x14ac:dyDescent="0.3">
      <c r="A1738" s="67" t="s">
        <v>6039</v>
      </c>
      <c r="C1738" t="s">
        <v>6049</v>
      </c>
      <c r="D1738" s="21">
        <f>COUNTIFS('T4 - Full list of studies'!A$2:A$1722,C$1725,H$2:H$1722,C$1730)</f>
        <v>2</v>
      </c>
      <c r="G1738" s="56"/>
    </row>
    <row r="1739" spans="1:7" x14ac:dyDescent="0.3">
      <c r="A1739" s="67" t="s">
        <v>6039</v>
      </c>
      <c r="C1739" t="s">
        <v>6050</v>
      </c>
      <c r="D1739" s="21">
        <f>COUNTIFS('T4 - Full list of studies'!A$2:A$1722,C$1725,H$2:H$1722,C$1731)</f>
        <v>1</v>
      </c>
      <c r="G1739" s="56"/>
    </row>
    <row r="1740" spans="1:7" x14ac:dyDescent="0.3">
      <c r="A1740" s="67" t="s">
        <v>6039</v>
      </c>
      <c r="C1740"/>
      <c r="G1740" s="56"/>
    </row>
    <row r="1741" spans="1:7" x14ac:dyDescent="0.3">
      <c r="A1741" s="67" t="s">
        <v>6039</v>
      </c>
      <c r="C1741" t="s">
        <v>232</v>
      </c>
      <c r="D1741" s="21">
        <f>COUNTIF('T4 - Full list of studies'!A$2:A$1722,C1741)</f>
        <v>18</v>
      </c>
      <c r="G1741" s="56"/>
    </row>
    <row r="1742" spans="1:7" x14ac:dyDescent="0.3">
      <c r="A1742" s="67" t="s">
        <v>6039</v>
      </c>
      <c r="C1742"/>
      <c r="G1742" s="56"/>
    </row>
    <row r="1743" spans="1:7" ht="15" thickBot="1" x14ac:dyDescent="0.35">
      <c r="A1743" s="68" t="s">
        <v>6039</v>
      </c>
      <c r="B1743" s="58"/>
      <c r="C1743" s="69" t="s">
        <v>6051</v>
      </c>
      <c r="D1743" s="70">
        <f>D1734+D1736+D1741</f>
        <v>191</v>
      </c>
      <c r="E1743" s="58"/>
      <c r="F1743" s="69"/>
      <c r="G1743" s="59"/>
    </row>
  </sheetData>
  <autoFilter ref="A1:S1722" xr:uid="{00000000-0001-0000-0400-000000000000}"/>
  <pageMargins left="0.7" right="0.7" top="0.75" bottom="0.75" header="0.3" footer="0.3"/>
  <pageSetup paperSize="9"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269"/>
  <sheetViews>
    <sheetView workbookViewId="0">
      <pane ySplit="1" topLeftCell="A2" activePane="bottomLeft" state="frozen"/>
      <selection pane="bottomLeft" activeCell="Q2" sqref="Q2"/>
    </sheetView>
  </sheetViews>
  <sheetFormatPr defaultColWidth="8.88671875" defaultRowHeight="14.4" x14ac:dyDescent="0.3"/>
  <cols>
    <col min="1" max="2" width="7.88671875" style="6" customWidth="1"/>
    <col min="3" max="5" width="50.88671875" customWidth="1"/>
    <col min="6" max="6" width="10.109375" customWidth="1"/>
    <col min="11" max="11" width="23.33203125" customWidth="1"/>
    <col min="12" max="12" width="45" customWidth="1"/>
  </cols>
  <sheetData>
    <row r="1" spans="1:13" x14ac:dyDescent="0.3">
      <c r="A1" s="8" t="s">
        <v>6052</v>
      </c>
      <c r="B1" s="8" t="s">
        <v>80</v>
      </c>
      <c r="C1" s="1" t="s">
        <v>81</v>
      </c>
      <c r="D1" s="1" t="s">
        <v>82</v>
      </c>
      <c r="E1" s="1" t="s">
        <v>182</v>
      </c>
      <c r="F1" s="1" t="s">
        <v>183</v>
      </c>
      <c r="G1" s="1" t="s">
        <v>84</v>
      </c>
      <c r="H1" s="1" t="s">
        <v>85</v>
      </c>
      <c r="I1" s="1" t="s">
        <v>86</v>
      </c>
      <c r="J1" s="1" t="s">
        <v>184</v>
      </c>
      <c r="K1" s="1" t="s">
        <v>185</v>
      </c>
      <c r="L1" s="1" t="s">
        <v>6053</v>
      </c>
      <c r="M1" s="1"/>
    </row>
    <row r="2" spans="1:13" x14ac:dyDescent="0.3">
      <c r="A2" s="6">
        <v>1</v>
      </c>
      <c r="B2" s="6">
        <v>2000</v>
      </c>
      <c r="C2" t="s">
        <v>405</v>
      </c>
      <c r="E2" t="s">
        <v>406</v>
      </c>
      <c r="H2">
        <v>2</v>
      </c>
      <c r="I2" t="s">
        <v>407</v>
      </c>
      <c r="L2" t="s">
        <v>408</v>
      </c>
    </row>
    <row r="3" spans="1:13" x14ac:dyDescent="0.3">
      <c r="A3" s="6">
        <v>2</v>
      </c>
      <c r="B3" s="6">
        <v>2004</v>
      </c>
      <c r="C3" t="s">
        <v>409</v>
      </c>
      <c r="E3" t="s">
        <v>410</v>
      </c>
      <c r="G3">
        <v>27</v>
      </c>
      <c r="H3">
        <v>4</v>
      </c>
      <c r="I3" t="s">
        <v>411</v>
      </c>
      <c r="L3" t="s">
        <v>6054</v>
      </c>
    </row>
    <row r="4" spans="1:13" x14ac:dyDescent="0.3">
      <c r="A4" s="6">
        <v>3</v>
      </c>
      <c r="B4" s="6">
        <v>2005</v>
      </c>
      <c r="C4" t="s">
        <v>413</v>
      </c>
      <c r="E4" t="s">
        <v>414</v>
      </c>
      <c r="G4">
        <v>25</v>
      </c>
      <c r="H4">
        <v>2</v>
      </c>
      <c r="I4" s="10">
        <v>43080</v>
      </c>
      <c r="L4" t="s">
        <v>6054</v>
      </c>
    </row>
    <row r="5" spans="1:13" x14ac:dyDescent="0.3">
      <c r="A5" s="6">
        <v>4</v>
      </c>
      <c r="B5" s="6">
        <v>2005</v>
      </c>
      <c r="C5" t="s">
        <v>415</v>
      </c>
      <c r="E5" t="s">
        <v>416</v>
      </c>
      <c r="G5">
        <v>46</v>
      </c>
      <c r="H5">
        <v>1</v>
      </c>
      <c r="I5">
        <v>67</v>
      </c>
      <c r="J5" t="s">
        <v>417</v>
      </c>
      <c r="L5" t="s">
        <v>418</v>
      </c>
    </row>
    <row r="6" spans="1:13" x14ac:dyDescent="0.3">
      <c r="A6" s="6">
        <v>5</v>
      </c>
      <c r="B6" s="6">
        <v>2007</v>
      </c>
      <c r="C6" t="s">
        <v>419</v>
      </c>
      <c r="E6" t="s">
        <v>420</v>
      </c>
      <c r="G6">
        <v>86</v>
      </c>
      <c r="H6">
        <v>11</v>
      </c>
      <c r="I6" t="s">
        <v>421</v>
      </c>
      <c r="L6" t="s">
        <v>408</v>
      </c>
    </row>
    <row r="7" spans="1:13" x14ac:dyDescent="0.3">
      <c r="A7" s="6">
        <v>6</v>
      </c>
      <c r="B7" s="6">
        <v>2012</v>
      </c>
      <c r="C7" t="s">
        <v>422</v>
      </c>
      <c r="E7" t="s">
        <v>422</v>
      </c>
      <c r="G7">
        <v>18</v>
      </c>
      <c r="H7" t="s">
        <v>85</v>
      </c>
      <c r="K7" t="s">
        <v>423</v>
      </c>
      <c r="L7" t="s">
        <v>408</v>
      </c>
    </row>
    <row r="8" spans="1:13" x14ac:dyDescent="0.3">
      <c r="A8" s="6">
        <v>7</v>
      </c>
      <c r="B8" s="6">
        <v>2013</v>
      </c>
      <c r="C8" t="s">
        <v>424</v>
      </c>
      <c r="E8" t="s">
        <v>425</v>
      </c>
      <c r="G8">
        <v>170</v>
      </c>
      <c r="L8" t="s">
        <v>418</v>
      </c>
    </row>
    <row r="9" spans="1:13" x14ac:dyDescent="0.3">
      <c r="A9" s="6">
        <v>8</v>
      </c>
      <c r="B9" s="6">
        <v>2015</v>
      </c>
      <c r="C9" t="s">
        <v>426</v>
      </c>
      <c r="E9" t="s">
        <v>427</v>
      </c>
      <c r="G9">
        <v>12</v>
      </c>
      <c r="H9" t="s">
        <v>428</v>
      </c>
      <c r="I9" t="s">
        <v>429</v>
      </c>
      <c r="L9" t="s">
        <v>418</v>
      </c>
    </row>
    <row r="10" spans="1:13" x14ac:dyDescent="0.3">
      <c r="A10" s="6">
        <v>9</v>
      </c>
      <c r="B10" s="6">
        <v>2015</v>
      </c>
      <c r="C10" t="s">
        <v>430</v>
      </c>
      <c r="E10" t="s">
        <v>431</v>
      </c>
      <c r="I10" t="s">
        <v>432</v>
      </c>
      <c r="L10" t="s">
        <v>418</v>
      </c>
    </row>
    <row r="11" spans="1:13" x14ac:dyDescent="0.3">
      <c r="A11" s="6">
        <v>10</v>
      </c>
      <c r="B11" s="6">
        <v>2015</v>
      </c>
      <c r="C11" t="s">
        <v>433</v>
      </c>
      <c r="E11" t="s">
        <v>434</v>
      </c>
      <c r="G11">
        <v>50</v>
      </c>
      <c r="H11">
        <v>2</v>
      </c>
      <c r="I11" t="s">
        <v>435</v>
      </c>
      <c r="L11" t="s">
        <v>418</v>
      </c>
    </row>
    <row r="12" spans="1:13" x14ac:dyDescent="0.3">
      <c r="A12" s="6">
        <v>11</v>
      </c>
      <c r="B12" s="6">
        <v>2015</v>
      </c>
      <c r="C12" t="s">
        <v>436</v>
      </c>
      <c r="E12" t="s">
        <v>437</v>
      </c>
      <c r="I12" t="s">
        <v>438</v>
      </c>
      <c r="L12" t="s">
        <v>418</v>
      </c>
    </row>
    <row r="13" spans="1:13" x14ac:dyDescent="0.3">
      <c r="A13" s="6">
        <v>12</v>
      </c>
      <c r="B13" s="6">
        <v>2015</v>
      </c>
      <c r="C13" t="s">
        <v>439</v>
      </c>
      <c r="E13" t="s">
        <v>440</v>
      </c>
      <c r="G13">
        <v>61</v>
      </c>
      <c r="L13" t="s">
        <v>408</v>
      </c>
    </row>
    <row r="14" spans="1:13" x14ac:dyDescent="0.3">
      <c r="A14" s="6">
        <v>13</v>
      </c>
      <c r="B14" s="6">
        <v>2016</v>
      </c>
      <c r="C14" t="s">
        <v>441</v>
      </c>
      <c r="E14" t="s">
        <v>442</v>
      </c>
      <c r="G14">
        <v>22</v>
      </c>
      <c r="H14">
        <v>6</v>
      </c>
      <c r="I14" t="s">
        <v>443</v>
      </c>
      <c r="L14" t="s">
        <v>418</v>
      </c>
    </row>
    <row r="15" spans="1:13" x14ac:dyDescent="0.3">
      <c r="A15" s="6">
        <v>14</v>
      </c>
      <c r="B15" s="6">
        <v>2016</v>
      </c>
      <c r="C15" t="s">
        <v>444</v>
      </c>
      <c r="E15" t="s">
        <v>445</v>
      </c>
      <c r="H15">
        <v>1111</v>
      </c>
      <c r="I15" t="s">
        <v>446</v>
      </c>
      <c r="L15" t="s">
        <v>418</v>
      </c>
    </row>
    <row r="16" spans="1:13" x14ac:dyDescent="0.3">
      <c r="A16" s="6">
        <v>15</v>
      </c>
      <c r="B16" s="6">
        <v>2016</v>
      </c>
      <c r="C16" t="s">
        <v>447</v>
      </c>
      <c r="E16" t="s">
        <v>448</v>
      </c>
      <c r="G16">
        <v>23</v>
      </c>
      <c r="H16">
        <v>4</v>
      </c>
      <c r="L16" t="s">
        <v>6054</v>
      </c>
    </row>
    <row r="17" spans="1:12" x14ac:dyDescent="0.3">
      <c r="A17" s="6">
        <v>16</v>
      </c>
      <c r="B17" s="6">
        <v>2017</v>
      </c>
      <c r="C17" t="s">
        <v>449</v>
      </c>
      <c r="D17" t="s">
        <v>450</v>
      </c>
      <c r="E17" t="s">
        <v>451</v>
      </c>
      <c r="G17">
        <v>12</v>
      </c>
      <c r="H17">
        <v>7</v>
      </c>
      <c r="I17">
        <v>1</v>
      </c>
      <c r="J17" t="s">
        <v>452</v>
      </c>
      <c r="L17" t="s">
        <v>418</v>
      </c>
    </row>
    <row r="18" spans="1:12" x14ac:dyDescent="0.3">
      <c r="A18" s="6">
        <v>17</v>
      </c>
      <c r="B18" s="6">
        <v>2017</v>
      </c>
      <c r="C18" t="s">
        <v>453</v>
      </c>
      <c r="D18" t="s">
        <v>454</v>
      </c>
      <c r="E18" t="s">
        <v>455</v>
      </c>
      <c r="F18" t="s">
        <v>456</v>
      </c>
      <c r="H18" t="s">
        <v>85</v>
      </c>
      <c r="I18" t="s">
        <v>457</v>
      </c>
      <c r="J18" t="s">
        <v>458</v>
      </c>
      <c r="L18" t="s">
        <v>418</v>
      </c>
    </row>
    <row r="19" spans="1:12" x14ac:dyDescent="0.3">
      <c r="A19" s="6">
        <v>18</v>
      </c>
      <c r="B19" s="6">
        <v>2003</v>
      </c>
      <c r="C19" t="s">
        <v>459</v>
      </c>
      <c r="D19" t="s">
        <v>460</v>
      </c>
      <c r="E19" t="s">
        <v>461</v>
      </c>
      <c r="H19" t="s">
        <v>85</v>
      </c>
      <c r="K19" t="s">
        <v>462</v>
      </c>
      <c r="L19" t="s">
        <v>418</v>
      </c>
    </row>
    <row r="20" spans="1:12" x14ac:dyDescent="0.3">
      <c r="A20" s="6">
        <v>19</v>
      </c>
      <c r="B20" s="6">
        <v>2013</v>
      </c>
      <c r="C20" t="s">
        <v>463</v>
      </c>
      <c r="D20" t="s">
        <v>464</v>
      </c>
      <c r="E20" t="s">
        <v>465</v>
      </c>
      <c r="I20" t="s">
        <v>466</v>
      </c>
      <c r="J20" t="s">
        <v>467</v>
      </c>
      <c r="L20" t="s">
        <v>418</v>
      </c>
    </row>
    <row r="21" spans="1:12" x14ac:dyDescent="0.3">
      <c r="A21" s="6">
        <v>20</v>
      </c>
      <c r="B21" s="6">
        <v>2015</v>
      </c>
      <c r="C21" t="s">
        <v>468</v>
      </c>
      <c r="D21" t="s">
        <v>469</v>
      </c>
      <c r="E21" t="s">
        <v>470</v>
      </c>
      <c r="G21">
        <v>47</v>
      </c>
      <c r="H21">
        <v>4</v>
      </c>
      <c r="I21" t="s">
        <v>471</v>
      </c>
      <c r="J21" t="s">
        <v>472</v>
      </c>
      <c r="L21" t="s">
        <v>418</v>
      </c>
    </row>
    <row r="22" spans="1:12" x14ac:dyDescent="0.3">
      <c r="A22" s="6">
        <v>22</v>
      </c>
      <c r="B22" s="6">
        <v>2014</v>
      </c>
      <c r="C22" t="s">
        <v>473</v>
      </c>
      <c r="D22" t="s">
        <v>474</v>
      </c>
      <c r="E22" t="s">
        <v>475</v>
      </c>
      <c r="G22">
        <v>64</v>
      </c>
      <c r="H22">
        <v>2</v>
      </c>
      <c r="I22" t="s">
        <v>476</v>
      </c>
      <c r="J22" t="s">
        <v>477</v>
      </c>
      <c r="L22" t="s">
        <v>418</v>
      </c>
    </row>
    <row r="23" spans="1:12" x14ac:dyDescent="0.3">
      <c r="A23" s="6">
        <v>23</v>
      </c>
      <c r="B23" s="6">
        <v>2014</v>
      </c>
      <c r="C23" t="s">
        <v>479</v>
      </c>
      <c r="D23" t="s">
        <v>480</v>
      </c>
      <c r="E23" t="s">
        <v>481</v>
      </c>
      <c r="G23">
        <v>45</v>
      </c>
      <c r="H23">
        <v>2</v>
      </c>
      <c r="I23" t="s">
        <v>482</v>
      </c>
      <c r="L23" t="s">
        <v>418</v>
      </c>
    </row>
    <row r="24" spans="1:12" x14ac:dyDescent="0.3">
      <c r="A24" s="6">
        <v>24</v>
      </c>
      <c r="B24" s="6">
        <v>2010</v>
      </c>
      <c r="C24" t="s">
        <v>483</v>
      </c>
      <c r="D24" t="s">
        <v>484</v>
      </c>
      <c r="E24" t="s">
        <v>485</v>
      </c>
      <c r="G24">
        <v>55</v>
      </c>
      <c r="H24">
        <v>6</v>
      </c>
      <c r="I24" t="s">
        <v>486</v>
      </c>
      <c r="J24" t="s">
        <v>487</v>
      </c>
      <c r="L24" t="s">
        <v>418</v>
      </c>
    </row>
    <row r="25" spans="1:12" x14ac:dyDescent="0.3">
      <c r="A25" s="6">
        <v>25</v>
      </c>
      <c r="B25" s="6">
        <v>2007</v>
      </c>
      <c r="C25" t="s">
        <v>488</v>
      </c>
      <c r="D25" t="s">
        <v>489</v>
      </c>
      <c r="E25" t="s">
        <v>490</v>
      </c>
      <c r="G25">
        <v>2007</v>
      </c>
      <c r="H25">
        <v>3</v>
      </c>
      <c r="I25" s="10">
        <v>42767</v>
      </c>
      <c r="J25" t="s">
        <v>491</v>
      </c>
      <c r="L25" t="s">
        <v>408</v>
      </c>
    </row>
    <row r="26" spans="1:12" x14ac:dyDescent="0.3">
      <c r="A26" s="6">
        <v>26</v>
      </c>
      <c r="B26" s="6">
        <v>2016</v>
      </c>
      <c r="C26" t="s">
        <v>496</v>
      </c>
      <c r="D26" t="s">
        <v>497</v>
      </c>
      <c r="E26" t="s">
        <v>210</v>
      </c>
      <c r="G26">
        <v>164</v>
      </c>
      <c r="I26" t="s">
        <v>498</v>
      </c>
      <c r="J26" t="s">
        <v>499</v>
      </c>
      <c r="L26" t="s">
        <v>418</v>
      </c>
    </row>
    <row r="27" spans="1:12" x14ac:dyDescent="0.3">
      <c r="A27" s="6">
        <v>27</v>
      </c>
      <c r="B27" s="6">
        <v>2002</v>
      </c>
      <c r="C27" t="s">
        <v>492</v>
      </c>
      <c r="D27" t="s">
        <v>493</v>
      </c>
      <c r="E27" t="s">
        <v>257</v>
      </c>
      <c r="G27">
        <v>52</v>
      </c>
      <c r="H27">
        <v>3</v>
      </c>
      <c r="I27" t="s">
        <v>494</v>
      </c>
      <c r="J27" t="s">
        <v>495</v>
      </c>
      <c r="L27" t="s">
        <v>418</v>
      </c>
    </row>
    <row r="28" spans="1:12" x14ac:dyDescent="0.3">
      <c r="A28" s="6">
        <v>28</v>
      </c>
      <c r="B28" s="6">
        <v>2011</v>
      </c>
      <c r="C28" t="s">
        <v>500</v>
      </c>
      <c r="D28" t="s">
        <v>501</v>
      </c>
      <c r="E28" t="s">
        <v>502</v>
      </c>
      <c r="G28">
        <v>31</v>
      </c>
      <c r="H28">
        <v>1</v>
      </c>
      <c r="I28" s="9">
        <v>42583</v>
      </c>
      <c r="J28" t="s">
        <v>503</v>
      </c>
      <c r="L28" t="s">
        <v>408</v>
      </c>
    </row>
    <row r="29" spans="1:12" x14ac:dyDescent="0.3">
      <c r="A29" s="6">
        <v>29</v>
      </c>
      <c r="B29" s="6">
        <v>2016</v>
      </c>
      <c r="C29" t="s">
        <v>514</v>
      </c>
      <c r="D29" t="s">
        <v>515</v>
      </c>
      <c r="E29" t="s">
        <v>516</v>
      </c>
      <c r="G29">
        <v>7</v>
      </c>
      <c r="H29">
        <v>1</v>
      </c>
      <c r="I29" t="s">
        <v>517</v>
      </c>
      <c r="J29" t="s">
        <v>518</v>
      </c>
      <c r="L29" t="s">
        <v>418</v>
      </c>
    </row>
    <row r="30" spans="1:12" x14ac:dyDescent="0.3">
      <c r="A30" s="6">
        <v>30</v>
      </c>
      <c r="B30" s="6">
        <v>2017</v>
      </c>
      <c r="C30" t="s">
        <v>504</v>
      </c>
      <c r="D30" t="s">
        <v>505</v>
      </c>
      <c r="E30" t="s">
        <v>506</v>
      </c>
      <c r="G30">
        <v>9</v>
      </c>
      <c r="H30">
        <v>1</v>
      </c>
      <c r="I30" t="s">
        <v>507</v>
      </c>
      <c r="J30" t="s">
        <v>508</v>
      </c>
      <c r="L30" t="s">
        <v>418</v>
      </c>
    </row>
    <row r="31" spans="1:12" x14ac:dyDescent="0.3">
      <c r="A31" s="6">
        <v>31</v>
      </c>
      <c r="B31" s="6">
        <v>2012</v>
      </c>
      <c r="C31" t="s">
        <v>509</v>
      </c>
      <c r="D31" t="s">
        <v>510</v>
      </c>
      <c r="E31" t="s">
        <v>511</v>
      </c>
      <c r="G31">
        <v>16</v>
      </c>
      <c r="H31">
        <v>3</v>
      </c>
      <c r="I31" t="s">
        <v>512</v>
      </c>
      <c r="J31" t="s">
        <v>513</v>
      </c>
      <c r="L31" t="s">
        <v>418</v>
      </c>
    </row>
    <row r="32" spans="1:12" x14ac:dyDescent="0.3">
      <c r="A32" s="6">
        <v>32</v>
      </c>
      <c r="B32" s="6">
        <v>2008</v>
      </c>
      <c r="C32" t="s">
        <v>528</v>
      </c>
      <c r="D32" t="s">
        <v>529</v>
      </c>
      <c r="E32" t="s">
        <v>530</v>
      </c>
      <c r="G32">
        <v>147</v>
      </c>
      <c r="H32">
        <v>1</v>
      </c>
      <c r="I32" t="s">
        <v>531</v>
      </c>
      <c r="J32" t="s">
        <v>532</v>
      </c>
      <c r="L32" t="s">
        <v>408</v>
      </c>
    </row>
    <row r="33" spans="1:12" x14ac:dyDescent="0.3">
      <c r="A33" s="6">
        <v>33</v>
      </c>
      <c r="B33" s="6">
        <v>2007</v>
      </c>
      <c r="C33" t="s">
        <v>519</v>
      </c>
      <c r="D33" t="s">
        <v>520</v>
      </c>
      <c r="E33" t="s">
        <v>521</v>
      </c>
      <c r="G33">
        <v>55</v>
      </c>
      <c r="H33">
        <v>4</v>
      </c>
      <c r="I33" t="s">
        <v>522</v>
      </c>
      <c r="J33" t="s">
        <v>523</v>
      </c>
      <c r="L33" t="s">
        <v>408</v>
      </c>
    </row>
    <row r="34" spans="1:12" x14ac:dyDescent="0.3">
      <c r="A34" s="6">
        <v>33</v>
      </c>
      <c r="B34" s="6">
        <v>2007</v>
      </c>
      <c r="C34" t="s">
        <v>519</v>
      </c>
      <c r="D34" t="s">
        <v>520</v>
      </c>
      <c r="E34" t="s">
        <v>521</v>
      </c>
      <c r="G34">
        <v>55</v>
      </c>
      <c r="H34">
        <v>4</v>
      </c>
      <c r="I34" t="s">
        <v>522</v>
      </c>
      <c r="J34" t="s">
        <v>523</v>
      </c>
      <c r="L34" t="s">
        <v>418</v>
      </c>
    </row>
    <row r="35" spans="1:12" x14ac:dyDescent="0.3">
      <c r="A35" s="6">
        <v>34</v>
      </c>
      <c r="B35" s="6">
        <v>2011</v>
      </c>
      <c r="C35" t="s">
        <v>524</v>
      </c>
      <c r="D35" t="s">
        <v>525</v>
      </c>
      <c r="E35" t="s">
        <v>526</v>
      </c>
      <c r="G35">
        <v>6</v>
      </c>
      <c r="H35">
        <v>7</v>
      </c>
      <c r="I35" t="s">
        <v>527</v>
      </c>
      <c r="L35" t="s">
        <v>418</v>
      </c>
    </row>
    <row r="36" spans="1:12" x14ac:dyDescent="0.3">
      <c r="A36" s="6">
        <v>35</v>
      </c>
      <c r="B36" s="6">
        <v>2012</v>
      </c>
      <c r="C36" t="s">
        <v>533</v>
      </c>
      <c r="D36" t="s">
        <v>534</v>
      </c>
      <c r="E36" t="s">
        <v>535</v>
      </c>
      <c r="G36">
        <v>18</v>
      </c>
      <c r="H36">
        <v>10</v>
      </c>
      <c r="I36" t="s">
        <v>536</v>
      </c>
      <c r="J36" t="s">
        <v>537</v>
      </c>
      <c r="L36" t="s">
        <v>418</v>
      </c>
    </row>
    <row r="37" spans="1:12" x14ac:dyDescent="0.3">
      <c r="A37" s="6">
        <v>36</v>
      </c>
      <c r="B37" s="6">
        <v>2015</v>
      </c>
      <c r="C37" t="s">
        <v>552</v>
      </c>
      <c r="D37" t="s">
        <v>553</v>
      </c>
      <c r="E37" t="s">
        <v>554</v>
      </c>
      <c r="G37">
        <v>96</v>
      </c>
      <c r="H37">
        <v>8</v>
      </c>
      <c r="I37">
        <v>2312</v>
      </c>
      <c r="L37" t="s">
        <v>418</v>
      </c>
    </row>
    <row r="38" spans="1:12" x14ac:dyDescent="0.3">
      <c r="A38" s="6">
        <v>37</v>
      </c>
      <c r="B38" s="6">
        <v>2015</v>
      </c>
      <c r="C38" t="s">
        <v>538</v>
      </c>
      <c r="D38" t="s">
        <v>539</v>
      </c>
      <c r="E38" t="s">
        <v>540</v>
      </c>
      <c r="G38">
        <v>6</v>
      </c>
      <c r="H38">
        <v>3</v>
      </c>
      <c r="I38" t="s">
        <v>541</v>
      </c>
      <c r="J38" t="s">
        <v>542</v>
      </c>
      <c r="L38" t="s">
        <v>408</v>
      </c>
    </row>
    <row r="39" spans="1:12" x14ac:dyDescent="0.3">
      <c r="A39" s="6">
        <v>38</v>
      </c>
      <c r="B39" s="6">
        <v>2017</v>
      </c>
      <c r="C39" t="s">
        <v>543</v>
      </c>
      <c r="D39" t="s">
        <v>544</v>
      </c>
      <c r="E39" t="s">
        <v>545</v>
      </c>
      <c r="G39">
        <v>147</v>
      </c>
      <c r="I39" t="s">
        <v>546</v>
      </c>
      <c r="J39" t="s">
        <v>547</v>
      </c>
      <c r="L39" t="s">
        <v>548</v>
      </c>
    </row>
    <row r="40" spans="1:12" x14ac:dyDescent="0.3">
      <c r="A40" s="6">
        <v>39</v>
      </c>
      <c r="B40" s="6">
        <v>2012</v>
      </c>
      <c r="C40" t="s">
        <v>549</v>
      </c>
      <c r="D40" t="s">
        <v>550</v>
      </c>
      <c r="E40" t="s">
        <v>551</v>
      </c>
      <c r="G40">
        <v>5</v>
      </c>
      <c r="H40">
        <v>7</v>
      </c>
      <c r="I40">
        <v>1</v>
      </c>
      <c r="L40" t="s">
        <v>418</v>
      </c>
    </row>
    <row r="41" spans="1:12" x14ac:dyDescent="0.3">
      <c r="A41" s="6">
        <v>42</v>
      </c>
      <c r="B41" s="6">
        <v>2010</v>
      </c>
      <c r="C41" t="s">
        <v>555</v>
      </c>
      <c r="D41" t="s">
        <v>556</v>
      </c>
      <c r="E41" t="s">
        <v>557</v>
      </c>
      <c r="G41">
        <v>13</v>
      </c>
      <c r="H41">
        <v>1</v>
      </c>
      <c r="I41" t="s">
        <v>558</v>
      </c>
      <c r="J41" t="s">
        <v>559</v>
      </c>
      <c r="L41" t="s">
        <v>418</v>
      </c>
    </row>
    <row r="42" spans="1:12" x14ac:dyDescent="0.3">
      <c r="A42" s="6">
        <v>43</v>
      </c>
      <c r="B42" s="6">
        <v>2002</v>
      </c>
      <c r="C42" t="s">
        <v>566</v>
      </c>
      <c r="D42" t="s">
        <v>567</v>
      </c>
      <c r="E42" t="s">
        <v>568</v>
      </c>
      <c r="G42">
        <v>169</v>
      </c>
      <c r="H42" t="s">
        <v>569</v>
      </c>
      <c r="I42" s="9">
        <v>41699</v>
      </c>
      <c r="J42" t="s">
        <v>570</v>
      </c>
      <c r="L42" t="s">
        <v>418</v>
      </c>
    </row>
    <row r="43" spans="1:12" x14ac:dyDescent="0.3">
      <c r="A43" s="6">
        <v>44</v>
      </c>
      <c r="B43" s="6">
        <v>2011</v>
      </c>
      <c r="C43" t="s">
        <v>560</v>
      </c>
      <c r="D43" t="s">
        <v>561</v>
      </c>
      <c r="E43" t="s">
        <v>562</v>
      </c>
      <c r="G43">
        <v>342</v>
      </c>
      <c r="H43" t="s">
        <v>85</v>
      </c>
      <c r="I43" t="s">
        <v>563</v>
      </c>
      <c r="K43" t="s">
        <v>564</v>
      </c>
      <c r="L43" t="s">
        <v>408</v>
      </c>
    </row>
    <row r="44" spans="1:12" x14ac:dyDescent="0.3">
      <c r="A44" s="6">
        <v>45</v>
      </c>
      <c r="B44" s="6">
        <v>2010</v>
      </c>
      <c r="C44" t="s">
        <v>571</v>
      </c>
      <c r="D44" t="s">
        <v>572</v>
      </c>
      <c r="E44" t="s">
        <v>573</v>
      </c>
      <c r="H44">
        <v>203</v>
      </c>
      <c r="I44" t="s">
        <v>574</v>
      </c>
      <c r="L44" t="s">
        <v>418</v>
      </c>
    </row>
    <row r="45" spans="1:12" x14ac:dyDescent="0.3">
      <c r="A45" s="6">
        <v>46</v>
      </c>
      <c r="C45" t="s">
        <v>575</v>
      </c>
      <c r="D45" t="s">
        <v>576</v>
      </c>
      <c r="E45" t="s">
        <v>100</v>
      </c>
      <c r="J45" t="s">
        <v>577</v>
      </c>
      <c r="L45" t="s">
        <v>418</v>
      </c>
    </row>
    <row r="46" spans="1:12" x14ac:dyDescent="0.3">
      <c r="A46" s="6">
        <v>47</v>
      </c>
      <c r="B46" s="6">
        <v>2015</v>
      </c>
      <c r="C46" t="s">
        <v>581</v>
      </c>
      <c r="D46" t="s">
        <v>582</v>
      </c>
      <c r="E46" t="s">
        <v>583</v>
      </c>
      <c r="G46">
        <v>7</v>
      </c>
      <c r="H46">
        <v>6</v>
      </c>
      <c r="I46" t="s">
        <v>584</v>
      </c>
      <c r="J46" t="s">
        <v>585</v>
      </c>
      <c r="L46" t="s">
        <v>418</v>
      </c>
    </row>
    <row r="47" spans="1:12" x14ac:dyDescent="0.3">
      <c r="A47" s="6">
        <v>48</v>
      </c>
      <c r="B47" s="6">
        <v>2003</v>
      </c>
      <c r="C47" t="s">
        <v>578</v>
      </c>
      <c r="D47" t="s">
        <v>579</v>
      </c>
      <c r="E47" t="s">
        <v>257</v>
      </c>
      <c r="G47">
        <v>58</v>
      </c>
      <c r="H47" s="10">
        <v>42767</v>
      </c>
      <c r="I47" t="s">
        <v>580</v>
      </c>
      <c r="L47" t="s">
        <v>418</v>
      </c>
    </row>
    <row r="48" spans="1:12" x14ac:dyDescent="0.3">
      <c r="A48" s="6">
        <v>49</v>
      </c>
      <c r="B48" s="6">
        <v>2015</v>
      </c>
      <c r="C48" t="s">
        <v>586</v>
      </c>
      <c r="D48" t="s">
        <v>587</v>
      </c>
      <c r="E48" t="s">
        <v>588</v>
      </c>
      <c r="G48">
        <v>66</v>
      </c>
      <c r="H48">
        <v>17</v>
      </c>
      <c r="I48" t="s">
        <v>589</v>
      </c>
      <c r="J48" t="s">
        <v>590</v>
      </c>
      <c r="L48" t="s">
        <v>408</v>
      </c>
    </row>
    <row r="49" spans="1:12" x14ac:dyDescent="0.3">
      <c r="A49" s="6">
        <v>50</v>
      </c>
      <c r="B49" s="6">
        <v>2010</v>
      </c>
      <c r="C49" t="s">
        <v>591</v>
      </c>
      <c r="D49" t="s">
        <v>592</v>
      </c>
      <c r="E49" t="s">
        <v>593</v>
      </c>
      <c r="H49" t="s">
        <v>85</v>
      </c>
      <c r="K49" t="s">
        <v>594</v>
      </c>
      <c r="L49" t="s">
        <v>408</v>
      </c>
    </row>
    <row r="50" spans="1:12" x14ac:dyDescent="0.3">
      <c r="A50" s="6">
        <v>51</v>
      </c>
      <c r="B50" s="6">
        <v>2013</v>
      </c>
      <c r="C50" t="s">
        <v>595</v>
      </c>
      <c r="D50" t="s">
        <v>596</v>
      </c>
      <c r="E50" t="s">
        <v>597</v>
      </c>
      <c r="H50" t="s">
        <v>85</v>
      </c>
      <c r="I50" t="s">
        <v>598</v>
      </c>
      <c r="L50" t="s">
        <v>418</v>
      </c>
    </row>
    <row r="51" spans="1:12" x14ac:dyDescent="0.3">
      <c r="A51" s="6">
        <v>52</v>
      </c>
      <c r="B51" s="6">
        <v>2008</v>
      </c>
      <c r="C51" t="s">
        <v>599</v>
      </c>
      <c r="D51" t="s">
        <v>600</v>
      </c>
      <c r="E51" t="s">
        <v>601</v>
      </c>
      <c r="G51">
        <v>81</v>
      </c>
      <c r="H51">
        <v>2</v>
      </c>
      <c r="I51" t="s">
        <v>602</v>
      </c>
      <c r="J51" t="s">
        <v>603</v>
      </c>
      <c r="L51" t="s">
        <v>418</v>
      </c>
    </row>
    <row r="52" spans="1:12" x14ac:dyDescent="0.3">
      <c r="A52" s="6">
        <v>53</v>
      </c>
      <c r="B52" s="6">
        <v>2009</v>
      </c>
      <c r="C52" t="s">
        <v>604</v>
      </c>
      <c r="D52" t="s">
        <v>605</v>
      </c>
      <c r="E52" t="s">
        <v>606</v>
      </c>
      <c r="G52" t="s">
        <v>607</v>
      </c>
      <c r="I52" t="s">
        <v>608</v>
      </c>
      <c r="J52" t="s">
        <v>609</v>
      </c>
      <c r="L52" t="s">
        <v>418</v>
      </c>
    </row>
    <row r="53" spans="1:12" x14ac:dyDescent="0.3">
      <c r="A53" s="6">
        <v>54</v>
      </c>
      <c r="B53" s="6">
        <v>2007</v>
      </c>
      <c r="C53" t="s">
        <v>610</v>
      </c>
      <c r="D53" t="s">
        <v>611</v>
      </c>
      <c r="E53" t="s">
        <v>612</v>
      </c>
      <c r="G53">
        <v>123</v>
      </c>
      <c r="I53" t="s">
        <v>613</v>
      </c>
      <c r="L53" t="s">
        <v>418</v>
      </c>
    </row>
    <row r="54" spans="1:12" x14ac:dyDescent="0.3">
      <c r="A54" s="6">
        <v>55</v>
      </c>
      <c r="B54" s="6">
        <v>2009</v>
      </c>
      <c r="C54" t="s">
        <v>624</v>
      </c>
      <c r="D54" t="s">
        <v>611</v>
      </c>
      <c r="E54" t="s">
        <v>625</v>
      </c>
      <c r="G54">
        <v>36</v>
      </c>
      <c r="H54">
        <v>4</v>
      </c>
      <c r="I54">
        <v>8</v>
      </c>
      <c r="L54" t="s">
        <v>418</v>
      </c>
    </row>
    <row r="55" spans="1:12" x14ac:dyDescent="0.3">
      <c r="A55" s="6">
        <v>56</v>
      </c>
      <c r="B55" s="6">
        <v>2015</v>
      </c>
      <c r="C55" t="s">
        <v>614</v>
      </c>
      <c r="D55" t="s">
        <v>611</v>
      </c>
      <c r="E55" t="s">
        <v>615</v>
      </c>
      <c r="G55" t="s">
        <v>616</v>
      </c>
      <c r="I55">
        <v>135</v>
      </c>
      <c r="J55" t="s">
        <v>617</v>
      </c>
      <c r="L55" t="s">
        <v>418</v>
      </c>
    </row>
    <row r="56" spans="1:12" x14ac:dyDescent="0.3">
      <c r="A56" s="6">
        <v>57</v>
      </c>
      <c r="B56" s="6">
        <v>2017</v>
      </c>
      <c r="C56" t="s">
        <v>619</v>
      </c>
      <c r="D56" t="s">
        <v>611</v>
      </c>
      <c r="E56" t="s">
        <v>620</v>
      </c>
      <c r="G56" t="s">
        <v>621</v>
      </c>
      <c r="I56" t="s">
        <v>622</v>
      </c>
      <c r="J56" t="s">
        <v>623</v>
      </c>
      <c r="L56" t="s">
        <v>418</v>
      </c>
    </row>
    <row r="57" spans="1:12" x14ac:dyDescent="0.3">
      <c r="A57" s="6">
        <v>58</v>
      </c>
      <c r="B57" s="6">
        <v>2017</v>
      </c>
      <c r="C57" t="s">
        <v>626</v>
      </c>
      <c r="D57" t="s">
        <v>627</v>
      </c>
      <c r="E57" t="s">
        <v>628</v>
      </c>
      <c r="G57">
        <v>90</v>
      </c>
      <c r="I57" t="s">
        <v>629</v>
      </c>
      <c r="J57" t="s">
        <v>630</v>
      </c>
      <c r="L57" t="s">
        <v>408</v>
      </c>
    </row>
    <row r="58" spans="1:12" x14ac:dyDescent="0.3">
      <c r="A58" s="6">
        <v>59</v>
      </c>
      <c r="B58" s="6">
        <v>2012</v>
      </c>
      <c r="C58" t="s">
        <v>631</v>
      </c>
      <c r="D58" t="s">
        <v>632</v>
      </c>
      <c r="E58" t="s">
        <v>633</v>
      </c>
      <c r="G58">
        <v>25</v>
      </c>
      <c r="H58">
        <v>2</v>
      </c>
      <c r="I58" t="s">
        <v>634</v>
      </c>
      <c r="J58" t="s">
        <v>635</v>
      </c>
      <c r="L58" t="s">
        <v>6055</v>
      </c>
    </row>
    <row r="59" spans="1:12" x14ac:dyDescent="0.3">
      <c r="A59" s="6">
        <v>60</v>
      </c>
      <c r="B59" s="6">
        <v>2014</v>
      </c>
      <c r="C59" t="s">
        <v>636</v>
      </c>
      <c r="D59" t="s">
        <v>637</v>
      </c>
      <c r="E59" t="s">
        <v>638</v>
      </c>
      <c r="G59">
        <v>369</v>
      </c>
      <c r="H59">
        <v>1639</v>
      </c>
      <c r="J59" t="s">
        <v>639</v>
      </c>
      <c r="L59" t="s">
        <v>418</v>
      </c>
    </row>
    <row r="60" spans="1:12" x14ac:dyDescent="0.3">
      <c r="A60" s="6">
        <v>61</v>
      </c>
      <c r="B60" s="6">
        <v>2010</v>
      </c>
      <c r="C60" t="s">
        <v>640</v>
      </c>
      <c r="D60" t="s">
        <v>641</v>
      </c>
      <c r="E60" t="s">
        <v>615</v>
      </c>
      <c r="G60">
        <v>150</v>
      </c>
      <c r="H60">
        <v>2</v>
      </c>
      <c r="I60" t="s">
        <v>642</v>
      </c>
      <c r="J60" t="s">
        <v>643</v>
      </c>
      <c r="L60" t="s">
        <v>548</v>
      </c>
    </row>
    <row r="61" spans="1:12" x14ac:dyDescent="0.3">
      <c r="A61" s="6">
        <v>62</v>
      </c>
      <c r="B61" s="6">
        <v>2009</v>
      </c>
      <c r="C61" t="s">
        <v>644</v>
      </c>
      <c r="D61" t="s">
        <v>645</v>
      </c>
      <c r="E61" t="s">
        <v>606</v>
      </c>
      <c r="G61" t="s">
        <v>607</v>
      </c>
      <c r="I61" t="s">
        <v>646</v>
      </c>
      <c r="J61" t="s">
        <v>647</v>
      </c>
      <c r="L61" t="s">
        <v>418</v>
      </c>
    </row>
    <row r="62" spans="1:12" x14ac:dyDescent="0.3">
      <c r="A62" s="6">
        <v>63</v>
      </c>
      <c r="B62" s="6">
        <v>2015</v>
      </c>
      <c r="C62" t="s">
        <v>648</v>
      </c>
      <c r="D62" t="s">
        <v>649</v>
      </c>
      <c r="E62" t="s">
        <v>650</v>
      </c>
      <c r="G62">
        <v>24</v>
      </c>
      <c r="H62">
        <v>4</v>
      </c>
      <c r="I62" t="s">
        <v>651</v>
      </c>
      <c r="L62" t="s">
        <v>418</v>
      </c>
    </row>
    <row r="63" spans="1:12" x14ac:dyDescent="0.3">
      <c r="A63" s="6">
        <v>64</v>
      </c>
      <c r="B63" s="6">
        <v>2016</v>
      </c>
      <c r="C63" t="s">
        <v>652</v>
      </c>
      <c r="D63" t="s">
        <v>653</v>
      </c>
      <c r="E63" t="s">
        <v>654</v>
      </c>
      <c r="G63">
        <v>23</v>
      </c>
      <c r="H63" s="10">
        <v>42828</v>
      </c>
      <c r="I63" t="s">
        <v>655</v>
      </c>
      <c r="J63" t="s">
        <v>656</v>
      </c>
      <c r="L63" t="s">
        <v>408</v>
      </c>
    </row>
    <row r="64" spans="1:12" x14ac:dyDescent="0.3">
      <c r="A64" s="6">
        <v>65</v>
      </c>
      <c r="B64" s="6">
        <v>2014</v>
      </c>
      <c r="C64" t="s">
        <v>657</v>
      </c>
      <c r="D64" t="s">
        <v>658</v>
      </c>
      <c r="E64" t="s">
        <v>659</v>
      </c>
      <c r="G64">
        <v>69</v>
      </c>
      <c r="H64">
        <v>5</v>
      </c>
      <c r="I64" t="s">
        <v>660</v>
      </c>
      <c r="L64" t="s">
        <v>408</v>
      </c>
    </row>
    <row r="65" spans="1:12" x14ac:dyDescent="0.3">
      <c r="A65" s="6">
        <v>66</v>
      </c>
      <c r="B65" s="6">
        <v>2008</v>
      </c>
      <c r="C65" t="s">
        <v>661</v>
      </c>
      <c r="D65" t="s">
        <v>662</v>
      </c>
      <c r="E65" t="s">
        <v>663</v>
      </c>
      <c r="G65">
        <v>30</v>
      </c>
      <c r="H65">
        <v>4</v>
      </c>
      <c r="I65" t="s">
        <v>664</v>
      </c>
      <c r="J65" t="s">
        <v>665</v>
      </c>
      <c r="L65" t="s">
        <v>418</v>
      </c>
    </row>
    <row r="66" spans="1:12" x14ac:dyDescent="0.3">
      <c r="A66" s="6">
        <v>67</v>
      </c>
      <c r="C66" t="s">
        <v>666</v>
      </c>
      <c r="D66" t="s">
        <v>667</v>
      </c>
      <c r="E66" t="s">
        <v>668</v>
      </c>
      <c r="J66" t="s">
        <v>669</v>
      </c>
      <c r="L66" t="s">
        <v>548</v>
      </c>
    </row>
    <row r="67" spans="1:12" x14ac:dyDescent="0.3">
      <c r="A67" s="6">
        <v>67</v>
      </c>
      <c r="C67" t="s">
        <v>666</v>
      </c>
      <c r="D67" t="s">
        <v>667</v>
      </c>
      <c r="E67" t="s">
        <v>668</v>
      </c>
      <c r="J67" t="s">
        <v>669</v>
      </c>
      <c r="L67" t="s">
        <v>418</v>
      </c>
    </row>
    <row r="68" spans="1:12" x14ac:dyDescent="0.3">
      <c r="A68" s="6">
        <v>68</v>
      </c>
      <c r="B68" s="6">
        <v>2007</v>
      </c>
      <c r="C68" t="s">
        <v>670</v>
      </c>
      <c r="D68" t="s">
        <v>671</v>
      </c>
      <c r="E68" t="s">
        <v>672</v>
      </c>
      <c r="G68">
        <v>58</v>
      </c>
      <c r="H68">
        <v>10</v>
      </c>
      <c r="I68" t="s">
        <v>673</v>
      </c>
      <c r="J68" t="s">
        <v>674</v>
      </c>
      <c r="L68" t="s">
        <v>548</v>
      </c>
    </row>
    <row r="69" spans="1:12" x14ac:dyDescent="0.3">
      <c r="A69" s="6">
        <v>69</v>
      </c>
      <c r="B69" s="6">
        <v>2006</v>
      </c>
      <c r="C69" t="s">
        <v>675</v>
      </c>
      <c r="D69" t="s">
        <v>676</v>
      </c>
      <c r="E69" t="s">
        <v>677</v>
      </c>
      <c r="G69">
        <v>170</v>
      </c>
      <c r="H69">
        <v>2</v>
      </c>
      <c r="I69" t="s">
        <v>678</v>
      </c>
      <c r="J69" t="s">
        <v>679</v>
      </c>
      <c r="L69" t="s">
        <v>548</v>
      </c>
    </row>
    <row r="70" spans="1:12" x14ac:dyDescent="0.3">
      <c r="A70" s="6">
        <v>70</v>
      </c>
      <c r="B70" s="6">
        <v>2015</v>
      </c>
      <c r="C70" t="s">
        <v>680</v>
      </c>
      <c r="D70" t="s">
        <v>681</v>
      </c>
      <c r="E70" t="s">
        <v>682</v>
      </c>
      <c r="G70">
        <v>20</v>
      </c>
      <c r="H70">
        <v>4</v>
      </c>
      <c r="J70" t="s">
        <v>683</v>
      </c>
      <c r="L70" t="s">
        <v>418</v>
      </c>
    </row>
    <row r="71" spans="1:12" x14ac:dyDescent="0.3">
      <c r="A71" s="6">
        <v>71</v>
      </c>
      <c r="B71" s="6">
        <v>2015</v>
      </c>
      <c r="C71" t="s">
        <v>684</v>
      </c>
      <c r="D71" t="s">
        <v>685</v>
      </c>
      <c r="E71" t="s">
        <v>545</v>
      </c>
      <c r="G71">
        <v>87</v>
      </c>
      <c r="H71" t="s">
        <v>686</v>
      </c>
      <c r="I71" t="s">
        <v>687</v>
      </c>
      <c r="J71" t="s">
        <v>688</v>
      </c>
      <c r="L71" t="s">
        <v>548</v>
      </c>
    </row>
    <row r="72" spans="1:12" x14ac:dyDescent="0.3">
      <c r="A72" s="6">
        <v>72</v>
      </c>
      <c r="B72" s="6">
        <v>2012</v>
      </c>
      <c r="C72" t="s">
        <v>689</v>
      </c>
      <c r="D72" t="s">
        <v>690</v>
      </c>
      <c r="E72" t="s">
        <v>691</v>
      </c>
      <c r="G72">
        <v>12</v>
      </c>
      <c r="H72">
        <v>2</v>
      </c>
      <c r="I72" t="s">
        <v>692</v>
      </c>
      <c r="J72" t="s">
        <v>693</v>
      </c>
      <c r="L72" t="s">
        <v>408</v>
      </c>
    </row>
    <row r="73" spans="1:12" x14ac:dyDescent="0.3">
      <c r="A73" s="6">
        <v>73</v>
      </c>
      <c r="B73" s="6">
        <v>2016</v>
      </c>
      <c r="C73" t="s">
        <v>694</v>
      </c>
      <c r="D73" t="s">
        <v>695</v>
      </c>
      <c r="E73" t="s">
        <v>615</v>
      </c>
      <c r="G73">
        <v>216</v>
      </c>
      <c r="I73" t="s">
        <v>696</v>
      </c>
      <c r="J73" t="s">
        <v>697</v>
      </c>
      <c r="L73" t="s">
        <v>408</v>
      </c>
    </row>
    <row r="74" spans="1:12" x14ac:dyDescent="0.3">
      <c r="A74" s="6">
        <v>74</v>
      </c>
      <c r="B74" s="6">
        <v>2016</v>
      </c>
      <c r="C74" t="s">
        <v>698</v>
      </c>
      <c r="D74" t="s">
        <v>699</v>
      </c>
      <c r="E74" t="s">
        <v>700</v>
      </c>
      <c r="G74">
        <v>21</v>
      </c>
      <c r="H74">
        <v>5</v>
      </c>
      <c r="I74" t="s">
        <v>701</v>
      </c>
      <c r="J74" t="s">
        <v>702</v>
      </c>
      <c r="L74" t="s">
        <v>418</v>
      </c>
    </row>
    <row r="75" spans="1:12" x14ac:dyDescent="0.3">
      <c r="A75" s="6">
        <v>75</v>
      </c>
      <c r="B75" s="6">
        <v>2008</v>
      </c>
      <c r="C75" t="s">
        <v>703</v>
      </c>
      <c r="D75" t="s">
        <v>704</v>
      </c>
      <c r="E75" t="s">
        <v>257</v>
      </c>
      <c r="G75">
        <v>90</v>
      </c>
      <c r="H75" s="10">
        <v>42767</v>
      </c>
      <c r="I75" t="s">
        <v>705</v>
      </c>
      <c r="J75" t="s">
        <v>706</v>
      </c>
      <c r="L75" t="s">
        <v>418</v>
      </c>
    </row>
    <row r="76" spans="1:12" x14ac:dyDescent="0.3">
      <c r="A76" s="6">
        <v>76</v>
      </c>
      <c r="B76" s="6">
        <v>2006</v>
      </c>
      <c r="C76" t="s">
        <v>707</v>
      </c>
      <c r="D76" t="s">
        <v>708</v>
      </c>
      <c r="E76" t="s">
        <v>709</v>
      </c>
      <c r="G76">
        <v>9</v>
      </c>
      <c r="H76">
        <v>2</v>
      </c>
      <c r="I76" t="s">
        <v>710</v>
      </c>
      <c r="J76" t="s">
        <v>711</v>
      </c>
      <c r="L76" t="s">
        <v>418</v>
      </c>
    </row>
    <row r="77" spans="1:12" x14ac:dyDescent="0.3">
      <c r="A77" s="6">
        <v>77</v>
      </c>
      <c r="B77" s="6">
        <v>2015</v>
      </c>
      <c r="C77" t="s">
        <v>712</v>
      </c>
      <c r="D77" t="s">
        <v>713</v>
      </c>
      <c r="E77" t="s">
        <v>257</v>
      </c>
      <c r="G77">
        <v>128</v>
      </c>
      <c r="H77" s="10">
        <v>42828</v>
      </c>
      <c r="I77" t="s">
        <v>714</v>
      </c>
      <c r="J77" t="s">
        <v>715</v>
      </c>
      <c r="L77" t="s">
        <v>418</v>
      </c>
    </row>
    <row r="78" spans="1:12" x14ac:dyDescent="0.3">
      <c r="A78" s="6">
        <v>78</v>
      </c>
      <c r="B78" s="6">
        <v>2011</v>
      </c>
      <c r="C78" t="s">
        <v>716</v>
      </c>
      <c r="D78" t="s">
        <v>717</v>
      </c>
      <c r="E78" t="s">
        <v>718</v>
      </c>
      <c r="G78">
        <v>45</v>
      </c>
      <c r="H78">
        <v>13</v>
      </c>
      <c r="I78" t="s">
        <v>719</v>
      </c>
      <c r="J78" t="s">
        <v>720</v>
      </c>
      <c r="L78" t="s">
        <v>548</v>
      </c>
    </row>
    <row r="79" spans="1:12" x14ac:dyDescent="0.3">
      <c r="A79" s="6">
        <v>79</v>
      </c>
      <c r="B79" s="6">
        <v>2013</v>
      </c>
      <c r="C79" t="s">
        <v>5638</v>
      </c>
      <c r="D79" t="s">
        <v>717</v>
      </c>
      <c r="E79" t="s">
        <v>718</v>
      </c>
      <c r="G79">
        <v>71</v>
      </c>
      <c r="I79" t="s">
        <v>5639</v>
      </c>
      <c r="J79" t="s">
        <v>5640</v>
      </c>
      <c r="L79" t="s">
        <v>548</v>
      </c>
    </row>
    <row r="80" spans="1:12" x14ac:dyDescent="0.3">
      <c r="A80" s="6">
        <v>80</v>
      </c>
      <c r="B80" s="6">
        <v>2017</v>
      </c>
      <c r="C80" t="s">
        <v>721</v>
      </c>
      <c r="D80" t="s">
        <v>722</v>
      </c>
      <c r="E80" t="s">
        <v>723</v>
      </c>
      <c r="G80">
        <v>14</v>
      </c>
      <c r="H80">
        <v>1</v>
      </c>
      <c r="I80" t="s">
        <v>724</v>
      </c>
      <c r="J80" t="s">
        <v>725</v>
      </c>
      <c r="L80" t="s">
        <v>418</v>
      </c>
    </row>
    <row r="81" spans="1:12" x14ac:dyDescent="0.3">
      <c r="A81" s="6">
        <v>81</v>
      </c>
      <c r="B81" s="6">
        <v>2017</v>
      </c>
      <c r="C81" t="s">
        <v>726</v>
      </c>
      <c r="D81" t="s">
        <v>727</v>
      </c>
      <c r="E81" t="s">
        <v>615</v>
      </c>
      <c r="G81" t="s">
        <v>728</v>
      </c>
      <c r="I81" t="s">
        <v>729</v>
      </c>
      <c r="J81" t="s">
        <v>730</v>
      </c>
      <c r="L81" t="s">
        <v>418</v>
      </c>
    </row>
    <row r="82" spans="1:12" x14ac:dyDescent="0.3">
      <c r="A82" s="6">
        <v>82</v>
      </c>
      <c r="B82" s="6">
        <v>2014</v>
      </c>
      <c r="C82" t="s">
        <v>731</v>
      </c>
      <c r="D82" t="s">
        <v>732</v>
      </c>
      <c r="E82" t="s">
        <v>733</v>
      </c>
      <c r="G82">
        <v>20</v>
      </c>
      <c r="I82" t="s">
        <v>734</v>
      </c>
      <c r="L82" t="s">
        <v>548</v>
      </c>
    </row>
    <row r="83" spans="1:12" x14ac:dyDescent="0.3">
      <c r="A83" s="6">
        <v>83</v>
      </c>
      <c r="B83" s="6">
        <v>2014</v>
      </c>
      <c r="C83" t="s">
        <v>735</v>
      </c>
      <c r="D83" t="s">
        <v>736</v>
      </c>
      <c r="E83" t="s">
        <v>737</v>
      </c>
      <c r="G83">
        <v>8</v>
      </c>
      <c r="H83">
        <v>2</v>
      </c>
      <c r="I83" t="s">
        <v>738</v>
      </c>
      <c r="L83" t="s">
        <v>418</v>
      </c>
    </row>
    <row r="84" spans="1:12" x14ac:dyDescent="0.3">
      <c r="A84" s="6">
        <v>84</v>
      </c>
      <c r="B84" s="6">
        <v>2010</v>
      </c>
      <c r="C84" t="s">
        <v>739</v>
      </c>
      <c r="D84" t="s">
        <v>740</v>
      </c>
      <c r="E84" t="s">
        <v>741</v>
      </c>
      <c r="G84">
        <v>18</v>
      </c>
      <c r="H84" t="s">
        <v>742</v>
      </c>
      <c r="I84" t="s">
        <v>743</v>
      </c>
      <c r="J84" t="s">
        <v>744</v>
      </c>
      <c r="L84" t="s">
        <v>418</v>
      </c>
    </row>
    <row r="85" spans="1:12" x14ac:dyDescent="0.3">
      <c r="A85" s="6">
        <v>85</v>
      </c>
      <c r="B85" s="6">
        <v>2016</v>
      </c>
      <c r="C85" t="s">
        <v>745</v>
      </c>
      <c r="D85" t="s">
        <v>746</v>
      </c>
      <c r="E85" t="s">
        <v>601</v>
      </c>
      <c r="G85">
        <v>104</v>
      </c>
      <c r="H85">
        <v>3</v>
      </c>
      <c r="I85" t="s">
        <v>747</v>
      </c>
      <c r="J85" t="s">
        <v>748</v>
      </c>
      <c r="L85" t="s">
        <v>418</v>
      </c>
    </row>
    <row r="86" spans="1:12" x14ac:dyDescent="0.3">
      <c r="A86" s="6">
        <v>86</v>
      </c>
      <c r="B86" s="6">
        <v>2008</v>
      </c>
      <c r="C86" t="s">
        <v>749</v>
      </c>
      <c r="D86" t="s">
        <v>750</v>
      </c>
      <c r="E86" t="s">
        <v>615</v>
      </c>
      <c r="G86">
        <v>148</v>
      </c>
      <c r="H86" t="s">
        <v>751</v>
      </c>
      <c r="I86" t="s">
        <v>752</v>
      </c>
      <c r="J86" t="s">
        <v>753</v>
      </c>
      <c r="L86" t="s">
        <v>548</v>
      </c>
    </row>
    <row r="87" spans="1:12" x14ac:dyDescent="0.3">
      <c r="A87" s="6">
        <v>87</v>
      </c>
      <c r="B87" s="6">
        <v>2006</v>
      </c>
      <c r="C87" t="s">
        <v>754</v>
      </c>
      <c r="D87" t="s">
        <v>755</v>
      </c>
      <c r="E87" t="s">
        <v>756</v>
      </c>
      <c r="G87">
        <v>36</v>
      </c>
      <c r="H87">
        <v>1</v>
      </c>
      <c r="I87" s="9">
        <v>42005</v>
      </c>
      <c r="J87" t="s">
        <v>757</v>
      </c>
      <c r="L87" t="s">
        <v>418</v>
      </c>
    </row>
    <row r="88" spans="1:12" x14ac:dyDescent="0.3">
      <c r="A88" s="6">
        <v>89</v>
      </c>
      <c r="B88" s="6">
        <v>2011</v>
      </c>
      <c r="C88" t="s">
        <v>758</v>
      </c>
      <c r="D88" t="s">
        <v>759</v>
      </c>
      <c r="E88" t="s">
        <v>760</v>
      </c>
      <c r="H88" t="s">
        <v>85</v>
      </c>
      <c r="K88" t="s">
        <v>761</v>
      </c>
      <c r="L88" t="s">
        <v>418</v>
      </c>
    </row>
    <row r="89" spans="1:12" x14ac:dyDescent="0.3">
      <c r="A89" s="6">
        <v>90</v>
      </c>
      <c r="B89" s="6">
        <v>2014</v>
      </c>
      <c r="C89" t="s">
        <v>762</v>
      </c>
      <c r="D89" t="s">
        <v>763</v>
      </c>
      <c r="E89" t="s">
        <v>764</v>
      </c>
      <c r="G89">
        <v>14</v>
      </c>
      <c r="H89">
        <v>3</v>
      </c>
      <c r="I89" t="s">
        <v>765</v>
      </c>
      <c r="J89" t="s">
        <v>766</v>
      </c>
      <c r="L89" t="s">
        <v>418</v>
      </c>
    </row>
    <row r="90" spans="1:12" x14ac:dyDescent="0.3">
      <c r="A90" s="6">
        <v>91</v>
      </c>
      <c r="B90" s="6">
        <v>2008</v>
      </c>
      <c r="C90" t="s">
        <v>767</v>
      </c>
      <c r="D90" t="s">
        <v>768</v>
      </c>
      <c r="E90" t="s">
        <v>769</v>
      </c>
      <c r="G90">
        <v>79</v>
      </c>
      <c r="H90" s="10">
        <v>42827</v>
      </c>
      <c r="I90" t="s">
        <v>770</v>
      </c>
      <c r="J90" t="s">
        <v>771</v>
      </c>
      <c r="L90" t="s">
        <v>418</v>
      </c>
    </row>
    <row r="91" spans="1:12" x14ac:dyDescent="0.3">
      <c r="A91" s="6">
        <v>92</v>
      </c>
      <c r="B91" s="6">
        <v>2006</v>
      </c>
      <c r="C91" t="s">
        <v>772</v>
      </c>
      <c r="D91" t="s">
        <v>773</v>
      </c>
      <c r="E91" t="s">
        <v>774</v>
      </c>
      <c r="G91">
        <v>7</v>
      </c>
      <c r="H91">
        <v>2</v>
      </c>
      <c r="I91" t="s">
        <v>775</v>
      </c>
      <c r="L91" t="s">
        <v>418</v>
      </c>
    </row>
    <row r="92" spans="1:12" x14ac:dyDescent="0.3">
      <c r="A92" s="6">
        <v>93</v>
      </c>
      <c r="B92" s="6">
        <v>2012</v>
      </c>
      <c r="C92" t="s">
        <v>776</v>
      </c>
      <c r="D92" t="s">
        <v>777</v>
      </c>
      <c r="E92" t="s">
        <v>778</v>
      </c>
      <c r="G92">
        <v>63</v>
      </c>
      <c r="H92">
        <v>3</v>
      </c>
      <c r="I92" t="s">
        <v>779</v>
      </c>
      <c r="L92" t="s">
        <v>418</v>
      </c>
    </row>
    <row r="93" spans="1:12" x14ac:dyDescent="0.3">
      <c r="A93" s="6">
        <v>95</v>
      </c>
      <c r="B93" s="6">
        <v>2012</v>
      </c>
      <c r="C93" t="s">
        <v>780</v>
      </c>
      <c r="D93" t="s">
        <v>781</v>
      </c>
      <c r="E93" t="s">
        <v>782</v>
      </c>
      <c r="H93" t="s">
        <v>85</v>
      </c>
      <c r="I93" t="s">
        <v>783</v>
      </c>
      <c r="L93" t="s">
        <v>418</v>
      </c>
    </row>
    <row r="94" spans="1:12" x14ac:dyDescent="0.3">
      <c r="A94" s="6">
        <v>96</v>
      </c>
      <c r="B94" s="6">
        <v>2016</v>
      </c>
      <c r="C94" t="s">
        <v>784</v>
      </c>
      <c r="D94" t="s">
        <v>785</v>
      </c>
      <c r="E94" t="s">
        <v>786</v>
      </c>
      <c r="G94">
        <v>12</v>
      </c>
      <c r="H94">
        <v>1</v>
      </c>
      <c r="I94" t="s">
        <v>787</v>
      </c>
      <c r="J94" t="s">
        <v>788</v>
      </c>
      <c r="L94" t="s">
        <v>418</v>
      </c>
    </row>
    <row r="95" spans="1:12" x14ac:dyDescent="0.3">
      <c r="A95" s="6">
        <v>97</v>
      </c>
      <c r="B95" s="6">
        <v>2012</v>
      </c>
      <c r="C95" t="s">
        <v>789</v>
      </c>
      <c r="D95" t="s">
        <v>790</v>
      </c>
      <c r="E95" t="s">
        <v>791</v>
      </c>
      <c r="G95">
        <v>127</v>
      </c>
      <c r="I95" t="s">
        <v>792</v>
      </c>
      <c r="J95" t="s">
        <v>793</v>
      </c>
      <c r="L95" t="s">
        <v>548</v>
      </c>
    </row>
    <row r="96" spans="1:12" x14ac:dyDescent="0.3">
      <c r="A96" s="6">
        <v>98</v>
      </c>
      <c r="B96" s="6">
        <v>2015</v>
      </c>
      <c r="C96" t="s">
        <v>794</v>
      </c>
      <c r="D96" t="s">
        <v>795</v>
      </c>
      <c r="E96" t="s">
        <v>796</v>
      </c>
      <c r="G96">
        <v>15</v>
      </c>
      <c r="H96">
        <v>2</v>
      </c>
      <c r="I96" t="s">
        <v>797</v>
      </c>
      <c r="L96" t="s">
        <v>408</v>
      </c>
    </row>
    <row r="97" spans="1:12" x14ac:dyDescent="0.3">
      <c r="A97" s="6">
        <v>99</v>
      </c>
      <c r="B97" s="6">
        <v>2013</v>
      </c>
      <c r="C97" t="s">
        <v>798</v>
      </c>
      <c r="D97" t="s">
        <v>799</v>
      </c>
      <c r="E97" t="s">
        <v>800</v>
      </c>
      <c r="G97">
        <v>2</v>
      </c>
      <c r="H97">
        <v>1</v>
      </c>
      <c r="J97" t="s">
        <v>801</v>
      </c>
      <c r="L97" t="s">
        <v>418</v>
      </c>
    </row>
    <row r="98" spans="1:12" x14ac:dyDescent="0.3">
      <c r="A98" s="6">
        <v>100</v>
      </c>
      <c r="B98" s="6">
        <v>2011</v>
      </c>
      <c r="C98" t="s">
        <v>802</v>
      </c>
      <c r="D98" t="s">
        <v>803</v>
      </c>
      <c r="E98" t="s">
        <v>804</v>
      </c>
      <c r="G98">
        <v>113</v>
      </c>
      <c r="H98">
        <v>1</v>
      </c>
      <c r="I98" t="s">
        <v>805</v>
      </c>
      <c r="J98" t="s">
        <v>806</v>
      </c>
      <c r="L98" t="s">
        <v>408</v>
      </c>
    </row>
    <row r="99" spans="1:12" x14ac:dyDescent="0.3">
      <c r="A99" s="6">
        <v>101</v>
      </c>
      <c r="B99" s="6">
        <v>2013</v>
      </c>
      <c r="C99" t="s">
        <v>807</v>
      </c>
      <c r="D99" t="s">
        <v>808</v>
      </c>
      <c r="E99" t="s">
        <v>809</v>
      </c>
      <c r="G99">
        <v>147</v>
      </c>
      <c r="I99" t="s">
        <v>810</v>
      </c>
      <c r="J99" t="s">
        <v>811</v>
      </c>
      <c r="L99" t="s">
        <v>418</v>
      </c>
    </row>
    <row r="100" spans="1:12" x14ac:dyDescent="0.3">
      <c r="A100" s="6">
        <v>102</v>
      </c>
      <c r="B100" s="6">
        <v>2016</v>
      </c>
      <c r="C100" t="s">
        <v>812</v>
      </c>
      <c r="D100" t="s">
        <v>813</v>
      </c>
      <c r="E100" t="s">
        <v>814</v>
      </c>
      <c r="G100">
        <v>35</v>
      </c>
      <c r="H100">
        <v>2</v>
      </c>
      <c r="I100" t="s">
        <v>815</v>
      </c>
      <c r="J100" t="s">
        <v>816</v>
      </c>
      <c r="L100" t="s">
        <v>408</v>
      </c>
    </row>
    <row r="101" spans="1:12" x14ac:dyDescent="0.3">
      <c r="A101" s="6">
        <v>103</v>
      </c>
      <c r="B101" s="6">
        <v>2016</v>
      </c>
      <c r="C101" t="s">
        <v>817</v>
      </c>
      <c r="D101" t="s">
        <v>818</v>
      </c>
      <c r="E101" t="s">
        <v>115</v>
      </c>
      <c r="G101">
        <v>96</v>
      </c>
      <c r="I101" t="s">
        <v>819</v>
      </c>
      <c r="J101" t="s">
        <v>820</v>
      </c>
      <c r="L101" t="s">
        <v>418</v>
      </c>
    </row>
    <row r="102" spans="1:12" x14ac:dyDescent="0.3">
      <c r="A102" s="6">
        <v>104</v>
      </c>
      <c r="B102" s="6">
        <v>2007</v>
      </c>
      <c r="C102" t="s">
        <v>821</v>
      </c>
      <c r="D102" t="s">
        <v>822</v>
      </c>
      <c r="E102" t="s">
        <v>100</v>
      </c>
      <c r="G102">
        <v>93</v>
      </c>
      <c r="H102" s="10">
        <v>42795</v>
      </c>
      <c r="I102" t="s">
        <v>823</v>
      </c>
      <c r="J102" t="s">
        <v>824</v>
      </c>
      <c r="L102" t="s">
        <v>418</v>
      </c>
    </row>
    <row r="103" spans="1:12" x14ac:dyDescent="0.3">
      <c r="A103" s="6">
        <v>105</v>
      </c>
      <c r="B103" s="6">
        <v>2014</v>
      </c>
      <c r="C103" t="s">
        <v>825</v>
      </c>
      <c r="D103" t="s">
        <v>826</v>
      </c>
      <c r="E103" t="s">
        <v>827</v>
      </c>
      <c r="G103">
        <v>23</v>
      </c>
      <c r="H103">
        <v>3</v>
      </c>
      <c r="I103" t="s">
        <v>828</v>
      </c>
      <c r="L103" t="s">
        <v>418</v>
      </c>
    </row>
    <row r="104" spans="1:12" x14ac:dyDescent="0.3">
      <c r="A104" s="6">
        <v>106</v>
      </c>
      <c r="B104" s="6">
        <v>2010</v>
      </c>
      <c r="C104" t="s">
        <v>829</v>
      </c>
      <c r="D104" t="s">
        <v>830</v>
      </c>
      <c r="E104" t="s">
        <v>165</v>
      </c>
      <c r="G104">
        <v>20</v>
      </c>
      <c r="H104">
        <v>4</v>
      </c>
      <c r="I104" t="s">
        <v>831</v>
      </c>
      <c r="J104" t="s">
        <v>832</v>
      </c>
      <c r="L104" t="s">
        <v>418</v>
      </c>
    </row>
    <row r="105" spans="1:12" x14ac:dyDescent="0.3">
      <c r="A105" s="6">
        <v>107</v>
      </c>
      <c r="B105" s="6">
        <v>2013</v>
      </c>
      <c r="C105" t="s">
        <v>833</v>
      </c>
      <c r="D105" t="s">
        <v>834</v>
      </c>
      <c r="E105" t="s">
        <v>835</v>
      </c>
      <c r="G105">
        <v>2013</v>
      </c>
      <c r="H105">
        <v>4</v>
      </c>
      <c r="I105" t="s">
        <v>836</v>
      </c>
      <c r="J105" t="s">
        <v>837</v>
      </c>
      <c r="L105" t="s">
        <v>408</v>
      </c>
    </row>
    <row r="106" spans="1:12" x14ac:dyDescent="0.3">
      <c r="A106" s="6">
        <v>108</v>
      </c>
      <c r="B106" s="6">
        <v>2012</v>
      </c>
      <c r="C106" t="s">
        <v>838</v>
      </c>
      <c r="D106" t="s">
        <v>839</v>
      </c>
      <c r="E106" t="s">
        <v>840</v>
      </c>
      <c r="H106" t="s">
        <v>85</v>
      </c>
      <c r="I106" s="9">
        <v>42278</v>
      </c>
      <c r="K106" t="s">
        <v>841</v>
      </c>
      <c r="L106" t="s">
        <v>418</v>
      </c>
    </row>
    <row r="107" spans="1:12" x14ac:dyDescent="0.3">
      <c r="A107" s="6">
        <v>109</v>
      </c>
      <c r="B107" s="6">
        <v>2013</v>
      </c>
      <c r="C107" t="s">
        <v>842</v>
      </c>
      <c r="D107" t="s">
        <v>843</v>
      </c>
      <c r="E107" t="s">
        <v>844</v>
      </c>
      <c r="G107">
        <v>1</v>
      </c>
      <c r="H107">
        <v>1</v>
      </c>
      <c r="I107" t="s">
        <v>845</v>
      </c>
      <c r="J107" t="s">
        <v>846</v>
      </c>
      <c r="L107" t="s">
        <v>418</v>
      </c>
    </row>
    <row r="108" spans="1:12" x14ac:dyDescent="0.3">
      <c r="A108" s="6">
        <v>110</v>
      </c>
      <c r="B108" s="6">
        <v>2011</v>
      </c>
      <c r="C108" t="s">
        <v>847</v>
      </c>
      <c r="D108" t="s">
        <v>848</v>
      </c>
      <c r="E108" t="s">
        <v>215</v>
      </c>
      <c r="G108">
        <v>55</v>
      </c>
      <c r="H108">
        <v>12</v>
      </c>
      <c r="I108" t="s">
        <v>849</v>
      </c>
      <c r="J108" t="s">
        <v>850</v>
      </c>
      <c r="L108" t="s">
        <v>418</v>
      </c>
    </row>
    <row r="109" spans="1:12" x14ac:dyDescent="0.3">
      <c r="A109" s="6">
        <v>111</v>
      </c>
      <c r="B109" s="6">
        <v>2006</v>
      </c>
      <c r="C109" t="s">
        <v>851</v>
      </c>
      <c r="D109" t="s">
        <v>852</v>
      </c>
      <c r="E109" t="s">
        <v>853</v>
      </c>
      <c r="G109">
        <v>132</v>
      </c>
      <c r="H109" s="10">
        <v>42828</v>
      </c>
      <c r="I109" t="s">
        <v>854</v>
      </c>
      <c r="J109" t="s">
        <v>855</v>
      </c>
      <c r="L109" t="s">
        <v>418</v>
      </c>
    </row>
    <row r="110" spans="1:12" x14ac:dyDescent="0.3">
      <c r="A110" s="6">
        <v>112</v>
      </c>
      <c r="B110" s="6">
        <v>2015</v>
      </c>
      <c r="C110" t="s">
        <v>856</v>
      </c>
      <c r="D110" t="s">
        <v>857</v>
      </c>
      <c r="E110" t="s">
        <v>858</v>
      </c>
      <c r="G110">
        <v>135</v>
      </c>
      <c r="H110">
        <v>2</v>
      </c>
      <c r="I110" t="s">
        <v>859</v>
      </c>
      <c r="J110" t="s">
        <v>860</v>
      </c>
      <c r="L110" t="s">
        <v>408</v>
      </c>
    </row>
    <row r="111" spans="1:12" x14ac:dyDescent="0.3">
      <c r="A111" s="6">
        <v>113</v>
      </c>
      <c r="B111" s="6">
        <v>2010</v>
      </c>
      <c r="C111" t="s">
        <v>861</v>
      </c>
      <c r="D111" t="s">
        <v>862</v>
      </c>
      <c r="E111" t="s">
        <v>691</v>
      </c>
      <c r="G111">
        <v>10</v>
      </c>
      <c r="H111">
        <v>17</v>
      </c>
      <c r="I111" t="s">
        <v>863</v>
      </c>
      <c r="J111" t="s">
        <v>864</v>
      </c>
      <c r="L111" t="s">
        <v>408</v>
      </c>
    </row>
    <row r="112" spans="1:12" x14ac:dyDescent="0.3">
      <c r="A112" s="6">
        <v>115</v>
      </c>
      <c r="B112" s="6">
        <v>2002</v>
      </c>
      <c r="C112" t="s">
        <v>865</v>
      </c>
      <c r="D112" t="s">
        <v>866</v>
      </c>
      <c r="F112" t="s">
        <v>867</v>
      </c>
      <c r="H112" t="s">
        <v>85</v>
      </c>
      <c r="K112" t="s">
        <v>868</v>
      </c>
      <c r="L112" t="s">
        <v>418</v>
      </c>
    </row>
    <row r="113" spans="1:12" x14ac:dyDescent="0.3">
      <c r="A113" s="6">
        <v>116</v>
      </c>
      <c r="B113" s="6">
        <v>2017</v>
      </c>
      <c r="C113" t="s">
        <v>869</v>
      </c>
      <c r="D113" t="s">
        <v>870</v>
      </c>
      <c r="E113" t="s">
        <v>871</v>
      </c>
      <c r="G113">
        <v>21</v>
      </c>
      <c r="H113">
        <v>6</v>
      </c>
      <c r="I113" t="s">
        <v>872</v>
      </c>
      <c r="J113" t="s">
        <v>873</v>
      </c>
      <c r="L113" t="s">
        <v>418</v>
      </c>
    </row>
    <row r="114" spans="1:12" x14ac:dyDescent="0.3">
      <c r="A114" s="6">
        <v>117</v>
      </c>
      <c r="B114" s="6">
        <v>2009</v>
      </c>
      <c r="C114" t="s">
        <v>874</v>
      </c>
      <c r="D114" t="s">
        <v>875</v>
      </c>
      <c r="E114" t="s">
        <v>138</v>
      </c>
      <c r="G114">
        <v>55</v>
      </c>
      <c r="H114">
        <v>4</v>
      </c>
      <c r="I114" t="s">
        <v>876</v>
      </c>
      <c r="L114" t="s">
        <v>418</v>
      </c>
    </row>
    <row r="115" spans="1:12" x14ac:dyDescent="0.3">
      <c r="A115" s="6">
        <v>118</v>
      </c>
      <c r="B115" s="6">
        <v>2012</v>
      </c>
      <c r="C115" t="s">
        <v>877</v>
      </c>
      <c r="D115" t="s">
        <v>878</v>
      </c>
      <c r="E115" t="s">
        <v>879</v>
      </c>
      <c r="G115">
        <v>92</v>
      </c>
      <c r="H115">
        <v>2</v>
      </c>
      <c r="I115" t="s">
        <v>880</v>
      </c>
      <c r="L115" t="s">
        <v>418</v>
      </c>
    </row>
    <row r="116" spans="1:12" x14ac:dyDescent="0.3">
      <c r="A116" s="6">
        <v>119</v>
      </c>
      <c r="B116" s="6">
        <v>2008</v>
      </c>
      <c r="C116" t="s">
        <v>881</v>
      </c>
      <c r="D116" t="s">
        <v>882</v>
      </c>
      <c r="E116" t="s">
        <v>883</v>
      </c>
      <c r="G116">
        <v>53</v>
      </c>
      <c r="H116" s="10">
        <v>42828</v>
      </c>
      <c r="I116" t="s">
        <v>884</v>
      </c>
      <c r="J116" t="s">
        <v>885</v>
      </c>
      <c r="L116" t="s">
        <v>408</v>
      </c>
    </row>
    <row r="117" spans="1:12" x14ac:dyDescent="0.3">
      <c r="A117" s="6">
        <v>120</v>
      </c>
      <c r="B117" s="6">
        <v>2006</v>
      </c>
      <c r="C117" t="s">
        <v>886</v>
      </c>
      <c r="D117" t="s">
        <v>887</v>
      </c>
      <c r="E117" t="s">
        <v>888</v>
      </c>
      <c r="G117">
        <v>45</v>
      </c>
      <c r="H117" s="10">
        <v>42828</v>
      </c>
      <c r="I117" t="s">
        <v>889</v>
      </c>
      <c r="L117" t="s">
        <v>408</v>
      </c>
    </row>
    <row r="118" spans="1:12" x14ac:dyDescent="0.3">
      <c r="A118" s="6">
        <v>122</v>
      </c>
      <c r="B118" s="6">
        <v>2016</v>
      </c>
      <c r="C118" t="s">
        <v>890</v>
      </c>
      <c r="D118" t="s">
        <v>159</v>
      </c>
      <c r="E118" t="s">
        <v>165</v>
      </c>
      <c r="G118">
        <v>37</v>
      </c>
      <c r="I118" t="s">
        <v>891</v>
      </c>
      <c r="J118" t="s">
        <v>892</v>
      </c>
      <c r="L118" t="s">
        <v>6055</v>
      </c>
    </row>
    <row r="119" spans="1:12" x14ac:dyDescent="0.3">
      <c r="A119" s="6">
        <v>123</v>
      </c>
      <c r="B119" s="6">
        <v>2016</v>
      </c>
      <c r="C119" t="s">
        <v>893</v>
      </c>
      <c r="D119" t="s">
        <v>894</v>
      </c>
      <c r="E119" t="s">
        <v>895</v>
      </c>
      <c r="H119">
        <v>413</v>
      </c>
      <c r="I119" s="9">
        <v>46143</v>
      </c>
      <c r="L119" t="s">
        <v>408</v>
      </c>
    </row>
    <row r="120" spans="1:12" x14ac:dyDescent="0.3">
      <c r="A120" s="6">
        <v>124</v>
      </c>
      <c r="B120" s="6">
        <v>2009</v>
      </c>
      <c r="C120" t="s">
        <v>896</v>
      </c>
      <c r="D120" t="s">
        <v>897</v>
      </c>
      <c r="E120" t="s">
        <v>898</v>
      </c>
      <c r="G120">
        <v>31</v>
      </c>
      <c r="H120" t="s">
        <v>85</v>
      </c>
      <c r="J120" t="s">
        <v>899</v>
      </c>
      <c r="K120" t="s">
        <v>900</v>
      </c>
      <c r="L120" t="s">
        <v>408</v>
      </c>
    </row>
    <row r="121" spans="1:12" x14ac:dyDescent="0.3">
      <c r="A121" s="6">
        <v>125</v>
      </c>
      <c r="B121" s="6">
        <v>2013</v>
      </c>
      <c r="C121" t="s">
        <v>901</v>
      </c>
      <c r="D121" t="s">
        <v>902</v>
      </c>
      <c r="E121" t="s">
        <v>615</v>
      </c>
      <c r="G121">
        <v>170</v>
      </c>
      <c r="I121" t="s">
        <v>903</v>
      </c>
      <c r="J121" t="s">
        <v>904</v>
      </c>
      <c r="L121" t="s">
        <v>418</v>
      </c>
    </row>
    <row r="122" spans="1:12" x14ac:dyDescent="0.3">
      <c r="A122" s="6">
        <v>126</v>
      </c>
      <c r="B122" s="6">
        <v>2017</v>
      </c>
      <c r="C122" t="s">
        <v>905</v>
      </c>
      <c r="D122" t="s">
        <v>906</v>
      </c>
      <c r="E122" t="s">
        <v>907</v>
      </c>
      <c r="G122">
        <v>44</v>
      </c>
      <c r="H122">
        <v>12</v>
      </c>
      <c r="I122" t="s">
        <v>908</v>
      </c>
      <c r="J122" t="s">
        <v>909</v>
      </c>
      <c r="L122" t="s">
        <v>418</v>
      </c>
    </row>
    <row r="123" spans="1:12" x14ac:dyDescent="0.3">
      <c r="A123" s="6">
        <v>127</v>
      </c>
      <c r="B123" s="6">
        <v>2004</v>
      </c>
      <c r="C123" t="s">
        <v>910</v>
      </c>
      <c r="D123" t="s">
        <v>911</v>
      </c>
      <c r="E123" t="s">
        <v>912</v>
      </c>
      <c r="G123">
        <v>14</v>
      </c>
      <c r="H123">
        <v>2</v>
      </c>
      <c r="I123" t="s">
        <v>913</v>
      </c>
      <c r="L123" t="s">
        <v>418</v>
      </c>
    </row>
    <row r="124" spans="1:12" x14ac:dyDescent="0.3">
      <c r="A124" s="6">
        <v>128</v>
      </c>
      <c r="B124" s="6">
        <v>2015</v>
      </c>
      <c r="C124" t="s">
        <v>914</v>
      </c>
      <c r="D124" t="s">
        <v>915</v>
      </c>
      <c r="E124" t="s">
        <v>916</v>
      </c>
      <c r="G124">
        <v>47</v>
      </c>
      <c r="I124" t="s">
        <v>917</v>
      </c>
      <c r="J124" t="s">
        <v>918</v>
      </c>
      <c r="L124" t="s">
        <v>408</v>
      </c>
    </row>
    <row r="125" spans="1:12" x14ac:dyDescent="0.3">
      <c r="A125" s="6">
        <v>129</v>
      </c>
      <c r="B125" s="6">
        <v>2014</v>
      </c>
      <c r="C125" t="s">
        <v>919</v>
      </c>
      <c r="D125" t="s">
        <v>920</v>
      </c>
      <c r="E125" t="s">
        <v>764</v>
      </c>
      <c r="G125">
        <v>14</v>
      </c>
      <c r="H125">
        <v>4</v>
      </c>
      <c r="I125" t="s">
        <v>921</v>
      </c>
      <c r="J125" t="s">
        <v>922</v>
      </c>
      <c r="L125" t="s">
        <v>418</v>
      </c>
    </row>
    <row r="126" spans="1:12" x14ac:dyDescent="0.3">
      <c r="A126" s="6">
        <v>130</v>
      </c>
      <c r="B126" s="6">
        <v>2008</v>
      </c>
      <c r="C126" t="s">
        <v>923</v>
      </c>
      <c r="D126" t="s">
        <v>924</v>
      </c>
      <c r="E126" t="s">
        <v>925</v>
      </c>
      <c r="G126">
        <v>24</v>
      </c>
      <c r="H126">
        <v>2</v>
      </c>
      <c r="I126" t="s">
        <v>926</v>
      </c>
      <c r="L126" t="s">
        <v>408</v>
      </c>
    </row>
    <row r="127" spans="1:12" x14ac:dyDescent="0.3">
      <c r="A127" s="6">
        <v>132</v>
      </c>
      <c r="B127" s="6">
        <v>2007</v>
      </c>
      <c r="C127" t="s">
        <v>927</v>
      </c>
      <c r="D127" t="s">
        <v>928</v>
      </c>
      <c r="E127" t="s">
        <v>929</v>
      </c>
      <c r="G127">
        <v>51</v>
      </c>
      <c r="H127">
        <v>3</v>
      </c>
      <c r="I127" t="s">
        <v>930</v>
      </c>
      <c r="J127" t="s">
        <v>931</v>
      </c>
      <c r="L127" t="s">
        <v>408</v>
      </c>
    </row>
    <row r="128" spans="1:12" x14ac:dyDescent="0.3">
      <c r="A128" s="6">
        <v>133</v>
      </c>
      <c r="B128" s="6">
        <v>2012</v>
      </c>
      <c r="C128" t="s">
        <v>932</v>
      </c>
      <c r="D128" t="s">
        <v>933</v>
      </c>
      <c r="E128" t="s">
        <v>934</v>
      </c>
      <c r="G128">
        <v>4</v>
      </c>
      <c r="H128">
        <v>4</v>
      </c>
      <c r="I128" t="s">
        <v>935</v>
      </c>
      <c r="J128" t="s">
        <v>936</v>
      </c>
      <c r="L128" t="s">
        <v>408</v>
      </c>
    </row>
    <row r="129" spans="1:12" x14ac:dyDescent="0.3">
      <c r="A129" s="6">
        <v>136</v>
      </c>
      <c r="B129" s="6">
        <v>2006</v>
      </c>
      <c r="C129" t="s">
        <v>937</v>
      </c>
      <c r="D129" t="s">
        <v>938</v>
      </c>
      <c r="E129" t="s">
        <v>939</v>
      </c>
      <c r="I129" t="s">
        <v>940</v>
      </c>
      <c r="L129" t="s">
        <v>418</v>
      </c>
    </row>
    <row r="130" spans="1:12" x14ac:dyDescent="0.3">
      <c r="A130" s="6">
        <v>137</v>
      </c>
      <c r="B130" s="6">
        <v>2015</v>
      </c>
      <c r="C130" t="s">
        <v>941</v>
      </c>
      <c r="D130" t="s">
        <v>942</v>
      </c>
      <c r="E130" t="s">
        <v>943</v>
      </c>
      <c r="G130">
        <v>7</v>
      </c>
      <c r="H130">
        <v>2</v>
      </c>
      <c r="I130" t="s">
        <v>944</v>
      </c>
      <c r="J130" t="s">
        <v>945</v>
      </c>
      <c r="L130" t="s">
        <v>408</v>
      </c>
    </row>
    <row r="131" spans="1:12" x14ac:dyDescent="0.3">
      <c r="A131" s="6">
        <v>137</v>
      </c>
      <c r="B131" s="6">
        <v>2015</v>
      </c>
      <c r="C131" t="s">
        <v>941</v>
      </c>
      <c r="D131" t="s">
        <v>942</v>
      </c>
      <c r="E131" t="s">
        <v>943</v>
      </c>
      <c r="G131">
        <v>7</v>
      </c>
      <c r="H131">
        <v>2</v>
      </c>
      <c r="I131" t="s">
        <v>944</v>
      </c>
      <c r="J131" t="s">
        <v>945</v>
      </c>
      <c r="L131" t="s">
        <v>418</v>
      </c>
    </row>
    <row r="132" spans="1:12" x14ac:dyDescent="0.3">
      <c r="A132" s="6">
        <v>138</v>
      </c>
      <c r="B132" s="6">
        <v>2014</v>
      </c>
      <c r="C132" t="s">
        <v>946</v>
      </c>
      <c r="D132" t="s">
        <v>947</v>
      </c>
      <c r="E132" t="s">
        <v>948</v>
      </c>
      <c r="G132">
        <v>65</v>
      </c>
      <c r="H132">
        <v>4</v>
      </c>
      <c r="I132" t="s">
        <v>949</v>
      </c>
      <c r="J132" t="s">
        <v>950</v>
      </c>
      <c r="L132" t="s">
        <v>408</v>
      </c>
    </row>
    <row r="133" spans="1:12" x14ac:dyDescent="0.3">
      <c r="A133" s="6">
        <v>139</v>
      </c>
      <c r="B133" s="6">
        <v>2014</v>
      </c>
      <c r="C133" t="s">
        <v>951</v>
      </c>
      <c r="D133" t="s">
        <v>952</v>
      </c>
      <c r="E133" t="s">
        <v>953</v>
      </c>
      <c r="G133">
        <v>2</v>
      </c>
      <c r="H133">
        <v>1</v>
      </c>
      <c r="J133" t="s">
        <v>954</v>
      </c>
      <c r="L133" t="s">
        <v>408</v>
      </c>
    </row>
    <row r="134" spans="1:12" x14ac:dyDescent="0.3">
      <c r="A134" s="6">
        <v>141</v>
      </c>
      <c r="B134" s="6">
        <v>2001</v>
      </c>
      <c r="C134" t="s">
        <v>955</v>
      </c>
      <c r="D134" t="s">
        <v>956</v>
      </c>
      <c r="E134" t="s">
        <v>957</v>
      </c>
      <c r="H134" t="s">
        <v>85</v>
      </c>
      <c r="K134" t="s">
        <v>958</v>
      </c>
      <c r="L134" t="s">
        <v>548</v>
      </c>
    </row>
    <row r="135" spans="1:12" x14ac:dyDescent="0.3">
      <c r="A135" s="6">
        <v>142</v>
      </c>
      <c r="B135" s="6">
        <v>2013</v>
      </c>
      <c r="C135" t="s">
        <v>959</v>
      </c>
      <c r="D135" t="s">
        <v>960</v>
      </c>
      <c r="E135" t="s">
        <v>210</v>
      </c>
      <c r="G135">
        <v>116</v>
      </c>
      <c r="I135" t="s">
        <v>961</v>
      </c>
      <c r="J135" t="s">
        <v>962</v>
      </c>
      <c r="L135" t="s">
        <v>418</v>
      </c>
    </row>
    <row r="136" spans="1:12" x14ac:dyDescent="0.3">
      <c r="A136" s="6">
        <v>145</v>
      </c>
      <c r="B136" s="6">
        <v>2006</v>
      </c>
      <c r="C136" t="s">
        <v>963</v>
      </c>
      <c r="D136" t="s">
        <v>964</v>
      </c>
      <c r="E136" t="s">
        <v>965</v>
      </c>
      <c r="H136" t="s">
        <v>85</v>
      </c>
      <c r="I136" t="s">
        <v>966</v>
      </c>
      <c r="J136" t="s">
        <v>967</v>
      </c>
      <c r="L136" t="s">
        <v>548</v>
      </c>
    </row>
    <row r="137" spans="1:12" x14ac:dyDescent="0.3">
      <c r="A137" s="6">
        <v>146</v>
      </c>
      <c r="B137" s="6">
        <v>2015</v>
      </c>
      <c r="C137" t="s">
        <v>968</v>
      </c>
      <c r="D137" t="s">
        <v>969</v>
      </c>
      <c r="E137" t="s">
        <v>853</v>
      </c>
      <c r="G137" t="s">
        <v>970</v>
      </c>
      <c r="I137" t="s">
        <v>971</v>
      </c>
      <c r="J137" t="s">
        <v>972</v>
      </c>
      <c r="L137" t="s">
        <v>548</v>
      </c>
    </row>
    <row r="138" spans="1:12" x14ac:dyDescent="0.3">
      <c r="A138" s="6">
        <v>147</v>
      </c>
      <c r="B138" s="6">
        <v>2014</v>
      </c>
      <c r="C138" t="s">
        <v>973</v>
      </c>
      <c r="D138" t="s">
        <v>974</v>
      </c>
      <c r="E138" t="s">
        <v>975</v>
      </c>
      <c r="G138">
        <v>36</v>
      </c>
      <c r="H138">
        <v>2</v>
      </c>
      <c r="I138" t="s">
        <v>976</v>
      </c>
      <c r="J138" t="s">
        <v>977</v>
      </c>
      <c r="L138" t="s">
        <v>418</v>
      </c>
    </row>
    <row r="139" spans="1:12" x14ac:dyDescent="0.3">
      <c r="A139" s="6">
        <v>148</v>
      </c>
      <c r="B139" s="6">
        <v>2011</v>
      </c>
      <c r="C139" t="s">
        <v>978</v>
      </c>
      <c r="D139" t="s">
        <v>979</v>
      </c>
      <c r="E139" t="s">
        <v>980</v>
      </c>
      <c r="G139">
        <v>5</v>
      </c>
      <c r="H139">
        <v>2</v>
      </c>
      <c r="I139" t="s">
        <v>981</v>
      </c>
      <c r="L139" t="s">
        <v>408</v>
      </c>
    </row>
    <row r="140" spans="1:12" x14ac:dyDescent="0.3">
      <c r="A140" s="6">
        <v>149</v>
      </c>
      <c r="B140" s="6">
        <v>2011</v>
      </c>
      <c r="C140" t="s">
        <v>982</v>
      </c>
      <c r="D140" t="s">
        <v>983</v>
      </c>
      <c r="E140" t="s">
        <v>100</v>
      </c>
      <c r="G140">
        <v>104</v>
      </c>
      <c r="H140">
        <v>5</v>
      </c>
      <c r="I140" t="s">
        <v>984</v>
      </c>
      <c r="J140" t="s">
        <v>985</v>
      </c>
      <c r="L140" t="s">
        <v>408</v>
      </c>
    </row>
    <row r="141" spans="1:12" x14ac:dyDescent="0.3">
      <c r="A141" s="6">
        <v>150</v>
      </c>
      <c r="B141" s="6">
        <v>2015</v>
      </c>
      <c r="C141" t="s">
        <v>986</v>
      </c>
      <c r="D141" t="s">
        <v>987</v>
      </c>
      <c r="E141" t="s">
        <v>988</v>
      </c>
      <c r="G141">
        <v>205</v>
      </c>
      <c r="I141" t="s">
        <v>989</v>
      </c>
      <c r="J141" t="s">
        <v>990</v>
      </c>
      <c r="L141" t="s">
        <v>418</v>
      </c>
    </row>
    <row r="142" spans="1:12" x14ac:dyDescent="0.3">
      <c r="A142" s="6">
        <v>151</v>
      </c>
      <c r="B142" s="6">
        <v>2012</v>
      </c>
      <c r="C142" t="s">
        <v>991</v>
      </c>
      <c r="D142" t="s">
        <v>992</v>
      </c>
      <c r="E142" t="s">
        <v>210</v>
      </c>
      <c r="G142">
        <v>115</v>
      </c>
      <c r="I142" t="s">
        <v>993</v>
      </c>
      <c r="J142" t="s">
        <v>994</v>
      </c>
      <c r="L142" t="s">
        <v>418</v>
      </c>
    </row>
    <row r="143" spans="1:12" x14ac:dyDescent="0.3">
      <c r="A143" s="6">
        <v>152</v>
      </c>
      <c r="B143" s="6">
        <v>2017</v>
      </c>
      <c r="C143" t="s">
        <v>995</v>
      </c>
      <c r="D143" t="s">
        <v>996</v>
      </c>
      <c r="E143" t="s">
        <v>997</v>
      </c>
      <c r="G143">
        <v>8</v>
      </c>
      <c r="H143">
        <v>1</v>
      </c>
      <c r="I143" t="s">
        <v>998</v>
      </c>
      <c r="J143" t="s">
        <v>999</v>
      </c>
      <c r="L143" t="s">
        <v>418</v>
      </c>
    </row>
    <row r="144" spans="1:12" x14ac:dyDescent="0.3">
      <c r="A144" s="6">
        <v>153</v>
      </c>
      <c r="B144" s="6">
        <v>2006</v>
      </c>
      <c r="C144" t="s">
        <v>1000</v>
      </c>
      <c r="D144" t="s">
        <v>1001</v>
      </c>
      <c r="E144" t="s">
        <v>1002</v>
      </c>
      <c r="G144">
        <v>15</v>
      </c>
      <c r="H144">
        <v>2</v>
      </c>
      <c r="I144" t="s">
        <v>1003</v>
      </c>
      <c r="L144" t="s">
        <v>418</v>
      </c>
    </row>
    <row r="145" spans="1:12" x14ac:dyDescent="0.3">
      <c r="A145" s="6">
        <v>160</v>
      </c>
      <c r="B145" s="6">
        <v>2009</v>
      </c>
      <c r="C145" t="s">
        <v>1004</v>
      </c>
      <c r="D145" t="s">
        <v>1005</v>
      </c>
      <c r="E145" t="s">
        <v>545</v>
      </c>
      <c r="G145" t="s">
        <v>1006</v>
      </c>
      <c r="I145" t="s">
        <v>1007</v>
      </c>
      <c r="J145" t="s">
        <v>1008</v>
      </c>
      <c r="L145" t="s">
        <v>408</v>
      </c>
    </row>
    <row r="146" spans="1:12" x14ac:dyDescent="0.3">
      <c r="A146" s="6">
        <v>160</v>
      </c>
      <c r="B146" s="6">
        <v>2009</v>
      </c>
      <c r="C146" t="s">
        <v>1004</v>
      </c>
      <c r="D146" t="s">
        <v>1005</v>
      </c>
      <c r="E146" t="s">
        <v>545</v>
      </c>
      <c r="G146" t="s">
        <v>1006</v>
      </c>
      <c r="I146" t="s">
        <v>1007</v>
      </c>
      <c r="J146" t="s">
        <v>1008</v>
      </c>
      <c r="L146" t="s">
        <v>418</v>
      </c>
    </row>
    <row r="147" spans="1:12" x14ac:dyDescent="0.3">
      <c r="A147" s="6">
        <v>161</v>
      </c>
      <c r="B147" s="6">
        <v>2006</v>
      </c>
      <c r="C147" t="s">
        <v>1009</v>
      </c>
      <c r="D147" t="s">
        <v>1010</v>
      </c>
      <c r="E147" t="s">
        <v>1011</v>
      </c>
      <c r="H147" t="s">
        <v>85</v>
      </c>
      <c r="K147" t="s">
        <v>1012</v>
      </c>
      <c r="L147" t="s">
        <v>6055</v>
      </c>
    </row>
    <row r="148" spans="1:12" x14ac:dyDescent="0.3">
      <c r="A148" s="6">
        <v>162</v>
      </c>
      <c r="B148" s="6">
        <v>2000</v>
      </c>
      <c r="C148" t="s">
        <v>1013</v>
      </c>
      <c r="D148" t="s">
        <v>1014</v>
      </c>
      <c r="E148" t="s">
        <v>1015</v>
      </c>
      <c r="G148">
        <v>289</v>
      </c>
      <c r="H148">
        <v>5485</v>
      </c>
      <c r="I148" t="s">
        <v>1016</v>
      </c>
      <c r="L148" t="s">
        <v>418</v>
      </c>
    </row>
    <row r="149" spans="1:12" x14ac:dyDescent="0.3">
      <c r="A149" s="6">
        <v>163</v>
      </c>
      <c r="B149" s="6">
        <v>2002</v>
      </c>
      <c r="C149" t="s">
        <v>1017</v>
      </c>
      <c r="D149" t="s">
        <v>1018</v>
      </c>
      <c r="E149" t="s">
        <v>257</v>
      </c>
      <c r="G149">
        <v>54</v>
      </c>
      <c r="H149">
        <v>4</v>
      </c>
      <c r="I149" t="s">
        <v>1019</v>
      </c>
      <c r="J149" t="s">
        <v>1020</v>
      </c>
      <c r="L149" t="s">
        <v>418</v>
      </c>
    </row>
    <row r="150" spans="1:12" x14ac:dyDescent="0.3">
      <c r="A150" s="6">
        <v>164</v>
      </c>
      <c r="B150" s="6">
        <v>2013</v>
      </c>
      <c r="C150" t="s">
        <v>1021</v>
      </c>
      <c r="D150" t="s">
        <v>1022</v>
      </c>
      <c r="E150" t="s">
        <v>160</v>
      </c>
      <c r="G150">
        <v>19</v>
      </c>
      <c r="H150">
        <v>6</v>
      </c>
      <c r="I150" t="s">
        <v>1023</v>
      </c>
      <c r="J150" t="s">
        <v>1024</v>
      </c>
      <c r="L150" t="s">
        <v>548</v>
      </c>
    </row>
    <row r="151" spans="1:12" x14ac:dyDescent="0.3">
      <c r="A151" s="6">
        <v>165</v>
      </c>
      <c r="B151" s="6">
        <v>2002</v>
      </c>
      <c r="C151" t="s">
        <v>1025</v>
      </c>
      <c r="D151" t="s">
        <v>1026</v>
      </c>
      <c r="H151" t="s">
        <v>85</v>
      </c>
      <c r="K151" t="s">
        <v>1027</v>
      </c>
      <c r="L151" t="s">
        <v>418</v>
      </c>
    </row>
    <row r="152" spans="1:12" x14ac:dyDescent="0.3">
      <c r="A152" s="6">
        <v>166</v>
      </c>
      <c r="B152" s="6">
        <v>2017</v>
      </c>
      <c r="C152" t="s">
        <v>1028</v>
      </c>
      <c r="D152" t="s">
        <v>1029</v>
      </c>
      <c r="E152" t="s">
        <v>1030</v>
      </c>
      <c r="G152">
        <v>418</v>
      </c>
      <c r="H152" s="10">
        <v>42767</v>
      </c>
      <c r="I152" t="s">
        <v>1031</v>
      </c>
      <c r="J152" t="s">
        <v>1032</v>
      </c>
      <c r="L152" t="s">
        <v>408</v>
      </c>
    </row>
    <row r="153" spans="1:12" x14ac:dyDescent="0.3">
      <c r="A153" s="6">
        <v>167</v>
      </c>
      <c r="B153" s="6">
        <v>2016</v>
      </c>
      <c r="C153" t="s">
        <v>1033</v>
      </c>
      <c r="D153" t="s">
        <v>1034</v>
      </c>
      <c r="E153" t="s">
        <v>451</v>
      </c>
      <c r="G153">
        <v>11</v>
      </c>
      <c r="H153">
        <v>1</v>
      </c>
      <c r="I153">
        <v>1</v>
      </c>
      <c r="J153" t="s">
        <v>1035</v>
      </c>
      <c r="L153" t="s">
        <v>548</v>
      </c>
    </row>
    <row r="154" spans="1:12" x14ac:dyDescent="0.3">
      <c r="A154" s="6">
        <v>168</v>
      </c>
      <c r="B154" s="6">
        <v>2017</v>
      </c>
      <c r="C154" t="s">
        <v>1036</v>
      </c>
      <c r="D154" t="s">
        <v>1037</v>
      </c>
      <c r="E154" t="s">
        <v>257</v>
      </c>
      <c r="G154">
        <v>142</v>
      </c>
      <c r="H154" s="10">
        <v>42767</v>
      </c>
      <c r="I154" t="s">
        <v>1038</v>
      </c>
      <c r="J154" t="s">
        <v>1039</v>
      </c>
      <c r="L154" t="s">
        <v>418</v>
      </c>
    </row>
    <row r="155" spans="1:12" x14ac:dyDescent="0.3">
      <c r="A155" s="6">
        <v>169</v>
      </c>
      <c r="B155" s="6">
        <v>2007</v>
      </c>
      <c r="C155" t="s">
        <v>1040</v>
      </c>
      <c r="D155" t="s">
        <v>1041</v>
      </c>
      <c r="E155" t="s">
        <v>1042</v>
      </c>
      <c r="G155">
        <v>133</v>
      </c>
      <c r="H155">
        <v>3</v>
      </c>
      <c r="I155" t="s">
        <v>1043</v>
      </c>
      <c r="J155" t="s">
        <v>1044</v>
      </c>
      <c r="L155" t="s">
        <v>418</v>
      </c>
    </row>
    <row r="156" spans="1:12" x14ac:dyDescent="0.3">
      <c r="A156" s="6">
        <v>170</v>
      </c>
      <c r="B156" s="6">
        <v>2011</v>
      </c>
      <c r="C156" t="s">
        <v>1045</v>
      </c>
      <c r="D156" t="s">
        <v>1046</v>
      </c>
      <c r="E156" t="s">
        <v>1047</v>
      </c>
      <c r="G156">
        <v>91</v>
      </c>
      <c r="H156">
        <v>3</v>
      </c>
      <c r="I156" t="s">
        <v>1048</v>
      </c>
      <c r="J156" t="s">
        <v>1049</v>
      </c>
      <c r="L156" t="s">
        <v>418</v>
      </c>
    </row>
    <row r="157" spans="1:12" x14ac:dyDescent="0.3">
      <c r="A157" s="6">
        <v>171</v>
      </c>
      <c r="B157" s="6">
        <v>2015</v>
      </c>
      <c r="C157" t="s">
        <v>1050</v>
      </c>
      <c r="D157" t="s">
        <v>1051</v>
      </c>
      <c r="E157" t="s">
        <v>160</v>
      </c>
      <c r="G157">
        <v>21</v>
      </c>
      <c r="H157">
        <v>11</v>
      </c>
      <c r="I157" t="s">
        <v>1052</v>
      </c>
      <c r="J157" t="s">
        <v>1053</v>
      </c>
      <c r="L157" t="s">
        <v>418</v>
      </c>
    </row>
    <row r="158" spans="1:12" x14ac:dyDescent="0.3">
      <c r="A158" s="6">
        <v>172</v>
      </c>
      <c r="B158" s="6">
        <v>2013</v>
      </c>
      <c r="C158" t="s">
        <v>1054</v>
      </c>
      <c r="D158" t="s">
        <v>1055</v>
      </c>
      <c r="E158" t="s">
        <v>1056</v>
      </c>
      <c r="G158">
        <v>13</v>
      </c>
      <c r="H158">
        <v>3</v>
      </c>
      <c r="I158" t="s">
        <v>1057</v>
      </c>
      <c r="J158" t="s">
        <v>1058</v>
      </c>
      <c r="L158" t="s">
        <v>418</v>
      </c>
    </row>
    <row r="159" spans="1:12" x14ac:dyDescent="0.3">
      <c r="A159" s="6">
        <v>173</v>
      </c>
      <c r="B159" s="6">
        <v>2009</v>
      </c>
      <c r="C159" t="s">
        <v>1059</v>
      </c>
      <c r="D159" t="s">
        <v>1060</v>
      </c>
      <c r="E159" t="s">
        <v>1061</v>
      </c>
      <c r="H159" t="s">
        <v>85</v>
      </c>
      <c r="I159" t="s">
        <v>1062</v>
      </c>
      <c r="L159" t="s">
        <v>418</v>
      </c>
    </row>
    <row r="160" spans="1:12" x14ac:dyDescent="0.3">
      <c r="A160" s="6">
        <v>174</v>
      </c>
      <c r="B160" s="6">
        <v>2002</v>
      </c>
      <c r="C160" t="s">
        <v>1063</v>
      </c>
      <c r="D160" t="s">
        <v>1064</v>
      </c>
      <c r="E160" t="s">
        <v>1065</v>
      </c>
      <c r="G160">
        <v>38</v>
      </c>
      <c r="H160">
        <v>2</v>
      </c>
      <c r="I160" t="s">
        <v>1066</v>
      </c>
      <c r="L160" t="s">
        <v>418</v>
      </c>
    </row>
    <row r="161" spans="1:12" x14ac:dyDescent="0.3">
      <c r="A161" s="6">
        <v>175</v>
      </c>
      <c r="B161" s="6">
        <v>2013</v>
      </c>
      <c r="C161" t="s">
        <v>1067</v>
      </c>
      <c r="D161" t="s">
        <v>1068</v>
      </c>
      <c r="E161" t="s">
        <v>1069</v>
      </c>
      <c r="G161">
        <v>92</v>
      </c>
      <c r="I161" t="s">
        <v>1070</v>
      </c>
      <c r="J161" t="s">
        <v>1071</v>
      </c>
      <c r="L161" t="s">
        <v>408</v>
      </c>
    </row>
    <row r="162" spans="1:12" x14ac:dyDescent="0.3">
      <c r="A162" s="6">
        <v>176</v>
      </c>
      <c r="B162" s="6">
        <v>2014</v>
      </c>
      <c r="C162" t="s">
        <v>1072</v>
      </c>
      <c r="D162" t="s">
        <v>1073</v>
      </c>
      <c r="E162" t="s">
        <v>1074</v>
      </c>
      <c r="G162">
        <v>134</v>
      </c>
      <c r="I162" t="s">
        <v>1075</v>
      </c>
      <c r="J162" t="s">
        <v>1076</v>
      </c>
      <c r="L162" t="s">
        <v>408</v>
      </c>
    </row>
    <row r="163" spans="1:12" x14ac:dyDescent="0.3">
      <c r="A163" s="6">
        <v>177</v>
      </c>
      <c r="B163" s="6">
        <v>2010</v>
      </c>
      <c r="C163" t="s">
        <v>1077</v>
      </c>
      <c r="D163" t="s">
        <v>1078</v>
      </c>
      <c r="E163" t="s">
        <v>1079</v>
      </c>
      <c r="G163">
        <v>35</v>
      </c>
      <c r="H163">
        <v>8</v>
      </c>
      <c r="I163" t="s">
        <v>1080</v>
      </c>
      <c r="J163" t="s">
        <v>1081</v>
      </c>
      <c r="L163" t="s">
        <v>408</v>
      </c>
    </row>
    <row r="164" spans="1:12" x14ac:dyDescent="0.3">
      <c r="A164" s="6">
        <v>178</v>
      </c>
      <c r="B164" s="6">
        <v>2007</v>
      </c>
      <c r="C164" t="s">
        <v>1082</v>
      </c>
      <c r="D164" t="s">
        <v>1083</v>
      </c>
      <c r="H164" t="s">
        <v>85</v>
      </c>
      <c r="L164" t="s">
        <v>418</v>
      </c>
    </row>
    <row r="165" spans="1:12" x14ac:dyDescent="0.3">
      <c r="A165" s="6">
        <v>179</v>
      </c>
      <c r="B165" s="6">
        <v>2009</v>
      </c>
      <c r="C165" t="s">
        <v>1084</v>
      </c>
      <c r="D165" t="s">
        <v>1085</v>
      </c>
      <c r="E165" t="s">
        <v>606</v>
      </c>
      <c r="G165" t="s">
        <v>607</v>
      </c>
      <c r="I165" t="s">
        <v>1086</v>
      </c>
      <c r="J165" t="s">
        <v>1087</v>
      </c>
      <c r="L165" t="s">
        <v>418</v>
      </c>
    </row>
    <row r="166" spans="1:12" x14ac:dyDescent="0.3">
      <c r="A166" s="6">
        <v>180</v>
      </c>
      <c r="B166" s="6">
        <v>2009</v>
      </c>
      <c r="C166" t="s">
        <v>1088</v>
      </c>
      <c r="D166" t="s">
        <v>1089</v>
      </c>
      <c r="E166" t="s">
        <v>165</v>
      </c>
      <c r="G166">
        <v>19</v>
      </c>
      <c r="H166">
        <v>3</v>
      </c>
      <c r="I166" t="s">
        <v>1090</v>
      </c>
      <c r="J166" t="s">
        <v>1091</v>
      </c>
      <c r="L166" t="s">
        <v>418</v>
      </c>
    </row>
    <row r="167" spans="1:12" x14ac:dyDescent="0.3">
      <c r="A167" s="6">
        <v>181</v>
      </c>
      <c r="B167" s="6">
        <v>2014</v>
      </c>
      <c r="C167" t="s">
        <v>1092</v>
      </c>
      <c r="D167" t="s">
        <v>1093</v>
      </c>
      <c r="E167" t="s">
        <v>83</v>
      </c>
      <c r="F167" t="s">
        <v>1094</v>
      </c>
      <c r="G167" t="s">
        <v>1095</v>
      </c>
      <c r="H167" t="s">
        <v>85</v>
      </c>
      <c r="I167" t="s">
        <v>1096</v>
      </c>
      <c r="J167" t="s">
        <v>1097</v>
      </c>
      <c r="L167" t="s">
        <v>408</v>
      </c>
    </row>
    <row r="168" spans="1:12" x14ac:dyDescent="0.3">
      <c r="A168" s="6">
        <v>182</v>
      </c>
      <c r="B168" s="6">
        <v>2006</v>
      </c>
      <c r="C168" t="s">
        <v>1098</v>
      </c>
      <c r="D168" t="s">
        <v>1099</v>
      </c>
      <c r="E168" t="s">
        <v>223</v>
      </c>
      <c r="G168">
        <v>114</v>
      </c>
      <c r="H168">
        <v>1</v>
      </c>
      <c r="I168" t="s">
        <v>1100</v>
      </c>
      <c r="J168" t="s">
        <v>1101</v>
      </c>
      <c r="L168" t="s">
        <v>418</v>
      </c>
    </row>
    <row r="169" spans="1:12" x14ac:dyDescent="0.3">
      <c r="A169" s="6">
        <v>183</v>
      </c>
      <c r="B169" s="6">
        <v>2006</v>
      </c>
      <c r="C169" t="s">
        <v>1102</v>
      </c>
      <c r="D169" t="s">
        <v>1099</v>
      </c>
      <c r="E169" t="s">
        <v>223</v>
      </c>
      <c r="G169">
        <v>114</v>
      </c>
      <c r="H169">
        <v>1</v>
      </c>
      <c r="I169" t="s">
        <v>1100</v>
      </c>
      <c r="J169" t="s">
        <v>1103</v>
      </c>
      <c r="L169" t="s">
        <v>418</v>
      </c>
    </row>
    <row r="170" spans="1:12" x14ac:dyDescent="0.3">
      <c r="A170" s="6">
        <v>184</v>
      </c>
      <c r="B170" s="6">
        <v>2005</v>
      </c>
      <c r="C170" t="s">
        <v>1104</v>
      </c>
      <c r="D170" t="s">
        <v>1105</v>
      </c>
      <c r="E170" t="s">
        <v>1106</v>
      </c>
      <c r="G170">
        <v>81</v>
      </c>
      <c r="H170" t="s">
        <v>85</v>
      </c>
      <c r="I170" t="s">
        <v>1107</v>
      </c>
      <c r="K170" t="s">
        <v>1108</v>
      </c>
      <c r="L170" t="s">
        <v>418</v>
      </c>
    </row>
    <row r="171" spans="1:12" x14ac:dyDescent="0.3">
      <c r="A171" s="6">
        <v>185</v>
      </c>
      <c r="B171" s="6">
        <v>2007</v>
      </c>
      <c r="C171" t="s">
        <v>1109</v>
      </c>
      <c r="D171" t="s">
        <v>1110</v>
      </c>
      <c r="E171" t="s">
        <v>115</v>
      </c>
      <c r="G171">
        <v>35</v>
      </c>
      <c r="H171">
        <v>9</v>
      </c>
      <c r="I171" t="s">
        <v>1111</v>
      </c>
      <c r="J171" t="s">
        <v>1112</v>
      </c>
      <c r="L171" t="s">
        <v>418</v>
      </c>
    </row>
    <row r="172" spans="1:12" x14ac:dyDescent="0.3">
      <c r="A172" s="6">
        <v>186</v>
      </c>
      <c r="B172" s="6">
        <v>2017</v>
      </c>
      <c r="C172" t="s">
        <v>1113</v>
      </c>
      <c r="D172" t="s">
        <v>1114</v>
      </c>
      <c r="E172" t="s">
        <v>1115</v>
      </c>
      <c r="G172">
        <v>4</v>
      </c>
      <c r="H172">
        <v>1</v>
      </c>
      <c r="J172" t="s">
        <v>1116</v>
      </c>
      <c r="L172" t="s">
        <v>548</v>
      </c>
    </row>
    <row r="173" spans="1:12" x14ac:dyDescent="0.3">
      <c r="A173" s="6">
        <v>187</v>
      </c>
      <c r="B173" s="6">
        <v>2014</v>
      </c>
      <c r="C173" t="s">
        <v>1117</v>
      </c>
      <c r="D173" t="s">
        <v>1118</v>
      </c>
      <c r="E173" t="s">
        <v>1119</v>
      </c>
      <c r="G173">
        <v>25</v>
      </c>
      <c r="H173">
        <v>8</v>
      </c>
      <c r="I173" t="s">
        <v>1120</v>
      </c>
      <c r="J173" t="s">
        <v>1121</v>
      </c>
      <c r="L173" t="s">
        <v>548</v>
      </c>
    </row>
    <row r="174" spans="1:12" x14ac:dyDescent="0.3">
      <c r="A174" s="6">
        <v>188</v>
      </c>
      <c r="B174" s="6">
        <v>2007</v>
      </c>
      <c r="C174" t="s">
        <v>1122</v>
      </c>
      <c r="D174" t="s">
        <v>1123</v>
      </c>
      <c r="E174" t="s">
        <v>1124</v>
      </c>
      <c r="G174">
        <v>9</v>
      </c>
      <c r="H174" t="s">
        <v>1125</v>
      </c>
      <c r="I174" t="s">
        <v>1126</v>
      </c>
      <c r="J174" t="s">
        <v>1127</v>
      </c>
      <c r="L174" t="s">
        <v>418</v>
      </c>
    </row>
    <row r="175" spans="1:12" x14ac:dyDescent="0.3">
      <c r="A175" s="6">
        <v>189</v>
      </c>
      <c r="B175" s="6">
        <v>2004</v>
      </c>
      <c r="C175" t="s">
        <v>1128</v>
      </c>
      <c r="D175" t="s">
        <v>1129</v>
      </c>
      <c r="E175" t="s">
        <v>120</v>
      </c>
      <c r="G175">
        <v>40</v>
      </c>
      <c r="H175">
        <v>8</v>
      </c>
      <c r="I175" t="s">
        <v>1130</v>
      </c>
      <c r="J175" t="s">
        <v>1131</v>
      </c>
      <c r="L175" t="s">
        <v>418</v>
      </c>
    </row>
    <row r="176" spans="1:12" x14ac:dyDescent="0.3">
      <c r="A176" s="6">
        <v>190</v>
      </c>
      <c r="B176" s="6">
        <v>2017</v>
      </c>
      <c r="C176" t="s">
        <v>1132</v>
      </c>
      <c r="D176" t="s">
        <v>1133</v>
      </c>
      <c r="E176" t="s">
        <v>1134</v>
      </c>
      <c r="G176">
        <v>26</v>
      </c>
      <c r="H176">
        <v>1</v>
      </c>
      <c r="I176" t="s">
        <v>1135</v>
      </c>
      <c r="L176" t="s">
        <v>418</v>
      </c>
    </row>
    <row r="177" spans="1:12" x14ac:dyDescent="0.3">
      <c r="A177" s="6">
        <v>191</v>
      </c>
      <c r="B177" s="6">
        <v>2012</v>
      </c>
      <c r="C177" t="s">
        <v>1136</v>
      </c>
      <c r="D177" t="s">
        <v>1137</v>
      </c>
      <c r="E177" t="s">
        <v>1138</v>
      </c>
      <c r="G177">
        <v>63</v>
      </c>
      <c r="H177">
        <v>10</v>
      </c>
      <c r="I177" t="s">
        <v>1139</v>
      </c>
      <c r="J177" t="s">
        <v>1140</v>
      </c>
      <c r="L177" t="s">
        <v>418</v>
      </c>
    </row>
    <row r="178" spans="1:12" x14ac:dyDescent="0.3">
      <c r="A178" s="6">
        <v>192</v>
      </c>
      <c r="B178" s="6">
        <v>2012</v>
      </c>
      <c r="C178" t="s">
        <v>1141</v>
      </c>
      <c r="D178" t="s">
        <v>1142</v>
      </c>
      <c r="E178" t="s">
        <v>1143</v>
      </c>
      <c r="G178">
        <v>28</v>
      </c>
      <c r="H178">
        <v>1</v>
      </c>
      <c r="I178" t="s">
        <v>1144</v>
      </c>
      <c r="J178" t="s">
        <v>1145</v>
      </c>
      <c r="L178" t="s">
        <v>418</v>
      </c>
    </row>
    <row r="179" spans="1:12" x14ac:dyDescent="0.3">
      <c r="A179" s="6">
        <v>193</v>
      </c>
      <c r="B179" s="6">
        <v>2009</v>
      </c>
      <c r="C179" t="s">
        <v>1146</v>
      </c>
      <c r="D179" t="s">
        <v>1147</v>
      </c>
      <c r="E179" t="s">
        <v>1148</v>
      </c>
      <c r="G179">
        <v>46</v>
      </c>
      <c r="H179">
        <v>3</v>
      </c>
      <c r="I179" t="s">
        <v>1149</v>
      </c>
      <c r="J179" t="s">
        <v>1150</v>
      </c>
      <c r="L179" t="s">
        <v>418</v>
      </c>
    </row>
    <row r="180" spans="1:12" x14ac:dyDescent="0.3">
      <c r="A180" s="6">
        <v>194</v>
      </c>
      <c r="B180" s="6">
        <v>2014</v>
      </c>
      <c r="C180" t="s">
        <v>1151</v>
      </c>
      <c r="D180" t="s">
        <v>1152</v>
      </c>
      <c r="E180" t="s">
        <v>615</v>
      </c>
      <c r="G180" t="s">
        <v>1153</v>
      </c>
      <c r="I180" t="s">
        <v>1154</v>
      </c>
      <c r="J180" t="s">
        <v>1155</v>
      </c>
      <c r="L180" t="s">
        <v>418</v>
      </c>
    </row>
    <row r="181" spans="1:12" x14ac:dyDescent="0.3">
      <c r="A181" s="6">
        <v>195</v>
      </c>
      <c r="B181" s="6">
        <v>2017</v>
      </c>
      <c r="C181" t="s">
        <v>1156</v>
      </c>
      <c r="D181" t="s">
        <v>1157</v>
      </c>
      <c r="E181" t="s">
        <v>545</v>
      </c>
      <c r="G181" t="s">
        <v>1158</v>
      </c>
      <c r="I181" t="s">
        <v>1159</v>
      </c>
      <c r="J181" t="s">
        <v>1160</v>
      </c>
      <c r="L181" t="s">
        <v>418</v>
      </c>
    </row>
    <row r="182" spans="1:12" x14ac:dyDescent="0.3">
      <c r="A182" s="6">
        <v>196</v>
      </c>
      <c r="B182" s="6">
        <v>2017</v>
      </c>
      <c r="C182" t="s">
        <v>1161</v>
      </c>
      <c r="D182" t="s">
        <v>1162</v>
      </c>
      <c r="E182" t="s">
        <v>1163</v>
      </c>
      <c r="G182">
        <v>8</v>
      </c>
      <c r="H182">
        <v>2</v>
      </c>
      <c r="J182" t="s">
        <v>1164</v>
      </c>
      <c r="L182" t="s">
        <v>418</v>
      </c>
    </row>
    <row r="183" spans="1:12" x14ac:dyDescent="0.3">
      <c r="A183" s="6">
        <v>197</v>
      </c>
      <c r="B183" s="6">
        <v>2001</v>
      </c>
      <c r="C183" t="s">
        <v>1165</v>
      </c>
      <c r="D183" t="s">
        <v>1166</v>
      </c>
      <c r="E183" t="s">
        <v>1167</v>
      </c>
      <c r="G183">
        <v>4</v>
      </c>
      <c r="H183">
        <v>4</v>
      </c>
      <c r="I183" t="s">
        <v>1168</v>
      </c>
      <c r="L183" t="s">
        <v>418</v>
      </c>
    </row>
    <row r="184" spans="1:12" x14ac:dyDescent="0.3">
      <c r="A184" s="6">
        <v>198</v>
      </c>
      <c r="B184" s="6">
        <v>2014</v>
      </c>
      <c r="C184" t="s">
        <v>1169</v>
      </c>
      <c r="D184" t="s">
        <v>1170</v>
      </c>
      <c r="E184" t="s">
        <v>257</v>
      </c>
      <c r="G184">
        <v>126</v>
      </c>
      <c r="H184" s="10">
        <v>42767</v>
      </c>
      <c r="J184" t="s">
        <v>1171</v>
      </c>
      <c r="L184" t="s">
        <v>6055</v>
      </c>
    </row>
    <row r="185" spans="1:12" x14ac:dyDescent="0.3">
      <c r="A185" s="6">
        <v>199</v>
      </c>
      <c r="B185" s="6">
        <v>2013</v>
      </c>
      <c r="C185" t="s">
        <v>1172</v>
      </c>
      <c r="D185" t="s">
        <v>1173</v>
      </c>
      <c r="E185" t="s">
        <v>125</v>
      </c>
      <c r="G185">
        <v>3</v>
      </c>
      <c r="H185">
        <v>9</v>
      </c>
      <c r="I185" t="s">
        <v>1174</v>
      </c>
      <c r="J185" t="s">
        <v>1175</v>
      </c>
      <c r="L185" t="s">
        <v>548</v>
      </c>
    </row>
    <row r="186" spans="1:12" x14ac:dyDescent="0.3">
      <c r="A186" s="6">
        <v>200</v>
      </c>
      <c r="B186" s="6">
        <v>2007</v>
      </c>
      <c r="C186" t="s">
        <v>1176</v>
      </c>
      <c r="D186" t="s">
        <v>1177</v>
      </c>
      <c r="E186" t="s">
        <v>1178</v>
      </c>
      <c r="G186">
        <v>54</v>
      </c>
      <c r="H186">
        <v>7</v>
      </c>
      <c r="I186" t="s">
        <v>1179</v>
      </c>
      <c r="J186" t="s">
        <v>1180</v>
      </c>
      <c r="L186" t="s">
        <v>418</v>
      </c>
    </row>
    <row r="187" spans="1:12" x14ac:dyDescent="0.3">
      <c r="A187" s="6">
        <v>201</v>
      </c>
      <c r="B187" s="6">
        <v>2017</v>
      </c>
      <c r="C187" t="s">
        <v>1181</v>
      </c>
      <c r="D187" t="s">
        <v>1182</v>
      </c>
      <c r="E187" t="s">
        <v>1183</v>
      </c>
      <c r="G187">
        <v>9</v>
      </c>
      <c r="H187">
        <v>3</v>
      </c>
      <c r="J187" t="s">
        <v>1184</v>
      </c>
      <c r="L187" t="s">
        <v>408</v>
      </c>
    </row>
    <row r="188" spans="1:12" x14ac:dyDescent="0.3">
      <c r="A188" s="6">
        <v>202</v>
      </c>
      <c r="B188" s="6">
        <v>2009</v>
      </c>
      <c r="C188" t="s">
        <v>1185</v>
      </c>
      <c r="D188" t="s">
        <v>1186</v>
      </c>
      <c r="E188" t="s">
        <v>1187</v>
      </c>
      <c r="G188">
        <v>23</v>
      </c>
      <c r="H188">
        <v>9</v>
      </c>
      <c r="I188" t="s">
        <v>1188</v>
      </c>
      <c r="J188" t="s">
        <v>1189</v>
      </c>
      <c r="L188" t="s">
        <v>418</v>
      </c>
    </row>
    <row r="189" spans="1:12" x14ac:dyDescent="0.3">
      <c r="A189" s="6">
        <v>203</v>
      </c>
      <c r="B189" s="6">
        <v>2016</v>
      </c>
      <c r="C189" t="s">
        <v>1190</v>
      </c>
      <c r="D189" t="s">
        <v>1191</v>
      </c>
      <c r="E189" t="s">
        <v>1192</v>
      </c>
      <c r="G189">
        <v>8</v>
      </c>
      <c r="I189" t="s">
        <v>1193</v>
      </c>
      <c r="J189" t="s">
        <v>1194</v>
      </c>
      <c r="L189" t="s">
        <v>418</v>
      </c>
    </row>
    <row r="190" spans="1:12" x14ac:dyDescent="0.3">
      <c r="A190" s="6">
        <v>204</v>
      </c>
      <c r="B190" s="6">
        <v>2015</v>
      </c>
      <c r="C190" t="s">
        <v>1195</v>
      </c>
      <c r="D190" t="s">
        <v>1196</v>
      </c>
      <c r="E190" t="s">
        <v>1197</v>
      </c>
      <c r="G190">
        <v>19</v>
      </c>
      <c r="H190">
        <v>4</v>
      </c>
      <c r="I190" t="s">
        <v>1198</v>
      </c>
      <c r="J190" t="s">
        <v>1199</v>
      </c>
      <c r="L190" t="s">
        <v>418</v>
      </c>
    </row>
    <row r="191" spans="1:12" x14ac:dyDescent="0.3">
      <c r="A191" s="6">
        <v>205</v>
      </c>
      <c r="B191" s="6">
        <v>2014</v>
      </c>
      <c r="C191" t="s">
        <v>1200</v>
      </c>
      <c r="D191" t="s">
        <v>1201</v>
      </c>
      <c r="E191" t="s">
        <v>1202</v>
      </c>
      <c r="G191">
        <v>60</v>
      </c>
      <c r="H191">
        <v>1</v>
      </c>
      <c r="I191" t="s">
        <v>1203</v>
      </c>
      <c r="J191" t="s">
        <v>1204</v>
      </c>
      <c r="L191" t="s">
        <v>418</v>
      </c>
    </row>
    <row r="192" spans="1:12" x14ac:dyDescent="0.3">
      <c r="A192" s="6">
        <v>206</v>
      </c>
      <c r="B192" s="6">
        <v>2013</v>
      </c>
      <c r="C192" t="s">
        <v>1205</v>
      </c>
      <c r="D192" t="s">
        <v>1206</v>
      </c>
      <c r="E192" t="s">
        <v>1207</v>
      </c>
      <c r="G192">
        <v>7</v>
      </c>
      <c r="H192">
        <v>2</v>
      </c>
      <c r="I192" t="s">
        <v>1208</v>
      </c>
      <c r="J192" t="s">
        <v>1209</v>
      </c>
      <c r="L192" t="s">
        <v>418</v>
      </c>
    </row>
    <row r="193" spans="1:12" x14ac:dyDescent="0.3">
      <c r="A193" s="6">
        <v>207</v>
      </c>
      <c r="B193" s="6">
        <v>2006</v>
      </c>
      <c r="C193" t="s">
        <v>1210</v>
      </c>
      <c r="D193" t="s">
        <v>1211</v>
      </c>
      <c r="E193" t="s">
        <v>1212</v>
      </c>
      <c r="H193" t="s">
        <v>85</v>
      </c>
      <c r="I193" t="s">
        <v>1213</v>
      </c>
      <c r="L193" t="s">
        <v>418</v>
      </c>
    </row>
    <row r="194" spans="1:12" x14ac:dyDescent="0.3">
      <c r="A194" s="6">
        <v>208</v>
      </c>
      <c r="B194" s="6">
        <v>2015</v>
      </c>
      <c r="C194" t="s">
        <v>1214</v>
      </c>
      <c r="D194" t="s">
        <v>1215</v>
      </c>
      <c r="E194" t="s">
        <v>1216</v>
      </c>
      <c r="G194">
        <v>14</v>
      </c>
      <c r="H194">
        <v>7</v>
      </c>
      <c r="I194" t="s">
        <v>1217</v>
      </c>
      <c r="J194" t="s">
        <v>1218</v>
      </c>
      <c r="L194" t="s">
        <v>418</v>
      </c>
    </row>
    <row r="195" spans="1:12" x14ac:dyDescent="0.3">
      <c r="A195" s="6">
        <v>209</v>
      </c>
      <c r="B195" s="6">
        <v>2009</v>
      </c>
      <c r="C195" t="s">
        <v>1219</v>
      </c>
      <c r="D195" t="s">
        <v>1220</v>
      </c>
      <c r="E195" t="s">
        <v>709</v>
      </c>
      <c r="G195">
        <v>12</v>
      </c>
      <c r="H195">
        <v>4</v>
      </c>
      <c r="I195" t="s">
        <v>1221</v>
      </c>
      <c r="J195" t="s">
        <v>1222</v>
      </c>
      <c r="L195" t="s">
        <v>548</v>
      </c>
    </row>
    <row r="196" spans="1:12" x14ac:dyDescent="0.3">
      <c r="A196" s="6">
        <v>210</v>
      </c>
      <c r="B196" s="6">
        <v>2017</v>
      </c>
      <c r="C196" t="s">
        <v>1223</v>
      </c>
      <c r="D196" t="s">
        <v>1224</v>
      </c>
      <c r="E196" t="s">
        <v>105</v>
      </c>
      <c r="G196">
        <v>609</v>
      </c>
      <c r="I196" t="s">
        <v>1225</v>
      </c>
      <c r="J196" t="s">
        <v>1226</v>
      </c>
      <c r="L196" t="s">
        <v>418</v>
      </c>
    </row>
    <row r="197" spans="1:12" x14ac:dyDescent="0.3">
      <c r="A197" s="6">
        <v>211</v>
      </c>
      <c r="B197" s="6">
        <v>2016</v>
      </c>
      <c r="C197" t="s">
        <v>1227</v>
      </c>
      <c r="D197" t="s">
        <v>1228</v>
      </c>
      <c r="E197" t="s">
        <v>1229</v>
      </c>
      <c r="G197">
        <v>9</v>
      </c>
      <c r="H197">
        <v>2</v>
      </c>
      <c r="I197" s="9">
        <v>42736</v>
      </c>
      <c r="J197" t="s">
        <v>1230</v>
      </c>
      <c r="L197" t="s">
        <v>408</v>
      </c>
    </row>
    <row r="198" spans="1:12" x14ac:dyDescent="0.3">
      <c r="A198" s="6">
        <v>212</v>
      </c>
      <c r="B198" s="6">
        <v>2003</v>
      </c>
      <c r="C198" t="s">
        <v>1231</v>
      </c>
      <c r="D198" t="s">
        <v>1232</v>
      </c>
      <c r="E198" t="s">
        <v>1233</v>
      </c>
      <c r="F198" t="s">
        <v>1234</v>
      </c>
      <c r="H198" t="s">
        <v>85</v>
      </c>
      <c r="I198" t="s">
        <v>1235</v>
      </c>
      <c r="J198" t="s">
        <v>1236</v>
      </c>
      <c r="K198" t="s">
        <v>1237</v>
      </c>
      <c r="L198" t="s">
        <v>408</v>
      </c>
    </row>
    <row r="199" spans="1:12" x14ac:dyDescent="0.3">
      <c r="A199" s="6">
        <v>213</v>
      </c>
      <c r="B199" s="6">
        <v>2013</v>
      </c>
      <c r="C199" t="s">
        <v>1238</v>
      </c>
      <c r="D199" t="s">
        <v>1239</v>
      </c>
      <c r="E199" t="s">
        <v>1240</v>
      </c>
      <c r="G199">
        <v>13</v>
      </c>
      <c r="H199">
        <v>3</v>
      </c>
      <c r="I199">
        <v>2404</v>
      </c>
      <c r="L199" t="s">
        <v>418</v>
      </c>
    </row>
    <row r="200" spans="1:12" x14ac:dyDescent="0.3">
      <c r="A200" s="6">
        <v>214</v>
      </c>
      <c r="B200" s="6">
        <v>2013</v>
      </c>
      <c r="C200" t="s">
        <v>1241</v>
      </c>
      <c r="D200" t="s">
        <v>1242</v>
      </c>
      <c r="E200" t="s">
        <v>764</v>
      </c>
      <c r="G200">
        <v>13</v>
      </c>
      <c r="H200">
        <v>2</v>
      </c>
      <c r="I200" t="s">
        <v>1243</v>
      </c>
      <c r="J200" t="s">
        <v>1244</v>
      </c>
      <c r="L200" t="s">
        <v>418</v>
      </c>
    </row>
    <row r="201" spans="1:12" x14ac:dyDescent="0.3">
      <c r="A201" s="6">
        <v>215</v>
      </c>
      <c r="B201" s="6">
        <v>2013</v>
      </c>
      <c r="C201" t="s">
        <v>1245</v>
      </c>
      <c r="D201" t="s">
        <v>1246</v>
      </c>
      <c r="E201" t="s">
        <v>1247</v>
      </c>
      <c r="G201">
        <v>33</v>
      </c>
      <c r="H201">
        <v>15</v>
      </c>
      <c r="I201" t="s">
        <v>1248</v>
      </c>
      <c r="J201" t="s">
        <v>1249</v>
      </c>
      <c r="L201" t="s">
        <v>418</v>
      </c>
    </row>
    <row r="202" spans="1:12" x14ac:dyDescent="0.3">
      <c r="A202" s="6">
        <v>216</v>
      </c>
      <c r="B202" s="6">
        <v>2013</v>
      </c>
      <c r="C202" t="s">
        <v>1250</v>
      </c>
      <c r="D202" t="s">
        <v>1251</v>
      </c>
      <c r="E202" t="s">
        <v>1252</v>
      </c>
      <c r="G202">
        <v>79</v>
      </c>
      <c r="H202">
        <v>2</v>
      </c>
      <c r="I202" t="s">
        <v>1253</v>
      </c>
      <c r="J202" t="s">
        <v>1254</v>
      </c>
      <c r="L202" t="s">
        <v>418</v>
      </c>
    </row>
    <row r="203" spans="1:12" x14ac:dyDescent="0.3">
      <c r="A203" s="6">
        <v>217</v>
      </c>
      <c r="B203" s="6">
        <v>2008</v>
      </c>
      <c r="C203" t="s">
        <v>1255</v>
      </c>
      <c r="D203" t="s">
        <v>1256</v>
      </c>
      <c r="E203" t="s">
        <v>1257</v>
      </c>
      <c r="G203">
        <v>57</v>
      </c>
      <c r="H203">
        <v>9</v>
      </c>
      <c r="I203" t="s">
        <v>1258</v>
      </c>
      <c r="J203" t="s">
        <v>1259</v>
      </c>
      <c r="L203" t="s">
        <v>418</v>
      </c>
    </row>
    <row r="204" spans="1:12" x14ac:dyDescent="0.3">
      <c r="A204" s="6">
        <v>218</v>
      </c>
      <c r="B204" s="6">
        <v>2016</v>
      </c>
      <c r="C204" t="s">
        <v>1260</v>
      </c>
      <c r="D204" t="s">
        <v>1261</v>
      </c>
      <c r="E204" t="s">
        <v>215</v>
      </c>
      <c r="G204">
        <v>111</v>
      </c>
      <c r="I204" s="9">
        <v>46661</v>
      </c>
      <c r="J204" t="s">
        <v>1262</v>
      </c>
      <c r="L204" t="s">
        <v>418</v>
      </c>
    </row>
    <row r="205" spans="1:12" x14ac:dyDescent="0.3">
      <c r="A205" s="6">
        <v>219</v>
      </c>
      <c r="B205" s="6">
        <v>2011</v>
      </c>
      <c r="C205" t="s">
        <v>1263</v>
      </c>
      <c r="D205" t="s">
        <v>1264</v>
      </c>
      <c r="E205" t="s">
        <v>153</v>
      </c>
      <c r="G205">
        <v>6</v>
      </c>
      <c r="H205">
        <v>4</v>
      </c>
      <c r="J205" t="s">
        <v>1265</v>
      </c>
      <c r="L205" t="s">
        <v>548</v>
      </c>
    </row>
    <row r="206" spans="1:12" x14ac:dyDescent="0.3">
      <c r="A206" s="6">
        <v>220</v>
      </c>
      <c r="B206" s="6">
        <v>2003</v>
      </c>
      <c r="C206" t="s">
        <v>1266</v>
      </c>
      <c r="D206" t="s">
        <v>1267</v>
      </c>
      <c r="E206" t="s">
        <v>1268</v>
      </c>
      <c r="G206">
        <v>32</v>
      </c>
      <c r="H206">
        <v>3</v>
      </c>
      <c r="I206" t="s">
        <v>1269</v>
      </c>
      <c r="J206" t="s">
        <v>1270</v>
      </c>
      <c r="L206" t="s">
        <v>418</v>
      </c>
    </row>
    <row r="207" spans="1:12" x14ac:dyDescent="0.3">
      <c r="A207" s="6">
        <v>221</v>
      </c>
      <c r="B207" s="6">
        <v>2011</v>
      </c>
      <c r="C207" t="s">
        <v>1271</v>
      </c>
      <c r="D207" t="s">
        <v>1272</v>
      </c>
      <c r="E207" t="s">
        <v>1273</v>
      </c>
      <c r="G207">
        <v>68</v>
      </c>
      <c r="H207">
        <v>6</v>
      </c>
      <c r="I207" t="s">
        <v>1274</v>
      </c>
      <c r="J207" t="s">
        <v>1275</v>
      </c>
      <c r="L207" t="s">
        <v>418</v>
      </c>
    </row>
    <row r="208" spans="1:12" x14ac:dyDescent="0.3">
      <c r="A208" s="6">
        <v>222</v>
      </c>
      <c r="B208" s="6">
        <v>2016</v>
      </c>
      <c r="C208" t="s">
        <v>1276</v>
      </c>
      <c r="D208" t="s">
        <v>1277</v>
      </c>
      <c r="E208" t="s">
        <v>1278</v>
      </c>
      <c r="G208">
        <v>325</v>
      </c>
      <c r="I208" t="s">
        <v>1279</v>
      </c>
      <c r="J208" t="s">
        <v>1280</v>
      </c>
      <c r="L208" t="s">
        <v>548</v>
      </c>
    </row>
    <row r="209" spans="1:12" x14ac:dyDescent="0.3">
      <c r="A209" s="6">
        <v>223</v>
      </c>
      <c r="B209" s="6">
        <v>2012</v>
      </c>
      <c r="C209" t="s">
        <v>1281</v>
      </c>
      <c r="D209" t="s">
        <v>1282</v>
      </c>
      <c r="E209" t="s">
        <v>1283</v>
      </c>
      <c r="G209">
        <v>3</v>
      </c>
      <c r="H209">
        <v>4</v>
      </c>
      <c r="I209" t="s">
        <v>1284</v>
      </c>
      <c r="J209" t="s">
        <v>1285</v>
      </c>
      <c r="L209" t="s">
        <v>548</v>
      </c>
    </row>
    <row r="210" spans="1:12" x14ac:dyDescent="0.3">
      <c r="A210" s="6">
        <v>224</v>
      </c>
      <c r="B210" s="6">
        <v>2014</v>
      </c>
      <c r="C210" t="s">
        <v>1286</v>
      </c>
      <c r="D210" t="s">
        <v>1287</v>
      </c>
      <c r="E210" t="s">
        <v>115</v>
      </c>
      <c r="G210">
        <v>75</v>
      </c>
      <c r="I210" t="s">
        <v>1288</v>
      </c>
      <c r="J210" t="s">
        <v>1289</v>
      </c>
      <c r="L210" t="s">
        <v>418</v>
      </c>
    </row>
    <row r="211" spans="1:12" x14ac:dyDescent="0.3">
      <c r="A211" s="6">
        <v>225</v>
      </c>
      <c r="B211" s="6">
        <v>2015</v>
      </c>
      <c r="C211" t="s">
        <v>1290</v>
      </c>
      <c r="D211" t="s">
        <v>1291</v>
      </c>
      <c r="E211" t="s">
        <v>615</v>
      </c>
      <c r="G211">
        <v>206</v>
      </c>
      <c r="I211" t="s">
        <v>1292</v>
      </c>
      <c r="J211" t="s">
        <v>1293</v>
      </c>
      <c r="L211" t="s">
        <v>418</v>
      </c>
    </row>
    <row r="212" spans="1:12" x14ac:dyDescent="0.3">
      <c r="A212" s="6">
        <v>226</v>
      </c>
      <c r="B212" s="6">
        <v>2012</v>
      </c>
      <c r="C212" t="s">
        <v>1294</v>
      </c>
      <c r="D212" t="s">
        <v>1295</v>
      </c>
      <c r="E212" t="s">
        <v>1296</v>
      </c>
      <c r="G212">
        <v>31</v>
      </c>
      <c r="H212">
        <v>3</v>
      </c>
      <c r="I212" t="s">
        <v>1297</v>
      </c>
      <c r="L212" t="s">
        <v>408</v>
      </c>
    </row>
    <row r="213" spans="1:12" x14ac:dyDescent="0.3">
      <c r="A213" s="6">
        <v>227</v>
      </c>
      <c r="B213" s="6">
        <v>2004</v>
      </c>
      <c r="C213" t="s">
        <v>1298</v>
      </c>
      <c r="D213" t="s">
        <v>1299</v>
      </c>
      <c r="E213" t="s">
        <v>615</v>
      </c>
      <c r="G213">
        <v>121</v>
      </c>
      <c r="H213" t="s">
        <v>569</v>
      </c>
      <c r="I213" t="s">
        <v>1300</v>
      </c>
      <c r="J213" t="s">
        <v>1301</v>
      </c>
      <c r="L213" t="s">
        <v>418</v>
      </c>
    </row>
    <row r="214" spans="1:12" x14ac:dyDescent="0.3">
      <c r="A214" s="6">
        <v>228</v>
      </c>
      <c r="B214" s="6">
        <v>2016</v>
      </c>
      <c r="C214" t="s">
        <v>1302</v>
      </c>
      <c r="D214" t="s">
        <v>1303</v>
      </c>
      <c r="E214" t="s">
        <v>1304</v>
      </c>
      <c r="G214">
        <v>65</v>
      </c>
      <c r="H214" t="s">
        <v>1305</v>
      </c>
      <c r="I214" s="9">
        <v>42186</v>
      </c>
      <c r="J214" t="s">
        <v>1306</v>
      </c>
      <c r="L214" t="s">
        <v>548</v>
      </c>
    </row>
    <row r="215" spans="1:12" x14ac:dyDescent="0.3">
      <c r="A215" s="6">
        <v>229</v>
      </c>
      <c r="B215" s="6">
        <v>2015</v>
      </c>
      <c r="C215" t="s">
        <v>1307</v>
      </c>
      <c r="D215" t="s">
        <v>1308</v>
      </c>
      <c r="E215" t="s">
        <v>100</v>
      </c>
      <c r="G215">
        <v>133</v>
      </c>
      <c r="I215" t="s">
        <v>1309</v>
      </c>
      <c r="J215" t="s">
        <v>1310</v>
      </c>
      <c r="L215" t="s">
        <v>418</v>
      </c>
    </row>
    <row r="216" spans="1:12" x14ac:dyDescent="0.3">
      <c r="A216" s="6">
        <v>230</v>
      </c>
      <c r="B216" s="6">
        <v>2017</v>
      </c>
      <c r="C216" t="s">
        <v>1311</v>
      </c>
      <c r="D216" t="s">
        <v>1312</v>
      </c>
      <c r="E216" t="s">
        <v>668</v>
      </c>
      <c r="G216">
        <v>85</v>
      </c>
      <c r="I216" t="s">
        <v>1313</v>
      </c>
      <c r="J216" t="s">
        <v>1314</v>
      </c>
      <c r="L216" t="s">
        <v>418</v>
      </c>
    </row>
    <row r="217" spans="1:12" x14ac:dyDescent="0.3">
      <c r="A217" s="6">
        <v>231</v>
      </c>
      <c r="B217" s="6">
        <v>2015</v>
      </c>
      <c r="C217" t="s">
        <v>1315</v>
      </c>
      <c r="D217" t="s">
        <v>1316</v>
      </c>
      <c r="E217" t="s">
        <v>1317</v>
      </c>
      <c r="G217">
        <v>105</v>
      </c>
      <c r="H217">
        <v>2</v>
      </c>
      <c r="I217" t="s">
        <v>1318</v>
      </c>
      <c r="J217" t="s">
        <v>1319</v>
      </c>
      <c r="L217" t="s">
        <v>418</v>
      </c>
    </row>
    <row r="218" spans="1:12" x14ac:dyDescent="0.3">
      <c r="A218" s="6">
        <v>232</v>
      </c>
      <c r="B218" s="6">
        <v>2011</v>
      </c>
      <c r="C218" t="s">
        <v>1320</v>
      </c>
      <c r="D218" t="s">
        <v>1321</v>
      </c>
      <c r="E218" t="s">
        <v>1322</v>
      </c>
      <c r="G218">
        <v>36</v>
      </c>
      <c r="H218" t="s">
        <v>1323</v>
      </c>
      <c r="I218" t="s">
        <v>1324</v>
      </c>
      <c r="J218" t="s">
        <v>1325</v>
      </c>
      <c r="L218" t="s">
        <v>418</v>
      </c>
    </row>
    <row r="219" spans="1:12" x14ac:dyDescent="0.3">
      <c r="A219" s="6">
        <v>233</v>
      </c>
      <c r="B219" s="6">
        <v>2011</v>
      </c>
      <c r="C219" t="s">
        <v>1326</v>
      </c>
      <c r="D219" t="s">
        <v>1327</v>
      </c>
      <c r="E219" t="s">
        <v>1328</v>
      </c>
      <c r="G219">
        <v>76</v>
      </c>
      <c r="H219" s="10">
        <v>42858</v>
      </c>
      <c r="I219" t="s">
        <v>1329</v>
      </c>
      <c r="J219" t="s">
        <v>1330</v>
      </c>
      <c r="L219" t="s">
        <v>408</v>
      </c>
    </row>
    <row r="220" spans="1:12" x14ac:dyDescent="0.3">
      <c r="A220" s="6">
        <v>234</v>
      </c>
      <c r="B220" s="6">
        <v>2012</v>
      </c>
      <c r="C220" t="s">
        <v>1331</v>
      </c>
      <c r="D220" t="s">
        <v>1332</v>
      </c>
      <c r="E220" t="s">
        <v>1187</v>
      </c>
      <c r="G220">
        <v>26</v>
      </c>
      <c r="H220">
        <v>9</v>
      </c>
      <c r="I220" t="s">
        <v>1333</v>
      </c>
      <c r="J220" t="s">
        <v>1334</v>
      </c>
      <c r="L220" t="s">
        <v>418</v>
      </c>
    </row>
    <row r="221" spans="1:12" x14ac:dyDescent="0.3">
      <c r="A221" s="6">
        <v>235</v>
      </c>
      <c r="B221" s="6">
        <v>2014</v>
      </c>
      <c r="C221" t="s">
        <v>1335</v>
      </c>
      <c r="D221" t="s">
        <v>1336</v>
      </c>
      <c r="E221" t="s">
        <v>1337</v>
      </c>
      <c r="G221">
        <v>14</v>
      </c>
      <c r="H221" t="s">
        <v>85</v>
      </c>
      <c r="J221" t="s">
        <v>1338</v>
      </c>
      <c r="K221" t="s">
        <v>1339</v>
      </c>
      <c r="L221" t="s">
        <v>408</v>
      </c>
    </row>
    <row r="222" spans="1:12" x14ac:dyDescent="0.3">
      <c r="A222" s="6">
        <v>236</v>
      </c>
      <c r="B222" s="6">
        <v>2009</v>
      </c>
      <c r="C222" t="s">
        <v>1340</v>
      </c>
      <c r="D222" t="s">
        <v>1341</v>
      </c>
      <c r="E222" t="s">
        <v>1342</v>
      </c>
      <c r="G222">
        <v>26</v>
      </c>
      <c r="H222">
        <v>3</v>
      </c>
      <c r="I222" t="s">
        <v>1343</v>
      </c>
      <c r="J222" t="s">
        <v>1344</v>
      </c>
      <c r="L222" t="s">
        <v>408</v>
      </c>
    </row>
    <row r="223" spans="1:12" x14ac:dyDescent="0.3">
      <c r="A223" s="6">
        <v>237</v>
      </c>
      <c r="B223" s="6">
        <v>2004</v>
      </c>
      <c r="C223" t="s">
        <v>1345</v>
      </c>
      <c r="D223" t="s">
        <v>1346</v>
      </c>
      <c r="E223" t="s">
        <v>1347</v>
      </c>
      <c r="G223">
        <v>38</v>
      </c>
      <c r="H223">
        <v>1</v>
      </c>
      <c r="I223" s="10">
        <v>42954</v>
      </c>
      <c r="L223" t="s">
        <v>6054</v>
      </c>
    </row>
    <row r="224" spans="1:12" x14ac:dyDescent="0.3">
      <c r="A224" s="6">
        <v>238</v>
      </c>
      <c r="B224" s="6">
        <v>2017</v>
      </c>
      <c r="C224" t="s">
        <v>1348</v>
      </c>
      <c r="D224" t="s">
        <v>1349</v>
      </c>
      <c r="E224" t="s">
        <v>1350</v>
      </c>
      <c r="G224">
        <v>145</v>
      </c>
      <c r="I224" t="s">
        <v>1351</v>
      </c>
      <c r="J224" t="s">
        <v>1352</v>
      </c>
      <c r="L224" t="s">
        <v>418</v>
      </c>
    </row>
    <row r="225" spans="1:12" x14ac:dyDescent="0.3">
      <c r="A225" s="6">
        <v>239</v>
      </c>
      <c r="B225" s="6">
        <v>2015</v>
      </c>
      <c r="C225" t="s">
        <v>1353</v>
      </c>
      <c r="D225" t="s">
        <v>1354</v>
      </c>
      <c r="E225" t="s">
        <v>1355</v>
      </c>
      <c r="G225">
        <v>14</v>
      </c>
      <c r="H225">
        <v>7</v>
      </c>
      <c r="I225" t="s">
        <v>1356</v>
      </c>
      <c r="L225" t="s">
        <v>418</v>
      </c>
    </row>
    <row r="226" spans="1:12" x14ac:dyDescent="0.3">
      <c r="A226" s="6">
        <v>240</v>
      </c>
      <c r="B226" s="6">
        <v>2017</v>
      </c>
      <c r="C226" t="s">
        <v>1357</v>
      </c>
      <c r="D226" t="s">
        <v>1358</v>
      </c>
      <c r="E226" t="s">
        <v>791</v>
      </c>
      <c r="G226">
        <v>210</v>
      </c>
      <c r="I226" t="s">
        <v>1359</v>
      </c>
      <c r="J226" t="s">
        <v>1360</v>
      </c>
      <c r="L226" t="s">
        <v>418</v>
      </c>
    </row>
    <row r="227" spans="1:12" x14ac:dyDescent="0.3">
      <c r="A227" s="6">
        <v>241</v>
      </c>
      <c r="B227" s="6">
        <v>2011</v>
      </c>
      <c r="C227" t="s">
        <v>1361</v>
      </c>
      <c r="D227" t="s">
        <v>1362</v>
      </c>
      <c r="E227" t="s">
        <v>1363</v>
      </c>
      <c r="G227">
        <v>6</v>
      </c>
      <c r="H227" t="s">
        <v>742</v>
      </c>
      <c r="I227" s="10">
        <v>42917</v>
      </c>
      <c r="J227" t="s">
        <v>1364</v>
      </c>
      <c r="L227" t="s">
        <v>408</v>
      </c>
    </row>
    <row r="228" spans="1:12" x14ac:dyDescent="0.3">
      <c r="A228" s="6">
        <v>242</v>
      </c>
      <c r="B228" s="6">
        <v>2012</v>
      </c>
      <c r="C228" t="s">
        <v>1365</v>
      </c>
      <c r="D228" t="s">
        <v>1366</v>
      </c>
      <c r="E228" t="s">
        <v>1367</v>
      </c>
      <c r="G228">
        <v>5</v>
      </c>
      <c r="H228">
        <v>1</v>
      </c>
      <c r="I228" s="9">
        <v>42430</v>
      </c>
      <c r="J228" t="s">
        <v>1368</v>
      </c>
      <c r="L228" t="s">
        <v>408</v>
      </c>
    </row>
    <row r="229" spans="1:12" x14ac:dyDescent="0.3">
      <c r="A229" s="6">
        <v>243</v>
      </c>
      <c r="B229" s="6">
        <v>2013</v>
      </c>
      <c r="C229" t="s">
        <v>1369</v>
      </c>
      <c r="D229" t="s">
        <v>1370</v>
      </c>
      <c r="E229" t="s">
        <v>305</v>
      </c>
      <c r="G229">
        <v>27</v>
      </c>
      <c r="H229">
        <v>2</v>
      </c>
      <c r="I229" t="s">
        <v>1371</v>
      </c>
      <c r="J229" t="s">
        <v>1372</v>
      </c>
      <c r="L229" t="s">
        <v>6055</v>
      </c>
    </row>
    <row r="230" spans="1:12" x14ac:dyDescent="0.3">
      <c r="A230" s="6">
        <v>244</v>
      </c>
      <c r="B230" s="6">
        <v>2016</v>
      </c>
      <c r="C230" t="s">
        <v>1373</v>
      </c>
      <c r="D230" t="s">
        <v>1374</v>
      </c>
      <c r="E230" t="s">
        <v>1375</v>
      </c>
      <c r="G230">
        <v>60</v>
      </c>
      <c r="I230" s="10">
        <v>42979</v>
      </c>
      <c r="J230" t="s">
        <v>1376</v>
      </c>
      <c r="L230" t="s">
        <v>418</v>
      </c>
    </row>
    <row r="231" spans="1:12" x14ac:dyDescent="0.3">
      <c r="A231" s="6">
        <v>245</v>
      </c>
      <c r="B231" s="6">
        <v>2014</v>
      </c>
      <c r="C231" t="s">
        <v>1377</v>
      </c>
      <c r="D231" t="s">
        <v>1378</v>
      </c>
      <c r="E231" t="s">
        <v>100</v>
      </c>
      <c r="G231">
        <v>129</v>
      </c>
      <c r="I231" t="s">
        <v>1379</v>
      </c>
      <c r="J231" t="s">
        <v>1380</v>
      </c>
      <c r="L231" t="s">
        <v>408</v>
      </c>
    </row>
    <row r="232" spans="1:12" x14ac:dyDescent="0.3">
      <c r="A232" s="6">
        <v>246</v>
      </c>
      <c r="C232" t="s">
        <v>1381</v>
      </c>
      <c r="D232" t="s">
        <v>1382</v>
      </c>
      <c r="E232" t="s">
        <v>1383</v>
      </c>
      <c r="J232" t="s">
        <v>1384</v>
      </c>
      <c r="L232" t="s">
        <v>418</v>
      </c>
    </row>
    <row r="233" spans="1:12" x14ac:dyDescent="0.3">
      <c r="A233" s="6">
        <v>248</v>
      </c>
      <c r="B233" s="6">
        <v>2008</v>
      </c>
      <c r="C233" t="s">
        <v>1385</v>
      </c>
      <c r="D233" t="s">
        <v>1386</v>
      </c>
      <c r="E233" t="s">
        <v>425</v>
      </c>
      <c r="G233">
        <v>112</v>
      </c>
      <c r="I233" t="s">
        <v>1387</v>
      </c>
      <c r="J233" t="s">
        <v>1388</v>
      </c>
      <c r="L233" t="s">
        <v>6054</v>
      </c>
    </row>
    <row r="234" spans="1:12" x14ac:dyDescent="0.3">
      <c r="A234" s="6">
        <v>249</v>
      </c>
      <c r="B234" s="6">
        <v>2016</v>
      </c>
      <c r="C234" t="s">
        <v>1389</v>
      </c>
      <c r="D234" t="s">
        <v>1390</v>
      </c>
      <c r="E234" t="s">
        <v>1391</v>
      </c>
      <c r="G234">
        <v>45</v>
      </c>
      <c r="H234">
        <v>7</v>
      </c>
      <c r="I234" t="s">
        <v>1392</v>
      </c>
      <c r="J234" t="s">
        <v>1393</v>
      </c>
      <c r="L234" t="s">
        <v>6055</v>
      </c>
    </row>
    <row r="235" spans="1:12" x14ac:dyDescent="0.3">
      <c r="A235" s="6">
        <v>250</v>
      </c>
      <c r="B235" s="6">
        <v>2017</v>
      </c>
      <c r="C235" t="s">
        <v>1394</v>
      </c>
      <c r="D235" t="s">
        <v>1395</v>
      </c>
      <c r="E235" t="s">
        <v>583</v>
      </c>
      <c r="G235">
        <v>9</v>
      </c>
      <c r="H235">
        <v>4</v>
      </c>
      <c r="J235" t="s">
        <v>1396</v>
      </c>
      <c r="L235" t="s">
        <v>418</v>
      </c>
    </row>
    <row r="236" spans="1:12" x14ac:dyDescent="0.3">
      <c r="A236" s="6">
        <v>251</v>
      </c>
      <c r="B236" s="6">
        <v>2017</v>
      </c>
      <c r="C236" t="s">
        <v>1397</v>
      </c>
      <c r="D236" t="s">
        <v>1398</v>
      </c>
      <c r="E236" t="s">
        <v>1399</v>
      </c>
      <c r="G236">
        <v>8</v>
      </c>
      <c r="I236" t="s">
        <v>1400</v>
      </c>
      <c r="J236" t="s">
        <v>1401</v>
      </c>
      <c r="L236" t="s">
        <v>408</v>
      </c>
    </row>
    <row r="237" spans="1:12" x14ac:dyDescent="0.3">
      <c r="A237" s="6">
        <v>252</v>
      </c>
      <c r="B237" s="6">
        <v>2014</v>
      </c>
      <c r="C237" t="s">
        <v>1402</v>
      </c>
      <c r="D237" t="s">
        <v>1403</v>
      </c>
      <c r="E237" t="s">
        <v>83</v>
      </c>
      <c r="F237" t="s">
        <v>1094</v>
      </c>
      <c r="G237">
        <v>39</v>
      </c>
      <c r="H237" t="s">
        <v>85</v>
      </c>
      <c r="I237" t="s">
        <v>1404</v>
      </c>
      <c r="J237" t="s">
        <v>1405</v>
      </c>
      <c r="L237" t="s">
        <v>408</v>
      </c>
    </row>
    <row r="238" spans="1:12" x14ac:dyDescent="0.3">
      <c r="A238" s="6">
        <v>253</v>
      </c>
      <c r="B238" s="6">
        <v>2015</v>
      </c>
      <c r="C238" t="s">
        <v>1406</v>
      </c>
      <c r="D238" t="s">
        <v>1407</v>
      </c>
      <c r="E238" t="s">
        <v>1408</v>
      </c>
      <c r="G238">
        <v>29</v>
      </c>
      <c r="H238">
        <v>1</v>
      </c>
      <c r="I238" t="s">
        <v>1409</v>
      </c>
      <c r="J238" t="s">
        <v>1410</v>
      </c>
      <c r="L238" t="s">
        <v>418</v>
      </c>
    </row>
    <row r="239" spans="1:12" x14ac:dyDescent="0.3">
      <c r="A239" s="6">
        <v>254</v>
      </c>
      <c r="B239" s="6">
        <v>2017</v>
      </c>
      <c r="C239" t="s">
        <v>1411</v>
      </c>
      <c r="D239" t="s">
        <v>1412</v>
      </c>
      <c r="E239" t="s">
        <v>1413</v>
      </c>
      <c r="G239">
        <v>67</v>
      </c>
      <c r="I239" t="s">
        <v>1414</v>
      </c>
      <c r="J239" t="s">
        <v>1415</v>
      </c>
      <c r="L239" t="s">
        <v>408</v>
      </c>
    </row>
    <row r="240" spans="1:12" x14ac:dyDescent="0.3">
      <c r="A240" s="6">
        <v>255</v>
      </c>
      <c r="B240" s="6">
        <v>2009</v>
      </c>
      <c r="C240" t="s">
        <v>1416</v>
      </c>
      <c r="D240" t="s">
        <v>1417</v>
      </c>
      <c r="E240" t="s">
        <v>1418</v>
      </c>
      <c r="G240">
        <v>114</v>
      </c>
      <c r="H240">
        <v>4</v>
      </c>
      <c r="J240" t="s">
        <v>1419</v>
      </c>
      <c r="L240" t="s">
        <v>418</v>
      </c>
    </row>
    <row r="241" spans="1:12" x14ac:dyDescent="0.3">
      <c r="A241" s="6">
        <v>257</v>
      </c>
      <c r="B241" s="6">
        <v>2008</v>
      </c>
      <c r="C241" t="s">
        <v>1420</v>
      </c>
      <c r="D241" t="s">
        <v>1421</v>
      </c>
      <c r="E241" t="s">
        <v>1413</v>
      </c>
      <c r="G241">
        <v>19</v>
      </c>
      <c r="H241">
        <v>8</v>
      </c>
      <c r="I241" t="s">
        <v>1422</v>
      </c>
      <c r="J241" t="s">
        <v>1423</v>
      </c>
      <c r="L241" t="s">
        <v>408</v>
      </c>
    </row>
    <row r="242" spans="1:12" x14ac:dyDescent="0.3">
      <c r="A242" s="6">
        <v>258</v>
      </c>
      <c r="B242" s="6">
        <v>2012</v>
      </c>
      <c r="C242" t="s">
        <v>1424</v>
      </c>
      <c r="D242" t="s">
        <v>1425</v>
      </c>
      <c r="E242" t="s">
        <v>1426</v>
      </c>
      <c r="G242" t="s">
        <v>1427</v>
      </c>
      <c r="I242" t="s">
        <v>1428</v>
      </c>
      <c r="J242" t="s">
        <v>1429</v>
      </c>
      <c r="L242" t="s">
        <v>408</v>
      </c>
    </row>
    <row r="243" spans="1:12" x14ac:dyDescent="0.3">
      <c r="A243" s="6">
        <v>259</v>
      </c>
      <c r="B243" s="6">
        <v>2002</v>
      </c>
      <c r="C243" t="s">
        <v>1430</v>
      </c>
      <c r="D243" t="s">
        <v>1431</v>
      </c>
      <c r="E243" t="s">
        <v>1432</v>
      </c>
      <c r="G243">
        <v>14</v>
      </c>
      <c r="H243" t="s">
        <v>1433</v>
      </c>
      <c r="I243" t="s">
        <v>1434</v>
      </c>
      <c r="J243" t="s">
        <v>1435</v>
      </c>
      <c r="L243" t="s">
        <v>408</v>
      </c>
    </row>
    <row r="244" spans="1:12" x14ac:dyDescent="0.3">
      <c r="A244" s="6">
        <v>260</v>
      </c>
      <c r="B244" s="6">
        <v>2000</v>
      </c>
      <c r="C244" t="s">
        <v>1436</v>
      </c>
      <c r="D244" t="s">
        <v>1437</v>
      </c>
      <c r="E244" t="s">
        <v>1438</v>
      </c>
      <c r="G244">
        <v>24</v>
      </c>
      <c r="H244">
        <v>3</v>
      </c>
      <c r="I244" t="s">
        <v>1439</v>
      </c>
      <c r="L244" t="s">
        <v>418</v>
      </c>
    </row>
    <row r="245" spans="1:12" x14ac:dyDescent="0.3">
      <c r="A245" s="6">
        <v>261</v>
      </c>
      <c r="B245" s="6">
        <v>2016</v>
      </c>
      <c r="C245" t="s">
        <v>1440</v>
      </c>
      <c r="D245" t="s">
        <v>1441</v>
      </c>
      <c r="E245" t="s">
        <v>1442</v>
      </c>
      <c r="G245">
        <v>26</v>
      </c>
      <c r="H245">
        <v>3</v>
      </c>
      <c r="I245" t="s">
        <v>1443</v>
      </c>
      <c r="J245" t="s">
        <v>1444</v>
      </c>
      <c r="L245" t="s">
        <v>408</v>
      </c>
    </row>
    <row r="246" spans="1:12" x14ac:dyDescent="0.3">
      <c r="A246" s="6">
        <v>262</v>
      </c>
      <c r="B246" s="6">
        <v>2014</v>
      </c>
      <c r="C246" t="s">
        <v>1445</v>
      </c>
      <c r="D246" t="s">
        <v>1446</v>
      </c>
      <c r="E246" t="s">
        <v>668</v>
      </c>
      <c r="G246">
        <v>44</v>
      </c>
      <c r="I246" t="s">
        <v>1447</v>
      </c>
      <c r="J246" t="s">
        <v>1448</v>
      </c>
      <c r="L246" t="s">
        <v>418</v>
      </c>
    </row>
    <row r="247" spans="1:12" x14ac:dyDescent="0.3">
      <c r="A247" s="6">
        <v>263</v>
      </c>
      <c r="B247" s="6">
        <v>2004</v>
      </c>
      <c r="C247" t="s">
        <v>1449</v>
      </c>
      <c r="D247" t="s">
        <v>1450</v>
      </c>
      <c r="E247" t="s">
        <v>1451</v>
      </c>
      <c r="G247">
        <v>16</v>
      </c>
      <c r="H247">
        <v>4</v>
      </c>
      <c r="I247" t="s">
        <v>1452</v>
      </c>
      <c r="J247" t="s">
        <v>1453</v>
      </c>
      <c r="L247" t="s">
        <v>408</v>
      </c>
    </row>
    <row r="248" spans="1:12" x14ac:dyDescent="0.3">
      <c r="A248" s="6">
        <v>265</v>
      </c>
      <c r="B248" s="6">
        <v>2016</v>
      </c>
      <c r="C248" t="s">
        <v>1454</v>
      </c>
      <c r="D248" t="s">
        <v>1455</v>
      </c>
      <c r="E248" t="s">
        <v>809</v>
      </c>
      <c r="G248">
        <v>173</v>
      </c>
      <c r="I248" t="s">
        <v>1456</v>
      </c>
      <c r="J248" t="s">
        <v>1457</v>
      </c>
      <c r="L248" t="s">
        <v>408</v>
      </c>
    </row>
    <row r="249" spans="1:12" x14ac:dyDescent="0.3">
      <c r="A249" s="6">
        <v>266</v>
      </c>
      <c r="B249" s="6">
        <v>2005</v>
      </c>
      <c r="C249" t="s">
        <v>1458</v>
      </c>
      <c r="D249" t="s">
        <v>1459</v>
      </c>
      <c r="E249" t="s">
        <v>1460</v>
      </c>
      <c r="G249">
        <v>8</v>
      </c>
      <c r="H249">
        <v>2</v>
      </c>
      <c r="I249" t="s">
        <v>1461</v>
      </c>
      <c r="J249" t="s">
        <v>1462</v>
      </c>
      <c r="L249" t="s">
        <v>408</v>
      </c>
    </row>
    <row r="250" spans="1:12" x14ac:dyDescent="0.3">
      <c r="A250" s="6">
        <v>267</v>
      </c>
      <c r="B250" s="6">
        <v>2014</v>
      </c>
      <c r="C250" t="s">
        <v>1463</v>
      </c>
      <c r="D250" t="s">
        <v>1464</v>
      </c>
      <c r="E250" t="s">
        <v>1465</v>
      </c>
      <c r="G250">
        <v>18</v>
      </c>
      <c r="J250" t="s">
        <v>1466</v>
      </c>
      <c r="L250" t="s">
        <v>418</v>
      </c>
    </row>
    <row r="251" spans="1:12" x14ac:dyDescent="0.3">
      <c r="A251" s="6">
        <v>269</v>
      </c>
      <c r="B251" s="6">
        <v>2016</v>
      </c>
      <c r="C251" t="s">
        <v>1467</v>
      </c>
      <c r="D251" t="s">
        <v>1468</v>
      </c>
      <c r="E251" t="s">
        <v>1124</v>
      </c>
      <c r="G251">
        <v>18</v>
      </c>
      <c r="H251">
        <v>1</v>
      </c>
      <c r="I251" t="s">
        <v>1469</v>
      </c>
      <c r="J251" t="s">
        <v>1470</v>
      </c>
      <c r="L251" t="s">
        <v>418</v>
      </c>
    </row>
    <row r="252" spans="1:12" x14ac:dyDescent="0.3">
      <c r="A252" s="6">
        <v>270</v>
      </c>
      <c r="B252" s="6">
        <v>2009</v>
      </c>
      <c r="C252" t="s">
        <v>1471</v>
      </c>
      <c r="D252" t="s">
        <v>1472</v>
      </c>
      <c r="E252" t="s">
        <v>1473</v>
      </c>
      <c r="G252">
        <v>64</v>
      </c>
      <c r="H252">
        <v>7</v>
      </c>
      <c r="I252" t="s">
        <v>1474</v>
      </c>
      <c r="L252" t="s">
        <v>418</v>
      </c>
    </row>
    <row r="253" spans="1:12" x14ac:dyDescent="0.3">
      <c r="A253" s="6">
        <v>271</v>
      </c>
      <c r="B253" s="6">
        <v>2014</v>
      </c>
      <c r="C253" t="s">
        <v>1475</v>
      </c>
      <c r="D253" t="s">
        <v>1476</v>
      </c>
      <c r="E253" t="s">
        <v>153</v>
      </c>
      <c r="G253">
        <v>9</v>
      </c>
      <c r="H253">
        <v>11</v>
      </c>
      <c r="J253" t="s">
        <v>1477</v>
      </c>
      <c r="L253" t="s">
        <v>418</v>
      </c>
    </row>
    <row r="254" spans="1:12" x14ac:dyDescent="0.3">
      <c r="A254" s="6">
        <v>272</v>
      </c>
      <c r="B254" s="6">
        <v>2012</v>
      </c>
      <c r="C254" t="s">
        <v>1478</v>
      </c>
      <c r="D254" t="s">
        <v>1479</v>
      </c>
      <c r="E254" t="s">
        <v>1480</v>
      </c>
      <c r="G254">
        <v>54</v>
      </c>
      <c r="H254">
        <v>3</v>
      </c>
      <c r="I254" t="s">
        <v>1481</v>
      </c>
      <c r="J254" t="s">
        <v>1482</v>
      </c>
      <c r="L254" t="s">
        <v>418</v>
      </c>
    </row>
    <row r="255" spans="1:12" x14ac:dyDescent="0.3">
      <c r="A255" s="6">
        <v>274</v>
      </c>
      <c r="B255" s="6">
        <v>2017</v>
      </c>
      <c r="C255" t="s">
        <v>1483</v>
      </c>
      <c r="D255" t="s">
        <v>1484</v>
      </c>
      <c r="E255" t="s">
        <v>1278</v>
      </c>
      <c r="G255">
        <v>344</v>
      </c>
      <c r="I255" t="s">
        <v>1135</v>
      </c>
      <c r="J255" t="s">
        <v>1485</v>
      </c>
      <c r="L255" t="s">
        <v>418</v>
      </c>
    </row>
    <row r="256" spans="1:12" x14ac:dyDescent="0.3">
      <c r="A256" s="6">
        <v>275</v>
      </c>
      <c r="B256" s="6">
        <v>2013</v>
      </c>
      <c r="C256" t="s">
        <v>1486</v>
      </c>
      <c r="D256" t="s">
        <v>1487</v>
      </c>
      <c r="E256" t="s">
        <v>1488</v>
      </c>
      <c r="G256">
        <v>2</v>
      </c>
      <c r="H256">
        <v>1</v>
      </c>
      <c r="I256">
        <v>32</v>
      </c>
      <c r="L256" t="s">
        <v>418</v>
      </c>
    </row>
    <row r="257" spans="1:12" x14ac:dyDescent="0.3">
      <c r="A257" s="6">
        <v>276</v>
      </c>
      <c r="B257" s="6">
        <v>2014</v>
      </c>
      <c r="C257" t="s">
        <v>1489</v>
      </c>
      <c r="D257" t="s">
        <v>1490</v>
      </c>
      <c r="E257" t="s">
        <v>1491</v>
      </c>
      <c r="G257">
        <v>27</v>
      </c>
      <c r="H257">
        <v>4</v>
      </c>
      <c r="I257" t="s">
        <v>1492</v>
      </c>
      <c r="J257" t="s">
        <v>1493</v>
      </c>
      <c r="L257" t="s">
        <v>548</v>
      </c>
    </row>
    <row r="258" spans="1:12" x14ac:dyDescent="0.3">
      <c r="A258" s="6">
        <v>278</v>
      </c>
      <c r="B258" s="6">
        <v>2016</v>
      </c>
      <c r="C258" t="s">
        <v>1494</v>
      </c>
      <c r="D258" t="s">
        <v>1495</v>
      </c>
      <c r="E258" t="s">
        <v>1391</v>
      </c>
      <c r="G258">
        <v>45</v>
      </c>
      <c r="H258">
        <v>3</v>
      </c>
      <c r="I258" t="s">
        <v>1496</v>
      </c>
      <c r="J258" t="s">
        <v>1497</v>
      </c>
      <c r="L258" t="s">
        <v>418</v>
      </c>
    </row>
    <row r="259" spans="1:12" x14ac:dyDescent="0.3">
      <c r="A259" s="6">
        <v>279</v>
      </c>
      <c r="B259" s="6">
        <v>2015</v>
      </c>
      <c r="C259" t="s">
        <v>1498</v>
      </c>
      <c r="D259" t="s">
        <v>1499</v>
      </c>
      <c r="E259" t="s">
        <v>1500</v>
      </c>
      <c r="G259">
        <v>8</v>
      </c>
      <c r="H259">
        <v>5</v>
      </c>
      <c r="J259" t="s">
        <v>1501</v>
      </c>
      <c r="L259" t="s">
        <v>408</v>
      </c>
    </row>
    <row r="260" spans="1:12" x14ac:dyDescent="0.3">
      <c r="A260" s="6">
        <v>280</v>
      </c>
      <c r="B260" s="6">
        <v>2015</v>
      </c>
      <c r="C260" t="s">
        <v>1502</v>
      </c>
      <c r="D260" t="s">
        <v>1503</v>
      </c>
      <c r="E260" t="s">
        <v>1504</v>
      </c>
      <c r="G260">
        <v>23</v>
      </c>
      <c r="H260">
        <v>1</v>
      </c>
      <c r="I260" t="s">
        <v>1505</v>
      </c>
      <c r="J260" t="s">
        <v>1506</v>
      </c>
      <c r="L260" t="s">
        <v>418</v>
      </c>
    </row>
    <row r="261" spans="1:12" x14ac:dyDescent="0.3">
      <c r="A261" s="6">
        <v>281</v>
      </c>
      <c r="B261" s="6">
        <v>2000</v>
      </c>
      <c r="C261" t="s">
        <v>1507</v>
      </c>
      <c r="D261" t="s">
        <v>1508</v>
      </c>
      <c r="E261" t="s">
        <v>1509</v>
      </c>
      <c r="G261">
        <v>13</v>
      </c>
      <c r="H261">
        <v>4</v>
      </c>
      <c r="I261" t="s">
        <v>1510</v>
      </c>
      <c r="J261" t="s">
        <v>1511</v>
      </c>
      <c r="L261" t="s">
        <v>418</v>
      </c>
    </row>
    <row r="262" spans="1:12" x14ac:dyDescent="0.3">
      <c r="A262" s="6">
        <v>285</v>
      </c>
      <c r="B262" s="6">
        <v>2001</v>
      </c>
      <c r="C262" t="s">
        <v>1512</v>
      </c>
      <c r="D262" t="s">
        <v>1513</v>
      </c>
      <c r="E262" t="s">
        <v>756</v>
      </c>
      <c r="G262">
        <v>31</v>
      </c>
      <c r="H262">
        <v>3</v>
      </c>
      <c r="I262" t="s">
        <v>1514</v>
      </c>
      <c r="J262" t="s">
        <v>1515</v>
      </c>
      <c r="L262" t="s">
        <v>418</v>
      </c>
    </row>
    <row r="263" spans="1:12" x14ac:dyDescent="0.3">
      <c r="A263" s="6">
        <v>286</v>
      </c>
      <c r="B263" s="6">
        <v>2007</v>
      </c>
      <c r="C263" t="s">
        <v>1516</v>
      </c>
      <c r="D263" t="s">
        <v>1517</v>
      </c>
      <c r="E263" t="s">
        <v>1518</v>
      </c>
      <c r="G263">
        <v>89</v>
      </c>
      <c r="H263">
        <v>5</v>
      </c>
      <c r="I263" t="s">
        <v>1519</v>
      </c>
      <c r="J263" t="s">
        <v>1520</v>
      </c>
      <c r="L263" t="s">
        <v>418</v>
      </c>
    </row>
    <row r="264" spans="1:12" x14ac:dyDescent="0.3">
      <c r="A264" s="6">
        <v>287</v>
      </c>
      <c r="B264" s="6">
        <v>2016</v>
      </c>
      <c r="C264" t="s">
        <v>5695</v>
      </c>
      <c r="D264" t="s">
        <v>5696</v>
      </c>
      <c r="E264" t="s">
        <v>5697</v>
      </c>
      <c r="G264">
        <v>21</v>
      </c>
      <c r="H264">
        <v>3</v>
      </c>
      <c r="I264" t="s">
        <v>5698</v>
      </c>
      <c r="J264" t="s">
        <v>5699</v>
      </c>
      <c r="L264" t="s">
        <v>418</v>
      </c>
    </row>
    <row r="265" spans="1:12" x14ac:dyDescent="0.3">
      <c r="A265" s="6">
        <v>288</v>
      </c>
      <c r="B265" s="6">
        <v>2015</v>
      </c>
      <c r="C265" t="s">
        <v>1521</v>
      </c>
      <c r="D265" t="s">
        <v>1522</v>
      </c>
      <c r="E265" t="s">
        <v>1523</v>
      </c>
      <c r="G265">
        <v>121</v>
      </c>
      <c r="H265" s="10">
        <v>42828</v>
      </c>
      <c r="I265" t="s">
        <v>1524</v>
      </c>
      <c r="L265" t="s">
        <v>418</v>
      </c>
    </row>
    <row r="266" spans="1:12" x14ac:dyDescent="0.3">
      <c r="A266" s="6">
        <v>289</v>
      </c>
      <c r="B266" s="6">
        <v>2008</v>
      </c>
      <c r="C266" t="s">
        <v>1525</v>
      </c>
      <c r="D266" t="s">
        <v>1526</v>
      </c>
      <c r="E266" t="s">
        <v>1527</v>
      </c>
      <c r="H266">
        <v>3</v>
      </c>
      <c r="I266" t="s">
        <v>1528</v>
      </c>
      <c r="J266" t="s">
        <v>1529</v>
      </c>
      <c r="L266" t="s">
        <v>418</v>
      </c>
    </row>
    <row r="267" spans="1:12" x14ac:dyDescent="0.3">
      <c r="A267" s="6">
        <v>290</v>
      </c>
      <c r="B267" s="6">
        <v>2015</v>
      </c>
      <c r="C267" t="s">
        <v>1530</v>
      </c>
      <c r="D267" t="s">
        <v>1531</v>
      </c>
      <c r="E267" t="s">
        <v>1532</v>
      </c>
      <c r="G267">
        <v>26</v>
      </c>
      <c r="H267">
        <v>6</v>
      </c>
      <c r="I267" t="s">
        <v>1533</v>
      </c>
      <c r="J267" t="s">
        <v>1534</v>
      </c>
      <c r="L267" t="s">
        <v>418</v>
      </c>
    </row>
    <row r="268" spans="1:12" x14ac:dyDescent="0.3">
      <c r="A268" s="6">
        <v>291</v>
      </c>
      <c r="B268" s="6">
        <v>2017</v>
      </c>
      <c r="C268" t="s">
        <v>1535</v>
      </c>
      <c r="D268" t="s">
        <v>1536</v>
      </c>
      <c r="E268" t="s">
        <v>153</v>
      </c>
      <c r="G268">
        <v>12</v>
      </c>
      <c r="H268">
        <v>5</v>
      </c>
      <c r="J268" t="s">
        <v>1537</v>
      </c>
      <c r="L268" t="s">
        <v>548</v>
      </c>
    </row>
    <row r="269" spans="1:12" x14ac:dyDescent="0.3">
      <c r="A269" s="6">
        <v>292</v>
      </c>
      <c r="B269" s="6">
        <v>2016</v>
      </c>
      <c r="C269" t="s">
        <v>1538</v>
      </c>
      <c r="D269" t="s">
        <v>1539</v>
      </c>
      <c r="E269" t="s">
        <v>1540</v>
      </c>
      <c r="G269">
        <v>6</v>
      </c>
      <c r="H269" t="s">
        <v>85</v>
      </c>
      <c r="I269" t="s">
        <v>1541</v>
      </c>
      <c r="J269" t="s">
        <v>1542</v>
      </c>
      <c r="K269" t="s">
        <v>1543</v>
      </c>
      <c r="L269" t="s">
        <v>548</v>
      </c>
    </row>
    <row r="270" spans="1:12" x14ac:dyDescent="0.3">
      <c r="A270" s="6">
        <v>293</v>
      </c>
      <c r="B270" s="6">
        <v>2014</v>
      </c>
      <c r="C270" t="s">
        <v>1544</v>
      </c>
      <c r="D270" t="s">
        <v>1545</v>
      </c>
      <c r="E270" t="s">
        <v>1546</v>
      </c>
      <c r="H270" t="s">
        <v>85</v>
      </c>
      <c r="K270" t="s">
        <v>1547</v>
      </c>
      <c r="L270" t="s">
        <v>548</v>
      </c>
    </row>
    <row r="271" spans="1:12" x14ac:dyDescent="0.3">
      <c r="A271" s="6">
        <v>294</v>
      </c>
      <c r="B271" s="6">
        <v>2012</v>
      </c>
      <c r="C271" t="s">
        <v>1548</v>
      </c>
      <c r="D271" t="s">
        <v>1549</v>
      </c>
      <c r="E271" t="s">
        <v>1550</v>
      </c>
      <c r="G271">
        <v>69</v>
      </c>
      <c r="H271">
        <v>6</v>
      </c>
      <c r="I271" t="s">
        <v>1551</v>
      </c>
      <c r="J271" t="s">
        <v>1552</v>
      </c>
      <c r="L271" t="s">
        <v>418</v>
      </c>
    </row>
    <row r="272" spans="1:12" x14ac:dyDescent="0.3">
      <c r="A272" s="6">
        <v>296</v>
      </c>
      <c r="B272" s="6">
        <v>2011</v>
      </c>
      <c r="C272" t="s">
        <v>1553</v>
      </c>
      <c r="D272" t="s">
        <v>1554</v>
      </c>
      <c r="E272" t="s">
        <v>1555</v>
      </c>
      <c r="G272">
        <v>28</v>
      </c>
      <c r="H272">
        <v>2</v>
      </c>
      <c r="I272" t="s">
        <v>1556</v>
      </c>
      <c r="J272" t="s">
        <v>1557</v>
      </c>
      <c r="L272" t="s">
        <v>418</v>
      </c>
    </row>
    <row r="273" spans="1:12" x14ac:dyDescent="0.3">
      <c r="A273" s="6">
        <v>297</v>
      </c>
      <c r="B273" s="6">
        <v>2011</v>
      </c>
      <c r="C273" t="s">
        <v>1558</v>
      </c>
      <c r="D273" t="s">
        <v>1559</v>
      </c>
      <c r="E273" t="s">
        <v>1550</v>
      </c>
      <c r="G273">
        <v>68</v>
      </c>
      <c r="H273">
        <v>6</v>
      </c>
      <c r="I273" t="s">
        <v>1560</v>
      </c>
      <c r="J273" t="s">
        <v>1561</v>
      </c>
      <c r="L273" t="s">
        <v>548</v>
      </c>
    </row>
    <row r="274" spans="1:12" x14ac:dyDescent="0.3">
      <c r="A274" s="6">
        <v>298</v>
      </c>
      <c r="B274" s="6">
        <v>2016</v>
      </c>
      <c r="C274" t="s">
        <v>1562</v>
      </c>
      <c r="D274" t="s">
        <v>1563</v>
      </c>
      <c r="E274" t="s">
        <v>1564</v>
      </c>
      <c r="G274">
        <v>21</v>
      </c>
      <c r="H274">
        <v>5</v>
      </c>
      <c r="I274" t="s">
        <v>1565</v>
      </c>
      <c r="L274" t="s">
        <v>418</v>
      </c>
    </row>
    <row r="275" spans="1:12" x14ac:dyDescent="0.3">
      <c r="A275" s="6">
        <v>299</v>
      </c>
      <c r="B275" s="6">
        <v>2011</v>
      </c>
      <c r="C275" t="s">
        <v>1566</v>
      </c>
      <c r="D275" t="s">
        <v>1567</v>
      </c>
      <c r="E275" t="s">
        <v>1568</v>
      </c>
      <c r="G275">
        <v>10</v>
      </c>
      <c r="H275">
        <v>23</v>
      </c>
      <c r="I275" t="s">
        <v>1569</v>
      </c>
      <c r="L275" t="s">
        <v>408</v>
      </c>
    </row>
    <row r="276" spans="1:12" x14ac:dyDescent="0.3">
      <c r="A276" s="6">
        <v>300</v>
      </c>
      <c r="B276" s="6">
        <v>2016</v>
      </c>
      <c r="C276" t="s">
        <v>1570</v>
      </c>
      <c r="D276" t="s">
        <v>1571</v>
      </c>
      <c r="E276" t="s">
        <v>1572</v>
      </c>
      <c r="G276">
        <v>3</v>
      </c>
      <c r="H276">
        <v>1</v>
      </c>
      <c r="I276" s="10">
        <v>42917</v>
      </c>
      <c r="J276" t="s">
        <v>1573</v>
      </c>
      <c r="L276" t="s">
        <v>418</v>
      </c>
    </row>
    <row r="277" spans="1:12" x14ac:dyDescent="0.3">
      <c r="A277" s="6">
        <v>302</v>
      </c>
      <c r="B277" s="6">
        <v>2015</v>
      </c>
      <c r="C277" t="s">
        <v>1574</v>
      </c>
      <c r="D277" t="s">
        <v>1575</v>
      </c>
      <c r="E277" t="s">
        <v>219</v>
      </c>
      <c r="G277">
        <v>511</v>
      </c>
      <c r="I277" t="s">
        <v>1443</v>
      </c>
      <c r="J277" t="s">
        <v>1576</v>
      </c>
      <c r="L277" t="s">
        <v>548</v>
      </c>
    </row>
    <row r="278" spans="1:12" x14ac:dyDescent="0.3">
      <c r="A278" s="6">
        <v>303</v>
      </c>
      <c r="B278" s="6">
        <v>2013</v>
      </c>
      <c r="C278" t="s">
        <v>1577</v>
      </c>
      <c r="D278" t="s">
        <v>1578</v>
      </c>
      <c r="E278" t="s">
        <v>367</v>
      </c>
      <c r="G278">
        <v>110</v>
      </c>
      <c r="I278" t="s">
        <v>1579</v>
      </c>
      <c r="J278" t="s">
        <v>1580</v>
      </c>
      <c r="L278" t="s">
        <v>418</v>
      </c>
    </row>
    <row r="279" spans="1:12" x14ac:dyDescent="0.3">
      <c r="A279" s="6">
        <v>304</v>
      </c>
      <c r="B279" s="6">
        <v>2016</v>
      </c>
      <c r="C279" t="s">
        <v>1581</v>
      </c>
      <c r="D279" t="s">
        <v>1582</v>
      </c>
      <c r="E279" t="s">
        <v>1413</v>
      </c>
      <c r="G279">
        <v>54</v>
      </c>
      <c r="I279" t="s">
        <v>1583</v>
      </c>
      <c r="J279" t="s">
        <v>1584</v>
      </c>
      <c r="L279" t="s">
        <v>6055</v>
      </c>
    </row>
    <row r="280" spans="1:12" x14ac:dyDescent="0.3">
      <c r="A280" s="6">
        <v>306</v>
      </c>
      <c r="B280" s="6">
        <v>2001</v>
      </c>
      <c r="C280" t="s">
        <v>1585</v>
      </c>
      <c r="D280" t="s">
        <v>1586</v>
      </c>
      <c r="F280" t="s">
        <v>1587</v>
      </c>
      <c r="H280" t="s">
        <v>85</v>
      </c>
      <c r="K280" t="s">
        <v>1588</v>
      </c>
      <c r="L280" t="s">
        <v>408</v>
      </c>
    </row>
    <row r="281" spans="1:12" x14ac:dyDescent="0.3">
      <c r="A281" s="6">
        <v>307</v>
      </c>
      <c r="B281" s="6">
        <v>2014</v>
      </c>
      <c r="C281" t="s">
        <v>1589</v>
      </c>
      <c r="D281" t="s">
        <v>1590</v>
      </c>
      <c r="E281" t="s">
        <v>1591</v>
      </c>
      <c r="G281">
        <v>152</v>
      </c>
      <c r="H281">
        <v>1</v>
      </c>
      <c r="I281" t="s">
        <v>1592</v>
      </c>
      <c r="J281" t="s">
        <v>1593</v>
      </c>
      <c r="L281" t="s">
        <v>418</v>
      </c>
    </row>
    <row r="282" spans="1:12" x14ac:dyDescent="0.3">
      <c r="A282" s="6">
        <v>308</v>
      </c>
      <c r="B282" s="6">
        <v>2004</v>
      </c>
      <c r="C282" t="s">
        <v>1594</v>
      </c>
      <c r="D282" t="s">
        <v>1595</v>
      </c>
      <c r="E282" t="s">
        <v>83</v>
      </c>
      <c r="F282" t="s">
        <v>1094</v>
      </c>
      <c r="H282" t="s">
        <v>85</v>
      </c>
      <c r="I282" t="s">
        <v>1596</v>
      </c>
      <c r="L282" t="s">
        <v>408</v>
      </c>
    </row>
    <row r="283" spans="1:12" x14ac:dyDescent="0.3">
      <c r="A283" s="6">
        <v>309</v>
      </c>
      <c r="B283" s="6">
        <v>2014</v>
      </c>
      <c r="C283" t="s">
        <v>1597</v>
      </c>
      <c r="D283" t="s">
        <v>1598</v>
      </c>
      <c r="E283" t="s">
        <v>1599</v>
      </c>
      <c r="G283">
        <v>23</v>
      </c>
      <c r="I283" t="s">
        <v>1600</v>
      </c>
      <c r="J283" t="s">
        <v>1601</v>
      </c>
      <c r="L283" t="s">
        <v>408</v>
      </c>
    </row>
    <row r="284" spans="1:12" x14ac:dyDescent="0.3">
      <c r="A284" s="6">
        <v>310</v>
      </c>
      <c r="B284" s="6">
        <v>2012</v>
      </c>
      <c r="C284" t="s">
        <v>1602</v>
      </c>
      <c r="D284" t="s">
        <v>1603</v>
      </c>
      <c r="E284" t="s">
        <v>324</v>
      </c>
      <c r="G284">
        <v>50</v>
      </c>
      <c r="I284" t="s">
        <v>1604</v>
      </c>
      <c r="J284" t="s">
        <v>1605</v>
      </c>
      <c r="L284" t="s">
        <v>408</v>
      </c>
    </row>
    <row r="285" spans="1:12" x14ac:dyDescent="0.3">
      <c r="A285" s="6">
        <v>311</v>
      </c>
      <c r="B285" s="6">
        <v>2017</v>
      </c>
      <c r="C285" t="s">
        <v>1606</v>
      </c>
      <c r="D285" t="s">
        <v>1607</v>
      </c>
      <c r="E285" t="s">
        <v>1608</v>
      </c>
      <c r="G285">
        <v>8</v>
      </c>
      <c r="H285">
        <v>2</v>
      </c>
      <c r="I285" t="s">
        <v>1609</v>
      </c>
      <c r="J285" t="s">
        <v>1610</v>
      </c>
      <c r="L285" t="s">
        <v>408</v>
      </c>
    </row>
    <row r="286" spans="1:12" x14ac:dyDescent="0.3">
      <c r="A286" s="6">
        <v>312</v>
      </c>
      <c r="B286" s="6">
        <v>2006</v>
      </c>
      <c r="C286" t="s">
        <v>1611</v>
      </c>
      <c r="D286" t="s">
        <v>1612</v>
      </c>
      <c r="E286" t="s">
        <v>1613</v>
      </c>
      <c r="H286" t="s">
        <v>85</v>
      </c>
      <c r="L286" t="s">
        <v>548</v>
      </c>
    </row>
    <row r="287" spans="1:12" x14ac:dyDescent="0.3">
      <c r="A287" s="6">
        <v>313</v>
      </c>
      <c r="B287" s="6">
        <v>2017</v>
      </c>
      <c r="C287" t="s">
        <v>1614</v>
      </c>
      <c r="D287" t="s">
        <v>1615</v>
      </c>
      <c r="E287" t="s">
        <v>1616</v>
      </c>
      <c r="G287">
        <v>21</v>
      </c>
      <c r="H287">
        <v>2</v>
      </c>
      <c r="I287" t="s">
        <v>1617</v>
      </c>
      <c r="J287" t="s">
        <v>1618</v>
      </c>
      <c r="L287" t="s">
        <v>418</v>
      </c>
    </row>
    <row r="288" spans="1:12" x14ac:dyDescent="0.3">
      <c r="A288" s="6">
        <v>314</v>
      </c>
      <c r="B288" s="6">
        <v>2017</v>
      </c>
      <c r="C288" t="s">
        <v>1619</v>
      </c>
      <c r="D288" t="s">
        <v>1620</v>
      </c>
      <c r="E288" t="s">
        <v>1621</v>
      </c>
      <c r="G288">
        <v>168</v>
      </c>
      <c r="H288">
        <v>1</v>
      </c>
      <c r="I288" s="9">
        <v>42005</v>
      </c>
      <c r="J288" t="s">
        <v>1622</v>
      </c>
      <c r="L288" t="s">
        <v>408</v>
      </c>
    </row>
    <row r="289" spans="1:12" x14ac:dyDescent="0.3">
      <c r="A289" s="6">
        <v>315</v>
      </c>
      <c r="B289" s="6">
        <v>2016</v>
      </c>
      <c r="C289" t="s">
        <v>1623</v>
      </c>
      <c r="D289" t="s">
        <v>1624</v>
      </c>
      <c r="E289" t="s">
        <v>1625</v>
      </c>
      <c r="G289">
        <v>75</v>
      </c>
      <c r="H289">
        <v>22</v>
      </c>
      <c r="I289" s="9">
        <v>41640</v>
      </c>
      <c r="J289" t="s">
        <v>1626</v>
      </c>
      <c r="L289" t="s">
        <v>418</v>
      </c>
    </row>
    <row r="290" spans="1:12" x14ac:dyDescent="0.3">
      <c r="A290" s="6">
        <v>316</v>
      </c>
      <c r="B290" s="6">
        <v>2016</v>
      </c>
      <c r="C290" t="s">
        <v>1627</v>
      </c>
      <c r="D290" t="s">
        <v>1628</v>
      </c>
      <c r="E290" t="s">
        <v>105</v>
      </c>
      <c r="G290" t="s">
        <v>1629</v>
      </c>
      <c r="I290" t="s">
        <v>1630</v>
      </c>
      <c r="J290" t="s">
        <v>1631</v>
      </c>
      <c r="L290" t="s">
        <v>418</v>
      </c>
    </row>
    <row r="291" spans="1:12" x14ac:dyDescent="0.3">
      <c r="A291" s="6">
        <v>317</v>
      </c>
      <c r="B291" s="6">
        <v>2013</v>
      </c>
      <c r="C291" t="s">
        <v>1632</v>
      </c>
      <c r="D291" t="s">
        <v>1633</v>
      </c>
      <c r="E291" t="s">
        <v>883</v>
      </c>
      <c r="G291">
        <v>63</v>
      </c>
      <c r="I291" t="s">
        <v>1634</v>
      </c>
      <c r="L291" t="s">
        <v>408</v>
      </c>
    </row>
    <row r="292" spans="1:12" x14ac:dyDescent="0.3">
      <c r="A292" s="6">
        <v>318</v>
      </c>
      <c r="B292" s="6">
        <v>2015</v>
      </c>
      <c r="C292" t="s">
        <v>1635</v>
      </c>
      <c r="D292" t="s">
        <v>1636</v>
      </c>
      <c r="E292" t="s">
        <v>83</v>
      </c>
      <c r="F292" t="s">
        <v>1094</v>
      </c>
      <c r="G292">
        <v>74</v>
      </c>
      <c r="H292" t="s">
        <v>85</v>
      </c>
      <c r="I292" s="9">
        <v>16803</v>
      </c>
      <c r="J292" t="s">
        <v>1637</v>
      </c>
      <c r="L292" t="s">
        <v>408</v>
      </c>
    </row>
    <row r="293" spans="1:12" x14ac:dyDescent="0.3">
      <c r="A293" s="6">
        <v>319</v>
      </c>
      <c r="B293" s="6">
        <v>2015</v>
      </c>
      <c r="C293" t="s">
        <v>1638</v>
      </c>
      <c r="D293" t="s">
        <v>1636</v>
      </c>
      <c r="E293" t="s">
        <v>1639</v>
      </c>
      <c r="F293" t="s">
        <v>1234</v>
      </c>
      <c r="G293" t="s">
        <v>1640</v>
      </c>
      <c r="H293" t="s">
        <v>85</v>
      </c>
      <c r="I293" s="9">
        <v>16803</v>
      </c>
      <c r="J293" t="s">
        <v>1641</v>
      </c>
      <c r="K293" t="s">
        <v>1642</v>
      </c>
      <c r="L293" t="s">
        <v>408</v>
      </c>
    </row>
    <row r="294" spans="1:12" x14ac:dyDescent="0.3">
      <c r="A294" s="6">
        <v>320</v>
      </c>
      <c r="B294" s="6">
        <v>2001</v>
      </c>
      <c r="C294" t="s">
        <v>1643</v>
      </c>
      <c r="D294" t="s">
        <v>1644</v>
      </c>
      <c r="E294" t="s">
        <v>1599</v>
      </c>
      <c r="G294">
        <v>5</v>
      </c>
      <c r="H294">
        <v>2</v>
      </c>
      <c r="I294" s="9">
        <v>41760</v>
      </c>
      <c r="J294" t="s">
        <v>1645</v>
      </c>
      <c r="L294" t="s">
        <v>408</v>
      </c>
    </row>
    <row r="295" spans="1:12" x14ac:dyDescent="0.3">
      <c r="A295" s="6">
        <v>321</v>
      </c>
      <c r="B295" s="6">
        <v>2011</v>
      </c>
      <c r="C295" t="s">
        <v>1646</v>
      </c>
      <c r="D295" t="s">
        <v>1647</v>
      </c>
      <c r="E295" t="s">
        <v>1648</v>
      </c>
      <c r="G295">
        <v>98</v>
      </c>
      <c r="H295" t="s">
        <v>1649</v>
      </c>
      <c r="I295" s="10">
        <v>42950</v>
      </c>
      <c r="J295" t="s">
        <v>1650</v>
      </c>
      <c r="L295" t="s">
        <v>408</v>
      </c>
    </row>
    <row r="296" spans="1:12" x14ac:dyDescent="0.3">
      <c r="A296" s="6">
        <v>322</v>
      </c>
      <c r="B296" s="6">
        <v>2005</v>
      </c>
      <c r="C296" t="s">
        <v>1651</v>
      </c>
      <c r="D296" t="s">
        <v>1652</v>
      </c>
      <c r="E296" t="s">
        <v>1197</v>
      </c>
      <c r="G296">
        <v>9</v>
      </c>
      <c r="H296" s="10">
        <v>42767</v>
      </c>
      <c r="I296" t="s">
        <v>1653</v>
      </c>
      <c r="J296" t="s">
        <v>1654</v>
      </c>
      <c r="L296" t="s">
        <v>6055</v>
      </c>
    </row>
    <row r="297" spans="1:12" x14ac:dyDescent="0.3">
      <c r="A297" s="6">
        <v>323</v>
      </c>
      <c r="B297" s="6">
        <v>2016</v>
      </c>
      <c r="C297" t="s">
        <v>1655</v>
      </c>
      <c r="D297" t="s">
        <v>1656</v>
      </c>
      <c r="E297" t="s">
        <v>165</v>
      </c>
      <c r="G297">
        <v>41</v>
      </c>
      <c r="I297" s="10">
        <v>43070</v>
      </c>
      <c r="J297" t="s">
        <v>1657</v>
      </c>
      <c r="L297" t="s">
        <v>408</v>
      </c>
    </row>
    <row r="298" spans="1:12" x14ac:dyDescent="0.3">
      <c r="A298" s="6">
        <v>324</v>
      </c>
      <c r="B298" s="6">
        <v>2002</v>
      </c>
      <c r="C298" t="s">
        <v>1658</v>
      </c>
      <c r="D298" t="s">
        <v>1659</v>
      </c>
      <c r="E298" t="s">
        <v>907</v>
      </c>
      <c r="G298">
        <v>29</v>
      </c>
      <c r="H298">
        <v>10</v>
      </c>
      <c r="I298" t="s">
        <v>1660</v>
      </c>
      <c r="L298" t="s">
        <v>548</v>
      </c>
    </row>
    <row r="299" spans="1:12" x14ac:dyDescent="0.3">
      <c r="A299" s="6">
        <v>325</v>
      </c>
      <c r="B299" s="6">
        <v>2013</v>
      </c>
      <c r="C299" t="s">
        <v>1661</v>
      </c>
      <c r="D299" t="s">
        <v>1662</v>
      </c>
      <c r="E299" t="s">
        <v>1663</v>
      </c>
      <c r="G299">
        <v>18</v>
      </c>
      <c r="H299">
        <v>11</v>
      </c>
      <c r="I299" t="s">
        <v>1664</v>
      </c>
      <c r="J299" t="s">
        <v>1665</v>
      </c>
      <c r="L299" t="s">
        <v>408</v>
      </c>
    </row>
    <row r="300" spans="1:12" x14ac:dyDescent="0.3">
      <c r="A300" s="6">
        <v>326</v>
      </c>
      <c r="B300" s="6">
        <v>2017</v>
      </c>
      <c r="C300" t="s">
        <v>1666</v>
      </c>
      <c r="D300" t="s">
        <v>1667</v>
      </c>
      <c r="E300" t="s">
        <v>1668</v>
      </c>
      <c r="G300">
        <v>127</v>
      </c>
      <c r="H300" s="10">
        <v>42828</v>
      </c>
      <c r="I300" t="s">
        <v>1669</v>
      </c>
      <c r="J300" t="s">
        <v>1670</v>
      </c>
      <c r="L300" t="s">
        <v>418</v>
      </c>
    </row>
    <row r="301" spans="1:12" x14ac:dyDescent="0.3">
      <c r="A301" s="6">
        <v>327</v>
      </c>
      <c r="B301" s="6">
        <v>2001</v>
      </c>
      <c r="C301" t="s">
        <v>1671</v>
      </c>
      <c r="D301" t="s">
        <v>1672</v>
      </c>
      <c r="E301" t="s">
        <v>257</v>
      </c>
      <c r="G301">
        <v>51</v>
      </c>
      <c r="H301">
        <v>2</v>
      </c>
      <c r="I301" t="s">
        <v>1673</v>
      </c>
      <c r="J301" t="s">
        <v>1674</v>
      </c>
      <c r="L301" t="s">
        <v>548</v>
      </c>
    </row>
    <row r="302" spans="1:12" x14ac:dyDescent="0.3">
      <c r="A302" s="6">
        <v>328</v>
      </c>
      <c r="B302" s="6">
        <v>2008</v>
      </c>
      <c r="C302" t="s">
        <v>1675</v>
      </c>
      <c r="D302" t="s">
        <v>1676</v>
      </c>
      <c r="E302" t="s">
        <v>1677</v>
      </c>
      <c r="G302">
        <v>39</v>
      </c>
      <c r="H302">
        <v>2</v>
      </c>
      <c r="I302" t="s">
        <v>1678</v>
      </c>
      <c r="J302" t="s">
        <v>1679</v>
      </c>
      <c r="L302" t="s">
        <v>418</v>
      </c>
    </row>
    <row r="303" spans="1:12" x14ac:dyDescent="0.3">
      <c r="A303" s="6">
        <v>329</v>
      </c>
      <c r="B303" s="6">
        <v>2010</v>
      </c>
      <c r="C303" t="s">
        <v>1680</v>
      </c>
      <c r="D303" t="s">
        <v>1681</v>
      </c>
      <c r="E303" t="s">
        <v>1682</v>
      </c>
      <c r="G303">
        <v>12</v>
      </c>
      <c r="H303">
        <v>1</v>
      </c>
      <c r="I303" t="s">
        <v>363</v>
      </c>
      <c r="J303" t="s">
        <v>1683</v>
      </c>
      <c r="L303" t="s">
        <v>408</v>
      </c>
    </row>
    <row r="304" spans="1:12" x14ac:dyDescent="0.3">
      <c r="A304" s="6">
        <v>330</v>
      </c>
      <c r="B304" s="6">
        <v>2010</v>
      </c>
      <c r="C304" t="s">
        <v>1684</v>
      </c>
      <c r="D304" t="s">
        <v>1685</v>
      </c>
      <c r="E304" t="s">
        <v>1686</v>
      </c>
      <c r="G304">
        <v>5</v>
      </c>
      <c r="H304">
        <v>11</v>
      </c>
      <c r="J304" t="s">
        <v>1687</v>
      </c>
      <c r="L304" t="s">
        <v>418</v>
      </c>
    </row>
    <row r="305" spans="1:12" x14ac:dyDescent="0.3">
      <c r="A305" s="6">
        <v>331</v>
      </c>
      <c r="B305" s="6">
        <v>2004</v>
      </c>
      <c r="C305" t="s">
        <v>1688</v>
      </c>
      <c r="D305" t="s">
        <v>1689</v>
      </c>
      <c r="E305" t="s">
        <v>1690</v>
      </c>
      <c r="G305">
        <v>44</v>
      </c>
      <c r="H305">
        <v>11</v>
      </c>
      <c r="I305" t="s">
        <v>1691</v>
      </c>
      <c r="J305" t="s">
        <v>1692</v>
      </c>
      <c r="L305" t="s">
        <v>408</v>
      </c>
    </row>
    <row r="306" spans="1:12" x14ac:dyDescent="0.3">
      <c r="A306" s="6">
        <v>332</v>
      </c>
      <c r="B306" s="6">
        <v>2011</v>
      </c>
      <c r="C306" t="s">
        <v>1693</v>
      </c>
      <c r="D306" t="s">
        <v>1694</v>
      </c>
      <c r="E306" t="s">
        <v>1187</v>
      </c>
      <c r="G306">
        <v>25</v>
      </c>
      <c r="H306">
        <v>6</v>
      </c>
      <c r="I306" t="s">
        <v>1695</v>
      </c>
      <c r="J306" t="s">
        <v>1696</v>
      </c>
      <c r="L306" t="s">
        <v>418</v>
      </c>
    </row>
    <row r="307" spans="1:12" x14ac:dyDescent="0.3">
      <c r="A307" s="6">
        <v>333</v>
      </c>
      <c r="B307" s="6">
        <v>2016</v>
      </c>
      <c r="C307" t="s">
        <v>1697</v>
      </c>
      <c r="D307" t="s">
        <v>1698</v>
      </c>
      <c r="E307" t="s">
        <v>1699</v>
      </c>
      <c r="G307">
        <v>8</v>
      </c>
      <c r="I307" t="s">
        <v>1700</v>
      </c>
      <c r="J307" t="s">
        <v>1701</v>
      </c>
      <c r="L307" t="s">
        <v>418</v>
      </c>
    </row>
    <row r="308" spans="1:12" x14ac:dyDescent="0.3">
      <c r="A308" s="6">
        <v>336</v>
      </c>
      <c r="B308" s="6">
        <v>2014</v>
      </c>
      <c r="C308" t="s">
        <v>1702</v>
      </c>
      <c r="D308" t="s">
        <v>1703</v>
      </c>
      <c r="E308" t="s">
        <v>1704</v>
      </c>
      <c r="G308">
        <v>37</v>
      </c>
      <c r="H308">
        <v>4</v>
      </c>
      <c r="I308" t="s">
        <v>1705</v>
      </c>
      <c r="J308" t="s">
        <v>1706</v>
      </c>
      <c r="L308" t="s">
        <v>418</v>
      </c>
    </row>
    <row r="309" spans="1:12" x14ac:dyDescent="0.3">
      <c r="A309" s="6">
        <v>337</v>
      </c>
      <c r="B309" s="6">
        <v>2014</v>
      </c>
      <c r="C309" t="s">
        <v>1707</v>
      </c>
      <c r="D309" t="s">
        <v>1708</v>
      </c>
      <c r="E309" t="s">
        <v>1709</v>
      </c>
      <c r="G309">
        <v>69</v>
      </c>
      <c r="H309">
        <v>6</v>
      </c>
      <c r="L309" t="s">
        <v>548</v>
      </c>
    </row>
    <row r="310" spans="1:12" x14ac:dyDescent="0.3">
      <c r="A310" s="6">
        <v>338</v>
      </c>
      <c r="B310" s="6">
        <v>2017</v>
      </c>
      <c r="C310" t="s">
        <v>1710</v>
      </c>
      <c r="D310" t="s">
        <v>1711</v>
      </c>
      <c r="E310" t="s">
        <v>1712</v>
      </c>
      <c r="G310">
        <v>8</v>
      </c>
      <c r="H310">
        <v>3</v>
      </c>
      <c r="I310" t="s">
        <v>1713</v>
      </c>
      <c r="L310" t="s">
        <v>418</v>
      </c>
    </row>
    <row r="311" spans="1:12" x14ac:dyDescent="0.3">
      <c r="A311" s="6">
        <v>339</v>
      </c>
      <c r="B311" s="6">
        <v>2012</v>
      </c>
      <c r="C311" t="s">
        <v>1714</v>
      </c>
      <c r="D311" t="s">
        <v>1715</v>
      </c>
      <c r="E311" t="s">
        <v>1716</v>
      </c>
      <c r="G311">
        <v>40</v>
      </c>
      <c r="I311" s="9">
        <v>42948</v>
      </c>
      <c r="J311" t="s">
        <v>1717</v>
      </c>
      <c r="L311" t="s">
        <v>418</v>
      </c>
    </row>
    <row r="312" spans="1:12" x14ac:dyDescent="0.3">
      <c r="A312" s="6">
        <v>340</v>
      </c>
      <c r="B312" s="6">
        <v>2009</v>
      </c>
      <c r="C312" t="s">
        <v>1718</v>
      </c>
      <c r="D312" t="s">
        <v>1719</v>
      </c>
      <c r="E312" t="s">
        <v>1720</v>
      </c>
      <c r="G312">
        <v>39</v>
      </c>
      <c r="H312">
        <v>1</v>
      </c>
      <c r="I312" t="s">
        <v>1721</v>
      </c>
      <c r="J312" t="s">
        <v>1722</v>
      </c>
      <c r="L312" t="s">
        <v>548</v>
      </c>
    </row>
    <row r="313" spans="1:12" x14ac:dyDescent="0.3">
      <c r="A313" s="6">
        <v>341</v>
      </c>
      <c r="B313" s="6">
        <v>2015</v>
      </c>
      <c r="C313" t="s">
        <v>1723</v>
      </c>
      <c r="D313" t="s">
        <v>1724</v>
      </c>
      <c r="E313" t="s">
        <v>1725</v>
      </c>
      <c r="G313">
        <v>16</v>
      </c>
      <c r="H313">
        <v>2</v>
      </c>
      <c r="I313" t="s">
        <v>1726</v>
      </c>
      <c r="J313" t="s">
        <v>1727</v>
      </c>
      <c r="L313" t="s">
        <v>548</v>
      </c>
    </row>
    <row r="314" spans="1:12" x14ac:dyDescent="0.3">
      <c r="A314" s="6">
        <v>343</v>
      </c>
      <c r="B314" s="6">
        <v>2013</v>
      </c>
      <c r="C314" t="s">
        <v>1728</v>
      </c>
      <c r="D314" t="s">
        <v>1729</v>
      </c>
      <c r="E314" t="s">
        <v>1730</v>
      </c>
      <c r="G314">
        <v>64</v>
      </c>
      <c r="H314">
        <v>9</v>
      </c>
      <c r="I314" t="s">
        <v>1731</v>
      </c>
      <c r="J314" t="s">
        <v>1732</v>
      </c>
      <c r="L314" t="s">
        <v>418</v>
      </c>
    </row>
    <row r="315" spans="1:12" x14ac:dyDescent="0.3">
      <c r="A315" s="6">
        <v>344</v>
      </c>
      <c r="B315" s="6">
        <v>2017</v>
      </c>
      <c r="C315" t="s">
        <v>1733</v>
      </c>
      <c r="D315" t="s">
        <v>1734</v>
      </c>
      <c r="E315" t="s">
        <v>160</v>
      </c>
      <c r="G315">
        <v>23</v>
      </c>
      <c r="H315">
        <v>6</v>
      </c>
      <c r="I315" t="s">
        <v>1735</v>
      </c>
      <c r="J315" t="s">
        <v>1736</v>
      </c>
      <c r="L315" t="s">
        <v>548</v>
      </c>
    </row>
    <row r="316" spans="1:12" x14ac:dyDescent="0.3">
      <c r="A316" s="6">
        <v>345</v>
      </c>
      <c r="B316" s="6">
        <v>2005</v>
      </c>
      <c r="C316" t="s">
        <v>1737</v>
      </c>
      <c r="D316" t="s">
        <v>1738</v>
      </c>
      <c r="E316" t="s">
        <v>1739</v>
      </c>
      <c r="G316">
        <v>26</v>
      </c>
      <c r="H316">
        <v>11</v>
      </c>
      <c r="I316" t="s">
        <v>1740</v>
      </c>
      <c r="J316" t="s">
        <v>1741</v>
      </c>
      <c r="L316" t="s">
        <v>548</v>
      </c>
    </row>
    <row r="317" spans="1:12" x14ac:dyDescent="0.3">
      <c r="A317" s="6">
        <v>346</v>
      </c>
      <c r="B317" s="6">
        <v>2009</v>
      </c>
      <c r="C317" t="s">
        <v>1742</v>
      </c>
      <c r="D317" t="s">
        <v>1743</v>
      </c>
      <c r="E317" t="s">
        <v>1744</v>
      </c>
      <c r="I317" t="s">
        <v>1745</v>
      </c>
      <c r="L317" t="s">
        <v>548</v>
      </c>
    </row>
    <row r="318" spans="1:12" x14ac:dyDescent="0.3">
      <c r="A318" s="6">
        <v>347</v>
      </c>
      <c r="B318" s="6">
        <v>2011</v>
      </c>
      <c r="C318" t="s">
        <v>1746</v>
      </c>
      <c r="D318" t="s">
        <v>1747</v>
      </c>
      <c r="E318" t="s">
        <v>1748</v>
      </c>
      <c r="G318">
        <v>35</v>
      </c>
      <c r="H318">
        <v>8</v>
      </c>
      <c r="I318" t="s">
        <v>1749</v>
      </c>
      <c r="J318" t="s">
        <v>1750</v>
      </c>
      <c r="L318" t="s">
        <v>418</v>
      </c>
    </row>
    <row r="319" spans="1:12" x14ac:dyDescent="0.3">
      <c r="A319" s="6">
        <v>348</v>
      </c>
      <c r="B319" s="6">
        <v>2016</v>
      </c>
      <c r="C319" t="s">
        <v>1751</v>
      </c>
      <c r="D319" t="s">
        <v>1752</v>
      </c>
      <c r="E319" t="s">
        <v>1753</v>
      </c>
      <c r="G319">
        <v>68</v>
      </c>
      <c r="H319">
        <v>12</v>
      </c>
      <c r="I319" t="s">
        <v>1754</v>
      </c>
      <c r="J319" t="s">
        <v>1755</v>
      </c>
      <c r="L319" t="s">
        <v>408</v>
      </c>
    </row>
    <row r="320" spans="1:12" x14ac:dyDescent="0.3">
      <c r="A320" s="6">
        <v>349</v>
      </c>
      <c r="B320" s="6">
        <v>2010</v>
      </c>
      <c r="C320" t="s">
        <v>1756</v>
      </c>
      <c r="D320" t="s">
        <v>1757</v>
      </c>
      <c r="E320" t="s">
        <v>1758</v>
      </c>
      <c r="G320">
        <v>16</v>
      </c>
      <c r="H320">
        <v>1</v>
      </c>
      <c r="I320" t="s">
        <v>1759</v>
      </c>
      <c r="L320" t="s">
        <v>418</v>
      </c>
    </row>
    <row r="321" spans="1:12" x14ac:dyDescent="0.3">
      <c r="A321" s="6">
        <v>354</v>
      </c>
      <c r="B321" s="6">
        <v>2016</v>
      </c>
      <c r="C321" t="s">
        <v>1760</v>
      </c>
      <c r="D321" t="s">
        <v>1761</v>
      </c>
      <c r="E321" t="s">
        <v>1762</v>
      </c>
      <c r="G321">
        <v>219</v>
      </c>
      <c r="I321" t="s">
        <v>1763</v>
      </c>
      <c r="J321" t="s">
        <v>1764</v>
      </c>
      <c r="L321" t="s">
        <v>408</v>
      </c>
    </row>
    <row r="322" spans="1:12" x14ac:dyDescent="0.3">
      <c r="A322" s="6">
        <v>355</v>
      </c>
      <c r="B322" s="6">
        <v>2016</v>
      </c>
      <c r="C322" t="s">
        <v>1765</v>
      </c>
      <c r="D322" t="s">
        <v>1766</v>
      </c>
      <c r="E322" t="s">
        <v>1767</v>
      </c>
      <c r="H322">
        <v>28</v>
      </c>
      <c r="I322" s="9">
        <v>42552</v>
      </c>
      <c r="L322" t="s">
        <v>418</v>
      </c>
    </row>
    <row r="323" spans="1:12" x14ac:dyDescent="0.3">
      <c r="A323" s="6">
        <v>356</v>
      </c>
      <c r="B323" s="6">
        <v>2014</v>
      </c>
      <c r="C323" t="s">
        <v>1768</v>
      </c>
      <c r="D323" t="s">
        <v>1769</v>
      </c>
      <c r="E323" t="s">
        <v>1770</v>
      </c>
      <c r="G323">
        <v>28</v>
      </c>
      <c r="H323">
        <v>2</v>
      </c>
      <c r="I323" t="s">
        <v>1771</v>
      </c>
      <c r="J323" t="s">
        <v>1772</v>
      </c>
      <c r="L323" t="s">
        <v>418</v>
      </c>
    </row>
    <row r="324" spans="1:12" x14ac:dyDescent="0.3">
      <c r="A324" s="6">
        <v>357</v>
      </c>
      <c r="B324" s="6">
        <v>2014</v>
      </c>
      <c r="C324" t="s">
        <v>1773</v>
      </c>
      <c r="D324" t="s">
        <v>1774</v>
      </c>
      <c r="E324" t="s">
        <v>1775</v>
      </c>
      <c r="I324" t="s">
        <v>1776</v>
      </c>
      <c r="L324" t="s">
        <v>408</v>
      </c>
    </row>
    <row r="325" spans="1:12" x14ac:dyDescent="0.3">
      <c r="A325" s="6">
        <v>358</v>
      </c>
      <c r="B325" s="6">
        <v>2008</v>
      </c>
      <c r="C325" t="s">
        <v>1777</v>
      </c>
      <c r="D325" t="s">
        <v>1778</v>
      </c>
      <c r="E325" t="s">
        <v>601</v>
      </c>
      <c r="G325">
        <v>82</v>
      </c>
      <c r="H325">
        <v>1</v>
      </c>
      <c r="I325" t="s">
        <v>1779</v>
      </c>
      <c r="J325" t="s">
        <v>1780</v>
      </c>
      <c r="L325" t="s">
        <v>548</v>
      </c>
    </row>
    <row r="326" spans="1:12" x14ac:dyDescent="0.3">
      <c r="A326" s="6">
        <v>359</v>
      </c>
      <c r="B326" s="6">
        <v>2009</v>
      </c>
      <c r="C326" t="s">
        <v>1781</v>
      </c>
      <c r="D326" t="s">
        <v>1782</v>
      </c>
      <c r="E326" t="s">
        <v>1783</v>
      </c>
      <c r="G326">
        <v>19</v>
      </c>
      <c r="H326">
        <v>4</v>
      </c>
      <c r="I326" t="s">
        <v>1784</v>
      </c>
      <c r="L326" t="s">
        <v>548</v>
      </c>
    </row>
    <row r="327" spans="1:12" x14ac:dyDescent="0.3">
      <c r="A327" s="6">
        <v>360</v>
      </c>
      <c r="B327" s="6">
        <v>2004</v>
      </c>
      <c r="C327" t="s">
        <v>1785</v>
      </c>
      <c r="D327" t="s">
        <v>1786</v>
      </c>
      <c r="E327" t="s">
        <v>1460</v>
      </c>
      <c r="G327">
        <v>7</v>
      </c>
      <c r="H327">
        <v>4</v>
      </c>
      <c r="I327" t="s">
        <v>1787</v>
      </c>
      <c r="L327" t="s">
        <v>418</v>
      </c>
    </row>
    <row r="328" spans="1:12" x14ac:dyDescent="0.3">
      <c r="A328" s="6">
        <v>361</v>
      </c>
      <c r="B328" s="6">
        <v>2005</v>
      </c>
      <c r="C328" t="s">
        <v>1788</v>
      </c>
      <c r="D328" t="s">
        <v>1789</v>
      </c>
      <c r="E328" t="s">
        <v>223</v>
      </c>
      <c r="G328">
        <v>107</v>
      </c>
      <c r="H328" t="s">
        <v>1790</v>
      </c>
      <c r="I328" t="s">
        <v>1791</v>
      </c>
      <c r="J328" t="s">
        <v>1792</v>
      </c>
      <c r="L328" t="s">
        <v>418</v>
      </c>
    </row>
    <row r="329" spans="1:12" x14ac:dyDescent="0.3">
      <c r="A329" s="6">
        <v>362</v>
      </c>
      <c r="B329" s="6">
        <v>2017</v>
      </c>
      <c r="C329" t="s">
        <v>1793</v>
      </c>
      <c r="D329" t="s">
        <v>1794</v>
      </c>
      <c r="E329" t="s">
        <v>615</v>
      </c>
      <c r="G329">
        <v>233</v>
      </c>
      <c r="I329" t="s">
        <v>1795</v>
      </c>
      <c r="J329" t="s">
        <v>1796</v>
      </c>
      <c r="L329" t="s">
        <v>548</v>
      </c>
    </row>
    <row r="330" spans="1:12" x14ac:dyDescent="0.3">
      <c r="A330" s="6">
        <v>363</v>
      </c>
      <c r="B330" s="6">
        <v>2012</v>
      </c>
      <c r="C330" t="s">
        <v>1797</v>
      </c>
      <c r="D330" t="s">
        <v>1798</v>
      </c>
      <c r="E330" t="s">
        <v>1799</v>
      </c>
      <c r="G330">
        <v>1</v>
      </c>
      <c r="H330">
        <v>1</v>
      </c>
      <c r="I330">
        <v>5</v>
      </c>
      <c r="L330" t="s">
        <v>408</v>
      </c>
    </row>
    <row r="331" spans="1:12" x14ac:dyDescent="0.3">
      <c r="A331" s="6">
        <v>364</v>
      </c>
      <c r="B331" s="6">
        <v>2010</v>
      </c>
      <c r="C331" t="s">
        <v>1800</v>
      </c>
      <c r="D331" t="s">
        <v>1801</v>
      </c>
      <c r="E331" t="s">
        <v>1802</v>
      </c>
      <c r="G331">
        <v>35</v>
      </c>
      <c r="H331">
        <v>11</v>
      </c>
      <c r="I331" t="s">
        <v>1803</v>
      </c>
      <c r="J331" t="s">
        <v>1804</v>
      </c>
      <c r="L331" t="s">
        <v>418</v>
      </c>
    </row>
    <row r="332" spans="1:12" x14ac:dyDescent="0.3">
      <c r="A332" s="6">
        <v>367</v>
      </c>
      <c r="B332" s="6">
        <v>2014</v>
      </c>
      <c r="C332" t="s">
        <v>5721</v>
      </c>
      <c r="D332" t="s">
        <v>5722</v>
      </c>
      <c r="E332" t="s">
        <v>5723</v>
      </c>
      <c r="G332">
        <v>13</v>
      </c>
      <c r="H332">
        <v>3</v>
      </c>
      <c r="I332" s="10">
        <v>43044</v>
      </c>
      <c r="J332" t="s">
        <v>5724</v>
      </c>
      <c r="L332" t="s">
        <v>408</v>
      </c>
    </row>
    <row r="333" spans="1:12" x14ac:dyDescent="0.3">
      <c r="A333" s="6">
        <v>368</v>
      </c>
      <c r="B333" s="6">
        <v>2004</v>
      </c>
      <c r="C333" t="s">
        <v>1805</v>
      </c>
      <c r="D333" t="s">
        <v>1806</v>
      </c>
      <c r="E333" t="s">
        <v>1278</v>
      </c>
      <c r="G333">
        <v>172</v>
      </c>
      <c r="H333">
        <v>1</v>
      </c>
      <c r="I333" t="s">
        <v>1807</v>
      </c>
      <c r="J333" t="s">
        <v>1808</v>
      </c>
      <c r="L333" t="s">
        <v>418</v>
      </c>
    </row>
    <row r="334" spans="1:12" x14ac:dyDescent="0.3">
      <c r="A334" s="6">
        <v>369</v>
      </c>
      <c r="B334" s="6">
        <v>2017</v>
      </c>
      <c r="C334" t="s">
        <v>1809</v>
      </c>
      <c r="D334" t="s">
        <v>1810</v>
      </c>
      <c r="E334" t="s">
        <v>1811</v>
      </c>
      <c r="G334">
        <v>30</v>
      </c>
      <c r="H334">
        <v>1</v>
      </c>
      <c r="I334" t="s">
        <v>1812</v>
      </c>
      <c r="L334" t="s">
        <v>418</v>
      </c>
    </row>
    <row r="335" spans="1:12" x14ac:dyDescent="0.3">
      <c r="A335" s="6">
        <v>370</v>
      </c>
      <c r="B335" s="6">
        <v>2010</v>
      </c>
      <c r="C335" t="s">
        <v>1813</v>
      </c>
      <c r="D335" t="s">
        <v>1814</v>
      </c>
      <c r="E335" t="s">
        <v>1815</v>
      </c>
      <c r="G335">
        <v>77</v>
      </c>
      <c r="H335">
        <v>8</v>
      </c>
      <c r="I335" t="s">
        <v>1816</v>
      </c>
      <c r="J335" t="s">
        <v>1817</v>
      </c>
      <c r="L335" t="s">
        <v>548</v>
      </c>
    </row>
    <row r="336" spans="1:12" x14ac:dyDescent="0.3">
      <c r="A336" s="6">
        <v>371</v>
      </c>
      <c r="B336" s="6">
        <v>2016</v>
      </c>
      <c r="C336" t="s">
        <v>1818</v>
      </c>
      <c r="D336" t="s">
        <v>1819</v>
      </c>
      <c r="E336" t="s">
        <v>1820</v>
      </c>
      <c r="G336">
        <v>6</v>
      </c>
      <c r="H336">
        <v>1</v>
      </c>
      <c r="J336" t="s">
        <v>1821</v>
      </c>
      <c r="L336" t="s">
        <v>418</v>
      </c>
    </row>
    <row r="337" spans="1:12" x14ac:dyDescent="0.3">
      <c r="A337" s="6">
        <v>372</v>
      </c>
      <c r="B337" s="6">
        <v>2015</v>
      </c>
      <c r="C337" t="s">
        <v>1822</v>
      </c>
      <c r="D337" t="s">
        <v>1823</v>
      </c>
      <c r="E337" t="s">
        <v>1824</v>
      </c>
      <c r="G337">
        <v>7</v>
      </c>
      <c r="H337">
        <v>11</v>
      </c>
      <c r="I337" t="s">
        <v>1825</v>
      </c>
      <c r="J337" t="s">
        <v>1826</v>
      </c>
      <c r="L337" t="s">
        <v>418</v>
      </c>
    </row>
    <row r="338" spans="1:12" x14ac:dyDescent="0.3">
      <c r="A338" s="6">
        <v>373</v>
      </c>
      <c r="B338" s="6">
        <v>2009</v>
      </c>
      <c r="C338" t="s">
        <v>1827</v>
      </c>
      <c r="D338" t="s">
        <v>1828</v>
      </c>
      <c r="E338" t="s">
        <v>718</v>
      </c>
      <c r="G338">
        <v>43</v>
      </c>
      <c r="H338">
        <v>8</v>
      </c>
      <c r="I338" t="s">
        <v>1829</v>
      </c>
      <c r="J338" t="s">
        <v>1830</v>
      </c>
      <c r="L338" t="s">
        <v>548</v>
      </c>
    </row>
    <row r="339" spans="1:12" x14ac:dyDescent="0.3">
      <c r="A339" s="6">
        <v>374</v>
      </c>
      <c r="B339" s="6">
        <v>2016</v>
      </c>
      <c r="C339" t="s">
        <v>1831</v>
      </c>
      <c r="D339" t="s">
        <v>1832</v>
      </c>
      <c r="E339" t="s">
        <v>1833</v>
      </c>
      <c r="G339">
        <v>6</v>
      </c>
      <c r="H339">
        <v>1</v>
      </c>
      <c r="I339" t="s">
        <v>1834</v>
      </c>
      <c r="J339" t="s">
        <v>1835</v>
      </c>
      <c r="L339" t="s">
        <v>548</v>
      </c>
    </row>
    <row r="340" spans="1:12" x14ac:dyDescent="0.3">
      <c r="A340" s="6">
        <v>375</v>
      </c>
      <c r="B340" s="6">
        <v>2017</v>
      </c>
      <c r="C340" t="s">
        <v>1836</v>
      </c>
      <c r="D340" t="s">
        <v>1837</v>
      </c>
      <c r="E340" t="s">
        <v>1413</v>
      </c>
      <c r="G340">
        <v>68</v>
      </c>
      <c r="I340" t="s">
        <v>1838</v>
      </c>
      <c r="J340" t="s">
        <v>1839</v>
      </c>
      <c r="L340" t="s">
        <v>408</v>
      </c>
    </row>
    <row r="341" spans="1:12" x14ac:dyDescent="0.3">
      <c r="A341" s="6">
        <v>376</v>
      </c>
      <c r="B341" s="6">
        <v>2011</v>
      </c>
      <c r="C341" t="s">
        <v>1840</v>
      </c>
      <c r="D341" t="s">
        <v>1841</v>
      </c>
      <c r="E341" t="s">
        <v>160</v>
      </c>
      <c r="G341">
        <v>17</v>
      </c>
      <c r="H341">
        <v>9</v>
      </c>
      <c r="I341" t="s">
        <v>1842</v>
      </c>
      <c r="J341" t="s">
        <v>1843</v>
      </c>
      <c r="L341" t="s">
        <v>548</v>
      </c>
    </row>
    <row r="342" spans="1:12" x14ac:dyDescent="0.3">
      <c r="A342" s="6">
        <v>378</v>
      </c>
      <c r="B342" s="6">
        <v>2012</v>
      </c>
      <c r="C342" t="s">
        <v>1844</v>
      </c>
      <c r="D342" t="s">
        <v>1845</v>
      </c>
      <c r="E342" t="s">
        <v>257</v>
      </c>
      <c r="G342">
        <v>111</v>
      </c>
      <c r="H342">
        <v>3</v>
      </c>
      <c r="I342" t="s">
        <v>1846</v>
      </c>
      <c r="J342" t="s">
        <v>1847</v>
      </c>
      <c r="L342" t="s">
        <v>548</v>
      </c>
    </row>
    <row r="343" spans="1:12" x14ac:dyDescent="0.3">
      <c r="A343" s="6">
        <v>379</v>
      </c>
      <c r="B343" s="6">
        <v>2017</v>
      </c>
      <c r="C343" t="s">
        <v>1848</v>
      </c>
      <c r="D343" t="s">
        <v>1849</v>
      </c>
      <c r="E343" t="s">
        <v>120</v>
      </c>
      <c r="G343">
        <v>53</v>
      </c>
      <c r="H343">
        <v>4</v>
      </c>
      <c r="I343" t="s">
        <v>1850</v>
      </c>
      <c r="J343" t="s">
        <v>1851</v>
      </c>
      <c r="L343" t="s">
        <v>548</v>
      </c>
    </row>
    <row r="344" spans="1:12" x14ac:dyDescent="0.3">
      <c r="A344" s="6">
        <v>380</v>
      </c>
      <c r="B344" s="6">
        <v>2017</v>
      </c>
      <c r="C344" t="s">
        <v>5725</v>
      </c>
      <c r="D344" t="s">
        <v>5726</v>
      </c>
      <c r="E344" t="s">
        <v>5727</v>
      </c>
      <c r="G344">
        <v>232</v>
      </c>
      <c r="I344" t="s">
        <v>5728</v>
      </c>
      <c r="J344" t="s">
        <v>5729</v>
      </c>
      <c r="L344" t="s">
        <v>408</v>
      </c>
    </row>
    <row r="345" spans="1:12" x14ac:dyDescent="0.3">
      <c r="A345" s="6">
        <v>381</v>
      </c>
      <c r="B345" s="6">
        <v>2015</v>
      </c>
      <c r="C345" t="s">
        <v>1852</v>
      </c>
      <c r="D345" t="s">
        <v>1853</v>
      </c>
      <c r="E345" t="s">
        <v>451</v>
      </c>
      <c r="G345">
        <v>10</v>
      </c>
      <c r="H345">
        <v>1</v>
      </c>
      <c r="I345">
        <v>1</v>
      </c>
      <c r="J345" t="s">
        <v>1854</v>
      </c>
      <c r="L345" t="s">
        <v>418</v>
      </c>
    </row>
    <row r="346" spans="1:12" x14ac:dyDescent="0.3">
      <c r="A346" s="6">
        <v>382</v>
      </c>
      <c r="B346" s="6">
        <v>2017</v>
      </c>
      <c r="C346" t="s">
        <v>1855</v>
      </c>
      <c r="D346" t="s">
        <v>1856</v>
      </c>
      <c r="E346" t="s">
        <v>1857</v>
      </c>
      <c r="G346">
        <v>11</v>
      </c>
      <c r="I346" s="10">
        <v>43070</v>
      </c>
      <c r="J346" t="s">
        <v>1858</v>
      </c>
      <c r="L346" t="s">
        <v>548</v>
      </c>
    </row>
    <row r="347" spans="1:12" x14ac:dyDescent="0.3">
      <c r="A347" s="6">
        <v>383</v>
      </c>
      <c r="B347" s="6">
        <v>2017</v>
      </c>
      <c r="C347" t="s">
        <v>1859</v>
      </c>
      <c r="D347" t="s">
        <v>1860</v>
      </c>
      <c r="E347" t="s">
        <v>153</v>
      </c>
      <c r="G347">
        <v>12</v>
      </c>
      <c r="H347">
        <v>7</v>
      </c>
      <c r="J347" t="s">
        <v>1861</v>
      </c>
      <c r="L347" t="s">
        <v>418</v>
      </c>
    </row>
    <row r="348" spans="1:12" x14ac:dyDescent="0.3">
      <c r="A348" s="6">
        <v>384</v>
      </c>
      <c r="B348" s="6">
        <v>2012</v>
      </c>
      <c r="C348" t="s">
        <v>1862</v>
      </c>
      <c r="D348" t="s">
        <v>1863</v>
      </c>
      <c r="E348" t="s">
        <v>1864</v>
      </c>
      <c r="F348" t="s">
        <v>1234</v>
      </c>
      <c r="H348" t="s">
        <v>85</v>
      </c>
      <c r="I348" t="s">
        <v>1865</v>
      </c>
      <c r="J348" t="s">
        <v>1866</v>
      </c>
      <c r="L348" t="s">
        <v>548</v>
      </c>
    </row>
    <row r="349" spans="1:12" x14ac:dyDescent="0.3">
      <c r="A349" s="6">
        <v>385</v>
      </c>
      <c r="B349" s="6">
        <v>2017</v>
      </c>
      <c r="C349" t="s">
        <v>1867</v>
      </c>
      <c r="D349" t="s">
        <v>1868</v>
      </c>
      <c r="E349" t="s">
        <v>1869</v>
      </c>
      <c r="G349">
        <v>46</v>
      </c>
      <c r="H349">
        <v>5</v>
      </c>
      <c r="I349" t="s">
        <v>1870</v>
      </c>
      <c r="J349" t="s">
        <v>1871</v>
      </c>
      <c r="L349" t="s">
        <v>548</v>
      </c>
    </row>
    <row r="350" spans="1:12" x14ac:dyDescent="0.3">
      <c r="A350" s="6">
        <v>386</v>
      </c>
      <c r="B350" s="6">
        <v>2012</v>
      </c>
      <c r="C350" t="s">
        <v>1872</v>
      </c>
      <c r="D350" t="s">
        <v>1873</v>
      </c>
      <c r="E350" t="s">
        <v>1874</v>
      </c>
      <c r="G350" t="s">
        <v>1875</v>
      </c>
      <c r="I350" t="s">
        <v>1876</v>
      </c>
      <c r="J350" t="s">
        <v>1877</v>
      </c>
      <c r="L350" t="s">
        <v>418</v>
      </c>
    </row>
    <row r="351" spans="1:12" x14ac:dyDescent="0.3">
      <c r="A351" s="6">
        <v>387</v>
      </c>
      <c r="B351" s="6">
        <v>2008</v>
      </c>
      <c r="C351" t="s">
        <v>1878</v>
      </c>
      <c r="D351" t="s">
        <v>1879</v>
      </c>
      <c r="E351" t="s">
        <v>1391</v>
      </c>
      <c r="H351">
        <v>14</v>
      </c>
      <c r="I351" t="s">
        <v>1880</v>
      </c>
      <c r="L351" t="s">
        <v>548</v>
      </c>
    </row>
    <row r="352" spans="1:12" x14ac:dyDescent="0.3">
      <c r="A352" s="6">
        <v>388</v>
      </c>
      <c r="B352" s="6">
        <v>2016</v>
      </c>
      <c r="C352" t="s">
        <v>1881</v>
      </c>
      <c r="D352" t="s">
        <v>1882</v>
      </c>
      <c r="E352" t="s">
        <v>1883</v>
      </c>
      <c r="G352">
        <v>52</v>
      </c>
      <c r="I352" t="s">
        <v>1884</v>
      </c>
      <c r="J352" t="s">
        <v>1885</v>
      </c>
      <c r="L352" t="s">
        <v>408</v>
      </c>
    </row>
    <row r="353" spans="1:12" x14ac:dyDescent="0.3">
      <c r="A353" s="6">
        <v>389</v>
      </c>
      <c r="B353" s="6">
        <v>2008</v>
      </c>
      <c r="C353" t="s">
        <v>1886</v>
      </c>
      <c r="D353" t="s">
        <v>1887</v>
      </c>
      <c r="E353" t="s">
        <v>1304</v>
      </c>
      <c r="G353">
        <v>57</v>
      </c>
      <c r="H353">
        <v>3</v>
      </c>
      <c r="I353" t="s">
        <v>1888</v>
      </c>
      <c r="J353" t="s">
        <v>1889</v>
      </c>
      <c r="L353" t="s">
        <v>408</v>
      </c>
    </row>
    <row r="354" spans="1:12" x14ac:dyDescent="0.3">
      <c r="A354" s="6">
        <v>390</v>
      </c>
      <c r="B354" s="6">
        <v>2000</v>
      </c>
      <c r="C354" t="s">
        <v>1890</v>
      </c>
      <c r="D354" t="s">
        <v>1891</v>
      </c>
      <c r="E354" t="s">
        <v>1892</v>
      </c>
      <c r="G354">
        <v>40</v>
      </c>
      <c r="H354">
        <v>4</v>
      </c>
      <c r="I354">
        <v>1185</v>
      </c>
      <c r="L354" t="s">
        <v>408</v>
      </c>
    </row>
    <row r="355" spans="1:12" x14ac:dyDescent="0.3">
      <c r="A355" s="6">
        <v>391</v>
      </c>
      <c r="B355" s="6">
        <v>2009</v>
      </c>
      <c r="C355" t="s">
        <v>1893</v>
      </c>
      <c r="D355" t="s">
        <v>1894</v>
      </c>
      <c r="E355" t="s">
        <v>1895</v>
      </c>
      <c r="I355" t="s">
        <v>1896</v>
      </c>
      <c r="L355" t="s">
        <v>548</v>
      </c>
    </row>
    <row r="356" spans="1:12" x14ac:dyDescent="0.3">
      <c r="A356" s="6">
        <v>392</v>
      </c>
      <c r="B356" s="6">
        <v>2017</v>
      </c>
      <c r="C356" t="s">
        <v>1897</v>
      </c>
      <c r="D356" t="s">
        <v>1898</v>
      </c>
      <c r="E356" t="s">
        <v>1899</v>
      </c>
      <c r="I356" t="s">
        <v>1900</v>
      </c>
      <c r="L356" t="s">
        <v>548</v>
      </c>
    </row>
    <row r="357" spans="1:12" x14ac:dyDescent="0.3">
      <c r="A357" s="6">
        <v>393</v>
      </c>
      <c r="B357" s="6">
        <v>2015</v>
      </c>
      <c r="C357" t="s">
        <v>1901</v>
      </c>
      <c r="D357" t="s">
        <v>1902</v>
      </c>
      <c r="E357" t="s">
        <v>1903</v>
      </c>
      <c r="G357">
        <v>373</v>
      </c>
      <c r="H357">
        <v>2054</v>
      </c>
      <c r="J357" t="s">
        <v>1904</v>
      </c>
      <c r="L357" t="s">
        <v>548</v>
      </c>
    </row>
    <row r="358" spans="1:12" x14ac:dyDescent="0.3">
      <c r="A358" s="6">
        <v>394</v>
      </c>
      <c r="B358" s="6">
        <v>2014</v>
      </c>
      <c r="C358" t="s">
        <v>1905</v>
      </c>
      <c r="D358" t="s">
        <v>1906</v>
      </c>
      <c r="E358" t="s">
        <v>1491</v>
      </c>
      <c r="G358">
        <v>27</v>
      </c>
      <c r="H358">
        <v>2</v>
      </c>
      <c r="I358" t="s">
        <v>1907</v>
      </c>
      <c r="J358" t="s">
        <v>1908</v>
      </c>
      <c r="L358" t="s">
        <v>548</v>
      </c>
    </row>
    <row r="359" spans="1:12" x14ac:dyDescent="0.3">
      <c r="A359" s="6">
        <v>395</v>
      </c>
      <c r="B359" s="6">
        <v>2014</v>
      </c>
      <c r="C359" t="s">
        <v>1909</v>
      </c>
      <c r="D359" t="s">
        <v>1910</v>
      </c>
      <c r="E359" t="s">
        <v>1911</v>
      </c>
      <c r="G359">
        <v>45</v>
      </c>
      <c r="H359">
        <v>8</v>
      </c>
      <c r="I359" t="s">
        <v>1912</v>
      </c>
      <c r="J359" t="s">
        <v>1913</v>
      </c>
      <c r="L359" t="s">
        <v>418</v>
      </c>
    </row>
    <row r="360" spans="1:12" x14ac:dyDescent="0.3">
      <c r="A360" s="6">
        <v>396</v>
      </c>
      <c r="B360" s="6">
        <v>2009</v>
      </c>
      <c r="C360" t="s">
        <v>1914</v>
      </c>
      <c r="D360" t="s">
        <v>1915</v>
      </c>
      <c r="E360" t="s">
        <v>1916</v>
      </c>
      <c r="G360">
        <v>96</v>
      </c>
      <c r="H360">
        <v>2</v>
      </c>
      <c r="I360" t="s">
        <v>1917</v>
      </c>
      <c r="J360" t="s">
        <v>1918</v>
      </c>
      <c r="L360" t="s">
        <v>548</v>
      </c>
    </row>
    <row r="361" spans="1:12" x14ac:dyDescent="0.3">
      <c r="A361" s="6">
        <v>397</v>
      </c>
      <c r="B361" s="6">
        <v>2012</v>
      </c>
      <c r="C361" t="s">
        <v>1919</v>
      </c>
      <c r="D361" t="s">
        <v>1920</v>
      </c>
      <c r="E361" t="s">
        <v>1921</v>
      </c>
      <c r="G361">
        <v>3</v>
      </c>
      <c r="H361">
        <v>3</v>
      </c>
      <c r="I361">
        <v>145</v>
      </c>
      <c r="L361" t="s">
        <v>418</v>
      </c>
    </row>
    <row r="362" spans="1:12" x14ac:dyDescent="0.3">
      <c r="A362" s="6">
        <v>398</v>
      </c>
      <c r="B362" s="6">
        <v>2014</v>
      </c>
      <c r="C362" t="s">
        <v>1922</v>
      </c>
      <c r="D362" t="s">
        <v>1923</v>
      </c>
      <c r="E362" t="s">
        <v>105</v>
      </c>
      <c r="G362">
        <v>493</v>
      </c>
      <c r="I362" t="s">
        <v>1924</v>
      </c>
      <c r="J362" t="s">
        <v>1925</v>
      </c>
      <c r="L362" t="s">
        <v>418</v>
      </c>
    </row>
    <row r="363" spans="1:12" x14ac:dyDescent="0.3">
      <c r="A363" s="6">
        <v>399</v>
      </c>
      <c r="B363" s="6">
        <v>2011</v>
      </c>
      <c r="C363" t="s">
        <v>1926</v>
      </c>
      <c r="D363" t="s">
        <v>1927</v>
      </c>
      <c r="E363" t="s">
        <v>1928</v>
      </c>
      <c r="G363">
        <v>19</v>
      </c>
      <c r="H363">
        <v>1</v>
      </c>
      <c r="I363" t="s">
        <v>1929</v>
      </c>
      <c r="J363" t="s">
        <v>1930</v>
      </c>
      <c r="L363" t="s">
        <v>418</v>
      </c>
    </row>
    <row r="364" spans="1:12" x14ac:dyDescent="0.3">
      <c r="A364" s="6">
        <v>401</v>
      </c>
      <c r="B364" s="6">
        <v>2011</v>
      </c>
      <c r="C364" t="s">
        <v>1931</v>
      </c>
      <c r="D364" t="s">
        <v>1932</v>
      </c>
      <c r="E364" t="s">
        <v>1933</v>
      </c>
      <c r="H364" t="s">
        <v>85</v>
      </c>
      <c r="J364" t="s">
        <v>1934</v>
      </c>
      <c r="K364" t="s">
        <v>1935</v>
      </c>
      <c r="L364" t="s">
        <v>548</v>
      </c>
    </row>
    <row r="365" spans="1:12" x14ac:dyDescent="0.3">
      <c r="A365" s="6">
        <v>403</v>
      </c>
      <c r="B365" s="6">
        <v>2014</v>
      </c>
      <c r="C365" t="s">
        <v>1936</v>
      </c>
      <c r="D365" t="s">
        <v>1937</v>
      </c>
      <c r="E365" t="s">
        <v>764</v>
      </c>
      <c r="G365">
        <v>15</v>
      </c>
      <c r="H365">
        <v>1</v>
      </c>
      <c r="I365" t="s">
        <v>1938</v>
      </c>
      <c r="J365" t="s">
        <v>1939</v>
      </c>
      <c r="L365" t="s">
        <v>548</v>
      </c>
    </row>
    <row r="366" spans="1:12" x14ac:dyDescent="0.3">
      <c r="A366" s="6">
        <v>404</v>
      </c>
      <c r="B366" s="6">
        <v>2013</v>
      </c>
      <c r="C366" t="s">
        <v>1940</v>
      </c>
      <c r="D366" t="s">
        <v>1941</v>
      </c>
      <c r="E366" t="s">
        <v>257</v>
      </c>
      <c r="G366">
        <v>119</v>
      </c>
      <c r="H366">
        <v>1</v>
      </c>
      <c r="I366" t="s">
        <v>1942</v>
      </c>
      <c r="J366" t="s">
        <v>1943</v>
      </c>
      <c r="L366" t="s">
        <v>418</v>
      </c>
    </row>
    <row r="367" spans="1:12" x14ac:dyDescent="0.3">
      <c r="A367" s="6">
        <v>405</v>
      </c>
      <c r="B367" s="6">
        <v>2006</v>
      </c>
      <c r="C367" t="s">
        <v>1944</v>
      </c>
      <c r="D367" t="s">
        <v>1945</v>
      </c>
      <c r="E367" t="s">
        <v>1946</v>
      </c>
      <c r="G367">
        <v>16</v>
      </c>
      <c r="H367">
        <v>2</v>
      </c>
      <c r="I367" t="s">
        <v>1947</v>
      </c>
      <c r="J367" t="s">
        <v>1948</v>
      </c>
      <c r="L367" t="s">
        <v>418</v>
      </c>
    </row>
    <row r="368" spans="1:12" x14ac:dyDescent="0.3">
      <c r="A368" s="6">
        <v>406</v>
      </c>
      <c r="B368" s="6">
        <v>2011</v>
      </c>
      <c r="C368" t="s">
        <v>1949</v>
      </c>
      <c r="D368" t="s">
        <v>1950</v>
      </c>
      <c r="E368" t="s">
        <v>1951</v>
      </c>
      <c r="G368">
        <v>1811</v>
      </c>
      <c r="H368" s="10">
        <v>42954</v>
      </c>
      <c r="I368" t="s">
        <v>1952</v>
      </c>
      <c r="J368" t="s">
        <v>1953</v>
      </c>
      <c r="L368" t="s">
        <v>408</v>
      </c>
    </row>
    <row r="369" spans="1:12" x14ac:dyDescent="0.3">
      <c r="A369" s="6">
        <v>407</v>
      </c>
      <c r="B369" s="6">
        <v>2006</v>
      </c>
      <c r="C369" t="s">
        <v>1954</v>
      </c>
      <c r="D369" t="s">
        <v>1955</v>
      </c>
      <c r="E369" t="s">
        <v>809</v>
      </c>
      <c r="G369">
        <v>78</v>
      </c>
      <c r="H369" t="s">
        <v>1790</v>
      </c>
      <c r="I369" t="s">
        <v>1956</v>
      </c>
      <c r="J369" t="s">
        <v>1957</v>
      </c>
      <c r="L369" t="s">
        <v>6055</v>
      </c>
    </row>
    <row r="370" spans="1:12" x14ac:dyDescent="0.3">
      <c r="A370" s="6">
        <v>408</v>
      </c>
      <c r="B370" s="6">
        <v>2016</v>
      </c>
      <c r="C370" t="s">
        <v>1958</v>
      </c>
      <c r="D370" t="s">
        <v>1959</v>
      </c>
      <c r="E370" t="s">
        <v>1960</v>
      </c>
      <c r="G370" t="s">
        <v>1961</v>
      </c>
      <c r="H370" t="s">
        <v>85</v>
      </c>
      <c r="I370" t="s">
        <v>1962</v>
      </c>
      <c r="J370" t="s">
        <v>1963</v>
      </c>
      <c r="K370" t="s">
        <v>1964</v>
      </c>
      <c r="L370" t="s">
        <v>408</v>
      </c>
    </row>
    <row r="371" spans="1:12" x14ac:dyDescent="0.3">
      <c r="A371" s="6">
        <v>409</v>
      </c>
      <c r="B371" s="6">
        <v>2005</v>
      </c>
      <c r="C371" t="s">
        <v>1965</v>
      </c>
      <c r="D371" t="s">
        <v>1966</v>
      </c>
      <c r="E371" t="s">
        <v>638</v>
      </c>
      <c r="G371">
        <v>360</v>
      </c>
      <c r="H371">
        <v>1453</v>
      </c>
      <c r="I371" t="s">
        <v>1967</v>
      </c>
      <c r="J371" t="s">
        <v>1968</v>
      </c>
      <c r="L371" t="s">
        <v>408</v>
      </c>
    </row>
    <row r="372" spans="1:12" x14ac:dyDescent="0.3">
      <c r="A372" s="6">
        <v>411</v>
      </c>
      <c r="B372" s="6">
        <v>2008</v>
      </c>
      <c r="C372" t="s">
        <v>1969</v>
      </c>
      <c r="D372" t="s">
        <v>1970</v>
      </c>
      <c r="E372" t="s">
        <v>1690</v>
      </c>
      <c r="G372">
        <v>48</v>
      </c>
      <c r="H372" s="10">
        <v>42767</v>
      </c>
      <c r="I372" t="s">
        <v>1971</v>
      </c>
      <c r="J372" t="s">
        <v>1972</v>
      </c>
      <c r="L372" t="s">
        <v>418</v>
      </c>
    </row>
    <row r="373" spans="1:12" x14ac:dyDescent="0.3">
      <c r="A373" s="6">
        <v>412</v>
      </c>
      <c r="B373" s="6">
        <v>2010</v>
      </c>
      <c r="C373" t="s">
        <v>1973</v>
      </c>
      <c r="D373" t="s">
        <v>1974</v>
      </c>
      <c r="E373" t="s">
        <v>1975</v>
      </c>
      <c r="G373">
        <v>51</v>
      </c>
      <c r="H373">
        <v>2</v>
      </c>
      <c r="I373" t="s">
        <v>1976</v>
      </c>
      <c r="J373" t="s">
        <v>1977</v>
      </c>
      <c r="L373" t="s">
        <v>408</v>
      </c>
    </row>
    <row r="374" spans="1:12" x14ac:dyDescent="0.3">
      <c r="A374" s="6">
        <v>413</v>
      </c>
      <c r="B374" s="6">
        <v>2014</v>
      </c>
      <c r="C374" t="s">
        <v>1978</v>
      </c>
      <c r="D374" t="s">
        <v>1979</v>
      </c>
      <c r="E374" t="s">
        <v>545</v>
      </c>
      <c r="G374">
        <v>73</v>
      </c>
      <c r="I374" s="9">
        <v>43374</v>
      </c>
      <c r="J374" t="s">
        <v>1980</v>
      </c>
      <c r="L374" t="s">
        <v>6055</v>
      </c>
    </row>
    <row r="375" spans="1:12" x14ac:dyDescent="0.3">
      <c r="A375" s="6">
        <v>414</v>
      </c>
      <c r="B375" s="6">
        <v>2016</v>
      </c>
      <c r="C375" t="s">
        <v>1981</v>
      </c>
      <c r="D375" t="s">
        <v>1982</v>
      </c>
      <c r="E375" t="s">
        <v>1983</v>
      </c>
      <c r="G375">
        <v>63</v>
      </c>
      <c r="I375" t="s">
        <v>1984</v>
      </c>
      <c r="J375" t="s">
        <v>1985</v>
      </c>
      <c r="L375" t="s">
        <v>418</v>
      </c>
    </row>
    <row r="376" spans="1:12" x14ac:dyDescent="0.3">
      <c r="A376" s="6">
        <v>415</v>
      </c>
      <c r="B376" s="6">
        <v>2016</v>
      </c>
      <c r="C376" t="s">
        <v>1986</v>
      </c>
      <c r="D376" t="s">
        <v>1987</v>
      </c>
      <c r="E376" t="s">
        <v>1748</v>
      </c>
      <c r="G376">
        <v>85</v>
      </c>
      <c r="I376" t="s">
        <v>1988</v>
      </c>
      <c r="J376" t="s">
        <v>1989</v>
      </c>
      <c r="L376" t="s">
        <v>408</v>
      </c>
    </row>
    <row r="377" spans="1:12" x14ac:dyDescent="0.3">
      <c r="A377" s="6">
        <v>415</v>
      </c>
      <c r="B377" s="6">
        <v>2016</v>
      </c>
      <c r="C377" t="s">
        <v>1986</v>
      </c>
      <c r="D377" t="s">
        <v>1987</v>
      </c>
      <c r="E377" t="s">
        <v>1748</v>
      </c>
      <c r="G377">
        <v>85</v>
      </c>
      <c r="I377" t="s">
        <v>1988</v>
      </c>
      <c r="J377" t="s">
        <v>1989</v>
      </c>
      <c r="L377" t="s">
        <v>418</v>
      </c>
    </row>
    <row r="378" spans="1:12" x14ac:dyDescent="0.3">
      <c r="A378" s="6">
        <v>416</v>
      </c>
      <c r="B378" s="6">
        <v>2016</v>
      </c>
      <c r="C378" t="s">
        <v>1990</v>
      </c>
      <c r="D378" t="s">
        <v>1991</v>
      </c>
      <c r="E378" t="s">
        <v>668</v>
      </c>
      <c r="G378">
        <v>74</v>
      </c>
      <c r="I378" s="10">
        <v>42856</v>
      </c>
      <c r="J378" t="s">
        <v>1992</v>
      </c>
      <c r="L378" t="s">
        <v>418</v>
      </c>
    </row>
    <row r="379" spans="1:12" x14ac:dyDescent="0.3">
      <c r="A379" s="6">
        <v>417</v>
      </c>
      <c r="B379" s="6">
        <v>2009</v>
      </c>
      <c r="C379" t="s">
        <v>1993</v>
      </c>
      <c r="D379" t="s">
        <v>1994</v>
      </c>
      <c r="E379" t="s">
        <v>1748</v>
      </c>
      <c r="G379">
        <v>33</v>
      </c>
      <c r="H379">
        <v>1</v>
      </c>
      <c r="I379" t="s">
        <v>1956</v>
      </c>
      <c r="J379" t="s">
        <v>1995</v>
      </c>
      <c r="L379" t="s">
        <v>408</v>
      </c>
    </row>
    <row r="380" spans="1:12" x14ac:dyDescent="0.3">
      <c r="A380" s="6">
        <v>418</v>
      </c>
      <c r="B380" s="6">
        <v>2012</v>
      </c>
      <c r="C380" t="s">
        <v>1996</v>
      </c>
      <c r="D380" t="s">
        <v>1997</v>
      </c>
      <c r="E380" t="s">
        <v>1491</v>
      </c>
      <c r="G380">
        <v>25</v>
      </c>
      <c r="H380">
        <v>15</v>
      </c>
      <c r="I380" t="s">
        <v>1998</v>
      </c>
      <c r="J380" t="s">
        <v>1999</v>
      </c>
      <c r="L380" t="s">
        <v>548</v>
      </c>
    </row>
    <row r="381" spans="1:12" x14ac:dyDescent="0.3">
      <c r="A381" s="6">
        <v>419</v>
      </c>
      <c r="B381" s="6">
        <v>2015</v>
      </c>
      <c r="C381" t="s">
        <v>2000</v>
      </c>
      <c r="D381" t="s">
        <v>2001</v>
      </c>
      <c r="E381" t="s">
        <v>2002</v>
      </c>
      <c r="G381">
        <v>65</v>
      </c>
      <c r="H381">
        <v>2</v>
      </c>
      <c r="I381" t="s">
        <v>2003</v>
      </c>
      <c r="L381" t="s">
        <v>6055</v>
      </c>
    </row>
    <row r="382" spans="1:12" x14ac:dyDescent="0.3">
      <c r="A382" s="6">
        <v>420</v>
      </c>
      <c r="B382" s="6">
        <v>2012</v>
      </c>
      <c r="C382" t="s">
        <v>2004</v>
      </c>
      <c r="D382" t="s">
        <v>2005</v>
      </c>
      <c r="E382" t="s">
        <v>2006</v>
      </c>
      <c r="G382">
        <v>362</v>
      </c>
      <c r="H382" t="s">
        <v>85</v>
      </c>
      <c r="I382" t="s">
        <v>2007</v>
      </c>
      <c r="K382" t="s">
        <v>2008</v>
      </c>
      <c r="L382" t="s">
        <v>6055</v>
      </c>
    </row>
    <row r="383" spans="1:12" x14ac:dyDescent="0.3">
      <c r="A383" s="6">
        <v>421</v>
      </c>
      <c r="B383" s="6">
        <v>2017</v>
      </c>
      <c r="C383" t="s">
        <v>2009</v>
      </c>
      <c r="D383" t="s">
        <v>2010</v>
      </c>
      <c r="E383" t="s">
        <v>2011</v>
      </c>
      <c r="G383">
        <v>16</v>
      </c>
      <c r="I383" t="s">
        <v>2012</v>
      </c>
      <c r="J383" t="s">
        <v>2013</v>
      </c>
      <c r="L383" t="s">
        <v>418</v>
      </c>
    </row>
    <row r="384" spans="1:12" x14ac:dyDescent="0.3">
      <c r="A384" s="6">
        <v>422</v>
      </c>
      <c r="B384" s="6">
        <v>2013</v>
      </c>
      <c r="C384" t="s">
        <v>2014</v>
      </c>
      <c r="D384" t="s">
        <v>2015</v>
      </c>
      <c r="E384" t="s">
        <v>2016</v>
      </c>
      <c r="G384">
        <v>33</v>
      </c>
      <c r="H384">
        <v>3</v>
      </c>
      <c r="I384" t="s">
        <v>2017</v>
      </c>
      <c r="J384" t="s">
        <v>2018</v>
      </c>
      <c r="L384" t="s">
        <v>418</v>
      </c>
    </row>
    <row r="385" spans="1:12" x14ac:dyDescent="0.3">
      <c r="A385" s="6">
        <v>424</v>
      </c>
      <c r="B385" s="6">
        <v>2013</v>
      </c>
      <c r="C385" t="s">
        <v>2019</v>
      </c>
      <c r="D385" t="s">
        <v>2020</v>
      </c>
      <c r="E385" t="s">
        <v>907</v>
      </c>
      <c r="G385">
        <v>40</v>
      </c>
      <c r="H385">
        <v>19</v>
      </c>
      <c r="I385" t="s">
        <v>2021</v>
      </c>
      <c r="J385" t="s">
        <v>2022</v>
      </c>
      <c r="L385" t="s">
        <v>548</v>
      </c>
    </row>
    <row r="386" spans="1:12" x14ac:dyDescent="0.3">
      <c r="A386" s="6">
        <v>426</v>
      </c>
      <c r="B386" s="6">
        <v>2016</v>
      </c>
      <c r="C386" t="s">
        <v>2023</v>
      </c>
      <c r="D386" t="s">
        <v>2024</v>
      </c>
      <c r="E386" t="s">
        <v>2025</v>
      </c>
      <c r="G386">
        <v>12</v>
      </c>
      <c r="H386">
        <v>4</v>
      </c>
      <c r="I386" t="s">
        <v>2026</v>
      </c>
      <c r="L386" t="s">
        <v>418</v>
      </c>
    </row>
    <row r="387" spans="1:12" x14ac:dyDescent="0.3">
      <c r="A387" s="6">
        <v>427</v>
      </c>
      <c r="B387" s="6">
        <v>2002</v>
      </c>
      <c r="C387" t="s">
        <v>2027</v>
      </c>
      <c r="D387" t="s">
        <v>2028</v>
      </c>
      <c r="E387" t="s">
        <v>2029</v>
      </c>
      <c r="G387">
        <v>21</v>
      </c>
      <c r="H387">
        <v>3</v>
      </c>
      <c r="I387" t="s">
        <v>1556</v>
      </c>
      <c r="J387" t="s">
        <v>2030</v>
      </c>
      <c r="L387" t="s">
        <v>418</v>
      </c>
    </row>
    <row r="388" spans="1:12" x14ac:dyDescent="0.3">
      <c r="A388" s="6">
        <v>428</v>
      </c>
      <c r="B388" s="6">
        <v>2010</v>
      </c>
      <c r="C388" t="s">
        <v>2031</v>
      </c>
      <c r="D388" t="s">
        <v>2032</v>
      </c>
      <c r="E388" t="s">
        <v>2033</v>
      </c>
      <c r="I388" t="s">
        <v>2034</v>
      </c>
      <c r="J388" t="s">
        <v>2035</v>
      </c>
      <c r="L388" t="s">
        <v>408</v>
      </c>
    </row>
    <row r="389" spans="1:12" x14ac:dyDescent="0.3">
      <c r="A389" s="6">
        <v>429</v>
      </c>
      <c r="B389" s="6">
        <v>2017</v>
      </c>
      <c r="C389" t="s">
        <v>2036</v>
      </c>
      <c r="D389" t="s">
        <v>2037</v>
      </c>
      <c r="E389" t="s">
        <v>809</v>
      </c>
      <c r="G389">
        <v>190</v>
      </c>
      <c r="I389" t="s">
        <v>2038</v>
      </c>
      <c r="J389" t="s">
        <v>2039</v>
      </c>
      <c r="L389" t="s">
        <v>418</v>
      </c>
    </row>
    <row r="390" spans="1:12" x14ac:dyDescent="0.3">
      <c r="A390" s="6">
        <v>430</v>
      </c>
      <c r="B390" s="6">
        <v>2008</v>
      </c>
      <c r="C390" t="s">
        <v>2040</v>
      </c>
      <c r="D390" t="s">
        <v>2041</v>
      </c>
      <c r="E390" t="s">
        <v>1408</v>
      </c>
      <c r="G390">
        <v>22</v>
      </c>
      <c r="H390">
        <v>5</v>
      </c>
      <c r="I390" t="s">
        <v>2042</v>
      </c>
      <c r="J390" t="s">
        <v>2043</v>
      </c>
      <c r="L390" t="s">
        <v>418</v>
      </c>
    </row>
    <row r="391" spans="1:12" x14ac:dyDescent="0.3">
      <c r="A391" s="6">
        <v>431</v>
      </c>
      <c r="B391" s="6">
        <v>2009</v>
      </c>
      <c r="C391" t="s">
        <v>2044</v>
      </c>
      <c r="D391" t="s">
        <v>2045</v>
      </c>
      <c r="E391" t="s">
        <v>2046</v>
      </c>
      <c r="H391" t="s">
        <v>85</v>
      </c>
      <c r="J391" t="s">
        <v>2047</v>
      </c>
      <c r="K391" t="s">
        <v>2048</v>
      </c>
      <c r="L391" t="s">
        <v>418</v>
      </c>
    </row>
    <row r="392" spans="1:12" x14ac:dyDescent="0.3">
      <c r="A392" s="6">
        <v>432</v>
      </c>
      <c r="B392" s="6">
        <v>2012</v>
      </c>
      <c r="C392" t="s">
        <v>2049</v>
      </c>
      <c r="D392" t="s">
        <v>2050</v>
      </c>
      <c r="E392" t="s">
        <v>2051</v>
      </c>
      <c r="G392" t="s">
        <v>2052</v>
      </c>
      <c r="I392">
        <v>167</v>
      </c>
      <c r="J392" t="s">
        <v>2053</v>
      </c>
      <c r="L392" t="s">
        <v>418</v>
      </c>
    </row>
    <row r="393" spans="1:12" x14ac:dyDescent="0.3">
      <c r="A393" s="6">
        <v>433</v>
      </c>
      <c r="B393" s="6">
        <v>2014</v>
      </c>
      <c r="C393" t="s">
        <v>2054</v>
      </c>
      <c r="D393" t="s">
        <v>2055</v>
      </c>
      <c r="E393" t="s">
        <v>2056</v>
      </c>
      <c r="G393">
        <v>65</v>
      </c>
      <c r="H393">
        <v>3</v>
      </c>
      <c r="I393" t="s">
        <v>2057</v>
      </c>
      <c r="L393" t="s">
        <v>418</v>
      </c>
    </row>
    <row r="394" spans="1:12" x14ac:dyDescent="0.3">
      <c r="A394" s="6">
        <v>435</v>
      </c>
      <c r="B394" s="6">
        <v>2013</v>
      </c>
      <c r="C394" t="s">
        <v>2058</v>
      </c>
      <c r="D394" t="s">
        <v>2059</v>
      </c>
      <c r="E394" t="s">
        <v>2060</v>
      </c>
      <c r="G394">
        <v>40</v>
      </c>
      <c r="H394">
        <v>2</v>
      </c>
      <c r="I394" t="s">
        <v>2061</v>
      </c>
      <c r="J394" t="s">
        <v>2062</v>
      </c>
      <c r="L394" t="s">
        <v>548</v>
      </c>
    </row>
    <row r="395" spans="1:12" x14ac:dyDescent="0.3">
      <c r="A395" s="6">
        <v>436</v>
      </c>
      <c r="B395" s="6">
        <v>2015</v>
      </c>
      <c r="C395" t="s">
        <v>2063</v>
      </c>
      <c r="D395" t="s">
        <v>2064</v>
      </c>
      <c r="E395" t="s">
        <v>2065</v>
      </c>
      <c r="G395">
        <v>147</v>
      </c>
      <c r="I395" t="s">
        <v>2066</v>
      </c>
      <c r="J395" t="s">
        <v>2067</v>
      </c>
      <c r="L395" t="s">
        <v>418</v>
      </c>
    </row>
    <row r="396" spans="1:12" x14ac:dyDescent="0.3">
      <c r="A396" s="6">
        <v>437</v>
      </c>
      <c r="B396" s="6">
        <v>2014</v>
      </c>
      <c r="C396" t="s">
        <v>2068</v>
      </c>
      <c r="D396" t="s">
        <v>2069</v>
      </c>
      <c r="E396" t="s">
        <v>95</v>
      </c>
      <c r="G396">
        <v>111</v>
      </c>
      <c r="H396">
        <v>24</v>
      </c>
      <c r="I396" t="s">
        <v>2070</v>
      </c>
      <c r="J396" t="s">
        <v>2071</v>
      </c>
      <c r="L396" t="s">
        <v>548</v>
      </c>
    </row>
    <row r="397" spans="1:12" x14ac:dyDescent="0.3">
      <c r="A397" s="6">
        <v>438</v>
      </c>
      <c r="B397" s="6">
        <v>2013</v>
      </c>
      <c r="C397" t="s">
        <v>2072</v>
      </c>
      <c r="D397" t="s">
        <v>2073</v>
      </c>
      <c r="E397" t="s">
        <v>943</v>
      </c>
      <c r="G397">
        <v>5</v>
      </c>
      <c r="H397">
        <v>1</v>
      </c>
      <c r="I397" t="s">
        <v>2074</v>
      </c>
      <c r="J397" t="s">
        <v>2075</v>
      </c>
      <c r="L397" t="s">
        <v>408</v>
      </c>
    </row>
    <row r="398" spans="1:12" x14ac:dyDescent="0.3">
      <c r="A398" s="6">
        <v>439</v>
      </c>
      <c r="B398" s="6">
        <v>2002</v>
      </c>
      <c r="C398" t="s">
        <v>2076</v>
      </c>
      <c r="D398" t="s">
        <v>2077</v>
      </c>
      <c r="E398" t="s">
        <v>2078</v>
      </c>
      <c r="G398">
        <v>27</v>
      </c>
      <c r="H398">
        <v>3</v>
      </c>
      <c r="I398" t="s">
        <v>2079</v>
      </c>
      <c r="J398" t="s">
        <v>2080</v>
      </c>
      <c r="L398" t="s">
        <v>6055</v>
      </c>
    </row>
    <row r="399" spans="1:12" x14ac:dyDescent="0.3">
      <c r="A399" s="6">
        <v>440</v>
      </c>
      <c r="B399" s="6">
        <v>2013</v>
      </c>
      <c r="C399" t="s">
        <v>2081</v>
      </c>
      <c r="D399" t="s">
        <v>2082</v>
      </c>
      <c r="E399" t="s">
        <v>2083</v>
      </c>
      <c r="G399">
        <v>22</v>
      </c>
      <c r="H399">
        <v>5</v>
      </c>
      <c r="I399" t="s">
        <v>2084</v>
      </c>
      <c r="J399" t="s">
        <v>2085</v>
      </c>
      <c r="L399" t="s">
        <v>408</v>
      </c>
    </row>
    <row r="400" spans="1:12" x14ac:dyDescent="0.3">
      <c r="A400" s="6">
        <v>441</v>
      </c>
      <c r="B400" s="6">
        <v>2005</v>
      </c>
      <c r="C400" t="s">
        <v>2086</v>
      </c>
      <c r="D400" t="s">
        <v>2087</v>
      </c>
      <c r="E400" t="s">
        <v>2088</v>
      </c>
      <c r="G400">
        <v>53</v>
      </c>
      <c r="H400">
        <v>21</v>
      </c>
      <c r="I400" t="s">
        <v>2089</v>
      </c>
      <c r="J400" t="s">
        <v>2090</v>
      </c>
      <c r="L400" t="s">
        <v>408</v>
      </c>
    </row>
    <row r="401" spans="1:12" x14ac:dyDescent="0.3">
      <c r="A401" s="6">
        <v>442</v>
      </c>
      <c r="B401" s="6">
        <v>2012</v>
      </c>
      <c r="C401" t="s">
        <v>2091</v>
      </c>
      <c r="D401" t="s">
        <v>2092</v>
      </c>
      <c r="E401" t="s">
        <v>545</v>
      </c>
      <c r="G401">
        <v>26</v>
      </c>
      <c r="I401" t="s">
        <v>2093</v>
      </c>
      <c r="J401" t="s">
        <v>2094</v>
      </c>
      <c r="L401" t="s">
        <v>418</v>
      </c>
    </row>
    <row r="402" spans="1:12" x14ac:dyDescent="0.3">
      <c r="A402" s="6">
        <v>443</v>
      </c>
      <c r="B402" s="6">
        <v>2014</v>
      </c>
      <c r="C402" t="s">
        <v>2095</v>
      </c>
      <c r="D402" t="s">
        <v>2096</v>
      </c>
      <c r="E402" t="s">
        <v>2097</v>
      </c>
      <c r="G402">
        <v>8</v>
      </c>
      <c r="H402">
        <v>2</v>
      </c>
      <c r="I402" t="s">
        <v>2098</v>
      </c>
      <c r="J402" t="s">
        <v>2099</v>
      </c>
      <c r="L402" t="s">
        <v>548</v>
      </c>
    </row>
    <row r="403" spans="1:12" x14ac:dyDescent="0.3">
      <c r="A403" s="6">
        <v>444</v>
      </c>
      <c r="B403" s="6">
        <v>2000</v>
      </c>
      <c r="C403" t="s">
        <v>2100</v>
      </c>
      <c r="D403" t="s">
        <v>2101</v>
      </c>
      <c r="E403" t="s">
        <v>2102</v>
      </c>
      <c r="G403">
        <v>16</v>
      </c>
      <c r="H403">
        <v>2</v>
      </c>
      <c r="I403" t="s">
        <v>2103</v>
      </c>
      <c r="L403" t="s">
        <v>418</v>
      </c>
    </row>
    <row r="404" spans="1:12" x14ac:dyDescent="0.3">
      <c r="A404" s="6">
        <v>445</v>
      </c>
      <c r="B404" s="6">
        <v>2017</v>
      </c>
      <c r="C404" t="s">
        <v>2104</v>
      </c>
      <c r="D404" t="s">
        <v>2105</v>
      </c>
      <c r="E404" t="s">
        <v>2106</v>
      </c>
      <c r="G404">
        <v>10</v>
      </c>
      <c r="H404">
        <v>2</v>
      </c>
      <c r="I404" t="s">
        <v>2107</v>
      </c>
      <c r="J404" t="s">
        <v>2108</v>
      </c>
      <c r="L404" t="s">
        <v>548</v>
      </c>
    </row>
    <row r="405" spans="1:12" x14ac:dyDescent="0.3">
      <c r="A405" s="6">
        <v>447</v>
      </c>
      <c r="B405" s="6">
        <v>2003</v>
      </c>
      <c r="C405" t="s">
        <v>2109</v>
      </c>
      <c r="D405" t="s">
        <v>2110</v>
      </c>
      <c r="E405" t="s">
        <v>2111</v>
      </c>
      <c r="H405" t="s">
        <v>85</v>
      </c>
      <c r="L405" t="s">
        <v>548</v>
      </c>
    </row>
    <row r="406" spans="1:12" x14ac:dyDescent="0.3">
      <c r="A406" s="6">
        <v>448</v>
      </c>
      <c r="B406" s="6">
        <v>2005</v>
      </c>
      <c r="C406" t="s">
        <v>2112</v>
      </c>
      <c r="D406" t="s">
        <v>2113</v>
      </c>
      <c r="E406" t="s">
        <v>2114</v>
      </c>
      <c r="G406">
        <v>17</v>
      </c>
      <c r="H406">
        <v>3</v>
      </c>
      <c r="I406" t="s">
        <v>2115</v>
      </c>
      <c r="L406" t="s">
        <v>548</v>
      </c>
    </row>
    <row r="407" spans="1:12" x14ac:dyDescent="0.3">
      <c r="A407" s="6">
        <v>450</v>
      </c>
      <c r="B407" s="6">
        <v>2013</v>
      </c>
      <c r="C407" t="s">
        <v>2116</v>
      </c>
      <c r="D407" t="s">
        <v>2117</v>
      </c>
      <c r="E407" t="s">
        <v>888</v>
      </c>
      <c r="G407">
        <v>52</v>
      </c>
      <c r="H407">
        <v>2</v>
      </c>
      <c r="I407" t="s">
        <v>2118</v>
      </c>
      <c r="L407" t="s">
        <v>418</v>
      </c>
    </row>
    <row r="408" spans="1:12" x14ac:dyDescent="0.3">
      <c r="A408" s="6">
        <v>452</v>
      </c>
      <c r="B408" s="6">
        <v>2015</v>
      </c>
      <c r="C408" t="s">
        <v>2119</v>
      </c>
      <c r="D408" t="s">
        <v>2120</v>
      </c>
      <c r="E408" t="s">
        <v>1716</v>
      </c>
      <c r="G408">
        <v>70</v>
      </c>
      <c r="I408" s="10">
        <v>43009</v>
      </c>
      <c r="J408" t="s">
        <v>2121</v>
      </c>
      <c r="L408" t="s">
        <v>548</v>
      </c>
    </row>
    <row r="409" spans="1:12" x14ac:dyDescent="0.3">
      <c r="A409" s="6">
        <v>453</v>
      </c>
      <c r="B409" s="6">
        <v>2014</v>
      </c>
      <c r="C409" t="s">
        <v>2122</v>
      </c>
      <c r="D409" t="s">
        <v>2123</v>
      </c>
      <c r="E409" t="s">
        <v>1187</v>
      </c>
      <c r="G409">
        <v>28</v>
      </c>
      <c r="H409">
        <v>10</v>
      </c>
      <c r="I409" t="s">
        <v>2124</v>
      </c>
      <c r="J409" t="s">
        <v>2125</v>
      </c>
      <c r="L409" t="s">
        <v>418</v>
      </c>
    </row>
    <row r="410" spans="1:12" x14ac:dyDescent="0.3">
      <c r="A410" s="6">
        <v>454</v>
      </c>
      <c r="B410" s="6">
        <v>2013</v>
      </c>
      <c r="C410" t="s">
        <v>2126</v>
      </c>
      <c r="D410" t="s">
        <v>2127</v>
      </c>
      <c r="E410" t="s">
        <v>2128</v>
      </c>
      <c r="G410">
        <v>4</v>
      </c>
      <c r="H410">
        <v>3</v>
      </c>
      <c r="I410" t="s">
        <v>2129</v>
      </c>
      <c r="J410" t="s">
        <v>2130</v>
      </c>
      <c r="L410" t="s">
        <v>408</v>
      </c>
    </row>
    <row r="411" spans="1:12" x14ac:dyDescent="0.3">
      <c r="A411" s="6">
        <v>455</v>
      </c>
      <c r="B411" s="6">
        <v>2015</v>
      </c>
      <c r="C411" t="s">
        <v>2131</v>
      </c>
      <c r="D411" t="s">
        <v>2132</v>
      </c>
      <c r="E411" t="s">
        <v>2133</v>
      </c>
      <c r="G411">
        <v>45</v>
      </c>
      <c r="H411">
        <v>2</v>
      </c>
      <c r="I411" t="s">
        <v>2134</v>
      </c>
      <c r="J411" t="s">
        <v>2135</v>
      </c>
      <c r="L411" t="s">
        <v>418</v>
      </c>
    </row>
    <row r="412" spans="1:12" x14ac:dyDescent="0.3">
      <c r="A412" s="6">
        <v>456</v>
      </c>
      <c r="B412" s="6">
        <v>2009</v>
      </c>
      <c r="C412" t="s">
        <v>2136</v>
      </c>
      <c r="D412" t="s">
        <v>2137</v>
      </c>
      <c r="E412" t="s">
        <v>2138</v>
      </c>
      <c r="G412">
        <v>90</v>
      </c>
      <c r="H412">
        <v>1</v>
      </c>
      <c r="I412" t="s">
        <v>2139</v>
      </c>
      <c r="J412" t="s">
        <v>2140</v>
      </c>
      <c r="L412" t="s">
        <v>418</v>
      </c>
    </row>
    <row r="413" spans="1:12" x14ac:dyDescent="0.3">
      <c r="A413" s="6">
        <v>457</v>
      </c>
      <c r="B413" s="6">
        <v>2016</v>
      </c>
      <c r="C413" t="s">
        <v>2141</v>
      </c>
      <c r="D413" t="s">
        <v>2142</v>
      </c>
      <c r="E413" t="s">
        <v>100</v>
      </c>
      <c r="G413">
        <v>142</v>
      </c>
      <c r="I413" t="s">
        <v>2143</v>
      </c>
      <c r="J413" t="s">
        <v>2144</v>
      </c>
      <c r="L413" t="s">
        <v>418</v>
      </c>
    </row>
    <row r="414" spans="1:12" x14ac:dyDescent="0.3">
      <c r="A414" s="6">
        <v>458</v>
      </c>
      <c r="B414" s="6">
        <v>2017</v>
      </c>
      <c r="C414" t="s">
        <v>2145</v>
      </c>
      <c r="D414" t="s">
        <v>2146</v>
      </c>
      <c r="E414" t="s">
        <v>153</v>
      </c>
      <c r="G414">
        <v>12</v>
      </c>
      <c r="H414">
        <v>3</v>
      </c>
      <c r="J414" t="s">
        <v>2147</v>
      </c>
      <c r="L414" t="s">
        <v>548</v>
      </c>
    </row>
    <row r="415" spans="1:12" x14ac:dyDescent="0.3">
      <c r="A415" s="6">
        <v>459</v>
      </c>
      <c r="B415" s="6">
        <v>2015</v>
      </c>
      <c r="C415" t="s">
        <v>2148</v>
      </c>
      <c r="D415" t="s">
        <v>2149</v>
      </c>
      <c r="E415" t="s">
        <v>2150</v>
      </c>
      <c r="G415">
        <v>35</v>
      </c>
      <c r="H415">
        <v>23</v>
      </c>
      <c r="I415" t="s">
        <v>2151</v>
      </c>
      <c r="J415" t="s">
        <v>2152</v>
      </c>
      <c r="L415" t="s">
        <v>418</v>
      </c>
    </row>
    <row r="416" spans="1:12" x14ac:dyDescent="0.3">
      <c r="A416" s="6">
        <v>460</v>
      </c>
      <c r="B416" s="6">
        <v>2015</v>
      </c>
      <c r="C416" t="s">
        <v>2153</v>
      </c>
      <c r="D416" t="s">
        <v>2154</v>
      </c>
      <c r="E416" t="s">
        <v>2155</v>
      </c>
      <c r="G416" t="s">
        <v>2156</v>
      </c>
      <c r="I416" t="s">
        <v>2157</v>
      </c>
      <c r="J416" t="s">
        <v>2158</v>
      </c>
      <c r="L416" t="s">
        <v>418</v>
      </c>
    </row>
    <row r="417" spans="1:12" x14ac:dyDescent="0.3">
      <c r="A417" s="6">
        <v>461</v>
      </c>
      <c r="B417" s="6">
        <v>2017</v>
      </c>
      <c r="C417" t="s">
        <v>2159</v>
      </c>
      <c r="D417" t="s">
        <v>2160</v>
      </c>
      <c r="E417" t="s">
        <v>2161</v>
      </c>
      <c r="G417">
        <v>42</v>
      </c>
      <c r="H417">
        <v>2</v>
      </c>
      <c r="I417" t="s">
        <v>2162</v>
      </c>
      <c r="J417" t="s">
        <v>2163</v>
      </c>
      <c r="L417" t="s">
        <v>418</v>
      </c>
    </row>
    <row r="418" spans="1:12" x14ac:dyDescent="0.3">
      <c r="A418" s="6">
        <v>462</v>
      </c>
      <c r="B418" s="6">
        <v>2015</v>
      </c>
      <c r="C418" t="s">
        <v>2164</v>
      </c>
      <c r="D418" t="s">
        <v>2165</v>
      </c>
      <c r="E418" t="s">
        <v>2161</v>
      </c>
      <c r="G418">
        <v>40</v>
      </c>
      <c r="H418">
        <v>17</v>
      </c>
      <c r="I418" t="s">
        <v>2166</v>
      </c>
      <c r="L418" t="s">
        <v>418</v>
      </c>
    </row>
    <row r="419" spans="1:12" x14ac:dyDescent="0.3">
      <c r="A419" s="6">
        <v>463</v>
      </c>
      <c r="B419" s="6">
        <v>2014</v>
      </c>
      <c r="C419" t="s">
        <v>2167</v>
      </c>
      <c r="D419" t="s">
        <v>2168</v>
      </c>
      <c r="E419" t="s">
        <v>2169</v>
      </c>
      <c r="G419">
        <v>16</v>
      </c>
      <c r="H419">
        <v>11</v>
      </c>
      <c r="I419" t="s">
        <v>2170</v>
      </c>
      <c r="J419" t="s">
        <v>2171</v>
      </c>
      <c r="L419" t="s">
        <v>408</v>
      </c>
    </row>
    <row r="420" spans="1:12" x14ac:dyDescent="0.3">
      <c r="A420" s="6">
        <v>464</v>
      </c>
      <c r="B420" s="6">
        <v>2014</v>
      </c>
      <c r="C420" t="s">
        <v>2172</v>
      </c>
      <c r="D420" t="s">
        <v>2173</v>
      </c>
      <c r="E420" t="s">
        <v>1824</v>
      </c>
      <c r="G420">
        <v>6</v>
      </c>
      <c r="H420">
        <v>6</v>
      </c>
      <c r="I420" t="s">
        <v>2174</v>
      </c>
      <c r="J420" t="s">
        <v>2175</v>
      </c>
      <c r="L420" t="s">
        <v>418</v>
      </c>
    </row>
    <row r="421" spans="1:12" x14ac:dyDescent="0.3">
      <c r="A421" s="6">
        <v>465</v>
      </c>
      <c r="B421" s="6">
        <v>2016</v>
      </c>
      <c r="C421" t="s">
        <v>2176</v>
      </c>
      <c r="D421" t="s">
        <v>2177</v>
      </c>
      <c r="E421" t="s">
        <v>2178</v>
      </c>
      <c r="G421">
        <v>540</v>
      </c>
      <c r="I421" t="s">
        <v>2179</v>
      </c>
      <c r="J421" t="s">
        <v>2180</v>
      </c>
      <c r="L421" t="s">
        <v>418</v>
      </c>
    </row>
    <row r="422" spans="1:12" x14ac:dyDescent="0.3">
      <c r="A422" s="6">
        <v>466</v>
      </c>
      <c r="B422" s="6">
        <v>2017</v>
      </c>
      <c r="C422" t="s">
        <v>2181</v>
      </c>
      <c r="D422" t="s">
        <v>2182</v>
      </c>
      <c r="E422" t="s">
        <v>2183</v>
      </c>
      <c r="G422">
        <v>8</v>
      </c>
      <c r="J422" t="s">
        <v>2184</v>
      </c>
      <c r="L422" t="s">
        <v>408</v>
      </c>
    </row>
    <row r="423" spans="1:12" x14ac:dyDescent="0.3">
      <c r="A423" s="6">
        <v>467</v>
      </c>
      <c r="B423" s="6">
        <v>2014</v>
      </c>
      <c r="C423" t="s">
        <v>2185</v>
      </c>
      <c r="D423" t="s">
        <v>2186</v>
      </c>
      <c r="E423" t="s">
        <v>2187</v>
      </c>
      <c r="G423">
        <v>12</v>
      </c>
      <c r="H423">
        <v>2</v>
      </c>
      <c r="I423" t="s">
        <v>2188</v>
      </c>
      <c r="J423" t="s">
        <v>2189</v>
      </c>
      <c r="L423" t="s">
        <v>6055</v>
      </c>
    </row>
    <row r="424" spans="1:12" x14ac:dyDescent="0.3">
      <c r="A424" s="6">
        <v>468</v>
      </c>
      <c r="B424" s="6">
        <v>2015</v>
      </c>
      <c r="C424" t="s">
        <v>2190</v>
      </c>
      <c r="D424" t="s">
        <v>2191</v>
      </c>
      <c r="E424" t="s">
        <v>2192</v>
      </c>
      <c r="G424">
        <v>48</v>
      </c>
      <c r="I424" t="s">
        <v>2193</v>
      </c>
      <c r="J424" t="s">
        <v>2194</v>
      </c>
      <c r="L424" t="s">
        <v>418</v>
      </c>
    </row>
    <row r="425" spans="1:12" x14ac:dyDescent="0.3">
      <c r="A425" s="6">
        <v>470</v>
      </c>
      <c r="B425" s="6">
        <v>2015</v>
      </c>
      <c r="C425" t="s">
        <v>2195</v>
      </c>
      <c r="D425" t="s">
        <v>2196</v>
      </c>
      <c r="E425" t="s">
        <v>2197</v>
      </c>
      <c r="H425" t="s">
        <v>85</v>
      </c>
      <c r="I425" t="s">
        <v>2198</v>
      </c>
      <c r="J425" t="s">
        <v>2199</v>
      </c>
      <c r="K425" t="s">
        <v>2200</v>
      </c>
      <c r="L425" t="s">
        <v>418</v>
      </c>
    </row>
    <row r="426" spans="1:12" x14ac:dyDescent="0.3">
      <c r="A426" s="6">
        <v>471</v>
      </c>
      <c r="B426" s="6">
        <v>2014</v>
      </c>
      <c r="C426" t="s">
        <v>2201</v>
      </c>
      <c r="D426" t="s">
        <v>2202</v>
      </c>
      <c r="E426" t="s">
        <v>2203</v>
      </c>
      <c r="G426">
        <v>42</v>
      </c>
      <c r="H426" t="s">
        <v>85</v>
      </c>
      <c r="I426" t="s">
        <v>2204</v>
      </c>
      <c r="K426" t="s">
        <v>2205</v>
      </c>
      <c r="L426" t="s">
        <v>418</v>
      </c>
    </row>
    <row r="427" spans="1:12" x14ac:dyDescent="0.3">
      <c r="A427" s="6">
        <v>472</v>
      </c>
      <c r="B427" s="6">
        <v>2017</v>
      </c>
      <c r="C427" t="s">
        <v>2206</v>
      </c>
      <c r="D427" t="s">
        <v>2207</v>
      </c>
      <c r="E427" t="s">
        <v>2208</v>
      </c>
      <c r="G427">
        <v>43</v>
      </c>
      <c r="H427">
        <v>1</v>
      </c>
      <c r="I427" t="s">
        <v>2209</v>
      </c>
      <c r="J427" t="s">
        <v>2210</v>
      </c>
      <c r="L427" t="s">
        <v>418</v>
      </c>
    </row>
    <row r="428" spans="1:12" x14ac:dyDescent="0.3">
      <c r="A428" s="6">
        <v>473</v>
      </c>
      <c r="B428" s="6">
        <v>2013</v>
      </c>
      <c r="C428" t="s">
        <v>2211</v>
      </c>
      <c r="D428" t="s">
        <v>2212</v>
      </c>
      <c r="E428" t="s">
        <v>912</v>
      </c>
      <c r="G428">
        <v>23</v>
      </c>
      <c r="H428">
        <v>2</v>
      </c>
      <c r="I428" t="s">
        <v>2213</v>
      </c>
      <c r="J428" t="s">
        <v>2214</v>
      </c>
      <c r="L428" t="s">
        <v>408</v>
      </c>
    </row>
    <row r="429" spans="1:12" x14ac:dyDescent="0.3">
      <c r="A429" s="6">
        <v>474</v>
      </c>
      <c r="B429" s="6">
        <v>2013</v>
      </c>
      <c r="C429" t="s">
        <v>2215</v>
      </c>
      <c r="D429" t="s">
        <v>2216</v>
      </c>
      <c r="E429" t="s">
        <v>2138</v>
      </c>
      <c r="G429">
        <v>128</v>
      </c>
      <c r="I429" t="s">
        <v>2217</v>
      </c>
      <c r="J429" t="s">
        <v>2218</v>
      </c>
      <c r="L429" t="s">
        <v>408</v>
      </c>
    </row>
    <row r="430" spans="1:12" x14ac:dyDescent="0.3">
      <c r="A430" s="6">
        <v>475</v>
      </c>
      <c r="B430" s="6">
        <v>2001</v>
      </c>
      <c r="C430" t="s">
        <v>2219</v>
      </c>
      <c r="D430" t="s">
        <v>2220</v>
      </c>
      <c r="E430" t="s">
        <v>2221</v>
      </c>
      <c r="G430">
        <v>8</v>
      </c>
      <c r="H430">
        <v>6</v>
      </c>
      <c r="I430" t="s">
        <v>2222</v>
      </c>
      <c r="L430" t="s">
        <v>408</v>
      </c>
    </row>
    <row r="431" spans="1:12" x14ac:dyDescent="0.3">
      <c r="A431" s="6">
        <v>476</v>
      </c>
      <c r="B431" s="6">
        <v>2011</v>
      </c>
      <c r="C431" t="s">
        <v>2223</v>
      </c>
      <c r="D431" t="s">
        <v>2224</v>
      </c>
      <c r="E431" t="s">
        <v>2225</v>
      </c>
      <c r="H431">
        <v>2</v>
      </c>
      <c r="I431" t="s">
        <v>2226</v>
      </c>
      <c r="L431" t="s">
        <v>408</v>
      </c>
    </row>
    <row r="432" spans="1:12" x14ac:dyDescent="0.3">
      <c r="A432" s="6">
        <v>477</v>
      </c>
      <c r="B432" s="6">
        <v>2000</v>
      </c>
      <c r="C432" t="s">
        <v>2227</v>
      </c>
      <c r="D432" t="s">
        <v>2228</v>
      </c>
      <c r="E432" t="s">
        <v>2229</v>
      </c>
      <c r="G432">
        <v>21</v>
      </c>
      <c r="H432" t="s">
        <v>85</v>
      </c>
      <c r="K432" t="s">
        <v>2230</v>
      </c>
      <c r="L432" t="s">
        <v>548</v>
      </c>
    </row>
    <row r="433" spans="1:12" x14ac:dyDescent="0.3">
      <c r="A433" s="6">
        <v>478</v>
      </c>
      <c r="B433" s="6">
        <v>2015</v>
      </c>
      <c r="C433" t="s">
        <v>2231</v>
      </c>
      <c r="D433" t="s">
        <v>2232</v>
      </c>
      <c r="E433" t="s">
        <v>2233</v>
      </c>
      <c r="G433">
        <v>65</v>
      </c>
      <c r="H433">
        <v>8</v>
      </c>
      <c r="I433" t="s">
        <v>2234</v>
      </c>
      <c r="J433" t="s">
        <v>2235</v>
      </c>
      <c r="L433" t="s">
        <v>408</v>
      </c>
    </row>
    <row r="434" spans="1:12" x14ac:dyDescent="0.3">
      <c r="A434" s="6">
        <v>480</v>
      </c>
      <c r="B434" s="6">
        <v>2017</v>
      </c>
      <c r="C434" t="s">
        <v>2236</v>
      </c>
      <c r="D434" t="s">
        <v>2237</v>
      </c>
      <c r="E434" t="s">
        <v>535</v>
      </c>
      <c r="G434">
        <v>23</v>
      </c>
      <c r="H434">
        <v>4</v>
      </c>
      <c r="I434" t="s">
        <v>2238</v>
      </c>
      <c r="J434" t="s">
        <v>2239</v>
      </c>
      <c r="L434" t="s">
        <v>418</v>
      </c>
    </row>
    <row r="435" spans="1:12" x14ac:dyDescent="0.3">
      <c r="A435" s="6">
        <v>481</v>
      </c>
      <c r="B435" s="6">
        <v>2006</v>
      </c>
      <c r="C435" t="s">
        <v>2240</v>
      </c>
      <c r="D435" t="s">
        <v>2241</v>
      </c>
      <c r="E435" t="s">
        <v>1720</v>
      </c>
      <c r="G435">
        <v>33</v>
      </c>
      <c r="H435">
        <v>1</v>
      </c>
      <c r="I435" t="s">
        <v>1505</v>
      </c>
      <c r="J435" t="s">
        <v>2242</v>
      </c>
      <c r="L435" t="s">
        <v>548</v>
      </c>
    </row>
    <row r="436" spans="1:12" x14ac:dyDescent="0.3">
      <c r="A436" s="6">
        <v>482</v>
      </c>
      <c r="B436" s="6">
        <v>2004</v>
      </c>
      <c r="C436" t="s">
        <v>2243</v>
      </c>
      <c r="D436" t="s">
        <v>2244</v>
      </c>
      <c r="E436" t="s">
        <v>615</v>
      </c>
      <c r="G436">
        <v>125</v>
      </c>
      <c r="H436" t="s">
        <v>569</v>
      </c>
      <c r="I436" t="s">
        <v>2245</v>
      </c>
      <c r="J436" t="s">
        <v>2246</v>
      </c>
      <c r="L436" t="s">
        <v>418</v>
      </c>
    </row>
    <row r="437" spans="1:12" x14ac:dyDescent="0.3">
      <c r="A437" s="6">
        <v>483</v>
      </c>
      <c r="B437" s="6">
        <v>2011</v>
      </c>
      <c r="C437" t="s">
        <v>2247</v>
      </c>
      <c r="D437" t="s">
        <v>2248</v>
      </c>
      <c r="E437" t="s">
        <v>1065</v>
      </c>
      <c r="G437">
        <v>47</v>
      </c>
      <c r="H437">
        <v>2</v>
      </c>
      <c r="I437" t="s">
        <v>2249</v>
      </c>
      <c r="J437" t="s">
        <v>2250</v>
      </c>
      <c r="L437" t="s">
        <v>418</v>
      </c>
    </row>
    <row r="438" spans="1:12" x14ac:dyDescent="0.3">
      <c r="A438" s="6">
        <v>484</v>
      </c>
      <c r="B438" s="6">
        <v>2007</v>
      </c>
      <c r="C438" t="s">
        <v>2251</v>
      </c>
      <c r="D438" t="s">
        <v>2252</v>
      </c>
      <c r="E438" t="s">
        <v>83</v>
      </c>
      <c r="F438" t="s">
        <v>1094</v>
      </c>
      <c r="H438" t="s">
        <v>85</v>
      </c>
      <c r="L438" t="s">
        <v>408</v>
      </c>
    </row>
    <row r="439" spans="1:12" x14ac:dyDescent="0.3">
      <c r="A439" s="6">
        <v>485</v>
      </c>
      <c r="B439" s="6">
        <v>2013</v>
      </c>
      <c r="C439" t="s">
        <v>2253</v>
      </c>
      <c r="D439" t="s">
        <v>2254</v>
      </c>
      <c r="E439" t="s">
        <v>691</v>
      </c>
      <c r="G439">
        <v>13</v>
      </c>
      <c r="H439">
        <v>11</v>
      </c>
      <c r="I439" t="s">
        <v>2255</v>
      </c>
      <c r="J439" t="s">
        <v>2256</v>
      </c>
      <c r="L439" t="s">
        <v>408</v>
      </c>
    </row>
    <row r="440" spans="1:12" x14ac:dyDescent="0.3">
      <c r="A440" s="6">
        <v>486</v>
      </c>
      <c r="B440" s="6">
        <v>2002</v>
      </c>
      <c r="C440" t="s">
        <v>2257</v>
      </c>
      <c r="D440" t="s">
        <v>2258</v>
      </c>
      <c r="E440" t="s">
        <v>2259</v>
      </c>
      <c r="H440" t="s">
        <v>85</v>
      </c>
      <c r="J440" t="s">
        <v>2260</v>
      </c>
      <c r="K440" t="s">
        <v>2261</v>
      </c>
      <c r="L440" t="s">
        <v>408</v>
      </c>
    </row>
    <row r="441" spans="1:12" x14ac:dyDescent="0.3">
      <c r="A441" s="6">
        <v>487</v>
      </c>
      <c r="B441" s="6">
        <v>2014</v>
      </c>
      <c r="C441" t="s">
        <v>2262</v>
      </c>
      <c r="D441" t="s">
        <v>2263</v>
      </c>
      <c r="E441" t="s">
        <v>1550</v>
      </c>
      <c r="G441">
        <v>71</v>
      </c>
      <c r="H441">
        <v>8</v>
      </c>
      <c r="I441" t="s">
        <v>2264</v>
      </c>
      <c r="J441" t="s">
        <v>2265</v>
      </c>
      <c r="L441" t="s">
        <v>548</v>
      </c>
    </row>
    <row r="442" spans="1:12" x14ac:dyDescent="0.3">
      <c r="A442" s="6">
        <v>488</v>
      </c>
      <c r="B442" s="6">
        <v>2002</v>
      </c>
      <c r="C442" t="s">
        <v>2266</v>
      </c>
      <c r="D442" t="s">
        <v>2267</v>
      </c>
      <c r="E442" t="s">
        <v>2268</v>
      </c>
      <c r="G442">
        <v>21</v>
      </c>
      <c r="I442" t="s">
        <v>2269</v>
      </c>
      <c r="J442" t="s">
        <v>2270</v>
      </c>
      <c r="L442" t="s">
        <v>408</v>
      </c>
    </row>
    <row r="443" spans="1:12" x14ac:dyDescent="0.3">
      <c r="A443" s="6">
        <v>489</v>
      </c>
      <c r="B443" s="6">
        <v>2016</v>
      </c>
      <c r="C443" t="s">
        <v>2271</v>
      </c>
      <c r="D443" t="s">
        <v>2272</v>
      </c>
      <c r="E443" t="s">
        <v>2273</v>
      </c>
      <c r="G443">
        <v>7</v>
      </c>
      <c r="H443">
        <v>6</v>
      </c>
      <c r="I443" t="s">
        <v>2274</v>
      </c>
      <c r="J443" t="s">
        <v>2275</v>
      </c>
      <c r="L443" t="s">
        <v>548</v>
      </c>
    </row>
    <row r="444" spans="1:12" x14ac:dyDescent="0.3">
      <c r="A444" s="6">
        <v>490</v>
      </c>
      <c r="B444" s="6">
        <v>2001</v>
      </c>
      <c r="C444" t="s">
        <v>2276</v>
      </c>
      <c r="D444" t="s">
        <v>2277</v>
      </c>
      <c r="E444" t="s">
        <v>2278</v>
      </c>
      <c r="G444">
        <v>53</v>
      </c>
      <c r="H444">
        <v>2</v>
      </c>
      <c r="I444" t="s">
        <v>2279</v>
      </c>
      <c r="J444" t="s">
        <v>2280</v>
      </c>
      <c r="L444" t="s">
        <v>418</v>
      </c>
    </row>
    <row r="445" spans="1:12" x14ac:dyDescent="0.3">
      <c r="A445" s="6">
        <v>491</v>
      </c>
      <c r="B445" s="6">
        <v>2012</v>
      </c>
      <c r="C445" t="s">
        <v>2281</v>
      </c>
      <c r="D445" t="s">
        <v>2282</v>
      </c>
      <c r="E445" t="s">
        <v>2283</v>
      </c>
      <c r="G445">
        <v>56</v>
      </c>
      <c r="H445" s="10">
        <v>42767</v>
      </c>
      <c r="I445" t="s">
        <v>2284</v>
      </c>
      <c r="L445" t="s">
        <v>408</v>
      </c>
    </row>
    <row r="446" spans="1:12" x14ac:dyDescent="0.3">
      <c r="A446" s="6">
        <v>492</v>
      </c>
      <c r="B446" s="6">
        <v>2012</v>
      </c>
      <c r="C446" t="s">
        <v>2285</v>
      </c>
      <c r="D446" t="s">
        <v>2286</v>
      </c>
      <c r="E446" t="s">
        <v>2287</v>
      </c>
      <c r="F446" t="s">
        <v>456</v>
      </c>
      <c r="H446" t="s">
        <v>85</v>
      </c>
      <c r="I446" t="s">
        <v>2288</v>
      </c>
      <c r="J446" t="s">
        <v>2289</v>
      </c>
      <c r="L446" t="s">
        <v>548</v>
      </c>
    </row>
    <row r="447" spans="1:12" x14ac:dyDescent="0.3">
      <c r="A447" s="6">
        <v>495</v>
      </c>
      <c r="B447" s="6">
        <v>2016</v>
      </c>
      <c r="C447" t="s">
        <v>2290</v>
      </c>
      <c r="D447" t="s">
        <v>2291</v>
      </c>
      <c r="E447" t="s">
        <v>2292</v>
      </c>
      <c r="G447">
        <v>39</v>
      </c>
      <c r="H447">
        <v>12</v>
      </c>
      <c r="I447" t="s">
        <v>2293</v>
      </c>
      <c r="J447" t="s">
        <v>2294</v>
      </c>
      <c r="L447" t="s">
        <v>548</v>
      </c>
    </row>
    <row r="448" spans="1:12" x14ac:dyDescent="0.3">
      <c r="A448" s="6">
        <v>496</v>
      </c>
      <c r="B448" s="6">
        <v>2007</v>
      </c>
      <c r="C448" t="s">
        <v>2295</v>
      </c>
      <c r="D448" t="s">
        <v>2296</v>
      </c>
      <c r="E448" t="s">
        <v>2297</v>
      </c>
      <c r="G448">
        <v>11</v>
      </c>
      <c r="I448" t="s">
        <v>2298</v>
      </c>
      <c r="L448" t="s">
        <v>418</v>
      </c>
    </row>
    <row r="449" spans="1:12" x14ac:dyDescent="0.3">
      <c r="A449" s="6">
        <v>497</v>
      </c>
      <c r="B449" s="6">
        <v>2004</v>
      </c>
      <c r="C449" t="s">
        <v>2299</v>
      </c>
      <c r="D449" t="s">
        <v>2300</v>
      </c>
      <c r="E449" t="s">
        <v>2301</v>
      </c>
      <c r="H449" t="s">
        <v>85</v>
      </c>
      <c r="K449" t="s">
        <v>2302</v>
      </c>
      <c r="L449" t="s">
        <v>418</v>
      </c>
    </row>
    <row r="450" spans="1:12" x14ac:dyDescent="0.3">
      <c r="A450" s="6">
        <v>499</v>
      </c>
      <c r="B450" s="6">
        <v>2013</v>
      </c>
      <c r="C450" t="s">
        <v>2303</v>
      </c>
      <c r="D450" t="s">
        <v>2304</v>
      </c>
      <c r="E450" t="s">
        <v>615</v>
      </c>
      <c r="G450">
        <v>170</v>
      </c>
      <c r="I450" t="s">
        <v>2305</v>
      </c>
      <c r="J450" t="s">
        <v>2306</v>
      </c>
      <c r="L450" t="s">
        <v>418</v>
      </c>
    </row>
    <row r="451" spans="1:12" x14ac:dyDescent="0.3">
      <c r="A451" s="6">
        <v>500</v>
      </c>
      <c r="B451" s="6">
        <v>2014</v>
      </c>
      <c r="C451" t="s">
        <v>2307</v>
      </c>
      <c r="D451" t="s">
        <v>2308</v>
      </c>
      <c r="E451" t="s">
        <v>545</v>
      </c>
      <c r="G451">
        <v>73</v>
      </c>
      <c r="I451" t="s">
        <v>2309</v>
      </c>
      <c r="J451" t="s">
        <v>2310</v>
      </c>
      <c r="L451" t="s">
        <v>418</v>
      </c>
    </row>
    <row r="452" spans="1:12" x14ac:dyDescent="0.3">
      <c r="A452" s="6">
        <v>502</v>
      </c>
      <c r="B452" s="6">
        <v>2013</v>
      </c>
      <c r="C452" t="s">
        <v>2311</v>
      </c>
      <c r="D452" t="s">
        <v>2312</v>
      </c>
      <c r="E452" t="s">
        <v>160</v>
      </c>
      <c r="G452">
        <v>19</v>
      </c>
      <c r="H452">
        <v>5</v>
      </c>
      <c r="I452" t="s">
        <v>2313</v>
      </c>
      <c r="J452" t="s">
        <v>2314</v>
      </c>
      <c r="L452" t="s">
        <v>418</v>
      </c>
    </row>
    <row r="453" spans="1:12" x14ac:dyDescent="0.3">
      <c r="A453" s="6">
        <v>503</v>
      </c>
      <c r="B453" s="6">
        <v>2017</v>
      </c>
      <c r="C453" t="s">
        <v>2315</v>
      </c>
      <c r="D453" t="s">
        <v>2316</v>
      </c>
      <c r="E453" t="s">
        <v>545</v>
      </c>
      <c r="G453">
        <v>162</v>
      </c>
      <c r="I453" t="s">
        <v>2317</v>
      </c>
      <c r="J453" t="s">
        <v>2318</v>
      </c>
      <c r="L453" t="s">
        <v>418</v>
      </c>
    </row>
    <row r="454" spans="1:12" x14ac:dyDescent="0.3">
      <c r="A454" s="6">
        <v>504</v>
      </c>
      <c r="B454" s="6">
        <v>2008</v>
      </c>
      <c r="C454" t="s">
        <v>2319</v>
      </c>
      <c r="D454" t="s">
        <v>2320</v>
      </c>
      <c r="E454" t="s">
        <v>257</v>
      </c>
      <c r="G454">
        <v>90</v>
      </c>
      <c r="H454" s="10">
        <v>42767</v>
      </c>
      <c r="I454" t="s">
        <v>2321</v>
      </c>
      <c r="J454" t="s">
        <v>2322</v>
      </c>
      <c r="L454" t="s">
        <v>418</v>
      </c>
    </row>
    <row r="455" spans="1:12" x14ac:dyDescent="0.3">
      <c r="A455" s="6">
        <v>505</v>
      </c>
      <c r="B455" s="6">
        <v>2017</v>
      </c>
      <c r="C455" t="s">
        <v>2323</v>
      </c>
      <c r="D455" t="s">
        <v>2324</v>
      </c>
      <c r="E455" t="s">
        <v>2325</v>
      </c>
      <c r="G455">
        <v>62</v>
      </c>
      <c r="I455" t="s">
        <v>2326</v>
      </c>
      <c r="J455" t="s">
        <v>2327</v>
      </c>
      <c r="L455" t="s">
        <v>418</v>
      </c>
    </row>
    <row r="456" spans="1:12" x14ac:dyDescent="0.3">
      <c r="A456" s="6">
        <v>506</v>
      </c>
      <c r="B456" s="6">
        <v>2014</v>
      </c>
      <c r="C456" t="s">
        <v>2328</v>
      </c>
      <c r="D456" t="s">
        <v>2329</v>
      </c>
      <c r="E456" t="s">
        <v>2330</v>
      </c>
      <c r="G456">
        <v>71</v>
      </c>
      <c r="H456">
        <v>9</v>
      </c>
      <c r="I456" t="s">
        <v>2331</v>
      </c>
      <c r="J456" t="s">
        <v>2332</v>
      </c>
      <c r="L456" t="s">
        <v>418</v>
      </c>
    </row>
    <row r="457" spans="1:12" x14ac:dyDescent="0.3">
      <c r="A457" s="6">
        <v>507</v>
      </c>
      <c r="B457" s="6">
        <v>2010</v>
      </c>
      <c r="C457" t="s">
        <v>2333</v>
      </c>
      <c r="D457" t="s">
        <v>2334</v>
      </c>
      <c r="E457" t="s">
        <v>1278</v>
      </c>
      <c r="G457">
        <v>221</v>
      </c>
      <c r="H457">
        <v>18</v>
      </c>
      <c r="I457" t="s">
        <v>2335</v>
      </c>
      <c r="J457" t="s">
        <v>2336</v>
      </c>
      <c r="L457" t="s">
        <v>418</v>
      </c>
    </row>
    <row r="458" spans="1:12" x14ac:dyDescent="0.3">
      <c r="A458" s="6">
        <v>509</v>
      </c>
      <c r="B458" s="6">
        <v>2010</v>
      </c>
      <c r="C458" t="s">
        <v>2337</v>
      </c>
      <c r="D458" t="s">
        <v>2338</v>
      </c>
      <c r="E458" t="s">
        <v>165</v>
      </c>
      <c r="G458">
        <v>20</v>
      </c>
      <c r="H458">
        <v>4</v>
      </c>
      <c r="I458" t="s">
        <v>2339</v>
      </c>
      <c r="J458" t="s">
        <v>2340</v>
      </c>
      <c r="L458" t="s">
        <v>408</v>
      </c>
    </row>
    <row r="459" spans="1:12" x14ac:dyDescent="0.3">
      <c r="A459" s="6">
        <v>510</v>
      </c>
      <c r="B459" s="6">
        <v>2014</v>
      </c>
      <c r="C459" t="s">
        <v>2341</v>
      </c>
      <c r="D459" t="s">
        <v>2342</v>
      </c>
      <c r="E459" t="s">
        <v>95</v>
      </c>
      <c r="G459">
        <v>111</v>
      </c>
      <c r="H459">
        <v>38</v>
      </c>
      <c r="I459">
        <v>13799</v>
      </c>
      <c r="L459" t="s">
        <v>418</v>
      </c>
    </row>
    <row r="460" spans="1:12" x14ac:dyDescent="0.3">
      <c r="A460" s="6">
        <v>511</v>
      </c>
      <c r="B460" s="6">
        <v>2011</v>
      </c>
      <c r="C460" t="s">
        <v>2343</v>
      </c>
      <c r="D460" t="s">
        <v>2344</v>
      </c>
      <c r="E460" t="s">
        <v>2345</v>
      </c>
      <c r="I460" t="s">
        <v>2346</v>
      </c>
      <c r="L460" t="s">
        <v>408</v>
      </c>
    </row>
    <row r="461" spans="1:12" x14ac:dyDescent="0.3">
      <c r="A461" s="6">
        <v>512</v>
      </c>
      <c r="B461" s="6">
        <v>2015</v>
      </c>
      <c r="C461" t="s">
        <v>2347</v>
      </c>
      <c r="D461" t="s">
        <v>2348</v>
      </c>
      <c r="E461" t="s">
        <v>1375</v>
      </c>
      <c r="G461">
        <v>50</v>
      </c>
      <c r="I461" s="10">
        <v>43009</v>
      </c>
      <c r="J461" t="s">
        <v>2349</v>
      </c>
      <c r="L461" t="s">
        <v>418</v>
      </c>
    </row>
    <row r="462" spans="1:12" x14ac:dyDescent="0.3">
      <c r="A462" s="6">
        <v>513</v>
      </c>
      <c r="B462" s="6">
        <v>2011</v>
      </c>
      <c r="C462" t="s">
        <v>2350</v>
      </c>
      <c r="D462" t="s">
        <v>2351</v>
      </c>
      <c r="E462" t="s">
        <v>2352</v>
      </c>
      <c r="G462">
        <v>137</v>
      </c>
      <c r="H462">
        <v>1</v>
      </c>
      <c r="I462" s="9">
        <v>42005</v>
      </c>
      <c r="J462" t="s">
        <v>2353</v>
      </c>
      <c r="L462" t="s">
        <v>408</v>
      </c>
    </row>
    <row r="463" spans="1:12" x14ac:dyDescent="0.3">
      <c r="A463" s="6">
        <v>514</v>
      </c>
      <c r="B463" s="6">
        <v>2009</v>
      </c>
      <c r="C463" t="s">
        <v>2354</v>
      </c>
      <c r="D463" t="s">
        <v>2355</v>
      </c>
      <c r="E463" t="s">
        <v>2178</v>
      </c>
      <c r="G463">
        <v>375</v>
      </c>
      <c r="H463" t="s">
        <v>569</v>
      </c>
      <c r="I463" t="s">
        <v>2356</v>
      </c>
      <c r="J463" t="s">
        <v>2357</v>
      </c>
      <c r="L463" t="s">
        <v>418</v>
      </c>
    </row>
    <row r="464" spans="1:12" x14ac:dyDescent="0.3">
      <c r="A464" s="6">
        <v>515</v>
      </c>
      <c r="B464" s="6">
        <v>2000</v>
      </c>
      <c r="C464" t="s">
        <v>2358</v>
      </c>
      <c r="D464" t="s">
        <v>2359</v>
      </c>
      <c r="E464" t="s">
        <v>1762</v>
      </c>
      <c r="G464">
        <v>71</v>
      </c>
      <c r="H464">
        <v>3</v>
      </c>
      <c r="I464" t="s">
        <v>2360</v>
      </c>
      <c r="J464" t="s">
        <v>2361</v>
      </c>
      <c r="L464" t="s">
        <v>408</v>
      </c>
    </row>
    <row r="465" spans="1:12" x14ac:dyDescent="0.3">
      <c r="A465" s="6">
        <v>516</v>
      </c>
      <c r="B465" s="6">
        <v>2003</v>
      </c>
      <c r="C465" t="s">
        <v>2362</v>
      </c>
      <c r="D465" t="s">
        <v>2363</v>
      </c>
      <c r="E465" t="s">
        <v>2364</v>
      </c>
      <c r="G465">
        <v>8</v>
      </c>
      <c r="H465">
        <v>2</v>
      </c>
      <c r="I465">
        <v>185</v>
      </c>
      <c r="L465" t="s">
        <v>418</v>
      </c>
    </row>
    <row r="466" spans="1:12" x14ac:dyDescent="0.3">
      <c r="A466" s="6">
        <v>517</v>
      </c>
      <c r="B466" s="6">
        <v>2013</v>
      </c>
      <c r="C466" t="s">
        <v>2365</v>
      </c>
      <c r="D466" t="s">
        <v>2366</v>
      </c>
      <c r="E466" t="s">
        <v>764</v>
      </c>
      <c r="G466">
        <v>13</v>
      </c>
      <c r="H466">
        <v>2</v>
      </c>
      <c r="I466" t="s">
        <v>2367</v>
      </c>
      <c r="J466" t="s">
        <v>2368</v>
      </c>
      <c r="L466" t="s">
        <v>418</v>
      </c>
    </row>
    <row r="467" spans="1:12" x14ac:dyDescent="0.3">
      <c r="A467" s="6">
        <v>518</v>
      </c>
      <c r="B467" s="6">
        <v>2009</v>
      </c>
      <c r="C467" t="s">
        <v>2369</v>
      </c>
      <c r="D467" t="s">
        <v>2370</v>
      </c>
      <c r="E467" t="s">
        <v>2371</v>
      </c>
      <c r="G467">
        <v>19</v>
      </c>
      <c r="H467">
        <v>2</v>
      </c>
      <c r="I467" t="s">
        <v>2372</v>
      </c>
      <c r="L467" t="s">
        <v>418</v>
      </c>
    </row>
    <row r="468" spans="1:12" x14ac:dyDescent="0.3">
      <c r="A468" s="6">
        <v>519</v>
      </c>
      <c r="B468" s="6">
        <v>2011</v>
      </c>
      <c r="C468" t="s">
        <v>2373</v>
      </c>
      <c r="D468" t="s">
        <v>2374</v>
      </c>
      <c r="E468" t="s">
        <v>2375</v>
      </c>
      <c r="G468">
        <v>87</v>
      </c>
      <c r="H468">
        <v>4</v>
      </c>
      <c r="I468" t="s">
        <v>2376</v>
      </c>
      <c r="J468" t="s">
        <v>2377</v>
      </c>
      <c r="L468" t="s">
        <v>408</v>
      </c>
    </row>
    <row r="469" spans="1:12" x14ac:dyDescent="0.3">
      <c r="A469" s="6">
        <v>520</v>
      </c>
      <c r="B469" s="6">
        <v>2015</v>
      </c>
      <c r="C469" t="s">
        <v>2378</v>
      </c>
      <c r="D469" t="s">
        <v>2379</v>
      </c>
      <c r="E469" t="s">
        <v>1720</v>
      </c>
      <c r="G469">
        <v>65</v>
      </c>
      <c r="I469" t="s">
        <v>2380</v>
      </c>
      <c r="J469" t="s">
        <v>2381</v>
      </c>
      <c r="L469" t="s">
        <v>418</v>
      </c>
    </row>
    <row r="470" spans="1:12" x14ac:dyDescent="0.3">
      <c r="A470" s="6">
        <v>521</v>
      </c>
      <c r="B470" s="6">
        <v>2016</v>
      </c>
      <c r="C470" t="s">
        <v>2382</v>
      </c>
      <c r="D470" t="s">
        <v>2383</v>
      </c>
      <c r="E470" t="s">
        <v>907</v>
      </c>
      <c r="G470">
        <v>43</v>
      </c>
      <c r="H470">
        <v>14</v>
      </c>
      <c r="I470" t="s">
        <v>2384</v>
      </c>
      <c r="J470" t="s">
        <v>2385</v>
      </c>
      <c r="L470" t="s">
        <v>418</v>
      </c>
    </row>
    <row r="471" spans="1:12" x14ac:dyDescent="0.3">
      <c r="A471" s="6">
        <v>523</v>
      </c>
      <c r="B471" s="6">
        <v>2007</v>
      </c>
      <c r="C471" t="s">
        <v>2386</v>
      </c>
      <c r="D471" t="s">
        <v>2387</v>
      </c>
      <c r="E471" t="s">
        <v>83</v>
      </c>
      <c r="F471" t="s">
        <v>1094</v>
      </c>
      <c r="H471" t="s">
        <v>85</v>
      </c>
      <c r="L471" t="s">
        <v>408</v>
      </c>
    </row>
    <row r="472" spans="1:12" x14ac:dyDescent="0.3">
      <c r="A472" s="6">
        <v>523</v>
      </c>
      <c r="B472" s="6">
        <v>2007</v>
      </c>
      <c r="C472" t="s">
        <v>2386</v>
      </c>
      <c r="D472" t="s">
        <v>2387</v>
      </c>
      <c r="E472" t="s">
        <v>83</v>
      </c>
      <c r="F472" t="s">
        <v>1094</v>
      </c>
      <c r="H472" t="s">
        <v>85</v>
      </c>
      <c r="L472" t="s">
        <v>418</v>
      </c>
    </row>
    <row r="473" spans="1:12" x14ac:dyDescent="0.3">
      <c r="A473" s="6">
        <v>524</v>
      </c>
      <c r="B473" s="6">
        <v>2016</v>
      </c>
      <c r="C473" t="s">
        <v>2388</v>
      </c>
      <c r="D473" t="s">
        <v>2389</v>
      </c>
      <c r="E473" t="s">
        <v>2390</v>
      </c>
      <c r="G473">
        <v>25</v>
      </c>
      <c r="I473" t="s">
        <v>2391</v>
      </c>
      <c r="J473" t="s">
        <v>2392</v>
      </c>
      <c r="L473" t="s">
        <v>548</v>
      </c>
    </row>
    <row r="474" spans="1:12" x14ac:dyDescent="0.3">
      <c r="A474" s="6">
        <v>525</v>
      </c>
      <c r="B474" s="6">
        <v>2003</v>
      </c>
      <c r="C474" t="s">
        <v>2393</v>
      </c>
      <c r="D474" t="s">
        <v>2394</v>
      </c>
      <c r="E474" t="s">
        <v>2395</v>
      </c>
      <c r="G474">
        <v>12</v>
      </c>
      <c r="H474">
        <v>5</v>
      </c>
      <c r="I474" t="s">
        <v>2396</v>
      </c>
      <c r="J474" t="s">
        <v>2397</v>
      </c>
      <c r="L474" t="s">
        <v>408</v>
      </c>
    </row>
    <row r="475" spans="1:12" x14ac:dyDescent="0.3">
      <c r="A475" s="6">
        <v>526</v>
      </c>
      <c r="B475" s="6">
        <v>2006</v>
      </c>
      <c r="C475" t="s">
        <v>2398</v>
      </c>
      <c r="D475" t="s">
        <v>2399</v>
      </c>
      <c r="E475" t="s">
        <v>143</v>
      </c>
      <c r="G475">
        <v>40</v>
      </c>
      <c r="H475">
        <v>17</v>
      </c>
      <c r="I475" t="s">
        <v>2400</v>
      </c>
      <c r="J475" t="s">
        <v>2401</v>
      </c>
      <c r="L475" t="s">
        <v>408</v>
      </c>
    </row>
    <row r="476" spans="1:12" x14ac:dyDescent="0.3">
      <c r="A476" s="6">
        <v>527</v>
      </c>
      <c r="B476" s="6">
        <v>2017</v>
      </c>
      <c r="C476" t="s">
        <v>2402</v>
      </c>
      <c r="D476" t="s">
        <v>2403</v>
      </c>
      <c r="E476" t="s">
        <v>2404</v>
      </c>
      <c r="G476">
        <v>53</v>
      </c>
      <c r="H476">
        <v>1</v>
      </c>
      <c r="I476" t="s">
        <v>2405</v>
      </c>
      <c r="J476" t="s">
        <v>2406</v>
      </c>
      <c r="L476" t="s">
        <v>408</v>
      </c>
    </row>
    <row r="477" spans="1:12" x14ac:dyDescent="0.3">
      <c r="A477" s="6">
        <v>528</v>
      </c>
      <c r="B477" s="6">
        <v>2017</v>
      </c>
      <c r="C477" t="s">
        <v>2407</v>
      </c>
      <c r="D477" t="s">
        <v>2408</v>
      </c>
      <c r="E477" t="s">
        <v>2409</v>
      </c>
      <c r="G477">
        <v>11</v>
      </c>
      <c r="H477">
        <v>3</v>
      </c>
      <c r="I477" t="s">
        <v>2410</v>
      </c>
      <c r="J477" t="s">
        <v>2411</v>
      </c>
      <c r="L477" t="s">
        <v>408</v>
      </c>
    </row>
    <row r="478" spans="1:12" x14ac:dyDescent="0.3">
      <c r="A478" s="6">
        <v>529</v>
      </c>
      <c r="B478" s="6">
        <v>2009</v>
      </c>
      <c r="C478" t="s">
        <v>5775</v>
      </c>
      <c r="D478" t="s">
        <v>5776</v>
      </c>
      <c r="E478" t="s">
        <v>5777</v>
      </c>
      <c r="G478">
        <v>31</v>
      </c>
      <c r="H478">
        <v>6</v>
      </c>
      <c r="I478" t="s">
        <v>5778</v>
      </c>
      <c r="J478" t="s">
        <v>5779</v>
      </c>
      <c r="L478" t="s">
        <v>6055</v>
      </c>
    </row>
    <row r="479" spans="1:12" x14ac:dyDescent="0.3">
      <c r="A479" s="6">
        <v>530</v>
      </c>
      <c r="B479" s="6">
        <v>2009</v>
      </c>
      <c r="C479" t="s">
        <v>2412</v>
      </c>
      <c r="D479" t="s">
        <v>2413</v>
      </c>
      <c r="E479" t="s">
        <v>898</v>
      </c>
      <c r="G479">
        <v>31</v>
      </c>
      <c r="H479" t="s">
        <v>85</v>
      </c>
      <c r="I479" t="s">
        <v>2414</v>
      </c>
      <c r="J479" t="s">
        <v>2415</v>
      </c>
      <c r="K479" t="s">
        <v>900</v>
      </c>
      <c r="L479" t="s">
        <v>6055</v>
      </c>
    </row>
    <row r="480" spans="1:12" x14ac:dyDescent="0.3">
      <c r="A480" s="6">
        <v>531</v>
      </c>
      <c r="B480" s="6">
        <v>2013</v>
      </c>
      <c r="C480" t="s">
        <v>2416</v>
      </c>
      <c r="D480" t="s">
        <v>2417</v>
      </c>
      <c r="E480" t="s">
        <v>1550</v>
      </c>
      <c r="G480">
        <v>70</v>
      </c>
      <c r="H480">
        <v>5</v>
      </c>
      <c r="I480" t="s">
        <v>2418</v>
      </c>
      <c r="J480" t="s">
        <v>2419</v>
      </c>
      <c r="L480" t="s">
        <v>548</v>
      </c>
    </row>
    <row r="481" spans="1:12" x14ac:dyDescent="0.3">
      <c r="A481" s="6">
        <v>532</v>
      </c>
      <c r="B481" s="6">
        <v>2009</v>
      </c>
      <c r="C481" t="s">
        <v>2420</v>
      </c>
      <c r="D481" t="s">
        <v>2421</v>
      </c>
      <c r="E481" t="s">
        <v>1550</v>
      </c>
      <c r="G481">
        <v>66</v>
      </c>
      <c r="H481">
        <v>7</v>
      </c>
      <c r="I481" t="s">
        <v>2422</v>
      </c>
      <c r="J481" t="s">
        <v>2423</v>
      </c>
      <c r="L481" t="s">
        <v>548</v>
      </c>
    </row>
    <row r="482" spans="1:12" x14ac:dyDescent="0.3">
      <c r="A482" s="6">
        <v>533</v>
      </c>
      <c r="B482" s="6">
        <v>2015</v>
      </c>
      <c r="C482" t="s">
        <v>2424</v>
      </c>
      <c r="D482" t="s">
        <v>2425</v>
      </c>
      <c r="E482" t="s">
        <v>615</v>
      </c>
      <c r="G482" t="s">
        <v>2426</v>
      </c>
      <c r="I482" t="s">
        <v>2427</v>
      </c>
      <c r="J482" t="s">
        <v>2428</v>
      </c>
      <c r="L482" t="s">
        <v>548</v>
      </c>
    </row>
    <row r="483" spans="1:12" x14ac:dyDescent="0.3">
      <c r="A483" s="6">
        <v>534</v>
      </c>
      <c r="B483" s="6">
        <v>2014</v>
      </c>
      <c r="C483" t="s">
        <v>2429</v>
      </c>
      <c r="D483" t="s">
        <v>2430</v>
      </c>
      <c r="E483" t="s">
        <v>2208</v>
      </c>
      <c r="G483">
        <v>40</v>
      </c>
      <c r="H483" t="s">
        <v>2431</v>
      </c>
      <c r="I483" t="s">
        <v>2432</v>
      </c>
      <c r="J483" t="s">
        <v>2433</v>
      </c>
      <c r="L483" t="s">
        <v>418</v>
      </c>
    </row>
    <row r="484" spans="1:12" x14ac:dyDescent="0.3">
      <c r="A484" s="6">
        <v>535</v>
      </c>
      <c r="B484" s="6">
        <v>2016</v>
      </c>
      <c r="C484" t="s">
        <v>2434</v>
      </c>
      <c r="D484" t="s">
        <v>2435</v>
      </c>
      <c r="E484" t="s">
        <v>210</v>
      </c>
      <c r="G484">
        <v>165</v>
      </c>
      <c r="I484" t="s">
        <v>2436</v>
      </c>
      <c r="J484" t="s">
        <v>2437</v>
      </c>
      <c r="L484" t="s">
        <v>418</v>
      </c>
    </row>
    <row r="485" spans="1:12" x14ac:dyDescent="0.3">
      <c r="A485" s="6">
        <v>536</v>
      </c>
      <c r="B485" s="6">
        <v>2009</v>
      </c>
      <c r="C485" t="s">
        <v>2438</v>
      </c>
      <c r="D485" t="s">
        <v>2439</v>
      </c>
      <c r="E485" t="s">
        <v>1748</v>
      </c>
      <c r="G485">
        <v>33</v>
      </c>
      <c r="H485">
        <v>1</v>
      </c>
      <c r="I485" t="s">
        <v>2440</v>
      </c>
      <c r="J485" t="s">
        <v>2441</v>
      </c>
      <c r="L485" t="s">
        <v>408</v>
      </c>
    </row>
    <row r="486" spans="1:12" x14ac:dyDescent="0.3">
      <c r="A486" s="6">
        <v>537</v>
      </c>
      <c r="B486" s="6">
        <v>2013</v>
      </c>
      <c r="C486" t="s">
        <v>2442</v>
      </c>
      <c r="D486" t="s">
        <v>2443</v>
      </c>
      <c r="E486" t="s">
        <v>1278</v>
      </c>
      <c r="G486">
        <v>264</v>
      </c>
      <c r="I486" t="s">
        <v>2444</v>
      </c>
      <c r="J486" t="s">
        <v>2445</v>
      </c>
      <c r="L486" t="s">
        <v>418</v>
      </c>
    </row>
    <row r="487" spans="1:12" x14ac:dyDescent="0.3">
      <c r="A487" s="6">
        <v>538</v>
      </c>
      <c r="B487" s="6">
        <v>2016</v>
      </c>
      <c r="C487" t="s">
        <v>2446</v>
      </c>
      <c r="D487" t="s">
        <v>2447</v>
      </c>
      <c r="E487" t="s">
        <v>2448</v>
      </c>
      <c r="G487">
        <v>9</v>
      </c>
      <c r="H487" s="9">
        <v>42370</v>
      </c>
      <c r="J487" t="s">
        <v>2449</v>
      </c>
      <c r="L487" t="s">
        <v>408</v>
      </c>
    </row>
    <row r="488" spans="1:12" x14ac:dyDescent="0.3">
      <c r="A488" s="6">
        <v>539</v>
      </c>
      <c r="B488" s="6">
        <v>2015</v>
      </c>
      <c r="C488" t="s">
        <v>2450</v>
      </c>
      <c r="D488" t="s">
        <v>2451</v>
      </c>
      <c r="E488" t="s">
        <v>1716</v>
      </c>
      <c r="G488">
        <v>68</v>
      </c>
      <c r="I488" s="10">
        <v>43070</v>
      </c>
      <c r="J488" t="s">
        <v>2452</v>
      </c>
      <c r="L488" t="s">
        <v>408</v>
      </c>
    </row>
    <row r="489" spans="1:12" x14ac:dyDescent="0.3">
      <c r="A489" s="6">
        <v>540</v>
      </c>
      <c r="B489" s="6">
        <v>2007</v>
      </c>
      <c r="C489" t="s">
        <v>2453</v>
      </c>
      <c r="D489" t="s">
        <v>2454</v>
      </c>
      <c r="E489" t="s">
        <v>1946</v>
      </c>
      <c r="G489">
        <v>17</v>
      </c>
      <c r="H489">
        <v>3</v>
      </c>
      <c r="I489" t="s">
        <v>2455</v>
      </c>
      <c r="J489" t="s">
        <v>2456</v>
      </c>
      <c r="L489" t="s">
        <v>418</v>
      </c>
    </row>
    <row r="490" spans="1:12" x14ac:dyDescent="0.3">
      <c r="A490" s="6">
        <v>541</v>
      </c>
      <c r="B490" s="6">
        <v>2012</v>
      </c>
      <c r="C490" t="s">
        <v>2457</v>
      </c>
      <c r="D490" t="s">
        <v>2458</v>
      </c>
      <c r="E490" t="s">
        <v>2459</v>
      </c>
      <c r="G490">
        <v>30</v>
      </c>
      <c r="H490">
        <v>2</v>
      </c>
      <c r="I490" t="s">
        <v>2460</v>
      </c>
      <c r="J490" t="s">
        <v>2461</v>
      </c>
      <c r="L490" t="s">
        <v>548</v>
      </c>
    </row>
    <row r="491" spans="1:12" x14ac:dyDescent="0.3">
      <c r="A491" s="6">
        <v>542</v>
      </c>
      <c r="B491" s="6">
        <v>2012</v>
      </c>
      <c r="C491" t="s">
        <v>2462</v>
      </c>
      <c r="D491" t="s">
        <v>2463</v>
      </c>
      <c r="E491" t="s">
        <v>2464</v>
      </c>
      <c r="G491">
        <v>11</v>
      </c>
      <c r="H491">
        <v>11</v>
      </c>
      <c r="I491" t="s">
        <v>2465</v>
      </c>
      <c r="J491" t="s">
        <v>2466</v>
      </c>
      <c r="L491" t="s">
        <v>418</v>
      </c>
    </row>
    <row r="492" spans="1:12" x14ac:dyDescent="0.3">
      <c r="A492" s="6">
        <v>543</v>
      </c>
      <c r="B492" s="6">
        <v>2015</v>
      </c>
      <c r="C492" t="s">
        <v>2467</v>
      </c>
      <c r="D492" t="s">
        <v>2468</v>
      </c>
      <c r="E492" t="s">
        <v>1187</v>
      </c>
      <c r="G492">
        <v>29</v>
      </c>
      <c r="H492">
        <v>3</v>
      </c>
      <c r="I492" t="s">
        <v>2469</v>
      </c>
      <c r="J492" t="s">
        <v>2470</v>
      </c>
      <c r="L492" t="s">
        <v>418</v>
      </c>
    </row>
    <row r="493" spans="1:12" x14ac:dyDescent="0.3">
      <c r="A493" s="6">
        <v>544</v>
      </c>
      <c r="B493" s="6">
        <v>2010</v>
      </c>
      <c r="C493" t="s">
        <v>2471</v>
      </c>
      <c r="D493" t="s">
        <v>2472</v>
      </c>
      <c r="E493" t="s">
        <v>2473</v>
      </c>
      <c r="G493">
        <v>16</v>
      </c>
      <c r="H493">
        <v>11</v>
      </c>
      <c r="I493" t="s">
        <v>2474</v>
      </c>
      <c r="L493" t="s">
        <v>418</v>
      </c>
    </row>
    <row r="494" spans="1:12" x14ac:dyDescent="0.3">
      <c r="A494" s="6">
        <v>545</v>
      </c>
      <c r="B494" s="6">
        <v>2011</v>
      </c>
      <c r="C494" t="s">
        <v>2475</v>
      </c>
      <c r="D494" t="s">
        <v>2476</v>
      </c>
      <c r="E494" t="s">
        <v>2477</v>
      </c>
      <c r="G494">
        <v>54</v>
      </c>
      <c r="H494">
        <v>1</v>
      </c>
      <c r="I494" t="s">
        <v>2478</v>
      </c>
      <c r="J494" t="s">
        <v>2479</v>
      </c>
      <c r="L494" t="s">
        <v>418</v>
      </c>
    </row>
    <row r="495" spans="1:12" x14ac:dyDescent="0.3">
      <c r="A495" s="6">
        <v>546</v>
      </c>
      <c r="B495" s="6">
        <v>2012</v>
      </c>
      <c r="C495" t="s">
        <v>2480</v>
      </c>
      <c r="D495" t="s">
        <v>2481</v>
      </c>
      <c r="E495" t="s">
        <v>2482</v>
      </c>
      <c r="G495">
        <v>163</v>
      </c>
      <c r="H495">
        <v>12</v>
      </c>
      <c r="I495" t="s">
        <v>2483</v>
      </c>
      <c r="J495" t="s">
        <v>2484</v>
      </c>
      <c r="L495" t="s">
        <v>418</v>
      </c>
    </row>
    <row r="496" spans="1:12" x14ac:dyDescent="0.3">
      <c r="A496" s="6">
        <v>548</v>
      </c>
      <c r="B496" s="6">
        <v>2010</v>
      </c>
      <c r="C496" t="s">
        <v>2485</v>
      </c>
      <c r="D496" t="s">
        <v>2486</v>
      </c>
      <c r="E496" t="s">
        <v>2487</v>
      </c>
      <c r="G496">
        <v>2</v>
      </c>
      <c r="H496">
        <v>2</v>
      </c>
      <c r="I496" t="s">
        <v>2488</v>
      </c>
      <c r="J496" t="s">
        <v>2489</v>
      </c>
      <c r="L496" t="s">
        <v>548</v>
      </c>
    </row>
    <row r="497" spans="1:12" x14ac:dyDescent="0.3">
      <c r="A497" s="6">
        <v>551</v>
      </c>
      <c r="B497" s="6">
        <v>2010</v>
      </c>
      <c r="C497" t="s">
        <v>2490</v>
      </c>
      <c r="D497" t="s">
        <v>2491</v>
      </c>
      <c r="E497" t="s">
        <v>2330</v>
      </c>
      <c r="G497">
        <v>67</v>
      </c>
      <c r="H497">
        <v>8</v>
      </c>
      <c r="I497" t="s">
        <v>2492</v>
      </c>
      <c r="J497" t="s">
        <v>2493</v>
      </c>
      <c r="L497" t="s">
        <v>6055</v>
      </c>
    </row>
    <row r="498" spans="1:12" x14ac:dyDescent="0.3">
      <c r="A498" s="6">
        <v>552</v>
      </c>
      <c r="B498" s="6">
        <v>2005</v>
      </c>
      <c r="C498" t="s">
        <v>2494</v>
      </c>
      <c r="D498" t="s">
        <v>2495</v>
      </c>
      <c r="E498" t="s">
        <v>2496</v>
      </c>
      <c r="G498">
        <v>107</v>
      </c>
      <c r="H498">
        <v>1275</v>
      </c>
      <c r="I498" t="s">
        <v>2497</v>
      </c>
      <c r="L498" t="s">
        <v>408</v>
      </c>
    </row>
    <row r="499" spans="1:12" x14ac:dyDescent="0.3">
      <c r="A499" s="6">
        <v>553</v>
      </c>
      <c r="B499" s="6">
        <v>2017</v>
      </c>
      <c r="C499" t="s">
        <v>2498</v>
      </c>
      <c r="D499" t="s">
        <v>2499</v>
      </c>
      <c r="E499" t="s">
        <v>100</v>
      </c>
      <c r="G499">
        <v>150</v>
      </c>
      <c r="I499" t="s">
        <v>2500</v>
      </c>
      <c r="J499" t="s">
        <v>2501</v>
      </c>
      <c r="L499" t="s">
        <v>418</v>
      </c>
    </row>
    <row r="500" spans="1:12" x14ac:dyDescent="0.3">
      <c r="A500" s="6">
        <v>558</v>
      </c>
      <c r="B500" s="6">
        <v>2014</v>
      </c>
      <c r="C500" t="s">
        <v>2502</v>
      </c>
      <c r="D500" t="s">
        <v>2503</v>
      </c>
      <c r="E500" t="s">
        <v>2504</v>
      </c>
      <c r="G500">
        <v>16</v>
      </c>
      <c r="H500">
        <v>5</v>
      </c>
      <c r="I500" t="s">
        <v>2505</v>
      </c>
      <c r="J500" t="s">
        <v>2506</v>
      </c>
      <c r="L500" t="s">
        <v>548</v>
      </c>
    </row>
    <row r="501" spans="1:12" x14ac:dyDescent="0.3">
      <c r="A501" s="6">
        <v>559</v>
      </c>
      <c r="B501" s="6">
        <v>2001</v>
      </c>
      <c r="C501" t="s">
        <v>2507</v>
      </c>
      <c r="D501" t="s">
        <v>2508</v>
      </c>
      <c r="E501" t="s">
        <v>2509</v>
      </c>
      <c r="G501">
        <v>100</v>
      </c>
      <c r="H501">
        <v>3</v>
      </c>
      <c r="I501" t="s">
        <v>2510</v>
      </c>
      <c r="J501" t="s">
        <v>2511</v>
      </c>
      <c r="L501" t="s">
        <v>418</v>
      </c>
    </row>
    <row r="502" spans="1:12" x14ac:dyDescent="0.3">
      <c r="A502" s="6">
        <v>560</v>
      </c>
      <c r="B502" s="6">
        <v>2002</v>
      </c>
      <c r="C502" t="s">
        <v>2512</v>
      </c>
      <c r="D502" t="s">
        <v>2513</v>
      </c>
      <c r="E502" t="s">
        <v>2514</v>
      </c>
      <c r="G502">
        <v>133</v>
      </c>
      <c r="H502">
        <v>4</v>
      </c>
      <c r="I502" t="s">
        <v>2515</v>
      </c>
      <c r="L502" t="s">
        <v>6055</v>
      </c>
    </row>
    <row r="503" spans="1:12" x14ac:dyDescent="0.3">
      <c r="A503" s="6">
        <v>561</v>
      </c>
      <c r="B503" s="6">
        <v>2015</v>
      </c>
      <c r="C503" t="s">
        <v>2516</v>
      </c>
      <c r="D503" t="s">
        <v>2517</v>
      </c>
      <c r="E503" t="s">
        <v>2518</v>
      </c>
      <c r="G503">
        <v>6</v>
      </c>
      <c r="H503">
        <v>5</v>
      </c>
      <c r="I503" t="s">
        <v>2519</v>
      </c>
      <c r="L503" t="s">
        <v>408</v>
      </c>
    </row>
    <row r="504" spans="1:12" x14ac:dyDescent="0.3">
      <c r="A504" s="6">
        <v>562</v>
      </c>
      <c r="B504" s="6">
        <v>2016</v>
      </c>
      <c r="C504" t="s">
        <v>2520</v>
      </c>
      <c r="D504" t="s">
        <v>2521</v>
      </c>
      <c r="E504" t="s">
        <v>2522</v>
      </c>
      <c r="G504">
        <v>29</v>
      </c>
      <c r="H504">
        <v>2</v>
      </c>
      <c r="I504" t="s">
        <v>2523</v>
      </c>
      <c r="J504" t="s">
        <v>2524</v>
      </c>
      <c r="L504" t="s">
        <v>6055</v>
      </c>
    </row>
    <row r="505" spans="1:12" x14ac:dyDescent="0.3">
      <c r="A505" s="6">
        <v>563</v>
      </c>
      <c r="B505" s="6">
        <v>2011</v>
      </c>
      <c r="C505" t="s">
        <v>2525</v>
      </c>
      <c r="D505" t="s">
        <v>2526</v>
      </c>
      <c r="E505" t="s">
        <v>1748</v>
      </c>
      <c r="G505">
        <v>35</v>
      </c>
      <c r="H505">
        <v>10</v>
      </c>
      <c r="I505" t="s">
        <v>2527</v>
      </c>
      <c r="J505" t="s">
        <v>2528</v>
      </c>
      <c r="L505" t="s">
        <v>418</v>
      </c>
    </row>
    <row r="506" spans="1:12" x14ac:dyDescent="0.3">
      <c r="A506" s="6">
        <v>564</v>
      </c>
      <c r="B506" s="6">
        <v>2017</v>
      </c>
      <c r="C506" t="s">
        <v>2529</v>
      </c>
      <c r="D506" t="s">
        <v>2530</v>
      </c>
      <c r="E506" t="s">
        <v>540</v>
      </c>
      <c r="G506">
        <v>8</v>
      </c>
      <c r="H506">
        <v>1</v>
      </c>
      <c r="I506" t="s">
        <v>2531</v>
      </c>
      <c r="J506" t="s">
        <v>2532</v>
      </c>
      <c r="L506" t="s">
        <v>408</v>
      </c>
    </row>
    <row r="507" spans="1:12" x14ac:dyDescent="0.3">
      <c r="A507" s="6">
        <v>565</v>
      </c>
      <c r="B507" s="6">
        <v>2003</v>
      </c>
      <c r="C507" t="s">
        <v>2533</v>
      </c>
      <c r="D507" t="s">
        <v>2534</v>
      </c>
      <c r="E507" t="s">
        <v>2535</v>
      </c>
      <c r="G507">
        <v>86</v>
      </c>
      <c r="H507" s="10">
        <v>42767</v>
      </c>
      <c r="I507" t="s">
        <v>2536</v>
      </c>
      <c r="J507" t="s">
        <v>2537</v>
      </c>
      <c r="L507" t="s">
        <v>418</v>
      </c>
    </row>
    <row r="508" spans="1:12" x14ac:dyDescent="0.3">
      <c r="A508" s="6">
        <v>566</v>
      </c>
      <c r="B508" s="6">
        <v>2012</v>
      </c>
      <c r="C508" t="s">
        <v>2538</v>
      </c>
      <c r="D508" t="s">
        <v>2539</v>
      </c>
      <c r="E508" t="s">
        <v>2540</v>
      </c>
      <c r="G508">
        <v>6</v>
      </c>
      <c r="H508">
        <v>11</v>
      </c>
      <c r="I508" t="s">
        <v>2541</v>
      </c>
      <c r="L508" t="s">
        <v>418</v>
      </c>
    </row>
    <row r="509" spans="1:12" x14ac:dyDescent="0.3">
      <c r="A509" s="6">
        <v>567</v>
      </c>
      <c r="B509" s="6">
        <v>2013</v>
      </c>
      <c r="C509" t="s">
        <v>2542</v>
      </c>
      <c r="D509" t="s">
        <v>2543</v>
      </c>
      <c r="E509" t="s">
        <v>1278</v>
      </c>
      <c r="G509">
        <v>266</v>
      </c>
      <c r="H509">
        <v>1</v>
      </c>
      <c r="I509" t="s">
        <v>2544</v>
      </c>
      <c r="J509" t="s">
        <v>2545</v>
      </c>
      <c r="L509" t="s">
        <v>418</v>
      </c>
    </row>
    <row r="510" spans="1:12" x14ac:dyDescent="0.3">
      <c r="A510" s="6">
        <v>568</v>
      </c>
      <c r="B510" s="6">
        <v>2016</v>
      </c>
      <c r="C510" t="s">
        <v>2546</v>
      </c>
      <c r="D510" t="s">
        <v>2547</v>
      </c>
      <c r="E510" t="s">
        <v>2548</v>
      </c>
      <c r="G510">
        <v>20</v>
      </c>
      <c r="I510" s="10">
        <v>42917</v>
      </c>
      <c r="J510" t="s">
        <v>2549</v>
      </c>
      <c r="L510" t="s">
        <v>418</v>
      </c>
    </row>
    <row r="511" spans="1:12" x14ac:dyDescent="0.3">
      <c r="A511" s="6">
        <v>569</v>
      </c>
      <c r="B511" s="6">
        <v>2003</v>
      </c>
      <c r="C511" t="s">
        <v>2550</v>
      </c>
      <c r="D511" t="s">
        <v>2551</v>
      </c>
      <c r="E511" t="s">
        <v>615</v>
      </c>
      <c r="G511">
        <v>117</v>
      </c>
      <c r="H511" t="s">
        <v>569</v>
      </c>
      <c r="I511" t="s">
        <v>2552</v>
      </c>
      <c r="J511" t="s">
        <v>2553</v>
      </c>
      <c r="L511" t="s">
        <v>418</v>
      </c>
    </row>
    <row r="512" spans="1:12" x14ac:dyDescent="0.3">
      <c r="A512" s="6">
        <v>570</v>
      </c>
      <c r="B512" s="6">
        <v>2014</v>
      </c>
      <c r="C512" t="s">
        <v>2554</v>
      </c>
      <c r="D512" t="s">
        <v>2555</v>
      </c>
      <c r="E512" t="s">
        <v>2556</v>
      </c>
      <c r="G512">
        <v>23</v>
      </c>
      <c r="H512">
        <v>12</v>
      </c>
      <c r="I512">
        <v>22</v>
      </c>
      <c r="L512" t="s">
        <v>408</v>
      </c>
    </row>
    <row r="513" spans="1:12" x14ac:dyDescent="0.3">
      <c r="A513" s="6">
        <v>571</v>
      </c>
      <c r="B513" s="6">
        <v>2004</v>
      </c>
      <c r="C513" t="s">
        <v>2557</v>
      </c>
      <c r="D513" t="s">
        <v>2558</v>
      </c>
      <c r="E513" t="s">
        <v>2088</v>
      </c>
      <c r="G513">
        <v>52</v>
      </c>
      <c r="H513">
        <v>6</v>
      </c>
      <c r="I513" t="s">
        <v>2559</v>
      </c>
      <c r="J513" t="s">
        <v>2560</v>
      </c>
      <c r="L513" t="s">
        <v>408</v>
      </c>
    </row>
    <row r="514" spans="1:12" x14ac:dyDescent="0.3">
      <c r="A514" s="6">
        <v>572</v>
      </c>
      <c r="B514" s="6">
        <v>2013</v>
      </c>
      <c r="C514" t="s">
        <v>2561</v>
      </c>
      <c r="D514" t="s">
        <v>2562</v>
      </c>
      <c r="E514" t="s">
        <v>2563</v>
      </c>
      <c r="G514">
        <v>94</v>
      </c>
      <c r="H514">
        <v>3</v>
      </c>
      <c r="I514" t="s">
        <v>2564</v>
      </c>
      <c r="J514" t="s">
        <v>2565</v>
      </c>
      <c r="L514" t="s">
        <v>408</v>
      </c>
    </row>
    <row r="515" spans="1:12" x14ac:dyDescent="0.3">
      <c r="A515" s="6">
        <v>573</v>
      </c>
      <c r="B515" s="6">
        <v>2012</v>
      </c>
      <c r="C515" t="s">
        <v>2566</v>
      </c>
      <c r="D515" t="s">
        <v>2567</v>
      </c>
      <c r="E515" t="s">
        <v>764</v>
      </c>
      <c r="G515">
        <v>12</v>
      </c>
      <c r="H515">
        <v>4</v>
      </c>
      <c r="I515" t="s">
        <v>2568</v>
      </c>
      <c r="J515" t="s">
        <v>2569</v>
      </c>
      <c r="L515" t="s">
        <v>548</v>
      </c>
    </row>
    <row r="516" spans="1:12" x14ac:dyDescent="0.3">
      <c r="A516" s="6">
        <v>574</v>
      </c>
      <c r="B516" s="6">
        <v>2008</v>
      </c>
      <c r="C516" t="s">
        <v>2570</v>
      </c>
      <c r="D516" t="s">
        <v>2571</v>
      </c>
      <c r="E516" t="s">
        <v>2572</v>
      </c>
      <c r="G516" t="s">
        <v>2573</v>
      </c>
      <c r="I516" t="s">
        <v>2574</v>
      </c>
      <c r="J516" t="s">
        <v>2575</v>
      </c>
      <c r="L516" t="s">
        <v>408</v>
      </c>
    </row>
    <row r="517" spans="1:12" x14ac:dyDescent="0.3">
      <c r="A517" s="6">
        <v>575</v>
      </c>
      <c r="B517" s="6">
        <v>2010</v>
      </c>
      <c r="C517" t="s">
        <v>2576</v>
      </c>
      <c r="D517" t="s">
        <v>2571</v>
      </c>
      <c r="E517" t="s">
        <v>2577</v>
      </c>
      <c r="G517">
        <v>1</v>
      </c>
      <c r="H517">
        <v>1</v>
      </c>
      <c r="I517" s="10">
        <v>43077</v>
      </c>
      <c r="L517" t="s">
        <v>408</v>
      </c>
    </row>
    <row r="518" spans="1:12" x14ac:dyDescent="0.3">
      <c r="A518" s="6">
        <v>576</v>
      </c>
      <c r="B518" s="6">
        <v>2010</v>
      </c>
      <c r="C518" t="s">
        <v>2578</v>
      </c>
      <c r="D518" t="s">
        <v>2579</v>
      </c>
      <c r="E518" t="s">
        <v>1197</v>
      </c>
      <c r="G518">
        <v>14</v>
      </c>
      <c r="H518">
        <v>6</v>
      </c>
      <c r="I518" t="s">
        <v>2580</v>
      </c>
      <c r="J518" t="s">
        <v>2581</v>
      </c>
      <c r="L518" t="s">
        <v>6055</v>
      </c>
    </row>
    <row r="519" spans="1:12" x14ac:dyDescent="0.3">
      <c r="A519" s="6">
        <v>577</v>
      </c>
      <c r="B519" s="6">
        <v>2010</v>
      </c>
      <c r="C519" t="s">
        <v>2582</v>
      </c>
      <c r="D519" t="s">
        <v>2583</v>
      </c>
      <c r="E519" t="s">
        <v>2584</v>
      </c>
      <c r="G519">
        <v>1</v>
      </c>
      <c r="I519" s="9">
        <v>13759</v>
      </c>
      <c r="J519" t="s">
        <v>2585</v>
      </c>
      <c r="L519" t="s">
        <v>548</v>
      </c>
    </row>
    <row r="520" spans="1:12" x14ac:dyDescent="0.3">
      <c r="A520" s="6">
        <v>578</v>
      </c>
      <c r="B520" s="6">
        <v>2016</v>
      </c>
      <c r="C520" t="s">
        <v>2586</v>
      </c>
      <c r="D520" t="s">
        <v>2587</v>
      </c>
      <c r="E520" t="s">
        <v>2588</v>
      </c>
      <c r="G520">
        <v>60</v>
      </c>
      <c r="H520">
        <v>12</v>
      </c>
      <c r="I520" t="s">
        <v>2589</v>
      </c>
      <c r="L520" t="s">
        <v>418</v>
      </c>
    </row>
    <row r="521" spans="1:12" x14ac:dyDescent="0.3">
      <c r="A521" s="6">
        <v>579</v>
      </c>
      <c r="B521" s="6">
        <v>2017</v>
      </c>
      <c r="C521" t="s">
        <v>2590</v>
      </c>
      <c r="D521" t="s">
        <v>2591</v>
      </c>
      <c r="E521" t="s">
        <v>988</v>
      </c>
      <c r="G521">
        <v>239</v>
      </c>
      <c r="I521" t="s">
        <v>2592</v>
      </c>
      <c r="J521" t="s">
        <v>2593</v>
      </c>
      <c r="L521" t="s">
        <v>418</v>
      </c>
    </row>
    <row r="522" spans="1:12" x14ac:dyDescent="0.3">
      <c r="A522" s="6">
        <v>580</v>
      </c>
      <c r="B522" s="6">
        <v>2017</v>
      </c>
      <c r="C522" t="s">
        <v>2594</v>
      </c>
      <c r="D522" t="s">
        <v>2595</v>
      </c>
      <c r="E522" t="s">
        <v>2596</v>
      </c>
      <c r="G522">
        <v>12</v>
      </c>
      <c r="H522">
        <v>7</v>
      </c>
      <c r="J522" t="s">
        <v>2597</v>
      </c>
      <c r="L522" t="s">
        <v>408</v>
      </c>
    </row>
    <row r="523" spans="1:12" x14ac:dyDescent="0.3">
      <c r="A523" s="6">
        <v>581</v>
      </c>
      <c r="B523" s="6">
        <v>2010</v>
      </c>
      <c r="C523" t="s">
        <v>2598</v>
      </c>
      <c r="D523" t="s">
        <v>2599</v>
      </c>
      <c r="E523" t="s">
        <v>2600</v>
      </c>
      <c r="G523">
        <v>29</v>
      </c>
      <c r="H523">
        <v>11</v>
      </c>
      <c r="I523" t="s">
        <v>2601</v>
      </c>
      <c r="L523" t="s">
        <v>418</v>
      </c>
    </row>
    <row r="524" spans="1:12" x14ac:dyDescent="0.3">
      <c r="A524" s="6">
        <v>582</v>
      </c>
      <c r="B524" s="6">
        <v>2010</v>
      </c>
      <c r="C524" t="s">
        <v>2602</v>
      </c>
      <c r="D524" t="s">
        <v>2603</v>
      </c>
      <c r="E524" t="s">
        <v>2604</v>
      </c>
      <c r="H524" t="s">
        <v>85</v>
      </c>
      <c r="K524" t="s">
        <v>2605</v>
      </c>
      <c r="L524" t="s">
        <v>418</v>
      </c>
    </row>
    <row r="525" spans="1:12" x14ac:dyDescent="0.3">
      <c r="A525" s="6">
        <v>583</v>
      </c>
      <c r="B525" s="6">
        <v>2007</v>
      </c>
      <c r="C525" t="s">
        <v>2606</v>
      </c>
      <c r="D525" t="s">
        <v>2607</v>
      </c>
      <c r="E525" t="s">
        <v>257</v>
      </c>
      <c r="G525">
        <v>82</v>
      </c>
      <c r="H525" s="10">
        <v>42828</v>
      </c>
      <c r="I525" t="s">
        <v>2608</v>
      </c>
      <c r="J525" t="s">
        <v>2609</v>
      </c>
      <c r="L525" t="s">
        <v>418</v>
      </c>
    </row>
    <row r="526" spans="1:12" x14ac:dyDescent="0.3">
      <c r="A526" s="6">
        <v>585</v>
      </c>
      <c r="B526" s="6">
        <v>2010</v>
      </c>
      <c r="C526" t="s">
        <v>2610</v>
      </c>
      <c r="D526" t="s">
        <v>2611</v>
      </c>
      <c r="E526" t="s">
        <v>2612</v>
      </c>
      <c r="G526">
        <v>18</v>
      </c>
      <c r="H526">
        <v>1</v>
      </c>
      <c r="I526" t="s">
        <v>2613</v>
      </c>
      <c r="J526" t="s">
        <v>2614</v>
      </c>
      <c r="L526" t="s">
        <v>548</v>
      </c>
    </row>
    <row r="527" spans="1:12" x14ac:dyDescent="0.3">
      <c r="A527" s="6">
        <v>586</v>
      </c>
      <c r="B527" s="6">
        <v>2017</v>
      </c>
      <c r="C527" t="s">
        <v>2615</v>
      </c>
      <c r="D527" t="s">
        <v>2616</v>
      </c>
      <c r="E527" t="s">
        <v>2617</v>
      </c>
      <c r="G527">
        <v>5</v>
      </c>
      <c r="H527" t="s">
        <v>2618</v>
      </c>
      <c r="J527" t="s">
        <v>2619</v>
      </c>
      <c r="L527" t="s">
        <v>418</v>
      </c>
    </row>
    <row r="528" spans="1:12" x14ac:dyDescent="0.3">
      <c r="A528" s="6">
        <v>587</v>
      </c>
      <c r="B528" s="6">
        <v>2000</v>
      </c>
      <c r="C528" t="s">
        <v>2620</v>
      </c>
      <c r="D528" t="s">
        <v>2621</v>
      </c>
      <c r="E528" t="s">
        <v>223</v>
      </c>
      <c r="G528">
        <v>82</v>
      </c>
      <c r="H528" t="s">
        <v>1649</v>
      </c>
      <c r="I528" t="s">
        <v>2622</v>
      </c>
      <c r="J528" t="s">
        <v>2623</v>
      </c>
      <c r="L528" t="s">
        <v>548</v>
      </c>
    </row>
    <row r="529" spans="1:12" x14ac:dyDescent="0.3">
      <c r="A529" s="6">
        <v>588</v>
      </c>
      <c r="B529" s="6">
        <v>2015</v>
      </c>
      <c r="C529" t="s">
        <v>2624</v>
      </c>
      <c r="D529" t="s">
        <v>2625</v>
      </c>
      <c r="E529" t="s">
        <v>2626</v>
      </c>
      <c r="G529">
        <v>16</v>
      </c>
      <c r="H529">
        <v>4</v>
      </c>
      <c r="I529" t="s">
        <v>2627</v>
      </c>
      <c r="J529" t="s">
        <v>2628</v>
      </c>
      <c r="L529" t="s">
        <v>548</v>
      </c>
    </row>
    <row r="530" spans="1:12" x14ac:dyDescent="0.3">
      <c r="A530" s="6">
        <v>589</v>
      </c>
      <c r="B530" s="6">
        <v>2006</v>
      </c>
      <c r="C530" t="s">
        <v>2629</v>
      </c>
      <c r="D530" t="s">
        <v>2630</v>
      </c>
      <c r="E530" t="s">
        <v>2330</v>
      </c>
      <c r="G530">
        <v>63</v>
      </c>
      <c r="H530">
        <v>2</v>
      </c>
      <c r="I530" t="s">
        <v>2631</v>
      </c>
      <c r="L530" t="s">
        <v>418</v>
      </c>
    </row>
    <row r="531" spans="1:12" x14ac:dyDescent="0.3">
      <c r="A531" s="6">
        <v>590</v>
      </c>
      <c r="B531" s="6">
        <v>2011</v>
      </c>
      <c r="C531" t="s">
        <v>2632</v>
      </c>
      <c r="D531" t="s">
        <v>2633</v>
      </c>
      <c r="E531" t="s">
        <v>2192</v>
      </c>
      <c r="G531">
        <v>11</v>
      </c>
      <c r="H531">
        <v>1</v>
      </c>
      <c r="I531" t="s">
        <v>2634</v>
      </c>
      <c r="J531" t="s">
        <v>2635</v>
      </c>
      <c r="L531" t="s">
        <v>418</v>
      </c>
    </row>
    <row r="532" spans="1:12" x14ac:dyDescent="0.3">
      <c r="A532" s="6">
        <v>591</v>
      </c>
      <c r="B532" s="6">
        <v>2015</v>
      </c>
      <c r="C532" t="s">
        <v>2636</v>
      </c>
      <c r="D532" t="s">
        <v>2637</v>
      </c>
      <c r="E532" t="s">
        <v>2065</v>
      </c>
      <c r="G532">
        <v>147</v>
      </c>
      <c r="I532" t="s">
        <v>2638</v>
      </c>
      <c r="J532" t="s">
        <v>2639</v>
      </c>
      <c r="L532" t="s">
        <v>418</v>
      </c>
    </row>
    <row r="533" spans="1:12" x14ac:dyDescent="0.3">
      <c r="A533" s="6">
        <v>592</v>
      </c>
      <c r="B533" s="6">
        <v>2001</v>
      </c>
      <c r="C533" t="s">
        <v>2640</v>
      </c>
      <c r="D533" t="s">
        <v>2641</v>
      </c>
      <c r="E533" t="s">
        <v>305</v>
      </c>
      <c r="G533">
        <v>15</v>
      </c>
      <c r="H533">
        <v>4</v>
      </c>
      <c r="I533" t="s">
        <v>2642</v>
      </c>
      <c r="J533" t="s">
        <v>2643</v>
      </c>
      <c r="L533" t="s">
        <v>548</v>
      </c>
    </row>
    <row r="534" spans="1:12" x14ac:dyDescent="0.3">
      <c r="A534" s="6">
        <v>593</v>
      </c>
      <c r="B534" s="6">
        <v>2000</v>
      </c>
      <c r="C534" t="s">
        <v>2644</v>
      </c>
      <c r="D534" t="s">
        <v>2645</v>
      </c>
      <c r="E534" t="s">
        <v>1518</v>
      </c>
      <c r="G534">
        <v>82</v>
      </c>
      <c r="H534">
        <v>5</v>
      </c>
      <c r="I534" t="s">
        <v>2646</v>
      </c>
      <c r="L534" t="s">
        <v>418</v>
      </c>
    </row>
    <row r="535" spans="1:12" x14ac:dyDescent="0.3">
      <c r="A535" s="6">
        <v>594</v>
      </c>
      <c r="B535" s="6">
        <v>2015</v>
      </c>
      <c r="C535" t="s">
        <v>2647</v>
      </c>
      <c r="D535" t="s">
        <v>2648</v>
      </c>
      <c r="E535" t="s">
        <v>2649</v>
      </c>
      <c r="G535">
        <v>122</v>
      </c>
      <c r="H535">
        <v>1</v>
      </c>
      <c r="I535" s="9">
        <v>42064</v>
      </c>
      <c r="L535" t="s">
        <v>408</v>
      </c>
    </row>
    <row r="536" spans="1:12" x14ac:dyDescent="0.3">
      <c r="A536" s="6">
        <v>595</v>
      </c>
      <c r="B536" s="6">
        <v>2017</v>
      </c>
      <c r="C536" t="s">
        <v>2650</v>
      </c>
      <c r="D536" t="s">
        <v>2651</v>
      </c>
      <c r="E536" t="s">
        <v>100</v>
      </c>
      <c r="G536">
        <v>155</v>
      </c>
      <c r="I536" t="s">
        <v>2652</v>
      </c>
      <c r="J536" t="s">
        <v>2653</v>
      </c>
      <c r="L536" t="s">
        <v>418</v>
      </c>
    </row>
    <row r="537" spans="1:12" x14ac:dyDescent="0.3">
      <c r="A537" s="6">
        <v>596</v>
      </c>
      <c r="B537" s="6">
        <v>2017</v>
      </c>
      <c r="C537" t="s">
        <v>2654</v>
      </c>
      <c r="D537" t="s">
        <v>2655</v>
      </c>
      <c r="E537" t="s">
        <v>853</v>
      </c>
      <c r="G537">
        <v>286</v>
      </c>
      <c r="I537" t="s">
        <v>2656</v>
      </c>
      <c r="J537" t="s">
        <v>2657</v>
      </c>
      <c r="L537" t="s">
        <v>548</v>
      </c>
    </row>
    <row r="538" spans="1:12" x14ac:dyDescent="0.3">
      <c r="A538" s="6">
        <v>597</v>
      </c>
      <c r="B538" s="6">
        <v>2016</v>
      </c>
      <c r="C538" t="s">
        <v>2658</v>
      </c>
      <c r="D538" t="s">
        <v>2659</v>
      </c>
      <c r="E538" t="s">
        <v>2660</v>
      </c>
      <c r="G538">
        <v>59</v>
      </c>
      <c r="H538">
        <v>8</v>
      </c>
      <c r="I538" t="s">
        <v>2661</v>
      </c>
      <c r="J538" t="s">
        <v>2662</v>
      </c>
      <c r="L538" t="s">
        <v>418</v>
      </c>
    </row>
    <row r="539" spans="1:12" x14ac:dyDescent="0.3">
      <c r="A539" s="6">
        <v>598</v>
      </c>
      <c r="B539" s="6">
        <v>2017</v>
      </c>
      <c r="C539" t="s">
        <v>2663</v>
      </c>
      <c r="D539" t="s">
        <v>2664</v>
      </c>
      <c r="E539" t="s">
        <v>1928</v>
      </c>
      <c r="G539">
        <v>25</v>
      </c>
      <c r="H539">
        <v>2</v>
      </c>
      <c r="I539" t="s">
        <v>2665</v>
      </c>
      <c r="J539" t="s">
        <v>2666</v>
      </c>
      <c r="L539" t="s">
        <v>418</v>
      </c>
    </row>
    <row r="540" spans="1:12" x14ac:dyDescent="0.3">
      <c r="A540" s="6">
        <v>599</v>
      </c>
      <c r="C540" t="s">
        <v>2667</v>
      </c>
      <c r="D540" t="s">
        <v>2668</v>
      </c>
      <c r="E540" t="s">
        <v>2065</v>
      </c>
      <c r="J540" t="s">
        <v>2669</v>
      </c>
      <c r="L540" t="s">
        <v>408</v>
      </c>
    </row>
    <row r="541" spans="1:12" x14ac:dyDescent="0.3">
      <c r="A541" s="6">
        <v>600</v>
      </c>
      <c r="B541" s="6">
        <v>2017</v>
      </c>
      <c r="C541" t="s">
        <v>2670</v>
      </c>
      <c r="D541" t="s">
        <v>2671</v>
      </c>
      <c r="E541" t="s">
        <v>934</v>
      </c>
      <c r="G541">
        <v>9</v>
      </c>
      <c r="H541">
        <v>3</v>
      </c>
      <c r="I541" t="s">
        <v>2672</v>
      </c>
      <c r="J541" t="s">
        <v>2673</v>
      </c>
      <c r="L541" t="s">
        <v>418</v>
      </c>
    </row>
    <row r="542" spans="1:12" x14ac:dyDescent="0.3">
      <c r="A542" s="6">
        <v>602</v>
      </c>
      <c r="B542" s="6">
        <v>2017</v>
      </c>
      <c r="C542" t="s">
        <v>2674</v>
      </c>
      <c r="D542" t="s">
        <v>2675</v>
      </c>
      <c r="E542" t="s">
        <v>620</v>
      </c>
      <c r="G542" t="s">
        <v>621</v>
      </c>
      <c r="I542">
        <v>147</v>
      </c>
      <c r="J542" t="s">
        <v>2676</v>
      </c>
      <c r="L542" t="s">
        <v>418</v>
      </c>
    </row>
    <row r="543" spans="1:12" x14ac:dyDescent="0.3">
      <c r="A543" s="6">
        <v>603</v>
      </c>
      <c r="B543" s="6">
        <v>2000</v>
      </c>
      <c r="C543" t="s">
        <v>2677</v>
      </c>
      <c r="D543" t="s">
        <v>2678</v>
      </c>
      <c r="E543" t="s">
        <v>615</v>
      </c>
      <c r="G543">
        <v>103</v>
      </c>
      <c r="H543" t="s">
        <v>569</v>
      </c>
      <c r="I543" t="s">
        <v>2679</v>
      </c>
      <c r="J543" t="s">
        <v>2680</v>
      </c>
      <c r="L543" t="s">
        <v>548</v>
      </c>
    </row>
    <row r="544" spans="1:12" x14ac:dyDescent="0.3">
      <c r="A544" s="6">
        <v>604</v>
      </c>
      <c r="B544" s="6">
        <v>2012</v>
      </c>
      <c r="C544" t="s">
        <v>2681</v>
      </c>
      <c r="D544" t="s">
        <v>2682</v>
      </c>
      <c r="E544" t="s">
        <v>668</v>
      </c>
      <c r="G544">
        <v>36</v>
      </c>
      <c r="H544">
        <v>5</v>
      </c>
      <c r="I544" t="s">
        <v>2683</v>
      </c>
      <c r="J544" t="s">
        <v>2684</v>
      </c>
      <c r="L544" t="s">
        <v>418</v>
      </c>
    </row>
    <row r="545" spans="1:12" x14ac:dyDescent="0.3">
      <c r="A545" s="6">
        <v>605</v>
      </c>
      <c r="B545" s="6">
        <v>2017</v>
      </c>
      <c r="C545" t="s">
        <v>2685</v>
      </c>
      <c r="D545" t="s">
        <v>2686</v>
      </c>
      <c r="E545" t="s">
        <v>2687</v>
      </c>
      <c r="G545">
        <v>63</v>
      </c>
      <c r="H545">
        <v>1</v>
      </c>
      <c r="I545" s="9">
        <v>41275</v>
      </c>
      <c r="J545" t="s">
        <v>2688</v>
      </c>
      <c r="L545" t="s">
        <v>548</v>
      </c>
    </row>
    <row r="546" spans="1:12" x14ac:dyDescent="0.3">
      <c r="A546" s="6">
        <v>606</v>
      </c>
      <c r="B546" s="6">
        <v>2016</v>
      </c>
      <c r="C546" t="s">
        <v>2689</v>
      </c>
      <c r="D546" t="s">
        <v>2690</v>
      </c>
      <c r="E546" t="s">
        <v>916</v>
      </c>
      <c r="G546">
        <v>53</v>
      </c>
      <c r="I546" t="s">
        <v>2691</v>
      </c>
      <c r="J546" t="s">
        <v>2692</v>
      </c>
      <c r="L546" t="s">
        <v>408</v>
      </c>
    </row>
    <row r="547" spans="1:12" x14ac:dyDescent="0.3">
      <c r="A547" s="6">
        <v>607</v>
      </c>
      <c r="B547" s="6">
        <v>2015</v>
      </c>
      <c r="C547" t="s">
        <v>2693</v>
      </c>
      <c r="D547" t="s">
        <v>2694</v>
      </c>
      <c r="E547" t="s">
        <v>257</v>
      </c>
      <c r="G547">
        <v>129</v>
      </c>
      <c r="H547" s="10">
        <v>42767</v>
      </c>
      <c r="I547" t="s">
        <v>2695</v>
      </c>
      <c r="J547" t="s">
        <v>2696</v>
      </c>
      <c r="L547" t="s">
        <v>418</v>
      </c>
    </row>
    <row r="548" spans="1:12" x14ac:dyDescent="0.3">
      <c r="A548" s="6">
        <v>608</v>
      </c>
      <c r="B548" s="6">
        <v>2017</v>
      </c>
      <c r="C548" t="s">
        <v>2697</v>
      </c>
      <c r="D548" t="s">
        <v>2698</v>
      </c>
      <c r="E548" t="s">
        <v>1668</v>
      </c>
      <c r="G548">
        <v>129</v>
      </c>
      <c r="H548" s="10">
        <v>42828</v>
      </c>
      <c r="I548" t="s">
        <v>2699</v>
      </c>
      <c r="J548" t="s">
        <v>2700</v>
      </c>
      <c r="L548" t="s">
        <v>418</v>
      </c>
    </row>
    <row r="549" spans="1:12" x14ac:dyDescent="0.3">
      <c r="A549" s="6">
        <v>609</v>
      </c>
      <c r="B549" s="6">
        <v>2014</v>
      </c>
      <c r="C549" t="s">
        <v>2701</v>
      </c>
      <c r="D549" t="s">
        <v>2702</v>
      </c>
      <c r="E549" t="s">
        <v>844</v>
      </c>
      <c r="G549">
        <v>2</v>
      </c>
      <c r="H549">
        <v>9</v>
      </c>
      <c r="I549" t="s">
        <v>2703</v>
      </c>
      <c r="J549" t="s">
        <v>2704</v>
      </c>
      <c r="L549" t="s">
        <v>408</v>
      </c>
    </row>
    <row r="550" spans="1:12" x14ac:dyDescent="0.3">
      <c r="A550" s="6">
        <v>610</v>
      </c>
      <c r="B550" s="6">
        <v>2017</v>
      </c>
      <c r="C550" t="s">
        <v>2705</v>
      </c>
      <c r="D550" t="s">
        <v>2706</v>
      </c>
      <c r="E550" t="s">
        <v>1252</v>
      </c>
      <c r="G550">
        <v>83</v>
      </c>
      <c r="H550">
        <v>2</v>
      </c>
      <c r="I550" t="s">
        <v>2707</v>
      </c>
      <c r="J550" t="s">
        <v>2708</v>
      </c>
      <c r="L550" t="s">
        <v>418</v>
      </c>
    </row>
    <row r="551" spans="1:12" x14ac:dyDescent="0.3">
      <c r="A551" s="6">
        <v>611</v>
      </c>
      <c r="B551" s="6">
        <v>2010</v>
      </c>
      <c r="C551" t="s">
        <v>2709</v>
      </c>
      <c r="D551" t="s">
        <v>2710</v>
      </c>
      <c r="E551" t="s">
        <v>2711</v>
      </c>
      <c r="G551">
        <v>22</v>
      </c>
      <c r="H551">
        <v>2</v>
      </c>
      <c r="I551" s="10">
        <v>42981</v>
      </c>
      <c r="J551" t="s">
        <v>2712</v>
      </c>
      <c r="L551" t="s">
        <v>408</v>
      </c>
    </row>
    <row r="552" spans="1:12" x14ac:dyDescent="0.3">
      <c r="A552" s="6">
        <v>612</v>
      </c>
      <c r="B552" s="6">
        <v>2011</v>
      </c>
      <c r="C552" t="s">
        <v>2713</v>
      </c>
      <c r="D552" t="s">
        <v>2714</v>
      </c>
      <c r="E552" t="s">
        <v>445</v>
      </c>
      <c r="H552">
        <v>916</v>
      </c>
      <c r="I552" t="s">
        <v>2715</v>
      </c>
      <c r="L552" t="s">
        <v>6055</v>
      </c>
    </row>
    <row r="553" spans="1:12" x14ac:dyDescent="0.3">
      <c r="A553" s="6">
        <v>613</v>
      </c>
      <c r="B553" s="6">
        <v>2012</v>
      </c>
      <c r="C553" t="s">
        <v>2716</v>
      </c>
      <c r="D553" t="s">
        <v>2717</v>
      </c>
      <c r="E553" t="s">
        <v>2718</v>
      </c>
      <c r="G553">
        <v>214</v>
      </c>
      <c r="H553">
        <v>2860</v>
      </c>
      <c r="I553">
        <v>48</v>
      </c>
      <c r="J553" t="s">
        <v>2719</v>
      </c>
      <c r="L553" t="s">
        <v>408</v>
      </c>
    </row>
    <row r="554" spans="1:12" x14ac:dyDescent="0.3">
      <c r="A554" s="6">
        <v>615</v>
      </c>
      <c r="B554" s="6">
        <v>2017</v>
      </c>
      <c r="C554" t="s">
        <v>2720</v>
      </c>
      <c r="D554" t="s">
        <v>2721</v>
      </c>
      <c r="E554" t="s">
        <v>2722</v>
      </c>
      <c r="G554">
        <v>31</v>
      </c>
      <c r="H554">
        <v>10</v>
      </c>
      <c r="I554" t="s">
        <v>2723</v>
      </c>
      <c r="J554" t="s">
        <v>2724</v>
      </c>
      <c r="L554" t="s">
        <v>548</v>
      </c>
    </row>
    <row r="555" spans="1:12" x14ac:dyDescent="0.3">
      <c r="A555" s="6">
        <v>616</v>
      </c>
      <c r="B555" s="6">
        <v>2003</v>
      </c>
      <c r="C555" t="s">
        <v>2725</v>
      </c>
      <c r="D555" t="s">
        <v>2726</v>
      </c>
      <c r="E555" t="s">
        <v>1322</v>
      </c>
      <c r="G555">
        <v>28</v>
      </c>
      <c r="H555" s="9">
        <v>41609</v>
      </c>
      <c r="I555" t="s">
        <v>2727</v>
      </c>
      <c r="J555" t="s">
        <v>2728</v>
      </c>
      <c r="L555" t="s">
        <v>418</v>
      </c>
    </row>
    <row r="556" spans="1:12" x14ac:dyDescent="0.3">
      <c r="A556" s="6">
        <v>617</v>
      </c>
      <c r="B556" s="6">
        <v>2005</v>
      </c>
      <c r="C556" t="s">
        <v>2729</v>
      </c>
      <c r="D556" t="s">
        <v>2730</v>
      </c>
      <c r="E556" t="s">
        <v>1709</v>
      </c>
      <c r="G556">
        <v>60</v>
      </c>
      <c r="H556">
        <v>1</v>
      </c>
      <c r="I556" s="9">
        <v>44105</v>
      </c>
      <c r="L556" t="s">
        <v>418</v>
      </c>
    </row>
    <row r="557" spans="1:12" x14ac:dyDescent="0.3">
      <c r="A557" s="6">
        <v>618</v>
      </c>
      <c r="B557" s="6">
        <v>2011</v>
      </c>
      <c r="C557" t="s">
        <v>2731</v>
      </c>
      <c r="D557" t="s">
        <v>2732</v>
      </c>
      <c r="E557" t="s">
        <v>2187</v>
      </c>
      <c r="G557">
        <v>9</v>
      </c>
      <c r="H557">
        <v>1</v>
      </c>
      <c r="I557" t="s">
        <v>2733</v>
      </c>
      <c r="L557" t="s">
        <v>418</v>
      </c>
    </row>
    <row r="558" spans="1:12" x14ac:dyDescent="0.3">
      <c r="A558" s="6">
        <v>619</v>
      </c>
      <c r="B558" s="6">
        <v>2010</v>
      </c>
      <c r="C558" t="s">
        <v>2734</v>
      </c>
      <c r="D558" t="s">
        <v>2735</v>
      </c>
      <c r="E558" t="s">
        <v>2736</v>
      </c>
      <c r="G558">
        <v>57</v>
      </c>
      <c r="H558">
        <v>4</v>
      </c>
      <c r="I558" t="s">
        <v>2737</v>
      </c>
      <c r="J558" t="s">
        <v>2738</v>
      </c>
      <c r="L558" t="s">
        <v>408</v>
      </c>
    </row>
    <row r="559" spans="1:12" x14ac:dyDescent="0.3">
      <c r="A559" s="6">
        <v>620</v>
      </c>
      <c r="B559" s="6">
        <v>2015</v>
      </c>
      <c r="C559" t="s">
        <v>2739</v>
      </c>
      <c r="D559" t="s">
        <v>2740</v>
      </c>
      <c r="E559" t="s">
        <v>2741</v>
      </c>
      <c r="G559">
        <v>18</v>
      </c>
      <c r="H559">
        <v>4</v>
      </c>
      <c r="I559" t="s">
        <v>2742</v>
      </c>
      <c r="J559" t="s">
        <v>2743</v>
      </c>
      <c r="L559" t="s">
        <v>418</v>
      </c>
    </row>
    <row r="560" spans="1:12" x14ac:dyDescent="0.3">
      <c r="A560" s="6">
        <v>621</v>
      </c>
      <c r="B560" s="6">
        <v>2016</v>
      </c>
      <c r="C560" t="s">
        <v>2744</v>
      </c>
      <c r="D560" t="s">
        <v>2745</v>
      </c>
      <c r="E560" t="s">
        <v>2746</v>
      </c>
      <c r="G560">
        <v>6</v>
      </c>
      <c r="H560">
        <v>1</v>
      </c>
      <c r="I560" t="s">
        <v>2747</v>
      </c>
      <c r="J560" t="s">
        <v>2748</v>
      </c>
      <c r="L560" t="s">
        <v>408</v>
      </c>
    </row>
    <row r="561" spans="1:12" x14ac:dyDescent="0.3">
      <c r="A561" s="6">
        <v>622</v>
      </c>
      <c r="B561" s="6">
        <v>2009</v>
      </c>
      <c r="C561" t="s">
        <v>2749</v>
      </c>
      <c r="D561" t="s">
        <v>2750</v>
      </c>
      <c r="E561" t="s">
        <v>2078</v>
      </c>
      <c r="G561">
        <v>34</v>
      </c>
      <c r="H561">
        <v>1</v>
      </c>
      <c r="I561" t="s">
        <v>2751</v>
      </c>
      <c r="J561" t="s">
        <v>2752</v>
      </c>
      <c r="L561" t="s">
        <v>418</v>
      </c>
    </row>
    <row r="562" spans="1:12" x14ac:dyDescent="0.3">
      <c r="A562" s="6">
        <v>623</v>
      </c>
      <c r="B562" s="6">
        <v>2015</v>
      </c>
      <c r="C562" t="s">
        <v>2753</v>
      </c>
      <c r="D562" t="s">
        <v>2754</v>
      </c>
      <c r="E562" t="s">
        <v>134</v>
      </c>
      <c r="G562">
        <v>109</v>
      </c>
      <c r="I562" t="s">
        <v>438</v>
      </c>
      <c r="J562" t="s">
        <v>2755</v>
      </c>
      <c r="L562" t="s">
        <v>418</v>
      </c>
    </row>
    <row r="563" spans="1:12" x14ac:dyDescent="0.3">
      <c r="A563" s="6">
        <v>624</v>
      </c>
      <c r="B563" s="6">
        <v>2016</v>
      </c>
      <c r="C563" t="s">
        <v>2756</v>
      </c>
      <c r="D563" t="s">
        <v>2757</v>
      </c>
      <c r="E563" t="s">
        <v>134</v>
      </c>
      <c r="G563">
        <v>123</v>
      </c>
      <c r="I563" t="s">
        <v>2758</v>
      </c>
      <c r="J563" t="s">
        <v>2759</v>
      </c>
      <c r="L563" t="s">
        <v>418</v>
      </c>
    </row>
    <row r="564" spans="1:12" x14ac:dyDescent="0.3">
      <c r="A564" s="6">
        <v>625</v>
      </c>
      <c r="B564" s="6">
        <v>2016</v>
      </c>
      <c r="C564" t="s">
        <v>2760</v>
      </c>
      <c r="D564" t="s">
        <v>2761</v>
      </c>
      <c r="E564" t="s">
        <v>2011</v>
      </c>
      <c r="G564">
        <v>12</v>
      </c>
      <c r="I564" t="s">
        <v>2762</v>
      </c>
      <c r="J564" t="s">
        <v>2763</v>
      </c>
      <c r="L564" t="s">
        <v>418</v>
      </c>
    </row>
    <row r="565" spans="1:12" x14ac:dyDescent="0.3">
      <c r="A565" s="6">
        <v>626</v>
      </c>
      <c r="B565" s="6">
        <v>2016</v>
      </c>
      <c r="C565" t="s">
        <v>2764</v>
      </c>
      <c r="D565" t="s">
        <v>2765</v>
      </c>
      <c r="E565" t="s">
        <v>2766</v>
      </c>
      <c r="G565">
        <v>37</v>
      </c>
      <c r="H565">
        <v>25</v>
      </c>
      <c r="I565">
        <v>3</v>
      </c>
      <c r="L565" t="s">
        <v>408</v>
      </c>
    </row>
    <row r="566" spans="1:12" x14ac:dyDescent="0.3">
      <c r="A566" s="6">
        <v>627</v>
      </c>
      <c r="B566" s="6">
        <v>2010</v>
      </c>
      <c r="C566" t="s">
        <v>2767</v>
      </c>
      <c r="D566" t="s">
        <v>2768</v>
      </c>
      <c r="E566" t="s">
        <v>2769</v>
      </c>
      <c r="G566">
        <v>25</v>
      </c>
      <c r="H566">
        <v>2</v>
      </c>
      <c r="I566" t="s">
        <v>2770</v>
      </c>
      <c r="J566" t="s">
        <v>2771</v>
      </c>
      <c r="L566" t="s">
        <v>408</v>
      </c>
    </row>
    <row r="567" spans="1:12" x14ac:dyDescent="0.3">
      <c r="A567" s="6">
        <v>628</v>
      </c>
      <c r="B567" s="6">
        <v>2003</v>
      </c>
      <c r="C567" t="s">
        <v>2772</v>
      </c>
      <c r="D567" t="s">
        <v>2773</v>
      </c>
      <c r="E567" t="s">
        <v>1322</v>
      </c>
      <c r="G567">
        <v>28</v>
      </c>
      <c r="H567" t="s">
        <v>2774</v>
      </c>
      <c r="I567" t="s">
        <v>2775</v>
      </c>
      <c r="J567" t="s">
        <v>2776</v>
      </c>
      <c r="L567" t="s">
        <v>418</v>
      </c>
    </row>
    <row r="568" spans="1:12" x14ac:dyDescent="0.3">
      <c r="A568" s="6">
        <v>629</v>
      </c>
      <c r="B568" s="6">
        <v>2013</v>
      </c>
      <c r="C568" t="s">
        <v>2777</v>
      </c>
      <c r="D568" t="s">
        <v>2778</v>
      </c>
      <c r="E568" t="s">
        <v>2779</v>
      </c>
      <c r="G568">
        <v>27</v>
      </c>
      <c r="H568">
        <v>1</v>
      </c>
      <c r="I568" t="s">
        <v>2780</v>
      </c>
      <c r="L568" t="s">
        <v>408</v>
      </c>
    </row>
    <row r="569" spans="1:12" x14ac:dyDescent="0.3">
      <c r="A569" s="6">
        <v>630</v>
      </c>
      <c r="B569" s="6">
        <v>2002</v>
      </c>
      <c r="C569" t="s">
        <v>2781</v>
      </c>
      <c r="D569" t="s">
        <v>2782</v>
      </c>
      <c r="E569" t="s">
        <v>2783</v>
      </c>
      <c r="G569">
        <v>43</v>
      </c>
      <c r="H569">
        <v>4</v>
      </c>
      <c r="I569" t="s">
        <v>2784</v>
      </c>
      <c r="L569" t="s">
        <v>408</v>
      </c>
    </row>
    <row r="570" spans="1:12" x14ac:dyDescent="0.3">
      <c r="A570" s="6">
        <v>631</v>
      </c>
      <c r="B570" s="6">
        <v>2013</v>
      </c>
      <c r="C570" t="s">
        <v>2785</v>
      </c>
      <c r="D570" t="s">
        <v>2786</v>
      </c>
      <c r="E570" t="s">
        <v>2787</v>
      </c>
      <c r="G570">
        <v>6</v>
      </c>
      <c r="H570" t="s">
        <v>85</v>
      </c>
      <c r="I570" t="s">
        <v>2788</v>
      </c>
      <c r="K570" t="s">
        <v>2789</v>
      </c>
      <c r="L570" t="s">
        <v>408</v>
      </c>
    </row>
    <row r="571" spans="1:12" x14ac:dyDescent="0.3">
      <c r="A571" s="6">
        <v>632</v>
      </c>
      <c r="B571" s="6">
        <v>2009</v>
      </c>
      <c r="C571" t="s">
        <v>2790</v>
      </c>
      <c r="D571" t="s">
        <v>2791</v>
      </c>
      <c r="E571" t="s">
        <v>83</v>
      </c>
      <c r="F571" t="s">
        <v>1094</v>
      </c>
      <c r="G571">
        <v>18</v>
      </c>
      <c r="H571" t="s">
        <v>85</v>
      </c>
      <c r="I571" t="s">
        <v>2792</v>
      </c>
      <c r="L571" t="s">
        <v>6055</v>
      </c>
    </row>
    <row r="572" spans="1:12" x14ac:dyDescent="0.3">
      <c r="A572" s="6">
        <v>633</v>
      </c>
      <c r="B572" s="6">
        <v>2010</v>
      </c>
      <c r="C572" t="s">
        <v>2793</v>
      </c>
      <c r="D572" t="s">
        <v>2794</v>
      </c>
      <c r="E572" t="s">
        <v>2795</v>
      </c>
      <c r="G572">
        <v>39</v>
      </c>
      <c r="H572">
        <v>4</v>
      </c>
      <c r="I572" t="s">
        <v>2796</v>
      </c>
      <c r="L572" t="s">
        <v>418</v>
      </c>
    </row>
    <row r="573" spans="1:12" x14ac:dyDescent="0.3">
      <c r="A573" s="6">
        <v>634</v>
      </c>
      <c r="B573" s="6">
        <v>2013</v>
      </c>
      <c r="C573" t="s">
        <v>2797</v>
      </c>
      <c r="D573" t="s">
        <v>2798</v>
      </c>
      <c r="E573" t="s">
        <v>2799</v>
      </c>
      <c r="G573">
        <v>51</v>
      </c>
      <c r="H573" t="s">
        <v>85</v>
      </c>
      <c r="I573" t="s">
        <v>2800</v>
      </c>
      <c r="K573" t="s">
        <v>2801</v>
      </c>
      <c r="L573" t="s">
        <v>408</v>
      </c>
    </row>
    <row r="574" spans="1:12" x14ac:dyDescent="0.3">
      <c r="A574" s="6">
        <v>635</v>
      </c>
      <c r="B574" s="6">
        <v>2013</v>
      </c>
      <c r="C574" t="s">
        <v>2802</v>
      </c>
      <c r="D574" t="s">
        <v>2803</v>
      </c>
      <c r="E574" t="s">
        <v>916</v>
      </c>
      <c r="G574">
        <v>28</v>
      </c>
      <c r="I574" t="s">
        <v>2804</v>
      </c>
      <c r="J574" t="s">
        <v>2805</v>
      </c>
      <c r="L574" t="s">
        <v>408</v>
      </c>
    </row>
    <row r="575" spans="1:12" x14ac:dyDescent="0.3">
      <c r="A575" s="6">
        <v>636</v>
      </c>
      <c r="B575" s="6">
        <v>2010</v>
      </c>
      <c r="C575" t="s">
        <v>2806</v>
      </c>
      <c r="D575" t="s">
        <v>2807</v>
      </c>
      <c r="E575" t="s">
        <v>95</v>
      </c>
      <c r="G575">
        <v>107</v>
      </c>
      <c r="H575">
        <v>24</v>
      </c>
      <c r="I575" t="s">
        <v>2808</v>
      </c>
      <c r="J575" t="s">
        <v>2809</v>
      </c>
      <c r="L575" t="s">
        <v>418</v>
      </c>
    </row>
    <row r="576" spans="1:12" x14ac:dyDescent="0.3">
      <c r="A576" s="6">
        <v>637</v>
      </c>
      <c r="B576" s="6">
        <v>2013</v>
      </c>
      <c r="C576" t="s">
        <v>2810</v>
      </c>
      <c r="D576" t="s">
        <v>2811</v>
      </c>
      <c r="E576" t="s">
        <v>2812</v>
      </c>
      <c r="G576">
        <v>2013</v>
      </c>
      <c r="H576">
        <v>1</v>
      </c>
      <c r="J576" t="s">
        <v>2813</v>
      </c>
      <c r="L576" t="s">
        <v>408</v>
      </c>
    </row>
    <row r="577" spans="1:12" x14ac:dyDescent="0.3">
      <c r="A577" s="6">
        <v>638</v>
      </c>
      <c r="B577" s="6">
        <v>2006</v>
      </c>
      <c r="C577" t="s">
        <v>2814</v>
      </c>
      <c r="D577" t="s">
        <v>2815</v>
      </c>
      <c r="E577" t="s">
        <v>2816</v>
      </c>
      <c r="G577">
        <v>66</v>
      </c>
      <c r="H577">
        <v>9</v>
      </c>
      <c r="I577" t="s">
        <v>2817</v>
      </c>
      <c r="L577" t="s">
        <v>408</v>
      </c>
    </row>
    <row r="578" spans="1:12" x14ac:dyDescent="0.3">
      <c r="A578" s="6">
        <v>640</v>
      </c>
      <c r="B578" s="6">
        <v>2016</v>
      </c>
      <c r="C578" t="s">
        <v>2818</v>
      </c>
      <c r="D578" t="s">
        <v>2819</v>
      </c>
      <c r="E578" t="s">
        <v>2820</v>
      </c>
      <c r="G578">
        <v>57</v>
      </c>
      <c r="H578">
        <v>2</v>
      </c>
      <c r="I578" t="s">
        <v>2821</v>
      </c>
      <c r="J578" t="s">
        <v>2822</v>
      </c>
      <c r="L578" t="s">
        <v>6055</v>
      </c>
    </row>
    <row r="579" spans="1:12" x14ac:dyDescent="0.3">
      <c r="A579" s="6">
        <v>642</v>
      </c>
      <c r="B579" s="6">
        <v>2017</v>
      </c>
      <c r="C579" t="s">
        <v>2823</v>
      </c>
      <c r="D579" t="s">
        <v>2824</v>
      </c>
      <c r="E579" t="s">
        <v>115</v>
      </c>
      <c r="G579">
        <v>104</v>
      </c>
      <c r="I579" t="s">
        <v>2825</v>
      </c>
      <c r="J579" t="s">
        <v>2826</v>
      </c>
      <c r="L579" t="s">
        <v>418</v>
      </c>
    </row>
    <row r="580" spans="1:12" x14ac:dyDescent="0.3">
      <c r="A580" s="6">
        <v>643</v>
      </c>
      <c r="B580" s="6">
        <v>2014</v>
      </c>
      <c r="C580" t="s">
        <v>2827</v>
      </c>
      <c r="D580" t="s">
        <v>2828</v>
      </c>
      <c r="E580" t="s">
        <v>1716</v>
      </c>
      <c r="G580" t="s">
        <v>2829</v>
      </c>
      <c r="I580" s="10">
        <v>43009</v>
      </c>
      <c r="J580" t="s">
        <v>2830</v>
      </c>
      <c r="L580" t="s">
        <v>408</v>
      </c>
    </row>
    <row r="581" spans="1:12" x14ac:dyDescent="0.3">
      <c r="A581" s="6">
        <v>644</v>
      </c>
      <c r="B581" s="6">
        <v>2011</v>
      </c>
      <c r="C581" t="s">
        <v>2831</v>
      </c>
      <c r="D581" t="s">
        <v>2832</v>
      </c>
      <c r="E581" t="s">
        <v>2833</v>
      </c>
      <c r="G581">
        <v>13</v>
      </c>
      <c r="H581">
        <v>3</v>
      </c>
      <c r="I581" t="s">
        <v>2834</v>
      </c>
      <c r="J581" t="s">
        <v>2835</v>
      </c>
      <c r="L581" t="s">
        <v>418</v>
      </c>
    </row>
    <row r="582" spans="1:12" x14ac:dyDescent="0.3">
      <c r="A582" s="6">
        <v>645</v>
      </c>
      <c r="B582" s="6">
        <v>2011</v>
      </c>
      <c r="C582" t="s">
        <v>2836</v>
      </c>
      <c r="D582" t="s">
        <v>2837</v>
      </c>
      <c r="E582" t="s">
        <v>2838</v>
      </c>
      <c r="G582">
        <v>23</v>
      </c>
      <c r="H582">
        <v>1</v>
      </c>
      <c r="I582" s="9">
        <v>42370</v>
      </c>
      <c r="L582" t="s">
        <v>408</v>
      </c>
    </row>
    <row r="583" spans="1:12" x14ac:dyDescent="0.3">
      <c r="A583" s="6">
        <v>646</v>
      </c>
      <c r="B583" s="6">
        <v>2015</v>
      </c>
      <c r="C583" t="s">
        <v>2839</v>
      </c>
      <c r="D583" t="s">
        <v>2840</v>
      </c>
      <c r="E583" t="s">
        <v>1187</v>
      </c>
      <c r="G583">
        <v>29</v>
      </c>
      <c r="H583">
        <v>10</v>
      </c>
      <c r="I583" t="s">
        <v>2841</v>
      </c>
      <c r="J583" t="s">
        <v>2842</v>
      </c>
      <c r="L583" t="s">
        <v>548</v>
      </c>
    </row>
    <row r="584" spans="1:12" x14ac:dyDescent="0.3">
      <c r="A584" s="6">
        <v>647</v>
      </c>
      <c r="B584" s="6">
        <v>2007</v>
      </c>
      <c r="C584" t="s">
        <v>2843</v>
      </c>
      <c r="D584" t="s">
        <v>2844</v>
      </c>
      <c r="E584" t="s">
        <v>2845</v>
      </c>
      <c r="G584">
        <v>25</v>
      </c>
      <c r="H584">
        <v>3</v>
      </c>
      <c r="I584" t="s">
        <v>2846</v>
      </c>
      <c r="J584" t="s">
        <v>2847</v>
      </c>
      <c r="L584" t="s">
        <v>408</v>
      </c>
    </row>
    <row r="585" spans="1:12" x14ac:dyDescent="0.3">
      <c r="A585" s="6">
        <v>648</v>
      </c>
      <c r="B585" s="6">
        <v>2016</v>
      </c>
      <c r="C585" t="s">
        <v>2848</v>
      </c>
      <c r="D585" t="s">
        <v>2849</v>
      </c>
      <c r="E585" t="s">
        <v>633</v>
      </c>
      <c r="G585">
        <v>29</v>
      </c>
      <c r="H585">
        <v>5</v>
      </c>
      <c r="I585" t="s">
        <v>2850</v>
      </c>
      <c r="J585" t="s">
        <v>2851</v>
      </c>
      <c r="L585" t="s">
        <v>408</v>
      </c>
    </row>
    <row r="586" spans="1:12" x14ac:dyDescent="0.3">
      <c r="A586" s="6">
        <v>649</v>
      </c>
      <c r="B586" s="6">
        <v>2017</v>
      </c>
      <c r="C586" t="s">
        <v>2852</v>
      </c>
      <c r="D586" t="s">
        <v>2853</v>
      </c>
      <c r="E586" t="s">
        <v>83</v>
      </c>
      <c r="F586" t="s">
        <v>1094</v>
      </c>
      <c r="G586">
        <v>17</v>
      </c>
      <c r="H586" t="s">
        <v>85</v>
      </c>
      <c r="I586" s="9">
        <v>42736</v>
      </c>
      <c r="J586" t="s">
        <v>2854</v>
      </c>
      <c r="L586" t="s">
        <v>408</v>
      </c>
    </row>
    <row r="587" spans="1:12" x14ac:dyDescent="0.3">
      <c r="A587" s="6">
        <v>650</v>
      </c>
      <c r="B587" s="6">
        <v>2014</v>
      </c>
      <c r="C587" t="s">
        <v>2855</v>
      </c>
      <c r="D587" t="s">
        <v>2856</v>
      </c>
      <c r="E587" t="s">
        <v>943</v>
      </c>
      <c r="G587">
        <v>6</v>
      </c>
      <c r="H587">
        <v>5</v>
      </c>
      <c r="I587" t="s">
        <v>2857</v>
      </c>
      <c r="J587" t="s">
        <v>2858</v>
      </c>
      <c r="L587" t="s">
        <v>408</v>
      </c>
    </row>
    <row r="588" spans="1:12" x14ac:dyDescent="0.3">
      <c r="A588" s="6">
        <v>651</v>
      </c>
      <c r="B588" s="6">
        <v>2016</v>
      </c>
      <c r="C588" t="s">
        <v>2859</v>
      </c>
      <c r="D588" t="s">
        <v>2860</v>
      </c>
      <c r="E588" t="s">
        <v>219</v>
      </c>
      <c r="G588">
        <v>568</v>
      </c>
      <c r="I588" t="s">
        <v>2861</v>
      </c>
      <c r="J588" t="s">
        <v>2862</v>
      </c>
      <c r="L588" t="s">
        <v>408</v>
      </c>
    </row>
    <row r="589" spans="1:12" x14ac:dyDescent="0.3">
      <c r="A589" s="6">
        <v>652</v>
      </c>
      <c r="B589" s="6">
        <v>2012</v>
      </c>
      <c r="C589" t="s">
        <v>2863</v>
      </c>
      <c r="D589" t="s">
        <v>2864</v>
      </c>
      <c r="E589" t="s">
        <v>2865</v>
      </c>
      <c r="G589">
        <v>60</v>
      </c>
      <c r="H589">
        <v>2</v>
      </c>
      <c r="I589" t="s">
        <v>2866</v>
      </c>
      <c r="L589" t="s">
        <v>418</v>
      </c>
    </row>
    <row r="590" spans="1:12" x14ac:dyDescent="0.3">
      <c r="A590" s="6">
        <v>653</v>
      </c>
      <c r="B590" s="6">
        <v>2000</v>
      </c>
      <c r="C590" t="s">
        <v>2867</v>
      </c>
      <c r="D590" t="s">
        <v>2868</v>
      </c>
      <c r="E590" t="s">
        <v>2869</v>
      </c>
      <c r="G590">
        <v>14</v>
      </c>
      <c r="H590">
        <v>4</v>
      </c>
      <c r="I590" t="s">
        <v>2870</v>
      </c>
      <c r="J590" t="s">
        <v>2871</v>
      </c>
      <c r="L590" t="s">
        <v>418</v>
      </c>
    </row>
    <row r="591" spans="1:12" x14ac:dyDescent="0.3">
      <c r="A591" s="6">
        <v>654</v>
      </c>
      <c r="B591" s="6">
        <v>2010</v>
      </c>
      <c r="C591" t="s">
        <v>2872</v>
      </c>
      <c r="D591" t="s">
        <v>2873</v>
      </c>
      <c r="E591" t="s">
        <v>2874</v>
      </c>
      <c r="G591">
        <v>12</v>
      </c>
      <c r="H591">
        <v>2</v>
      </c>
      <c r="I591" t="s">
        <v>2875</v>
      </c>
      <c r="L591" t="s">
        <v>548</v>
      </c>
    </row>
    <row r="592" spans="1:12" x14ac:dyDescent="0.3">
      <c r="A592" s="6">
        <v>655</v>
      </c>
      <c r="B592" s="6">
        <v>2014</v>
      </c>
      <c r="C592" t="s">
        <v>2876</v>
      </c>
      <c r="D592" t="s">
        <v>2877</v>
      </c>
      <c r="E592" t="s">
        <v>2878</v>
      </c>
      <c r="H592" t="s">
        <v>85</v>
      </c>
      <c r="K592" t="s">
        <v>2879</v>
      </c>
      <c r="L592" t="s">
        <v>408</v>
      </c>
    </row>
    <row r="593" spans="1:12" x14ac:dyDescent="0.3">
      <c r="A593" s="6">
        <v>656</v>
      </c>
      <c r="B593" s="6">
        <v>2017</v>
      </c>
      <c r="C593" t="s">
        <v>2880</v>
      </c>
      <c r="D593" t="s">
        <v>2881</v>
      </c>
      <c r="E593" t="s">
        <v>2882</v>
      </c>
      <c r="G593">
        <v>10</v>
      </c>
      <c r="I593" s="10">
        <v>43070</v>
      </c>
      <c r="J593" t="s">
        <v>2883</v>
      </c>
      <c r="L593" t="s">
        <v>418</v>
      </c>
    </row>
    <row r="594" spans="1:12" x14ac:dyDescent="0.3">
      <c r="A594" s="6">
        <v>657</v>
      </c>
      <c r="B594" s="6">
        <v>2017</v>
      </c>
      <c r="C594" t="s">
        <v>2884</v>
      </c>
      <c r="D594" t="s">
        <v>2885</v>
      </c>
      <c r="E594" t="s">
        <v>2886</v>
      </c>
      <c r="G594">
        <v>10</v>
      </c>
      <c r="H594">
        <v>2</v>
      </c>
      <c r="I594" t="s">
        <v>2887</v>
      </c>
      <c r="J594" t="s">
        <v>2888</v>
      </c>
      <c r="L594" t="s">
        <v>418</v>
      </c>
    </row>
    <row r="595" spans="1:12" x14ac:dyDescent="0.3">
      <c r="A595" s="6">
        <v>658</v>
      </c>
      <c r="B595" s="6">
        <v>2017</v>
      </c>
      <c r="C595" t="s">
        <v>2889</v>
      </c>
      <c r="D595" t="s">
        <v>2890</v>
      </c>
      <c r="E595" t="s">
        <v>2891</v>
      </c>
      <c r="G595">
        <v>15</v>
      </c>
      <c r="H595">
        <v>2</v>
      </c>
      <c r="I595" t="s">
        <v>2892</v>
      </c>
      <c r="L595" t="s">
        <v>418</v>
      </c>
    </row>
    <row r="596" spans="1:12" x14ac:dyDescent="0.3">
      <c r="A596" s="6">
        <v>659</v>
      </c>
      <c r="B596" s="6">
        <v>2013</v>
      </c>
      <c r="C596" t="s">
        <v>2893</v>
      </c>
      <c r="D596" t="s">
        <v>2894</v>
      </c>
      <c r="E596" t="s">
        <v>1748</v>
      </c>
      <c r="G596">
        <v>55</v>
      </c>
      <c r="I596" t="s">
        <v>2895</v>
      </c>
      <c r="J596" t="s">
        <v>2896</v>
      </c>
      <c r="L596" t="s">
        <v>408</v>
      </c>
    </row>
    <row r="597" spans="1:12" x14ac:dyDescent="0.3">
      <c r="A597" s="6">
        <v>659</v>
      </c>
      <c r="B597" s="6">
        <v>2013</v>
      </c>
      <c r="C597" t="s">
        <v>2893</v>
      </c>
      <c r="D597" t="s">
        <v>2894</v>
      </c>
      <c r="E597" t="s">
        <v>1748</v>
      </c>
      <c r="G597">
        <v>55</v>
      </c>
      <c r="I597" t="s">
        <v>2895</v>
      </c>
      <c r="J597" t="s">
        <v>2896</v>
      </c>
      <c r="L597" t="s">
        <v>418</v>
      </c>
    </row>
    <row r="598" spans="1:12" x14ac:dyDescent="0.3">
      <c r="A598" s="6">
        <v>660</v>
      </c>
      <c r="B598" s="6">
        <v>2014</v>
      </c>
      <c r="C598" t="s">
        <v>2897</v>
      </c>
      <c r="D598" t="s">
        <v>2898</v>
      </c>
      <c r="E598" t="s">
        <v>1278</v>
      </c>
      <c r="G598">
        <v>277</v>
      </c>
      <c r="I598" t="s">
        <v>2899</v>
      </c>
      <c r="J598" t="s">
        <v>2900</v>
      </c>
      <c r="L598" t="s">
        <v>408</v>
      </c>
    </row>
    <row r="599" spans="1:12" x14ac:dyDescent="0.3">
      <c r="A599" s="6">
        <v>660</v>
      </c>
      <c r="B599" s="6">
        <v>2014</v>
      </c>
      <c r="C599" t="s">
        <v>2897</v>
      </c>
      <c r="D599" t="s">
        <v>2898</v>
      </c>
      <c r="E599" t="s">
        <v>1278</v>
      </c>
      <c r="G599">
        <v>277</v>
      </c>
      <c r="I599" t="s">
        <v>2899</v>
      </c>
      <c r="J599" t="s">
        <v>2900</v>
      </c>
      <c r="L599" t="s">
        <v>418</v>
      </c>
    </row>
    <row r="600" spans="1:12" x14ac:dyDescent="0.3">
      <c r="A600" s="6">
        <v>661</v>
      </c>
      <c r="B600" s="6">
        <v>2016</v>
      </c>
      <c r="C600" t="s">
        <v>2901</v>
      </c>
      <c r="D600" t="s">
        <v>2902</v>
      </c>
      <c r="E600" t="s">
        <v>2903</v>
      </c>
      <c r="G600">
        <v>6</v>
      </c>
      <c r="I600">
        <v>38817</v>
      </c>
      <c r="J600" t="s">
        <v>2904</v>
      </c>
      <c r="L600" t="s">
        <v>418</v>
      </c>
    </row>
    <row r="601" spans="1:12" x14ac:dyDescent="0.3">
      <c r="A601" s="6">
        <v>662</v>
      </c>
      <c r="B601" s="6">
        <v>2009</v>
      </c>
      <c r="C601" t="s">
        <v>2905</v>
      </c>
      <c r="D601" t="s">
        <v>2906</v>
      </c>
      <c r="E601" t="s">
        <v>2907</v>
      </c>
      <c r="G601">
        <v>60</v>
      </c>
      <c r="H601">
        <v>6</v>
      </c>
      <c r="I601" t="s">
        <v>2908</v>
      </c>
      <c r="J601" t="s">
        <v>2909</v>
      </c>
      <c r="L601" t="s">
        <v>548</v>
      </c>
    </row>
    <row r="602" spans="1:12" x14ac:dyDescent="0.3">
      <c r="A602" s="6">
        <v>663</v>
      </c>
      <c r="B602" s="6">
        <v>2009</v>
      </c>
      <c r="C602" t="s">
        <v>2910</v>
      </c>
      <c r="D602" t="s">
        <v>2911</v>
      </c>
      <c r="E602" t="s">
        <v>916</v>
      </c>
      <c r="G602">
        <v>13</v>
      </c>
      <c r="H602" s="10">
        <v>42922</v>
      </c>
      <c r="I602" t="s">
        <v>2912</v>
      </c>
      <c r="J602" t="s">
        <v>2913</v>
      </c>
      <c r="L602" t="s">
        <v>418</v>
      </c>
    </row>
    <row r="603" spans="1:12" x14ac:dyDescent="0.3">
      <c r="A603" s="6">
        <v>664</v>
      </c>
      <c r="B603" s="6">
        <v>2016</v>
      </c>
      <c r="C603" t="s">
        <v>2914</v>
      </c>
      <c r="D603" t="s">
        <v>2915</v>
      </c>
      <c r="E603" t="s">
        <v>2903</v>
      </c>
      <c r="G603">
        <v>6</v>
      </c>
      <c r="I603">
        <v>32607</v>
      </c>
      <c r="J603" t="s">
        <v>2916</v>
      </c>
      <c r="L603" t="s">
        <v>408</v>
      </c>
    </row>
    <row r="604" spans="1:12" x14ac:dyDescent="0.3">
      <c r="A604" s="6">
        <v>665</v>
      </c>
      <c r="B604" s="6">
        <v>2005</v>
      </c>
      <c r="C604" t="s">
        <v>2917</v>
      </c>
      <c r="D604" t="s">
        <v>2918</v>
      </c>
      <c r="E604" t="s">
        <v>2919</v>
      </c>
      <c r="G604">
        <v>110</v>
      </c>
      <c r="H604">
        <v>19</v>
      </c>
      <c r="I604" s="9">
        <v>44197</v>
      </c>
      <c r="J604" t="s">
        <v>2920</v>
      </c>
      <c r="L604" t="s">
        <v>548</v>
      </c>
    </row>
    <row r="605" spans="1:12" x14ac:dyDescent="0.3">
      <c r="A605" s="6">
        <v>666</v>
      </c>
      <c r="B605" s="6">
        <v>2011</v>
      </c>
      <c r="C605" t="s">
        <v>2921</v>
      </c>
      <c r="D605" t="s">
        <v>2922</v>
      </c>
      <c r="E605" t="s">
        <v>2923</v>
      </c>
      <c r="G605">
        <v>85</v>
      </c>
      <c r="L605" t="s">
        <v>408</v>
      </c>
    </row>
    <row r="606" spans="1:12" x14ac:dyDescent="0.3">
      <c r="A606" s="6">
        <v>667</v>
      </c>
      <c r="B606" s="6">
        <v>2000</v>
      </c>
      <c r="C606" t="s">
        <v>2924</v>
      </c>
      <c r="D606" t="s">
        <v>2925</v>
      </c>
      <c r="E606" t="s">
        <v>2926</v>
      </c>
      <c r="G606">
        <v>18</v>
      </c>
      <c r="H606">
        <v>2</v>
      </c>
      <c r="I606" t="s">
        <v>2927</v>
      </c>
      <c r="J606" t="s">
        <v>2928</v>
      </c>
      <c r="L606" t="s">
        <v>418</v>
      </c>
    </row>
    <row r="607" spans="1:12" x14ac:dyDescent="0.3">
      <c r="A607" s="6">
        <v>668</v>
      </c>
      <c r="B607" s="6">
        <v>2009</v>
      </c>
      <c r="C607" t="s">
        <v>2929</v>
      </c>
      <c r="D607" t="s">
        <v>2930</v>
      </c>
      <c r="E607" t="s">
        <v>2931</v>
      </c>
      <c r="G607">
        <v>39</v>
      </c>
      <c r="H607">
        <v>3</v>
      </c>
      <c r="I607" t="s">
        <v>2932</v>
      </c>
      <c r="L607" t="s">
        <v>418</v>
      </c>
    </row>
    <row r="608" spans="1:12" x14ac:dyDescent="0.3">
      <c r="A608" s="6">
        <v>669</v>
      </c>
      <c r="B608" s="6">
        <v>2014</v>
      </c>
      <c r="C608" t="s">
        <v>2933</v>
      </c>
      <c r="D608" t="s">
        <v>2934</v>
      </c>
      <c r="E608" t="s">
        <v>2935</v>
      </c>
      <c r="G608">
        <v>57</v>
      </c>
      <c r="H608">
        <v>2</v>
      </c>
      <c r="I608" t="s">
        <v>2936</v>
      </c>
      <c r="J608" t="s">
        <v>2937</v>
      </c>
      <c r="L608" t="s">
        <v>6055</v>
      </c>
    </row>
    <row r="609" spans="1:12" x14ac:dyDescent="0.3">
      <c r="A609" s="6">
        <v>670</v>
      </c>
      <c r="B609" s="6">
        <v>2017</v>
      </c>
      <c r="C609" t="s">
        <v>2938</v>
      </c>
      <c r="D609" t="s">
        <v>2939</v>
      </c>
      <c r="E609" t="s">
        <v>2940</v>
      </c>
      <c r="G609">
        <v>28</v>
      </c>
      <c r="H609">
        <v>2</v>
      </c>
      <c r="I609" t="s">
        <v>2941</v>
      </c>
      <c r="L609" t="s">
        <v>418</v>
      </c>
    </row>
    <row r="610" spans="1:12" x14ac:dyDescent="0.3">
      <c r="A610" s="6">
        <v>671</v>
      </c>
      <c r="B610" s="6">
        <v>2016</v>
      </c>
      <c r="C610" t="s">
        <v>2942</v>
      </c>
      <c r="D610" t="s">
        <v>2943</v>
      </c>
      <c r="E610" t="s">
        <v>2944</v>
      </c>
      <c r="G610">
        <v>84</v>
      </c>
      <c r="I610" t="s">
        <v>2945</v>
      </c>
      <c r="J610" t="s">
        <v>2946</v>
      </c>
      <c r="L610" t="s">
        <v>548</v>
      </c>
    </row>
    <row r="611" spans="1:12" x14ac:dyDescent="0.3">
      <c r="A611" s="6">
        <v>673</v>
      </c>
      <c r="B611" s="6">
        <v>2014</v>
      </c>
      <c r="C611" t="s">
        <v>2947</v>
      </c>
      <c r="D611" t="s">
        <v>2948</v>
      </c>
      <c r="E611" t="s">
        <v>153</v>
      </c>
      <c r="G611">
        <v>9</v>
      </c>
      <c r="H611">
        <v>10</v>
      </c>
      <c r="J611" t="s">
        <v>2949</v>
      </c>
      <c r="L611" t="s">
        <v>6055</v>
      </c>
    </row>
    <row r="612" spans="1:12" x14ac:dyDescent="0.3">
      <c r="A612" s="6">
        <v>674</v>
      </c>
      <c r="B612" s="6">
        <v>2014</v>
      </c>
      <c r="C612" t="s">
        <v>2950</v>
      </c>
      <c r="D612" t="s">
        <v>2951</v>
      </c>
      <c r="E612" t="s">
        <v>2952</v>
      </c>
      <c r="G612">
        <v>118</v>
      </c>
      <c r="H612" s="10">
        <v>42795</v>
      </c>
      <c r="I612" t="s">
        <v>2953</v>
      </c>
      <c r="J612" t="s">
        <v>2954</v>
      </c>
      <c r="L612" t="s">
        <v>6055</v>
      </c>
    </row>
    <row r="613" spans="1:12" x14ac:dyDescent="0.3">
      <c r="A613" s="6">
        <v>675</v>
      </c>
      <c r="B613" s="6">
        <v>2016</v>
      </c>
      <c r="C613" t="s">
        <v>2955</v>
      </c>
      <c r="D613" t="s">
        <v>2956</v>
      </c>
      <c r="E613" t="s">
        <v>871</v>
      </c>
      <c r="G613">
        <v>20</v>
      </c>
      <c r="H613">
        <v>6</v>
      </c>
      <c r="I613" t="s">
        <v>2957</v>
      </c>
      <c r="J613" t="s">
        <v>2958</v>
      </c>
      <c r="L613" t="s">
        <v>418</v>
      </c>
    </row>
    <row r="614" spans="1:12" x14ac:dyDescent="0.3">
      <c r="A614" s="6">
        <v>676</v>
      </c>
      <c r="B614" s="6">
        <v>2011</v>
      </c>
      <c r="C614" t="s">
        <v>2959</v>
      </c>
      <c r="D614" t="s">
        <v>2960</v>
      </c>
      <c r="E614" t="s">
        <v>2961</v>
      </c>
      <c r="G614">
        <v>3</v>
      </c>
      <c r="H614">
        <v>2</v>
      </c>
      <c r="I614" t="s">
        <v>2962</v>
      </c>
      <c r="J614" t="s">
        <v>2963</v>
      </c>
      <c r="L614" t="s">
        <v>418</v>
      </c>
    </row>
    <row r="615" spans="1:12" x14ac:dyDescent="0.3">
      <c r="A615" s="6">
        <v>678</v>
      </c>
      <c r="B615" s="6">
        <v>2010</v>
      </c>
      <c r="C615" t="s">
        <v>2964</v>
      </c>
      <c r="D615" t="s">
        <v>2965</v>
      </c>
      <c r="E615" t="s">
        <v>445</v>
      </c>
      <c r="H615">
        <v>883</v>
      </c>
      <c r="I615" t="s">
        <v>2966</v>
      </c>
      <c r="L615" t="s">
        <v>418</v>
      </c>
    </row>
    <row r="616" spans="1:12" x14ac:dyDescent="0.3">
      <c r="A616" s="6">
        <v>679</v>
      </c>
      <c r="B616" s="6">
        <v>2009</v>
      </c>
      <c r="C616" t="s">
        <v>2967</v>
      </c>
      <c r="D616" t="s">
        <v>2968</v>
      </c>
      <c r="E616" t="s">
        <v>2969</v>
      </c>
      <c r="G616">
        <v>276</v>
      </c>
      <c r="H616">
        <v>1666</v>
      </c>
      <c r="I616" t="s">
        <v>2970</v>
      </c>
      <c r="J616" t="s">
        <v>2971</v>
      </c>
      <c r="L616" t="s">
        <v>548</v>
      </c>
    </row>
    <row r="617" spans="1:12" x14ac:dyDescent="0.3">
      <c r="A617" s="6">
        <v>680</v>
      </c>
      <c r="B617" s="6">
        <v>2016</v>
      </c>
      <c r="C617" t="s">
        <v>2972</v>
      </c>
      <c r="D617" t="s">
        <v>2973</v>
      </c>
      <c r="E617" t="s">
        <v>2974</v>
      </c>
      <c r="G617">
        <v>24</v>
      </c>
      <c r="H617">
        <v>3</v>
      </c>
      <c r="I617" t="s">
        <v>2975</v>
      </c>
      <c r="J617" t="s">
        <v>2976</v>
      </c>
      <c r="L617" t="s">
        <v>408</v>
      </c>
    </row>
    <row r="618" spans="1:12" x14ac:dyDescent="0.3">
      <c r="A618" s="6">
        <v>681</v>
      </c>
      <c r="B618" s="6">
        <v>2015</v>
      </c>
      <c r="C618" t="s">
        <v>2977</v>
      </c>
      <c r="D618" t="s">
        <v>2978</v>
      </c>
      <c r="E618" t="s">
        <v>2979</v>
      </c>
      <c r="G618">
        <v>132</v>
      </c>
      <c r="H618">
        <v>4</v>
      </c>
      <c r="I618" t="s">
        <v>2980</v>
      </c>
      <c r="L618" t="s">
        <v>418</v>
      </c>
    </row>
    <row r="619" spans="1:12" x14ac:dyDescent="0.3">
      <c r="A619" s="6">
        <v>683</v>
      </c>
      <c r="B619" s="6">
        <v>2017</v>
      </c>
      <c r="C619" t="s">
        <v>2981</v>
      </c>
      <c r="D619" t="s">
        <v>2982</v>
      </c>
      <c r="E619" t="s">
        <v>606</v>
      </c>
      <c r="G619">
        <v>68</v>
      </c>
      <c r="I619" t="s">
        <v>2983</v>
      </c>
      <c r="J619" t="s">
        <v>2984</v>
      </c>
      <c r="L619" t="s">
        <v>418</v>
      </c>
    </row>
    <row r="620" spans="1:12" x14ac:dyDescent="0.3">
      <c r="A620" s="6">
        <v>684</v>
      </c>
      <c r="B620" s="6">
        <v>2016</v>
      </c>
      <c r="C620" t="s">
        <v>2985</v>
      </c>
      <c r="D620" t="s">
        <v>2986</v>
      </c>
      <c r="E620" t="s">
        <v>165</v>
      </c>
      <c r="G620">
        <v>39</v>
      </c>
      <c r="I620" t="s">
        <v>2987</v>
      </c>
      <c r="J620" t="s">
        <v>2988</v>
      </c>
      <c r="L620" t="s">
        <v>418</v>
      </c>
    </row>
    <row r="621" spans="1:12" x14ac:dyDescent="0.3">
      <c r="A621" s="6">
        <v>685</v>
      </c>
      <c r="B621" s="6">
        <v>2009</v>
      </c>
      <c r="C621" t="s">
        <v>2989</v>
      </c>
      <c r="D621" t="s">
        <v>2990</v>
      </c>
      <c r="E621" t="s">
        <v>2991</v>
      </c>
      <c r="G621">
        <v>817</v>
      </c>
      <c r="H621" t="s">
        <v>85</v>
      </c>
      <c r="I621" t="s">
        <v>2992</v>
      </c>
      <c r="K621" t="s">
        <v>2993</v>
      </c>
      <c r="L621" t="s">
        <v>418</v>
      </c>
    </row>
    <row r="622" spans="1:12" x14ac:dyDescent="0.3">
      <c r="A622" s="6">
        <v>686</v>
      </c>
      <c r="B622" s="6">
        <v>2009</v>
      </c>
      <c r="C622" t="s">
        <v>2994</v>
      </c>
      <c r="D622" t="s">
        <v>2995</v>
      </c>
      <c r="E622" t="s">
        <v>2996</v>
      </c>
      <c r="G622">
        <v>82</v>
      </c>
      <c r="H622">
        <v>2</v>
      </c>
      <c r="I622" t="s">
        <v>2997</v>
      </c>
      <c r="L622" t="s">
        <v>408</v>
      </c>
    </row>
    <row r="623" spans="1:12" x14ac:dyDescent="0.3">
      <c r="A623" s="6">
        <v>687</v>
      </c>
      <c r="B623" s="6">
        <v>2006</v>
      </c>
      <c r="C623" t="s">
        <v>2998</v>
      </c>
      <c r="D623" t="s">
        <v>2999</v>
      </c>
      <c r="E623" t="s">
        <v>1946</v>
      </c>
      <c r="G623">
        <v>16</v>
      </c>
      <c r="H623">
        <v>4</v>
      </c>
      <c r="I623" t="s">
        <v>3000</v>
      </c>
      <c r="J623" t="s">
        <v>3001</v>
      </c>
      <c r="L623" t="s">
        <v>418</v>
      </c>
    </row>
    <row r="624" spans="1:12" x14ac:dyDescent="0.3">
      <c r="A624" s="6">
        <v>688</v>
      </c>
      <c r="B624" s="6">
        <v>2011</v>
      </c>
      <c r="C624" t="s">
        <v>3002</v>
      </c>
      <c r="D624" t="s">
        <v>3003</v>
      </c>
      <c r="E624" t="s">
        <v>160</v>
      </c>
      <c r="G624">
        <v>17</v>
      </c>
      <c r="H624">
        <v>1</v>
      </c>
      <c r="I624" t="s">
        <v>3004</v>
      </c>
      <c r="J624" t="s">
        <v>3005</v>
      </c>
      <c r="L624" t="s">
        <v>418</v>
      </c>
    </row>
    <row r="625" spans="1:12" x14ac:dyDescent="0.3">
      <c r="A625" s="6">
        <v>689</v>
      </c>
      <c r="B625" s="6">
        <v>2011</v>
      </c>
      <c r="C625" t="s">
        <v>3006</v>
      </c>
      <c r="D625" t="s">
        <v>3007</v>
      </c>
      <c r="E625" t="s">
        <v>804</v>
      </c>
      <c r="G625">
        <v>113</v>
      </c>
      <c r="H625">
        <v>2</v>
      </c>
      <c r="I625" t="s">
        <v>3008</v>
      </c>
      <c r="J625" t="s">
        <v>3009</v>
      </c>
      <c r="L625" t="s">
        <v>418</v>
      </c>
    </row>
    <row r="626" spans="1:12" x14ac:dyDescent="0.3">
      <c r="A626" s="6">
        <v>690</v>
      </c>
      <c r="B626" s="6">
        <v>2001</v>
      </c>
      <c r="C626" t="s">
        <v>3010</v>
      </c>
      <c r="D626" t="s">
        <v>3011</v>
      </c>
      <c r="E626" t="s">
        <v>1720</v>
      </c>
      <c r="G626">
        <v>19</v>
      </c>
      <c r="H626">
        <v>1</v>
      </c>
      <c r="I626" t="s">
        <v>3012</v>
      </c>
      <c r="L626" t="s">
        <v>418</v>
      </c>
    </row>
    <row r="627" spans="1:12" x14ac:dyDescent="0.3">
      <c r="A627" s="6">
        <v>691</v>
      </c>
      <c r="B627" s="6">
        <v>2009</v>
      </c>
      <c r="C627" t="s">
        <v>3013</v>
      </c>
      <c r="D627" t="s">
        <v>3014</v>
      </c>
      <c r="E627" t="s">
        <v>3015</v>
      </c>
      <c r="G627">
        <v>4</v>
      </c>
      <c r="H627">
        <v>11</v>
      </c>
      <c r="I627" t="s">
        <v>3016</v>
      </c>
      <c r="L627" t="s">
        <v>418</v>
      </c>
    </row>
    <row r="628" spans="1:12" x14ac:dyDescent="0.3">
      <c r="A628" s="6">
        <v>692</v>
      </c>
      <c r="B628" s="6">
        <v>2010</v>
      </c>
      <c r="C628" t="s">
        <v>3017</v>
      </c>
      <c r="D628" t="s">
        <v>3018</v>
      </c>
      <c r="E628" t="s">
        <v>3019</v>
      </c>
      <c r="H628" t="s">
        <v>85</v>
      </c>
      <c r="K628" t="s">
        <v>3020</v>
      </c>
      <c r="L628" t="s">
        <v>548</v>
      </c>
    </row>
    <row r="629" spans="1:12" x14ac:dyDescent="0.3">
      <c r="A629" s="6">
        <v>693</v>
      </c>
      <c r="B629" s="6">
        <v>2016</v>
      </c>
      <c r="C629" t="s">
        <v>3021</v>
      </c>
      <c r="D629" t="s">
        <v>3022</v>
      </c>
      <c r="E629" t="s">
        <v>3023</v>
      </c>
      <c r="I629" t="s">
        <v>3024</v>
      </c>
      <c r="L629" t="s">
        <v>408</v>
      </c>
    </row>
    <row r="630" spans="1:12" x14ac:dyDescent="0.3">
      <c r="A630" s="6">
        <v>694</v>
      </c>
      <c r="B630" s="6">
        <v>2012</v>
      </c>
      <c r="C630" t="s">
        <v>3025</v>
      </c>
      <c r="D630" t="s">
        <v>3026</v>
      </c>
      <c r="E630" t="s">
        <v>201</v>
      </c>
      <c r="G630">
        <v>9</v>
      </c>
      <c r="H630">
        <v>12</v>
      </c>
      <c r="I630" t="s">
        <v>3027</v>
      </c>
      <c r="J630" t="s">
        <v>3028</v>
      </c>
      <c r="L630" t="s">
        <v>418</v>
      </c>
    </row>
    <row r="631" spans="1:12" x14ac:dyDescent="0.3">
      <c r="A631" s="6">
        <v>695</v>
      </c>
      <c r="B631" s="6">
        <v>2007</v>
      </c>
      <c r="C631" t="s">
        <v>3029</v>
      </c>
      <c r="D631" t="s">
        <v>3030</v>
      </c>
      <c r="E631" t="s">
        <v>1946</v>
      </c>
      <c r="G631">
        <v>17</v>
      </c>
      <c r="H631">
        <v>2</v>
      </c>
      <c r="I631" t="s">
        <v>3031</v>
      </c>
      <c r="J631" t="s">
        <v>3032</v>
      </c>
      <c r="L631" t="s">
        <v>408</v>
      </c>
    </row>
    <row r="632" spans="1:12" x14ac:dyDescent="0.3">
      <c r="A632" s="6">
        <v>696</v>
      </c>
      <c r="B632" s="6">
        <v>2000</v>
      </c>
      <c r="C632" t="s">
        <v>3033</v>
      </c>
      <c r="D632" t="s">
        <v>3034</v>
      </c>
      <c r="E632" t="s">
        <v>3035</v>
      </c>
      <c r="G632">
        <v>16</v>
      </c>
      <c r="H632">
        <v>4</v>
      </c>
      <c r="I632" t="s">
        <v>3036</v>
      </c>
      <c r="J632" t="s">
        <v>3037</v>
      </c>
      <c r="L632" t="s">
        <v>408</v>
      </c>
    </row>
    <row r="633" spans="1:12" x14ac:dyDescent="0.3">
      <c r="A633" s="6">
        <v>697</v>
      </c>
      <c r="B633" s="6">
        <v>2012</v>
      </c>
      <c r="C633" t="s">
        <v>3038</v>
      </c>
      <c r="D633" t="s">
        <v>3039</v>
      </c>
      <c r="E633" t="s">
        <v>1704</v>
      </c>
      <c r="G633">
        <v>34</v>
      </c>
      <c r="H633">
        <v>1</v>
      </c>
      <c r="I633">
        <v>37</v>
      </c>
      <c r="L633" t="s">
        <v>418</v>
      </c>
    </row>
    <row r="634" spans="1:12" x14ac:dyDescent="0.3">
      <c r="A634" s="6">
        <v>698</v>
      </c>
      <c r="B634" s="6">
        <v>2015</v>
      </c>
      <c r="C634" t="s">
        <v>3040</v>
      </c>
      <c r="D634" t="s">
        <v>3041</v>
      </c>
      <c r="E634" t="s">
        <v>219</v>
      </c>
      <c r="G634" t="s">
        <v>3042</v>
      </c>
      <c r="I634" t="s">
        <v>3043</v>
      </c>
      <c r="J634" t="s">
        <v>3044</v>
      </c>
      <c r="L634" t="s">
        <v>418</v>
      </c>
    </row>
    <row r="635" spans="1:12" x14ac:dyDescent="0.3">
      <c r="A635" s="6">
        <v>699</v>
      </c>
      <c r="B635" s="6">
        <v>2015</v>
      </c>
      <c r="C635" t="s">
        <v>3045</v>
      </c>
      <c r="D635" t="s">
        <v>3046</v>
      </c>
      <c r="E635" t="s">
        <v>3047</v>
      </c>
      <c r="G635">
        <v>16</v>
      </c>
      <c r="H635">
        <v>3</v>
      </c>
      <c r="I635" t="s">
        <v>3048</v>
      </c>
      <c r="J635" t="s">
        <v>3049</v>
      </c>
      <c r="L635" t="s">
        <v>418</v>
      </c>
    </row>
    <row r="636" spans="1:12" x14ac:dyDescent="0.3">
      <c r="A636" s="6">
        <v>700</v>
      </c>
      <c r="B636" s="6">
        <v>2009</v>
      </c>
      <c r="C636" t="s">
        <v>3050</v>
      </c>
      <c r="D636" t="s">
        <v>3051</v>
      </c>
      <c r="E636" t="s">
        <v>2138</v>
      </c>
      <c r="G636">
        <v>91</v>
      </c>
      <c r="H636">
        <v>2</v>
      </c>
      <c r="I636" t="s">
        <v>3052</v>
      </c>
      <c r="J636" t="s">
        <v>3053</v>
      </c>
      <c r="L636" t="s">
        <v>418</v>
      </c>
    </row>
    <row r="637" spans="1:12" x14ac:dyDescent="0.3">
      <c r="A637" s="6">
        <v>701</v>
      </c>
      <c r="B637" s="6">
        <v>2015</v>
      </c>
      <c r="C637" t="s">
        <v>3054</v>
      </c>
      <c r="D637" t="s">
        <v>3055</v>
      </c>
      <c r="E637" t="s">
        <v>3056</v>
      </c>
      <c r="G637">
        <v>68</v>
      </c>
      <c r="I637" t="s">
        <v>3057</v>
      </c>
      <c r="J637" t="s">
        <v>3058</v>
      </c>
      <c r="L637" t="s">
        <v>408</v>
      </c>
    </row>
    <row r="638" spans="1:12" x14ac:dyDescent="0.3">
      <c r="A638" s="6">
        <v>702</v>
      </c>
      <c r="B638" s="6">
        <v>2014</v>
      </c>
      <c r="C638" t="s">
        <v>3059</v>
      </c>
      <c r="D638" t="s">
        <v>3060</v>
      </c>
      <c r="E638" t="s">
        <v>3061</v>
      </c>
      <c r="G638">
        <v>7</v>
      </c>
      <c r="H638">
        <v>2</v>
      </c>
      <c r="I638" t="s">
        <v>3062</v>
      </c>
      <c r="L638" t="s">
        <v>408</v>
      </c>
    </row>
    <row r="639" spans="1:12" x14ac:dyDescent="0.3">
      <c r="A639" s="6">
        <v>703</v>
      </c>
      <c r="B639" s="6">
        <v>2015</v>
      </c>
      <c r="C639" t="s">
        <v>3063</v>
      </c>
      <c r="D639" t="s">
        <v>3064</v>
      </c>
      <c r="E639" t="s">
        <v>3065</v>
      </c>
      <c r="G639">
        <v>48</v>
      </c>
      <c r="H639">
        <v>4</v>
      </c>
      <c r="I639" t="s">
        <v>3066</v>
      </c>
      <c r="J639" t="s">
        <v>3067</v>
      </c>
      <c r="L639" t="s">
        <v>548</v>
      </c>
    </row>
    <row r="640" spans="1:12" x14ac:dyDescent="0.3">
      <c r="A640" s="6">
        <v>704</v>
      </c>
      <c r="B640" s="6">
        <v>2015</v>
      </c>
      <c r="C640" t="s">
        <v>3068</v>
      </c>
      <c r="D640" t="s">
        <v>3069</v>
      </c>
      <c r="E640" t="s">
        <v>83</v>
      </c>
      <c r="F640" t="s">
        <v>1094</v>
      </c>
      <c r="G640">
        <v>583</v>
      </c>
      <c r="H640" t="s">
        <v>85</v>
      </c>
      <c r="I640" t="s">
        <v>3070</v>
      </c>
      <c r="J640" t="s">
        <v>3071</v>
      </c>
      <c r="L640" t="s">
        <v>408</v>
      </c>
    </row>
    <row r="641" spans="1:12" x14ac:dyDescent="0.3">
      <c r="A641" s="6">
        <v>705</v>
      </c>
      <c r="B641" s="6">
        <v>2008</v>
      </c>
      <c r="C641" t="s">
        <v>3072</v>
      </c>
      <c r="D641" t="s">
        <v>3073</v>
      </c>
      <c r="E641" t="s">
        <v>1946</v>
      </c>
      <c r="G641">
        <v>18</v>
      </c>
      <c r="H641">
        <v>2</v>
      </c>
      <c r="I641" t="s">
        <v>3074</v>
      </c>
      <c r="J641" t="s">
        <v>3075</v>
      </c>
      <c r="L641" t="s">
        <v>418</v>
      </c>
    </row>
    <row r="642" spans="1:12" x14ac:dyDescent="0.3">
      <c r="A642" s="6">
        <v>706</v>
      </c>
      <c r="B642" s="6">
        <v>2014</v>
      </c>
      <c r="C642" t="s">
        <v>3076</v>
      </c>
      <c r="D642" t="s">
        <v>3077</v>
      </c>
      <c r="E642" t="s">
        <v>3078</v>
      </c>
      <c r="G642">
        <v>45</v>
      </c>
      <c r="H642">
        <v>5</v>
      </c>
      <c r="I642" t="s">
        <v>3079</v>
      </c>
      <c r="J642" t="s">
        <v>3080</v>
      </c>
      <c r="L642" t="s">
        <v>418</v>
      </c>
    </row>
    <row r="643" spans="1:12" x14ac:dyDescent="0.3">
      <c r="A643" s="6">
        <v>707</v>
      </c>
      <c r="B643" s="6">
        <v>2016</v>
      </c>
      <c r="C643" t="s">
        <v>3081</v>
      </c>
      <c r="D643" t="s">
        <v>3082</v>
      </c>
      <c r="E643" t="s">
        <v>2150</v>
      </c>
      <c r="G643">
        <v>36</v>
      </c>
      <c r="H643">
        <v>17</v>
      </c>
      <c r="I643" t="s">
        <v>3083</v>
      </c>
      <c r="J643" t="s">
        <v>3084</v>
      </c>
      <c r="L643" t="s">
        <v>418</v>
      </c>
    </row>
    <row r="644" spans="1:12" x14ac:dyDescent="0.3">
      <c r="A644" s="6">
        <v>708</v>
      </c>
      <c r="B644" s="6">
        <v>2013</v>
      </c>
      <c r="C644" t="s">
        <v>3085</v>
      </c>
      <c r="D644" t="s">
        <v>3086</v>
      </c>
      <c r="E644" t="s">
        <v>2464</v>
      </c>
      <c r="G644">
        <v>12</v>
      </c>
      <c r="H644">
        <v>3</v>
      </c>
      <c r="I644" t="s">
        <v>3087</v>
      </c>
      <c r="J644" t="s">
        <v>3088</v>
      </c>
      <c r="L644" t="s">
        <v>418</v>
      </c>
    </row>
    <row r="645" spans="1:12" x14ac:dyDescent="0.3">
      <c r="A645" s="6">
        <v>709</v>
      </c>
      <c r="B645" s="6">
        <v>2011</v>
      </c>
      <c r="C645" t="s">
        <v>3089</v>
      </c>
      <c r="D645" t="s">
        <v>3090</v>
      </c>
      <c r="E645" t="s">
        <v>3091</v>
      </c>
      <c r="G645">
        <v>119</v>
      </c>
      <c r="H645">
        <v>12</v>
      </c>
      <c r="I645" t="s">
        <v>3092</v>
      </c>
      <c r="L645" t="s">
        <v>408</v>
      </c>
    </row>
    <row r="646" spans="1:12" x14ac:dyDescent="0.3">
      <c r="A646" s="6">
        <v>710</v>
      </c>
      <c r="B646" s="6">
        <v>2010</v>
      </c>
      <c r="C646" t="s">
        <v>3093</v>
      </c>
      <c r="D646" t="s">
        <v>3094</v>
      </c>
      <c r="E646" t="s">
        <v>2584</v>
      </c>
      <c r="G646">
        <v>1</v>
      </c>
      <c r="I646" t="s">
        <v>3095</v>
      </c>
      <c r="J646" t="s">
        <v>3096</v>
      </c>
      <c r="L646" t="s">
        <v>408</v>
      </c>
    </row>
    <row r="647" spans="1:12" x14ac:dyDescent="0.3">
      <c r="A647" s="6">
        <v>711</v>
      </c>
      <c r="B647" s="6">
        <v>2008</v>
      </c>
      <c r="C647" t="s">
        <v>3097</v>
      </c>
      <c r="D647" t="s">
        <v>3098</v>
      </c>
      <c r="E647" t="s">
        <v>3099</v>
      </c>
      <c r="G647">
        <v>319</v>
      </c>
      <c r="H647">
        <v>5863</v>
      </c>
      <c r="I647" t="s">
        <v>3100</v>
      </c>
      <c r="J647" t="s">
        <v>3101</v>
      </c>
      <c r="L647" t="s">
        <v>548</v>
      </c>
    </row>
    <row r="648" spans="1:12" x14ac:dyDescent="0.3">
      <c r="A648" s="6">
        <v>712</v>
      </c>
      <c r="B648" s="6">
        <v>2006</v>
      </c>
      <c r="C648" t="s">
        <v>3102</v>
      </c>
      <c r="D648" t="s">
        <v>3103</v>
      </c>
      <c r="E648" t="s">
        <v>615</v>
      </c>
      <c r="G648">
        <v>141</v>
      </c>
      <c r="H648" s="10">
        <v>42827</v>
      </c>
      <c r="I648" t="s">
        <v>3104</v>
      </c>
      <c r="J648" t="s">
        <v>3105</v>
      </c>
      <c r="L648" t="s">
        <v>418</v>
      </c>
    </row>
    <row r="649" spans="1:12" x14ac:dyDescent="0.3">
      <c r="A649" s="6">
        <v>713</v>
      </c>
      <c r="B649" s="6">
        <v>2010</v>
      </c>
      <c r="C649" t="s">
        <v>3106</v>
      </c>
      <c r="D649" t="s">
        <v>3107</v>
      </c>
      <c r="E649" t="s">
        <v>3108</v>
      </c>
      <c r="G649">
        <v>34</v>
      </c>
      <c r="H649">
        <v>11</v>
      </c>
      <c r="I649" t="s">
        <v>3109</v>
      </c>
      <c r="J649" t="s">
        <v>3110</v>
      </c>
      <c r="L649" t="s">
        <v>408</v>
      </c>
    </row>
    <row r="650" spans="1:12" x14ac:dyDescent="0.3">
      <c r="A650" s="6">
        <v>714</v>
      </c>
      <c r="B650" s="6">
        <v>2007</v>
      </c>
      <c r="C650" t="s">
        <v>3111</v>
      </c>
      <c r="D650" t="s">
        <v>3112</v>
      </c>
      <c r="E650" t="s">
        <v>1983</v>
      </c>
      <c r="G650">
        <v>10</v>
      </c>
      <c r="H650">
        <v>1</v>
      </c>
      <c r="I650" t="s">
        <v>3113</v>
      </c>
      <c r="J650" t="s">
        <v>3114</v>
      </c>
      <c r="L650" t="s">
        <v>418</v>
      </c>
    </row>
    <row r="651" spans="1:12" x14ac:dyDescent="0.3">
      <c r="A651" s="6">
        <v>715</v>
      </c>
      <c r="B651" s="6">
        <v>2008</v>
      </c>
      <c r="C651" t="s">
        <v>3115</v>
      </c>
      <c r="D651" t="s">
        <v>3116</v>
      </c>
      <c r="H651" t="s">
        <v>85</v>
      </c>
      <c r="L651" t="s">
        <v>418</v>
      </c>
    </row>
    <row r="652" spans="1:12" x14ac:dyDescent="0.3">
      <c r="A652" s="6">
        <v>716</v>
      </c>
      <c r="B652" s="6">
        <v>2005</v>
      </c>
      <c r="C652" t="s">
        <v>3117</v>
      </c>
      <c r="D652" t="s">
        <v>3118</v>
      </c>
      <c r="E652" t="s">
        <v>3119</v>
      </c>
      <c r="G652">
        <v>360</v>
      </c>
      <c r="H652">
        <v>1463</v>
      </c>
      <c r="I652" t="s">
        <v>3120</v>
      </c>
      <c r="L652" t="s">
        <v>548</v>
      </c>
    </row>
    <row r="653" spans="1:12" x14ac:dyDescent="0.3">
      <c r="A653" s="6">
        <v>717</v>
      </c>
      <c r="B653" s="6">
        <v>2013</v>
      </c>
      <c r="C653" t="s">
        <v>3121</v>
      </c>
      <c r="D653" t="s">
        <v>3122</v>
      </c>
      <c r="E653" t="s">
        <v>606</v>
      </c>
      <c r="G653">
        <v>33</v>
      </c>
      <c r="I653" t="s">
        <v>3123</v>
      </c>
      <c r="J653" t="s">
        <v>3124</v>
      </c>
      <c r="L653" t="s">
        <v>418</v>
      </c>
    </row>
    <row r="654" spans="1:12" x14ac:dyDescent="0.3">
      <c r="A654" s="6">
        <v>722</v>
      </c>
      <c r="B654" s="6">
        <v>2011</v>
      </c>
      <c r="C654" t="s">
        <v>3125</v>
      </c>
      <c r="D654" t="s">
        <v>3126</v>
      </c>
      <c r="E654" t="s">
        <v>3127</v>
      </c>
      <c r="G654">
        <v>22</v>
      </c>
      <c r="H654">
        <v>2</v>
      </c>
      <c r="I654" t="s">
        <v>3128</v>
      </c>
      <c r="J654" t="s">
        <v>3129</v>
      </c>
      <c r="L654" t="s">
        <v>408</v>
      </c>
    </row>
    <row r="655" spans="1:12" x14ac:dyDescent="0.3">
      <c r="A655" s="6">
        <v>723</v>
      </c>
      <c r="B655" s="6">
        <v>2015</v>
      </c>
      <c r="C655" t="s">
        <v>3130</v>
      </c>
      <c r="D655" t="s">
        <v>3131</v>
      </c>
      <c r="E655" t="s">
        <v>620</v>
      </c>
      <c r="G655" t="s">
        <v>3132</v>
      </c>
      <c r="I655" t="s">
        <v>3133</v>
      </c>
      <c r="J655" t="s">
        <v>3134</v>
      </c>
      <c r="L655" t="s">
        <v>548</v>
      </c>
    </row>
    <row r="656" spans="1:12" x14ac:dyDescent="0.3">
      <c r="A656" s="6">
        <v>724</v>
      </c>
      <c r="B656" s="6">
        <v>2002</v>
      </c>
      <c r="C656" t="s">
        <v>3135</v>
      </c>
      <c r="D656" t="s">
        <v>3136</v>
      </c>
      <c r="E656" t="s">
        <v>3137</v>
      </c>
      <c r="G656">
        <v>34</v>
      </c>
      <c r="H656">
        <v>6</v>
      </c>
      <c r="I656" t="s">
        <v>3138</v>
      </c>
      <c r="L656" t="s">
        <v>418</v>
      </c>
    </row>
    <row r="657" spans="1:12" x14ac:dyDescent="0.3">
      <c r="A657" s="6">
        <v>725</v>
      </c>
      <c r="B657" s="6">
        <v>2012</v>
      </c>
      <c r="C657" t="s">
        <v>3139</v>
      </c>
      <c r="D657" t="s">
        <v>3140</v>
      </c>
      <c r="E657" t="s">
        <v>2874</v>
      </c>
      <c r="G657">
        <v>14</v>
      </c>
      <c r="H657">
        <v>1</v>
      </c>
      <c r="I657" t="s">
        <v>3141</v>
      </c>
      <c r="L657" t="s">
        <v>418</v>
      </c>
    </row>
    <row r="658" spans="1:12" x14ac:dyDescent="0.3">
      <c r="A658" s="6">
        <v>726</v>
      </c>
      <c r="B658" s="6">
        <v>2012</v>
      </c>
      <c r="C658" t="s">
        <v>3142</v>
      </c>
      <c r="D658" t="s">
        <v>3143</v>
      </c>
      <c r="E658" t="s">
        <v>3144</v>
      </c>
      <c r="G658">
        <v>56</v>
      </c>
      <c r="H658">
        <v>4</v>
      </c>
      <c r="I658" t="s">
        <v>3145</v>
      </c>
      <c r="J658" t="s">
        <v>3146</v>
      </c>
      <c r="L658" t="s">
        <v>548</v>
      </c>
    </row>
    <row r="659" spans="1:12" x14ac:dyDescent="0.3">
      <c r="A659" s="6">
        <v>727</v>
      </c>
      <c r="B659" s="6">
        <v>2009</v>
      </c>
      <c r="C659" t="s">
        <v>3147</v>
      </c>
      <c r="D659" t="s">
        <v>3148</v>
      </c>
      <c r="E659" t="s">
        <v>160</v>
      </c>
      <c r="G659">
        <v>15</v>
      </c>
      <c r="H659">
        <v>1</v>
      </c>
      <c r="I659" t="s">
        <v>3149</v>
      </c>
      <c r="J659" t="s">
        <v>3150</v>
      </c>
      <c r="L659" t="s">
        <v>548</v>
      </c>
    </row>
    <row r="660" spans="1:12" x14ac:dyDescent="0.3">
      <c r="A660" s="6">
        <v>728</v>
      </c>
      <c r="B660" s="6">
        <v>2015</v>
      </c>
      <c r="C660" t="s">
        <v>3151</v>
      </c>
      <c r="D660" t="s">
        <v>3152</v>
      </c>
      <c r="E660" t="s">
        <v>1192</v>
      </c>
      <c r="G660">
        <v>4</v>
      </c>
      <c r="I660" t="s">
        <v>3153</v>
      </c>
      <c r="J660" t="s">
        <v>3154</v>
      </c>
      <c r="L660" t="s">
        <v>418</v>
      </c>
    </row>
    <row r="661" spans="1:12" x14ac:dyDescent="0.3">
      <c r="A661" s="6">
        <v>730</v>
      </c>
      <c r="B661" s="6">
        <v>2014</v>
      </c>
      <c r="C661" t="s">
        <v>3155</v>
      </c>
      <c r="D661" t="s">
        <v>3156</v>
      </c>
      <c r="E661" t="s">
        <v>3157</v>
      </c>
      <c r="G661">
        <v>62</v>
      </c>
      <c r="H661">
        <v>3</v>
      </c>
      <c r="I661" t="s">
        <v>3158</v>
      </c>
      <c r="J661" t="s">
        <v>3159</v>
      </c>
      <c r="L661" t="s">
        <v>408</v>
      </c>
    </row>
    <row r="662" spans="1:12" x14ac:dyDescent="0.3">
      <c r="A662" s="6">
        <v>731</v>
      </c>
      <c r="B662" s="6">
        <v>2003</v>
      </c>
      <c r="C662" t="s">
        <v>3160</v>
      </c>
      <c r="D662" t="s">
        <v>3161</v>
      </c>
      <c r="E662" t="s">
        <v>3162</v>
      </c>
      <c r="H662" t="s">
        <v>85</v>
      </c>
      <c r="K662" t="s">
        <v>3163</v>
      </c>
      <c r="L662" t="s">
        <v>548</v>
      </c>
    </row>
    <row r="663" spans="1:12" x14ac:dyDescent="0.3">
      <c r="A663" s="6">
        <v>732</v>
      </c>
      <c r="B663" s="6">
        <v>2015</v>
      </c>
      <c r="C663" t="s">
        <v>3164</v>
      </c>
      <c r="D663" t="s">
        <v>3165</v>
      </c>
      <c r="E663" t="s">
        <v>1143</v>
      </c>
      <c r="G663">
        <v>37</v>
      </c>
      <c r="I663" t="s">
        <v>3095</v>
      </c>
      <c r="J663" t="s">
        <v>3166</v>
      </c>
      <c r="L663" t="s">
        <v>548</v>
      </c>
    </row>
    <row r="664" spans="1:12" x14ac:dyDescent="0.3">
      <c r="A664" s="6">
        <v>733</v>
      </c>
      <c r="B664" s="6">
        <v>2017</v>
      </c>
      <c r="C664" t="s">
        <v>3167</v>
      </c>
      <c r="D664" t="s">
        <v>3168</v>
      </c>
      <c r="E664" t="s">
        <v>3169</v>
      </c>
      <c r="G664">
        <v>44</v>
      </c>
      <c r="I664" t="s">
        <v>3170</v>
      </c>
      <c r="J664" t="s">
        <v>3171</v>
      </c>
      <c r="L664" t="s">
        <v>408</v>
      </c>
    </row>
    <row r="665" spans="1:12" x14ac:dyDescent="0.3">
      <c r="A665" s="6">
        <v>734</v>
      </c>
      <c r="B665" s="6">
        <v>2017</v>
      </c>
      <c r="C665" t="s">
        <v>3172</v>
      </c>
      <c r="D665" t="s">
        <v>3173</v>
      </c>
      <c r="E665" t="s">
        <v>3174</v>
      </c>
      <c r="G665">
        <v>3</v>
      </c>
      <c r="H665">
        <v>3</v>
      </c>
      <c r="I665" t="s">
        <v>3175</v>
      </c>
      <c r="J665" t="s">
        <v>3176</v>
      </c>
      <c r="L665" t="s">
        <v>548</v>
      </c>
    </row>
    <row r="666" spans="1:12" x14ac:dyDescent="0.3">
      <c r="A666" s="6">
        <v>735</v>
      </c>
      <c r="B666" s="6">
        <v>2014</v>
      </c>
      <c r="C666" t="s">
        <v>3177</v>
      </c>
      <c r="D666" t="s">
        <v>3178</v>
      </c>
      <c r="E666" t="s">
        <v>1874</v>
      </c>
      <c r="G666">
        <v>135</v>
      </c>
      <c r="I666" t="s">
        <v>3179</v>
      </c>
      <c r="J666" t="s">
        <v>3180</v>
      </c>
      <c r="L666" t="s">
        <v>418</v>
      </c>
    </row>
    <row r="667" spans="1:12" x14ac:dyDescent="0.3">
      <c r="A667" s="6">
        <v>736</v>
      </c>
      <c r="B667" s="6">
        <v>2012</v>
      </c>
      <c r="C667" t="s">
        <v>3181</v>
      </c>
      <c r="D667" t="s">
        <v>3182</v>
      </c>
      <c r="E667" t="s">
        <v>3183</v>
      </c>
      <c r="G667" t="s">
        <v>3184</v>
      </c>
      <c r="I667" t="s">
        <v>3185</v>
      </c>
      <c r="J667" t="s">
        <v>3186</v>
      </c>
      <c r="L667" t="s">
        <v>418</v>
      </c>
    </row>
    <row r="668" spans="1:12" x14ac:dyDescent="0.3">
      <c r="A668" s="6">
        <v>737</v>
      </c>
      <c r="B668" s="6">
        <v>2015</v>
      </c>
      <c r="C668" t="s">
        <v>3187</v>
      </c>
      <c r="D668" t="s">
        <v>3188</v>
      </c>
      <c r="E668" t="s">
        <v>3189</v>
      </c>
      <c r="G668">
        <v>75</v>
      </c>
      <c r="I668" t="s">
        <v>3190</v>
      </c>
      <c r="J668" t="s">
        <v>3191</v>
      </c>
      <c r="L668" t="s">
        <v>408</v>
      </c>
    </row>
    <row r="669" spans="1:12" x14ac:dyDescent="0.3">
      <c r="A669" s="6">
        <v>738</v>
      </c>
      <c r="B669" s="6">
        <v>2017</v>
      </c>
      <c r="C669" t="s">
        <v>3192</v>
      </c>
      <c r="D669" t="s">
        <v>3193</v>
      </c>
      <c r="E669" t="s">
        <v>3194</v>
      </c>
      <c r="F669" t="s">
        <v>1234</v>
      </c>
      <c r="H669" t="s">
        <v>85</v>
      </c>
      <c r="I669" t="s">
        <v>3195</v>
      </c>
      <c r="J669" t="s">
        <v>3196</v>
      </c>
      <c r="L669" t="s">
        <v>418</v>
      </c>
    </row>
    <row r="670" spans="1:12" x14ac:dyDescent="0.3">
      <c r="A670" s="6">
        <v>739</v>
      </c>
      <c r="B670" s="6">
        <v>2013</v>
      </c>
      <c r="C670" t="s">
        <v>3197</v>
      </c>
      <c r="D670" t="s">
        <v>3198</v>
      </c>
      <c r="E670" t="s">
        <v>1002</v>
      </c>
      <c r="G670">
        <v>22</v>
      </c>
      <c r="H670">
        <v>5</v>
      </c>
      <c r="I670" t="s">
        <v>3199</v>
      </c>
      <c r="J670" t="s">
        <v>3200</v>
      </c>
      <c r="L670" t="s">
        <v>418</v>
      </c>
    </row>
    <row r="671" spans="1:12" x14ac:dyDescent="0.3">
      <c r="A671" s="6">
        <v>740</v>
      </c>
      <c r="B671" s="6">
        <v>2007</v>
      </c>
      <c r="C671" t="s">
        <v>3201</v>
      </c>
      <c r="D671" t="s">
        <v>3202</v>
      </c>
      <c r="E671" t="s">
        <v>3203</v>
      </c>
      <c r="H671" t="s">
        <v>85</v>
      </c>
      <c r="L671" t="s">
        <v>408</v>
      </c>
    </row>
    <row r="672" spans="1:12" x14ac:dyDescent="0.3">
      <c r="A672" s="6">
        <v>741</v>
      </c>
      <c r="B672" s="6">
        <v>2016</v>
      </c>
      <c r="C672" t="s">
        <v>3204</v>
      </c>
      <c r="D672" t="s">
        <v>3205</v>
      </c>
      <c r="E672" t="s">
        <v>3206</v>
      </c>
      <c r="G672">
        <v>56</v>
      </c>
      <c r="H672">
        <v>10</v>
      </c>
      <c r="I672" t="s">
        <v>3207</v>
      </c>
      <c r="J672" t="s">
        <v>3208</v>
      </c>
      <c r="L672" t="s">
        <v>408</v>
      </c>
    </row>
    <row r="673" spans="1:12" x14ac:dyDescent="0.3">
      <c r="A673" s="6">
        <v>743</v>
      </c>
      <c r="B673" s="6">
        <v>2017</v>
      </c>
      <c r="C673" t="s">
        <v>3209</v>
      </c>
      <c r="D673" t="s">
        <v>3210</v>
      </c>
      <c r="E673" t="s">
        <v>100</v>
      </c>
      <c r="G673">
        <v>152</v>
      </c>
      <c r="I673" t="s">
        <v>3211</v>
      </c>
      <c r="J673" t="s">
        <v>3212</v>
      </c>
      <c r="L673" t="s">
        <v>548</v>
      </c>
    </row>
    <row r="674" spans="1:12" x14ac:dyDescent="0.3">
      <c r="A674" s="6">
        <v>744</v>
      </c>
      <c r="B674" s="6">
        <v>2016</v>
      </c>
      <c r="C674" t="s">
        <v>3213</v>
      </c>
      <c r="D674" t="s">
        <v>3214</v>
      </c>
      <c r="E674" t="s">
        <v>3215</v>
      </c>
      <c r="G674">
        <v>8</v>
      </c>
      <c r="I674" t="s">
        <v>3216</v>
      </c>
      <c r="J674" t="s">
        <v>3217</v>
      </c>
      <c r="L674" t="s">
        <v>408</v>
      </c>
    </row>
    <row r="675" spans="1:12" x14ac:dyDescent="0.3">
      <c r="A675" s="6">
        <v>745</v>
      </c>
      <c r="B675" s="6">
        <v>2006</v>
      </c>
      <c r="C675" t="s">
        <v>3218</v>
      </c>
      <c r="D675" t="s">
        <v>3219</v>
      </c>
      <c r="E675" t="s">
        <v>3220</v>
      </c>
      <c r="H675" t="s">
        <v>85</v>
      </c>
      <c r="K675" t="s">
        <v>3221</v>
      </c>
      <c r="L675" t="s">
        <v>408</v>
      </c>
    </row>
    <row r="676" spans="1:12" x14ac:dyDescent="0.3">
      <c r="A676" s="6">
        <v>746</v>
      </c>
      <c r="B676" s="6">
        <v>2005</v>
      </c>
      <c r="C676" t="s">
        <v>3222</v>
      </c>
      <c r="D676" t="s">
        <v>3223</v>
      </c>
      <c r="E676" t="s">
        <v>257</v>
      </c>
      <c r="G676">
        <v>70</v>
      </c>
      <c r="H676">
        <v>1</v>
      </c>
      <c r="I676">
        <v>117</v>
      </c>
      <c r="L676" t="s">
        <v>418</v>
      </c>
    </row>
    <row r="677" spans="1:12" x14ac:dyDescent="0.3">
      <c r="A677" s="6">
        <v>747</v>
      </c>
      <c r="B677" s="6">
        <v>2003</v>
      </c>
      <c r="C677" t="s">
        <v>3224</v>
      </c>
      <c r="D677" t="s">
        <v>3225</v>
      </c>
      <c r="E677" t="s">
        <v>3226</v>
      </c>
      <c r="H677" t="s">
        <v>85</v>
      </c>
      <c r="L677" t="s">
        <v>418</v>
      </c>
    </row>
    <row r="678" spans="1:12" x14ac:dyDescent="0.3">
      <c r="A678" s="6">
        <v>748</v>
      </c>
      <c r="B678" s="6">
        <v>2015</v>
      </c>
      <c r="C678" t="s">
        <v>3227</v>
      </c>
      <c r="D678" t="s">
        <v>3228</v>
      </c>
      <c r="E678" t="s">
        <v>165</v>
      </c>
      <c r="G678">
        <v>35</v>
      </c>
      <c r="I678" t="s">
        <v>3229</v>
      </c>
      <c r="J678" t="s">
        <v>3230</v>
      </c>
      <c r="L678" t="s">
        <v>418</v>
      </c>
    </row>
    <row r="679" spans="1:12" x14ac:dyDescent="0.3">
      <c r="A679" s="6">
        <v>749</v>
      </c>
      <c r="B679" s="6">
        <v>2013</v>
      </c>
      <c r="C679" t="s">
        <v>3231</v>
      </c>
      <c r="D679" t="s">
        <v>3232</v>
      </c>
      <c r="E679" t="s">
        <v>1278</v>
      </c>
      <c r="G679">
        <v>264</v>
      </c>
      <c r="I679" s="9">
        <v>42552</v>
      </c>
      <c r="J679" t="s">
        <v>3233</v>
      </c>
      <c r="L679" t="s">
        <v>418</v>
      </c>
    </row>
    <row r="680" spans="1:12" x14ac:dyDescent="0.3">
      <c r="A680" s="6">
        <v>750</v>
      </c>
      <c r="B680" s="6">
        <v>2010</v>
      </c>
      <c r="C680" t="s">
        <v>3234</v>
      </c>
      <c r="D680" t="s">
        <v>3235</v>
      </c>
      <c r="E680" t="s">
        <v>2078</v>
      </c>
      <c r="G680">
        <v>35</v>
      </c>
      <c r="H680">
        <v>4</v>
      </c>
      <c r="I680" t="s">
        <v>3236</v>
      </c>
      <c r="J680" t="s">
        <v>3237</v>
      </c>
      <c r="L680" t="s">
        <v>418</v>
      </c>
    </row>
    <row r="681" spans="1:12" x14ac:dyDescent="0.3">
      <c r="A681" s="6">
        <v>751</v>
      </c>
      <c r="B681" s="6">
        <v>2012</v>
      </c>
      <c r="C681" t="s">
        <v>3238</v>
      </c>
      <c r="D681" t="s">
        <v>3239</v>
      </c>
      <c r="E681" t="s">
        <v>3240</v>
      </c>
      <c r="G681">
        <v>32</v>
      </c>
      <c r="H681">
        <v>2</v>
      </c>
      <c r="I681" t="s">
        <v>3241</v>
      </c>
      <c r="J681" t="s">
        <v>3242</v>
      </c>
      <c r="L681" t="s">
        <v>418</v>
      </c>
    </row>
    <row r="682" spans="1:12" x14ac:dyDescent="0.3">
      <c r="A682" s="6">
        <v>752</v>
      </c>
      <c r="B682" s="6">
        <v>2015</v>
      </c>
      <c r="C682" t="s">
        <v>3243</v>
      </c>
      <c r="D682" t="s">
        <v>3244</v>
      </c>
      <c r="E682" t="s">
        <v>3245</v>
      </c>
      <c r="G682">
        <v>3</v>
      </c>
      <c r="H682">
        <v>1</v>
      </c>
      <c r="J682" t="s">
        <v>3246</v>
      </c>
      <c r="L682" t="s">
        <v>548</v>
      </c>
    </row>
    <row r="683" spans="1:12" x14ac:dyDescent="0.3">
      <c r="A683" s="6">
        <v>753</v>
      </c>
      <c r="B683" s="6">
        <v>2017</v>
      </c>
      <c r="C683" t="s">
        <v>3247</v>
      </c>
      <c r="D683" t="s">
        <v>3248</v>
      </c>
      <c r="E683" t="s">
        <v>160</v>
      </c>
      <c r="G683">
        <v>23</v>
      </c>
      <c r="H683">
        <v>4</v>
      </c>
      <c r="I683" t="s">
        <v>3249</v>
      </c>
      <c r="J683" t="s">
        <v>3250</v>
      </c>
      <c r="L683" t="s">
        <v>418</v>
      </c>
    </row>
    <row r="684" spans="1:12" x14ac:dyDescent="0.3">
      <c r="A684" s="6">
        <v>754</v>
      </c>
      <c r="B684" s="6">
        <v>2012</v>
      </c>
      <c r="C684" t="s">
        <v>3251</v>
      </c>
      <c r="D684" t="s">
        <v>3252</v>
      </c>
      <c r="E684" t="s">
        <v>3253</v>
      </c>
      <c r="G684">
        <v>3</v>
      </c>
      <c r="H684">
        <v>2</v>
      </c>
      <c r="I684" t="s">
        <v>3254</v>
      </c>
      <c r="J684" t="s">
        <v>3255</v>
      </c>
      <c r="L684" t="s">
        <v>418</v>
      </c>
    </row>
    <row r="685" spans="1:12" x14ac:dyDescent="0.3">
      <c r="A685" s="6">
        <v>755</v>
      </c>
      <c r="B685" s="6">
        <v>2010</v>
      </c>
      <c r="C685" t="s">
        <v>3256</v>
      </c>
      <c r="D685" t="s">
        <v>3257</v>
      </c>
      <c r="E685" t="s">
        <v>2548</v>
      </c>
      <c r="G685">
        <v>2</v>
      </c>
      <c r="H685" t="s">
        <v>3258</v>
      </c>
      <c r="I685" t="s">
        <v>3259</v>
      </c>
      <c r="J685" t="s">
        <v>3260</v>
      </c>
      <c r="L685" t="s">
        <v>418</v>
      </c>
    </row>
    <row r="686" spans="1:12" x14ac:dyDescent="0.3">
      <c r="A686" s="6">
        <v>756</v>
      </c>
      <c r="B686" s="6">
        <v>2007</v>
      </c>
      <c r="C686" t="s">
        <v>3261</v>
      </c>
      <c r="D686" t="s">
        <v>3262</v>
      </c>
      <c r="E686" t="s">
        <v>1748</v>
      </c>
      <c r="G686">
        <v>31</v>
      </c>
      <c r="H686" t="s">
        <v>1790</v>
      </c>
      <c r="I686" t="s">
        <v>3263</v>
      </c>
      <c r="J686" t="s">
        <v>3264</v>
      </c>
      <c r="L686" t="s">
        <v>418</v>
      </c>
    </row>
    <row r="687" spans="1:12" x14ac:dyDescent="0.3">
      <c r="A687" s="6">
        <v>757</v>
      </c>
      <c r="B687" s="6">
        <v>2014</v>
      </c>
      <c r="C687" t="s">
        <v>3265</v>
      </c>
      <c r="D687" t="s">
        <v>3266</v>
      </c>
      <c r="E687" t="s">
        <v>3267</v>
      </c>
      <c r="G687">
        <v>77</v>
      </c>
      <c r="I687" t="s">
        <v>3268</v>
      </c>
      <c r="J687" t="s">
        <v>3269</v>
      </c>
      <c r="L687" t="s">
        <v>418</v>
      </c>
    </row>
    <row r="688" spans="1:12" x14ac:dyDescent="0.3">
      <c r="A688" s="6">
        <v>758</v>
      </c>
      <c r="B688" s="6">
        <v>2009</v>
      </c>
      <c r="C688" t="s">
        <v>3270</v>
      </c>
      <c r="D688" t="s">
        <v>3271</v>
      </c>
      <c r="E688" t="s">
        <v>3272</v>
      </c>
      <c r="G688">
        <v>4</v>
      </c>
      <c r="H688">
        <v>9</v>
      </c>
      <c r="J688" t="s">
        <v>3273</v>
      </c>
      <c r="L688" t="s">
        <v>408</v>
      </c>
    </row>
    <row r="689" spans="1:12" x14ac:dyDescent="0.3">
      <c r="A689" s="6">
        <v>759</v>
      </c>
      <c r="B689" s="6">
        <v>2016</v>
      </c>
      <c r="C689" t="s">
        <v>3274</v>
      </c>
      <c r="D689" t="s">
        <v>3275</v>
      </c>
      <c r="E689" t="s">
        <v>620</v>
      </c>
      <c r="G689">
        <v>8</v>
      </c>
      <c r="I689" t="s">
        <v>3276</v>
      </c>
      <c r="J689" t="s">
        <v>3277</v>
      </c>
      <c r="L689" t="s">
        <v>418</v>
      </c>
    </row>
    <row r="690" spans="1:12" x14ac:dyDescent="0.3">
      <c r="A690" s="6">
        <v>760</v>
      </c>
      <c r="B690" s="6">
        <v>2016</v>
      </c>
      <c r="C690" t="s">
        <v>3278</v>
      </c>
      <c r="D690" t="s">
        <v>3279</v>
      </c>
      <c r="E690" t="s">
        <v>3280</v>
      </c>
      <c r="G690">
        <v>83</v>
      </c>
      <c r="I690" t="s">
        <v>3281</v>
      </c>
      <c r="J690" t="s">
        <v>3282</v>
      </c>
      <c r="L690" t="s">
        <v>418</v>
      </c>
    </row>
    <row r="691" spans="1:12" x14ac:dyDescent="0.3">
      <c r="A691" s="6">
        <v>761</v>
      </c>
      <c r="B691" s="6">
        <v>2008</v>
      </c>
      <c r="C691" t="s">
        <v>3283</v>
      </c>
      <c r="D691" t="s">
        <v>3284</v>
      </c>
      <c r="E691" t="s">
        <v>1874</v>
      </c>
      <c r="G691">
        <v>71</v>
      </c>
      <c r="H691" t="s">
        <v>3285</v>
      </c>
      <c r="I691" t="s">
        <v>3286</v>
      </c>
      <c r="J691" t="s">
        <v>3287</v>
      </c>
      <c r="L691" t="s">
        <v>408</v>
      </c>
    </row>
    <row r="692" spans="1:12" x14ac:dyDescent="0.3">
      <c r="A692" s="6">
        <v>762</v>
      </c>
      <c r="B692" s="6">
        <v>2008</v>
      </c>
      <c r="C692" t="s">
        <v>3288</v>
      </c>
      <c r="D692" t="s">
        <v>3289</v>
      </c>
      <c r="E692" t="s">
        <v>3290</v>
      </c>
      <c r="G692">
        <v>6</v>
      </c>
      <c r="H692">
        <v>1</v>
      </c>
      <c r="I692" s="9">
        <v>41760</v>
      </c>
      <c r="J692" t="s">
        <v>3291</v>
      </c>
      <c r="L692" t="s">
        <v>418</v>
      </c>
    </row>
    <row r="693" spans="1:12" x14ac:dyDescent="0.3">
      <c r="A693" s="6">
        <v>763</v>
      </c>
      <c r="B693" s="6">
        <v>2016</v>
      </c>
      <c r="C693" t="s">
        <v>3292</v>
      </c>
      <c r="D693" t="s">
        <v>3293</v>
      </c>
      <c r="E693" t="s">
        <v>3294</v>
      </c>
      <c r="G693">
        <v>9</v>
      </c>
      <c r="H693">
        <v>5</v>
      </c>
      <c r="I693" t="s">
        <v>3295</v>
      </c>
      <c r="J693" t="s">
        <v>3296</v>
      </c>
      <c r="L693" t="s">
        <v>408</v>
      </c>
    </row>
    <row r="694" spans="1:12" x14ac:dyDescent="0.3">
      <c r="A694" s="6">
        <v>764</v>
      </c>
      <c r="B694" s="6">
        <v>2015</v>
      </c>
      <c r="C694" t="s">
        <v>3297</v>
      </c>
      <c r="D694" t="s">
        <v>3298</v>
      </c>
      <c r="E694" t="s">
        <v>3299</v>
      </c>
      <c r="G694">
        <v>113</v>
      </c>
      <c r="I694" t="s">
        <v>3300</v>
      </c>
      <c r="J694" t="s">
        <v>3301</v>
      </c>
      <c r="L694" t="s">
        <v>418</v>
      </c>
    </row>
    <row r="695" spans="1:12" x14ac:dyDescent="0.3">
      <c r="A695" s="6">
        <v>765</v>
      </c>
      <c r="B695" s="6">
        <v>2009</v>
      </c>
      <c r="C695" t="s">
        <v>3302</v>
      </c>
      <c r="D695" t="s">
        <v>3303</v>
      </c>
      <c r="E695" t="s">
        <v>3304</v>
      </c>
      <c r="G695">
        <v>3</v>
      </c>
      <c r="H695">
        <v>6</v>
      </c>
      <c r="I695" t="s">
        <v>3305</v>
      </c>
      <c r="J695" t="s">
        <v>3306</v>
      </c>
      <c r="L695" t="s">
        <v>408</v>
      </c>
    </row>
    <row r="696" spans="1:12" x14ac:dyDescent="0.3">
      <c r="A696" s="6">
        <v>766</v>
      </c>
      <c r="B696" s="6">
        <v>2011</v>
      </c>
      <c r="C696" t="s">
        <v>3307</v>
      </c>
      <c r="D696" t="s">
        <v>3308</v>
      </c>
      <c r="E696" t="s">
        <v>3309</v>
      </c>
      <c r="G696">
        <v>52</v>
      </c>
      <c r="H696">
        <v>1</v>
      </c>
      <c r="I696" t="s">
        <v>3310</v>
      </c>
      <c r="L696" t="s">
        <v>418</v>
      </c>
    </row>
    <row r="697" spans="1:12" x14ac:dyDescent="0.3">
      <c r="A697" s="6">
        <v>767</v>
      </c>
      <c r="B697" s="6">
        <v>2008</v>
      </c>
      <c r="C697" t="s">
        <v>3311</v>
      </c>
      <c r="D697" t="s">
        <v>3312</v>
      </c>
      <c r="E697" t="s">
        <v>3313</v>
      </c>
      <c r="G697">
        <v>47</v>
      </c>
      <c r="H697">
        <v>6</v>
      </c>
      <c r="I697" t="s">
        <v>3314</v>
      </c>
      <c r="J697" t="s">
        <v>3315</v>
      </c>
      <c r="L697" t="s">
        <v>548</v>
      </c>
    </row>
    <row r="698" spans="1:12" x14ac:dyDescent="0.3">
      <c r="A698" s="6">
        <v>770</v>
      </c>
      <c r="B698" s="6">
        <v>2015</v>
      </c>
      <c r="C698" t="s">
        <v>3316</v>
      </c>
      <c r="D698" t="s">
        <v>3317</v>
      </c>
      <c r="E698" t="s">
        <v>1668</v>
      </c>
      <c r="G698">
        <v>120</v>
      </c>
      <c r="H698" s="10">
        <v>42828</v>
      </c>
      <c r="I698" t="s">
        <v>3318</v>
      </c>
      <c r="J698" t="s">
        <v>3319</v>
      </c>
      <c r="L698" t="s">
        <v>418</v>
      </c>
    </row>
    <row r="699" spans="1:12" x14ac:dyDescent="0.3">
      <c r="A699" s="6">
        <v>771</v>
      </c>
      <c r="B699" s="6">
        <v>2006</v>
      </c>
      <c r="C699" t="s">
        <v>3320</v>
      </c>
      <c r="D699" t="s">
        <v>3321</v>
      </c>
      <c r="E699" t="s">
        <v>100</v>
      </c>
      <c r="G699">
        <v>91</v>
      </c>
      <c r="H699">
        <v>3</v>
      </c>
      <c r="I699" t="s">
        <v>3322</v>
      </c>
      <c r="J699" t="s">
        <v>3323</v>
      </c>
      <c r="L699" t="s">
        <v>418</v>
      </c>
    </row>
    <row r="700" spans="1:12" x14ac:dyDescent="0.3">
      <c r="A700" s="6">
        <v>772</v>
      </c>
      <c r="B700" s="6">
        <v>2014</v>
      </c>
      <c r="C700" t="s">
        <v>3324</v>
      </c>
      <c r="D700" t="s">
        <v>3325</v>
      </c>
      <c r="E700" t="s">
        <v>1273</v>
      </c>
      <c r="G700">
        <v>71</v>
      </c>
      <c r="H700">
        <v>7</v>
      </c>
      <c r="I700" t="s">
        <v>3326</v>
      </c>
      <c r="J700" t="s">
        <v>3327</v>
      </c>
      <c r="L700" t="s">
        <v>418</v>
      </c>
    </row>
    <row r="701" spans="1:12" x14ac:dyDescent="0.3">
      <c r="A701" s="6">
        <v>773</v>
      </c>
      <c r="B701" s="6">
        <v>2013</v>
      </c>
      <c r="C701" t="s">
        <v>3328</v>
      </c>
      <c r="D701" t="s">
        <v>3329</v>
      </c>
      <c r="E701" t="s">
        <v>2626</v>
      </c>
      <c r="G701">
        <v>14</v>
      </c>
      <c r="H701">
        <v>3</v>
      </c>
      <c r="I701" t="s">
        <v>3330</v>
      </c>
      <c r="J701" t="s">
        <v>3331</v>
      </c>
      <c r="L701" t="s">
        <v>418</v>
      </c>
    </row>
    <row r="702" spans="1:12" x14ac:dyDescent="0.3">
      <c r="A702" s="6">
        <v>774</v>
      </c>
      <c r="B702" s="6">
        <v>2017</v>
      </c>
      <c r="C702" t="s">
        <v>3332</v>
      </c>
      <c r="D702" t="s">
        <v>3333</v>
      </c>
      <c r="E702" t="s">
        <v>3334</v>
      </c>
      <c r="G702">
        <v>60</v>
      </c>
      <c r="H702">
        <v>3</v>
      </c>
      <c r="I702" t="s">
        <v>3335</v>
      </c>
      <c r="J702" t="s">
        <v>3336</v>
      </c>
      <c r="L702" t="s">
        <v>548</v>
      </c>
    </row>
    <row r="703" spans="1:12" x14ac:dyDescent="0.3">
      <c r="A703" s="6">
        <v>775</v>
      </c>
      <c r="B703" s="6">
        <v>2014</v>
      </c>
      <c r="C703" t="s">
        <v>3337</v>
      </c>
      <c r="D703" t="s">
        <v>3338</v>
      </c>
      <c r="E703" t="s">
        <v>3339</v>
      </c>
      <c r="G703">
        <v>38</v>
      </c>
      <c r="H703">
        <v>6</v>
      </c>
      <c r="I703" t="s">
        <v>3340</v>
      </c>
      <c r="J703" t="s">
        <v>3341</v>
      </c>
      <c r="L703" t="s">
        <v>6055</v>
      </c>
    </row>
    <row r="704" spans="1:12" x14ac:dyDescent="0.3">
      <c r="A704" s="6">
        <v>776</v>
      </c>
      <c r="B704" s="6">
        <v>2012</v>
      </c>
      <c r="C704" t="s">
        <v>3342</v>
      </c>
      <c r="D704" t="s">
        <v>3343</v>
      </c>
      <c r="E704" t="s">
        <v>451</v>
      </c>
      <c r="G704">
        <v>7</v>
      </c>
      <c r="H704">
        <v>11</v>
      </c>
      <c r="I704">
        <v>1</v>
      </c>
      <c r="J704" t="s">
        <v>3344</v>
      </c>
      <c r="L704" t="s">
        <v>418</v>
      </c>
    </row>
    <row r="705" spans="1:12" x14ac:dyDescent="0.3">
      <c r="A705" s="6">
        <v>777</v>
      </c>
      <c r="B705" s="6">
        <v>2002</v>
      </c>
      <c r="C705" t="s">
        <v>3345</v>
      </c>
      <c r="D705" t="s">
        <v>3346</v>
      </c>
      <c r="E705" t="s">
        <v>3347</v>
      </c>
      <c r="F705" t="s">
        <v>456</v>
      </c>
      <c r="G705" t="s">
        <v>3348</v>
      </c>
      <c r="H705" t="s">
        <v>85</v>
      </c>
      <c r="I705" s="10">
        <v>42919</v>
      </c>
      <c r="J705" t="s">
        <v>3349</v>
      </c>
      <c r="K705" t="s">
        <v>3350</v>
      </c>
      <c r="L705" t="s">
        <v>418</v>
      </c>
    </row>
    <row r="706" spans="1:12" x14ac:dyDescent="0.3">
      <c r="A706" s="6">
        <v>778</v>
      </c>
      <c r="B706" s="6">
        <v>2005</v>
      </c>
      <c r="C706" t="s">
        <v>3351</v>
      </c>
      <c r="D706" t="s">
        <v>3352</v>
      </c>
      <c r="E706" t="s">
        <v>1491</v>
      </c>
      <c r="G706">
        <v>18</v>
      </c>
      <c r="H706">
        <v>20</v>
      </c>
      <c r="I706" t="s">
        <v>3353</v>
      </c>
      <c r="J706" t="s">
        <v>3354</v>
      </c>
      <c r="L706" t="s">
        <v>548</v>
      </c>
    </row>
    <row r="707" spans="1:12" x14ac:dyDescent="0.3">
      <c r="A707" s="6">
        <v>780</v>
      </c>
      <c r="B707" s="6">
        <v>2014</v>
      </c>
      <c r="C707" t="s">
        <v>3355</v>
      </c>
      <c r="D707" t="s">
        <v>3356</v>
      </c>
      <c r="E707" t="s">
        <v>3357</v>
      </c>
      <c r="H707" t="s">
        <v>85</v>
      </c>
      <c r="J707" t="s">
        <v>3358</v>
      </c>
      <c r="L707" t="s">
        <v>408</v>
      </c>
    </row>
    <row r="708" spans="1:12" x14ac:dyDescent="0.3">
      <c r="A708" s="6">
        <v>782</v>
      </c>
      <c r="B708" s="6">
        <v>2015</v>
      </c>
      <c r="C708" t="s">
        <v>3359</v>
      </c>
      <c r="D708" t="s">
        <v>3360</v>
      </c>
      <c r="E708" t="s">
        <v>3361</v>
      </c>
      <c r="G708">
        <v>12</v>
      </c>
      <c r="H708">
        <v>4</v>
      </c>
      <c r="I708" t="s">
        <v>3362</v>
      </c>
      <c r="J708" t="s">
        <v>3363</v>
      </c>
      <c r="L708" t="s">
        <v>408</v>
      </c>
    </row>
    <row r="709" spans="1:12" x14ac:dyDescent="0.3">
      <c r="A709" s="6">
        <v>783</v>
      </c>
      <c r="B709" s="6">
        <v>2015</v>
      </c>
      <c r="C709" t="s">
        <v>3364</v>
      </c>
      <c r="D709" t="s">
        <v>3365</v>
      </c>
      <c r="E709" t="s">
        <v>3366</v>
      </c>
      <c r="G709">
        <v>72</v>
      </c>
      <c r="I709" t="s">
        <v>3367</v>
      </c>
      <c r="J709" t="s">
        <v>3368</v>
      </c>
      <c r="L709" t="s">
        <v>548</v>
      </c>
    </row>
    <row r="710" spans="1:12" x14ac:dyDescent="0.3">
      <c r="A710" s="6">
        <v>784</v>
      </c>
      <c r="B710" s="6">
        <v>2001</v>
      </c>
      <c r="C710" t="s">
        <v>3369</v>
      </c>
      <c r="D710" t="s">
        <v>3370</v>
      </c>
      <c r="E710" t="s">
        <v>257</v>
      </c>
      <c r="G710">
        <v>51</v>
      </c>
      <c r="H710">
        <v>2</v>
      </c>
      <c r="I710" t="s">
        <v>3371</v>
      </c>
      <c r="J710" t="s">
        <v>3372</v>
      </c>
      <c r="L710" t="s">
        <v>548</v>
      </c>
    </row>
    <row r="711" spans="1:12" x14ac:dyDescent="0.3">
      <c r="A711" s="6">
        <v>785</v>
      </c>
      <c r="B711" s="6">
        <v>2009</v>
      </c>
      <c r="C711" t="s">
        <v>3373</v>
      </c>
      <c r="D711" t="s">
        <v>3374</v>
      </c>
      <c r="E711" t="s">
        <v>3375</v>
      </c>
      <c r="G711">
        <v>43</v>
      </c>
      <c r="H711">
        <v>2</v>
      </c>
      <c r="I711" t="s">
        <v>3376</v>
      </c>
      <c r="L711" t="s">
        <v>418</v>
      </c>
    </row>
    <row r="712" spans="1:12" x14ac:dyDescent="0.3">
      <c r="A712" s="6">
        <v>786</v>
      </c>
      <c r="B712" s="6">
        <v>2011</v>
      </c>
      <c r="C712" t="s">
        <v>3377</v>
      </c>
      <c r="D712" t="s">
        <v>3378</v>
      </c>
      <c r="E712" t="s">
        <v>3379</v>
      </c>
      <c r="G712" t="s">
        <v>3380</v>
      </c>
      <c r="I712" t="s">
        <v>3381</v>
      </c>
      <c r="J712" t="s">
        <v>3382</v>
      </c>
      <c r="L712" t="s">
        <v>418</v>
      </c>
    </row>
    <row r="713" spans="1:12" x14ac:dyDescent="0.3">
      <c r="A713" s="6">
        <v>787</v>
      </c>
      <c r="B713" s="6">
        <v>2005</v>
      </c>
      <c r="C713" t="s">
        <v>3383</v>
      </c>
      <c r="D713" t="s">
        <v>3384</v>
      </c>
      <c r="E713" t="s">
        <v>257</v>
      </c>
      <c r="G713">
        <v>70</v>
      </c>
      <c r="H713" s="10">
        <v>42767</v>
      </c>
      <c r="I713" t="s">
        <v>3385</v>
      </c>
      <c r="J713" t="s">
        <v>3386</v>
      </c>
      <c r="L713" t="s">
        <v>548</v>
      </c>
    </row>
    <row r="714" spans="1:12" x14ac:dyDescent="0.3">
      <c r="A714" s="6">
        <v>788</v>
      </c>
      <c r="B714" s="6">
        <v>2007</v>
      </c>
      <c r="C714" t="s">
        <v>3387</v>
      </c>
      <c r="D714" t="s">
        <v>3388</v>
      </c>
      <c r="E714" t="s">
        <v>3389</v>
      </c>
      <c r="G714">
        <v>79</v>
      </c>
      <c r="H714" t="s">
        <v>3285</v>
      </c>
      <c r="I714" t="s">
        <v>3390</v>
      </c>
      <c r="J714" t="s">
        <v>3391</v>
      </c>
      <c r="L714" t="s">
        <v>418</v>
      </c>
    </row>
    <row r="715" spans="1:12" x14ac:dyDescent="0.3">
      <c r="A715" s="6">
        <v>789</v>
      </c>
      <c r="B715" s="6">
        <v>2015</v>
      </c>
      <c r="C715" t="s">
        <v>3392</v>
      </c>
      <c r="D715" t="s">
        <v>3393</v>
      </c>
      <c r="E715" t="s">
        <v>3394</v>
      </c>
      <c r="F715" t="s">
        <v>456</v>
      </c>
      <c r="H715" t="s">
        <v>85</v>
      </c>
      <c r="I715" t="s">
        <v>3395</v>
      </c>
      <c r="J715" t="s">
        <v>3396</v>
      </c>
      <c r="K715" t="s">
        <v>3397</v>
      </c>
      <c r="L715" t="s">
        <v>418</v>
      </c>
    </row>
    <row r="716" spans="1:12" x14ac:dyDescent="0.3">
      <c r="A716" s="6">
        <v>790</v>
      </c>
      <c r="B716" s="6">
        <v>2016</v>
      </c>
      <c r="C716" t="s">
        <v>3398</v>
      </c>
      <c r="D716" t="s">
        <v>3399</v>
      </c>
      <c r="E716" t="s">
        <v>105</v>
      </c>
      <c r="G716" t="s">
        <v>3400</v>
      </c>
      <c r="I716" t="s">
        <v>3401</v>
      </c>
      <c r="J716" t="s">
        <v>3402</v>
      </c>
      <c r="L716" t="s">
        <v>418</v>
      </c>
    </row>
    <row r="717" spans="1:12" x14ac:dyDescent="0.3">
      <c r="A717" s="6">
        <v>792</v>
      </c>
      <c r="B717" s="6">
        <v>2010</v>
      </c>
      <c r="C717" t="s">
        <v>3403</v>
      </c>
      <c r="D717" t="s">
        <v>3404</v>
      </c>
      <c r="E717" t="s">
        <v>1874</v>
      </c>
      <c r="G717">
        <v>81</v>
      </c>
      <c r="H717" s="10">
        <v>42767</v>
      </c>
      <c r="I717" t="s">
        <v>2139</v>
      </c>
      <c r="J717" t="s">
        <v>3405</v>
      </c>
      <c r="L717" t="s">
        <v>548</v>
      </c>
    </row>
    <row r="718" spans="1:12" x14ac:dyDescent="0.3">
      <c r="A718" s="6">
        <v>793</v>
      </c>
      <c r="B718" s="6">
        <v>2013</v>
      </c>
      <c r="C718" t="s">
        <v>3406</v>
      </c>
      <c r="D718" t="s">
        <v>3407</v>
      </c>
      <c r="E718" t="s">
        <v>3408</v>
      </c>
      <c r="G718">
        <v>1</v>
      </c>
      <c r="H718">
        <v>3</v>
      </c>
      <c r="I718" t="s">
        <v>3409</v>
      </c>
      <c r="J718" t="s">
        <v>3410</v>
      </c>
      <c r="L718" t="s">
        <v>418</v>
      </c>
    </row>
    <row r="719" spans="1:12" x14ac:dyDescent="0.3">
      <c r="A719" s="6">
        <v>795</v>
      </c>
      <c r="B719" s="6">
        <v>2012</v>
      </c>
      <c r="C719" t="s">
        <v>3411</v>
      </c>
      <c r="D719" t="s">
        <v>3412</v>
      </c>
      <c r="E719" t="s">
        <v>1042</v>
      </c>
      <c r="G719">
        <v>138</v>
      </c>
      <c r="H719">
        <v>5</v>
      </c>
      <c r="I719" t="s">
        <v>3413</v>
      </c>
      <c r="J719" t="s">
        <v>3414</v>
      </c>
      <c r="L719" t="s">
        <v>418</v>
      </c>
    </row>
    <row r="720" spans="1:12" x14ac:dyDescent="0.3">
      <c r="A720" s="6">
        <v>796</v>
      </c>
      <c r="B720" s="6">
        <v>2016</v>
      </c>
      <c r="C720" t="s">
        <v>3415</v>
      </c>
      <c r="D720" t="s">
        <v>3416</v>
      </c>
      <c r="E720" t="s">
        <v>219</v>
      </c>
      <c r="G720" t="s">
        <v>3417</v>
      </c>
      <c r="I720" t="s">
        <v>3418</v>
      </c>
      <c r="J720" t="s">
        <v>3419</v>
      </c>
      <c r="L720" t="s">
        <v>418</v>
      </c>
    </row>
    <row r="721" spans="1:12" x14ac:dyDescent="0.3">
      <c r="A721" s="6">
        <v>798</v>
      </c>
      <c r="B721" s="6">
        <v>2004</v>
      </c>
      <c r="C721" t="s">
        <v>3420</v>
      </c>
      <c r="D721" t="s">
        <v>3421</v>
      </c>
      <c r="E721" t="s">
        <v>3422</v>
      </c>
      <c r="G721">
        <v>9</v>
      </c>
      <c r="H721">
        <v>4</v>
      </c>
      <c r="I721" t="s">
        <v>3423</v>
      </c>
      <c r="L721" t="s">
        <v>418</v>
      </c>
    </row>
    <row r="722" spans="1:12" x14ac:dyDescent="0.3">
      <c r="A722" s="6">
        <v>799</v>
      </c>
      <c r="B722" s="6">
        <v>2004</v>
      </c>
      <c r="C722" t="s">
        <v>3424</v>
      </c>
      <c r="D722" t="s">
        <v>3425</v>
      </c>
      <c r="E722" t="s">
        <v>3426</v>
      </c>
      <c r="G722">
        <v>121</v>
      </c>
      <c r="I722" t="s">
        <v>3427</v>
      </c>
      <c r="J722" t="s">
        <v>3428</v>
      </c>
      <c r="L722" t="s">
        <v>548</v>
      </c>
    </row>
    <row r="723" spans="1:12" x14ac:dyDescent="0.3">
      <c r="A723" s="6">
        <v>800</v>
      </c>
      <c r="B723" s="6">
        <v>2009</v>
      </c>
      <c r="C723" t="s">
        <v>3429</v>
      </c>
      <c r="D723" t="s">
        <v>3430</v>
      </c>
      <c r="E723" t="s">
        <v>3431</v>
      </c>
      <c r="G723">
        <v>12</v>
      </c>
      <c r="H723">
        <v>2</v>
      </c>
      <c r="I723" t="s">
        <v>3432</v>
      </c>
      <c r="J723" t="s">
        <v>3433</v>
      </c>
      <c r="L723" t="s">
        <v>418</v>
      </c>
    </row>
    <row r="724" spans="1:12" x14ac:dyDescent="0.3">
      <c r="A724" s="6">
        <v>801</v>
      </c>
      <c r="B724" s="6">
        <v>2011</v>
      </c>
      <c r="C724" t="s">
        <v>3434</v>
      </c>
      <c r="D724" t="s">
        <v>3435</v>
      </c>
      <c r="E724" t="s">
        <v>3436</v>
      </c>
      <c r="G724">
        <v>13</v>
      </c>
      <c r="H724">
        <v>3</v>
      </c>
      <c r="I724" t="s">
        <v>3437</v>
      </c>
      <c r="J724" t="s">
        <v>3438</v>
      </c>
      <c r="L724" t="s">
        <v>418</v>
      </c>
    </row>
    <row r="725" spans="1:12" x14ac:dyDescent="0.3">
      <c r="A725" s="6">
        <v>802</v>
      </c>
      <c r="B725" s="6">
        <v>2017</v>
      </c>
      <c r="C725" t="s">
        <v>3439</v>
      </c>
      <c r="D725" t="s">
        <v>3440</v>
      </c>
      <c r="E725" t="s">
        <v>934</v>
      </c>
      <c r="G725">
        <v>9</v>
      </c>
      <c r="H725">
        <v>4</v>
      </c>
      <c r="I725" t="s">
        <v>3441</v>
      </c>
      <c r="J725" t="s">
        <v>3442</v>
      </c>
      <c r="L725" t="s">
        <v>548</v>
      </c>
    </row>
    <row r="726" spans="1:12" x14ac:dyDescent="0.3">
      <c r="A726" s="6">
        <v>803</v>
      </c>
      <c r="B726" s="6">
        <v>2016</v>
      </c>
      <c r="C726" t="s">
        <v>3443</v>
      </c>
      <c r="D726" t="s">
        <v>3444</v>
      </c>
      <c r="E726" t="s">
        <v>3389</v>
      </c>
      <c r="G726">
        <v>145</v>
      </c>
      <c r="I726" t="s">
        <v>2391</v>
      </c>
      <c r="J726" t="s">
        <v>3445</v>
      </c>
      <c r="L726" t="s">
        <v>418</v>
      </c>
    </row>
    <row r="727" spans="1:12" x14ac:dyDescent="0.3">
      <c r="A727" s="6">
        <v>804</v>
      </c>
      <c r="B727" s="6">
        <v>2015</v>
      </c>
      <c r="C727" t="s">
        <v>3446</v>
      </c>
      <c r="D727" t="s">
        <v>3447</v>
      </c>
      <c r="E727" t="s">
        <v>1720</v>
      </c>
      <c r="G727">
        <v>65</v>
      </c>
      <c r="I727" t="s">
        <v>3448</v>
      </c>
      <c r="J727" t="s">
        <v>3449</v>
      </c>
      <c r="L727" t="s">
        <v>418</v>
      </c>
    </row>
    <row r="728" spans="1:12" x14ac:dyDescent="0.3">
      <c r="A728" s="6">
        <v>805</v>
      </c>
      <c r="B728" s="6">
        <v>2012</v>
      </c>
      <c r="C728" t="s">
        <v>3450</v>
      </c>
      <c r="D728" t="s">
        <v>3451</v>
      </c>
      <c r="E728" t="s">
        <v>1143</v>
      </c>
      <c r="G728">
        <v>28</v>
      </c>
      <c r="H728">
        <v>4</v>
      </c>
      <c r="I728" t="s">
        <v>3452</v>
      </c>
      <c r="J728" t="s">
        <v>3453</v>
      </c>
      <c r="L728" t="s">
        <v>408</v>
      </c>
    </row>
    <row r="729" spans="1:12" x14ac:dyDescent="0.3">
      <c r="A729" s="6">
        <v>806</v>
      </c>
      <c r="B729" s="6">
        <v>2015</v>
      </c>
      <c r="C729" t="s">
        <v>3454</v>
      </c>
      <c r="D729" t="s">
        <v>3455</v>
      </c>
      <c r="E729" t="s">
        <v>100</v>
      </c>
      <c r="G729">
        <v>139</v>
      </c>
      <c r="I729" t="s">
        <v>432</v>
      </c>
      <c r="J729" t="s">
        <v>3456</v>
      </c>
      <c r="L729" t="s">
        <v>408</v>
      </c>
    </row>
    <row r="730" spans="1:12" x14ac:dyDescent="0.3">
      <c r="A730" s="6">
        <v>807</v>
      </c>
      <c r="B730" s="6">
        <v>2009</v>
      </c>
      <c r="C730" t="s">
        <v>3457</v>
      </c>
      <c r="D730" t="s">
        <v>3458</v>
      </c>
      <c r="E730" t="s">
        <v>1187</v>
      </c>
      <c r="G730">
        <v>23</v>
      </c>
      <c r="H730">
        <v>10</v>
      </c>
      <c r="I730" t="s">
        <v>3459</v>
      </c>
      <c r="J730" t="s">
        <v>3460</v>
      </c>
      <c r="L730" t="s">
        <v>418</v>
      </c>
    </row>
    <row r="731" spans="1:12" x14ac:dyDescent="0.3">
      <c r="A731" s="6">
        <v>808</v>
      </c>
      <c r="B731" s="6">
        <v>2013</v>
      </c>
      <c r="C731" t="s">
        <v>3461</v>
      </c>
      <c r="D731" t="s">
        <v>3462</v>
      </c>
      <c r="E731" t="s">
        <v>2979</v>
      </c>
      <c r="G731">
        <v>120</v>
      </c>
      <c r="H731" s="10">
        <v>42767</v>
      </c>
      <c r="I731" t="s">
        <v>3463</v>
      </c>
      <c r="L731" t="s">
        <v>418</v>
      </c>
    </row>
    <row r="732" spans="1:12" x14ac:dyDescent="0.3">
      <c r="A732" s="6">
        <v>809</v>
      </c>
      <c r="B732" s="6">
        <v>2007</v>
      </c>
      <c r="C732" t="s">
        <v>3464</v>
      </c>
      <c r="D732" t="s">
        <v>3465</v>
      </c>
      <c r="E732" t="s">
        <v>3466</v>
      </c>
      <c r="G732">
        <v>46</v>
      </c>
      <c r="H732">
        <v>6</v>
      </c>
      <c r="I732" t="s">
        <v>3467</v>
      </c>
      <c r="L732" t="s">
        <v>418</v>
      </c>
    </row>
    <row r="733" spans="1:12" x14ac:dyDescent="0.3">
      <c r="A733" s="6">
        <v>810</v>
      </c>
      <c r="B733" s="6">
        <v>2016</v>
      </c>
      <c r="C733" t="s">
        <v>3468</v>
      </c>
      <c r="D733" t="s">
        <v>3469</v>
      </c>
      <c r="E733" t="s">
        <v>2746</v>
      </c>
      <c r="G733">
        <v>6</v>
      </c>
      <c r="H733">
        <v>1</v>
      </c>
      <c r="I733" t="s">
        <v>3470</v>
      </c>
      <c r="J733" t="s">
        <v>3471</v>
      </c>
      <c r="L733" t="s">
        <v>408</v>
      </c>
    </row>
    <row r="734" spans="1:12" x14ac:dyDescent="0.3">
      <c r="A734" s="6">
        <v>811</v>
      </c>
      <c r="B734" s="6">
        <v>2016</v>
      </c>
      <c r="C734" t="s">
        <v>3472</v>
      </c>
      <c r="D734" t="s">
        <v>3473</v>
      </c>
      <c r="E734" t="s">
        <v>3474</v>
      </c>
      <c r="H734">
        <v>68</v>
      </c>
      <c r="I734" t="s">
        <v>3475</v>
      </c>
      <c r="J734" t="s">
        <v>3476</v>
      </c>
      <c r="L734" t="s">
        <v>418</v>
      </c>
    </row>
    <row r="735" spans="1:12" x14ac:dyDescent="0.3">
      <c r="A735" s="6">
        <v>812</v>
      </c>
      <c r="B735" s="6">
        <v>2015</v>
      </c>
      <c r="C735" t="s">
        <v>3477</v>
      </c>
      <c r="D735" t="s">
        <v>3478</v>
      </c>
      <c r="E735" t="s">
        <v>3479</v>
      </c>
      <c r="G735">
        <v>31</v>
      </c>
      <c r="H735">
        <v>7</v>
      </c>
      <c r="I735" t="s">
        <v>3480</v>
      </c>
      <c r="J735" t="s">
        <v>3481</v>
      </c>
      <c r="L735" t="s">
        <v>548</v>
      </c>
    </row>
    <row r="736" spans="1:12" x14ac:dyDescent="0.3">
      <c r="A736" s="6">
        <v>813</v>
      </c>
      <c r="B736" s="6">
        <v>2012</v>
      </c>
      <c r="C736" t="s">
        <v>3482</v>
      </c>
      <c r="D736" t="s">
        <v>3483</v>
      </c>
      <c r="E736" t="s">
        <v>223</v>
      </c>
      <c r="G736">
        <v>153</v>
      </c>
      <c r="I736" t="s">
        <v>3484</v>
      </c>
      <c r="J736" t="s">
        <v>3485</v>
      </c>
      <c r="L736" t="s">
        <v>418</v>
      </c>
    </row>
    <row r="737" spans="1:12" x14ac:dyDescent="0.3">
      <c r="A737" s="6">
        <v>814</v>
      </c>
      <c r="B737" s="6">
        <v>2015</v>
      </c>
      <c r="C737" t="s">
        <v>3486</v>
      </c>
      <c r="D737" t="s">
        <v>3487</v>
      </c>
      <c r="E737" t="s">
        <v>3488</v>
      </c>
      <c r="G737">
        <v>55</v>
      </c>
      <c r="H737">
        <v>3</v>
      </c>
      <c r="I737" t="s">
        <v>3489</v>
      </c>
      <c r="L737" t="s">
        <v>548</v>
      </c>
    </row>
    <row r="738" spans="1:12" x14ac:dyDescent="0.3">
      <c r="A738" s="6">
        <v>815</v>
      </c>
      <c r="B738" s="6">
        <v>2012</v>
      </c>
      <c r="C738" t="s">
        <v>3490</v>
      </c>
      <c r="D738" t="s">
        <v>3491</v>
      </c>
      <c r="E738" t="s">
        <v>2979</v>
      </c>
      <c r="G738">
        <v>110</v>
      </c>
      <c r="H738" s="10">
        <v>42828</v>
      </c>
      <c r="I738" t="s">
        <v>3492</v>
      </c>
      <c r="L738" t="s">
        <v>418</v>
      </c>
    </row>
    <row r="739" spans="1:12" x14ac:dyDescent="0.3">
      <c r="A739" s="6">
        <v>816</v>
      </c>
      <c r="B739" s="6">
        <v>2012</v>
      </c>
      <c r="C739" t="s">
        <v>3493</v>
      </c>
      <c r="D739" t="s">
        <v>3494</v>
      </c>
      <c r="E739" t="s">
        <v>3495</v>
      </c>
      <c r="G739">
        <v>95</v>
      </c>
      <c r="H739">
        <v>3</v>
      </c>
      <c r="I739" t="s">
        <v>3496</v>
      </c>
      <c r="J739" t="s">
        <v>3497</v>
      </c>
      <c r="L739" t="s">
        <v>6055</v>
      </c>
    </row>
    <row r="740" spans="1:12" x14ac:dyDescent="0.3">
      <c r="A740" s="6">
        <v>817</v>
      </c>
      <c r="B740" s="6">
        <v>2017</v>
      </c>
      <c r="C740" t="s">
        <v>3498</v>
      </c>
      <c r="D740" t="s">
        <v>3499</v>
      </c>
      <c r="E740" t="s">
        <v>3500</v>
      </c>
      <c r="G740">
        <v>13</v>
      </c>
      <c r="H740">
        <v>1</v>
      </c>
      <c r="J740" t="s">
        <v>3501</v>
      </c>
      <c r="L740" t="s">
        <v>418</v>
      </c>
    </row>
    <row r="741" spans="1:12" x14ac:dyDescent="0.3">
      <c r="A741" s="6">
        <v>818</v>
      </c>
      <c r="B741" s="6">
        <v>2007</v>
      </c>
      <c r="C741" t="s">
        <v>3502</v>
      </c>
      <c r="D741" t="s">
        <v>3503</v>
      </c>
      <c r="E741" t="s">
        <v>3504</v>
      </c>
      <c r="G741">
        <v>23</v>
      </c>
      <c r="H741">
        <v>5</v>
      </c>
      <c r="I741" t="s">
        <v>3505</v>
      </c>
      <c r="J741" t="s">
        <v>3506</v>
      </c>
      <c r="L741" t="s">
        <v>418</v>
      </c>
    </row>
    <row r="742" spans="1:12" x14ac:dyDescent="0.3">
      <c r="A742" s="6">
        <v>819</v>
      </c>
      <c r="B742" s="6">
        <v>2011</v>
      </c>
      <c r="C742" t="s">
        <v>3507</v>
      </c>
      <c r="D742" t="s">
        <v>3508</v>
      </c>
      <c r="E742" t="s">
        <v>3509</v>
      </c>
      <c r="G742">
        <v>18</v>
      </c>
      <c r="H742">
        <v>3</v>
      </c>
      <c r="I742" t="s">
        <v>3510</v>
      </c>
      <c r="J742" t="s">
        <v>3511</v>
      </c>
      <c r="L742" t="s">
        <v>418</v>
      </c>
    </row>
    <row r="743" spans="1:12" x14ac:dyDescent="0.3">
      <c r="A743" s="6">
        <v>820</v>
      </c>
      <c r="B743" s="6">
        <v>2015</v>
      </c>
      <c r="C743" t="s">
        <v>3512</v>
      </c>
      <c r="D743" t="s">
        <v>3513</v>
      </c>
      <c r="E743" t="s">
        <v>440</v>
      </c>
      <c r="G743">
        <v>61</v>
      </c>
      <c r="I743" t="s">
        <v>3514</v>
      </c>
      <c r="J743" t="s">
        <v>3515</v>
      </c>
      <c r="L743" t="s">
        <v>418</v>
      </c>
    </row>
    <row r="744" spans="1:12" x14ac:dyDescent="0.3">
      <c r="A744" s="6">
        <v>822</v>
      </c>
      <c r="B744" s="6">
        <v>2007</v>
      </c>
      <c r="C744" t="s">
        <v>3516</v>
      </c>
      <c r="D744" t="s">
        <v>3517</v>
      </c>
      <c r="E744" t="s">
        <v>672</v>
      </c>
      <c r="G744">
        <v>58</v>
      </c>
      <c r="H744">
        <v>10</v>
      </c>
      <c r="I744" t="s">
        <v>3518</v>
      </c>
      <c r="J744" t="s">
        <v>3519</v>
      </c>
      <c r="L744" t="s">
        <v>548</v>
      </c>
    </row>
    <row r="745" spans="1:12" x14ac:dyDescent="0.3">
      <c r="A745" s="6">
        <v>823</v>
      </c>
      <c r="B745" s="6">
        <v>2005</v>
      </c>
      <c r="C745" t="s">
        <v>3520</v>
      </c>
      <c r="D745" t="s">
        <v>3521</v>
      </c>
      <c r="E745" t="s">
        <v>257</v>
      </c>
      <c r="G745">
        <v>70</v>
      </c>
      <c r="H745">
        <v>1</v>
      </c>
      <c r="I745">
        <v>137</v>
      </c>
      <c r="L745" t="s">
        <v>418</v>
      </c>
    </row>
    <row r="746" spans="1:12" x14ac:dyDescent="0.3">
      <c r="A746" s="6">
        <v>825</v>
      </c>
      <c r="B746" s="6">
        <v>2002</v>
      </c>
      <c r="C746" t="s">
        <v>3522</v>
      </c>
      <c r="D746" t="s">
        <v>3523</v>
      </c>
      <c r="E746" t="s">
        <v>3524</v>
      </c>
      <c r="G746">
        <v>4</v>
      </c>
      <c r="H746">
        <v>3</v>
      </c>
      <c r="I746" t="s">
        <v>3525</v>
      </c>
      <c r="L746" t="s">
        <v>408</v>
      </c>
    </row>
    <row r="747" spans="1:12" x14ac:dyDescent="0.3">
      <c r="A747" s="6">
        <v>826</v>
      </c>
      <c r="B747" s="6">
        <v>2010</v>
      </c>
      <c r="C747" t="s">
        <v>3526</v>
      </c>
      <c r="D747" t="s">
        <v>3527</v>
      </c>
      <c r="E747" t="s">
        <v>3528</v>
      </c>
      <c r="H747" t="s">
        <v>85</v>
      </c>
      <c r="I747" t="s">
        <v>3529</v>
      </c>
      <c r="J747" t="s">
        <v>3530</v>
      </c>
      <c r="K747" t="s">
        <v>3531</v>
      </c>
      <c r="L747" t="s">
        <v>408</v>
      </c>
    </row>
    <row r="748" spans="1:12" x14ac:dyDescent="0.3">
      <c r="A748" s="6">
        <v>827</v>
      </c>
      <c r="B748" s="6">
        <v>2015</v>
      </c>
      <c r="C748" t="s">
        <v>3532</v>
      </c>
      <c r="D748" t="s">
        <v>3533</v>
      </c>
      <c r="E748" t="s">
        <v>2464</v>
      </c>
      <c r="G748">
        <v>14</v>
      </c>
      <c r="H748">
        <v>6</v>
      </c>
      <c r="I748" t="s">
        <v>3534</v>
      </c>
      <c r="J748" t="s">
        <v>3535</v>
      </c>
      <c r="L748" t="s">
        <v>418</v>
      </c>
    </row>
    <row r="749" spans="1:12" x14ac:dyDescent="0.3">
      <c r="A749" s="6">
        <v>828</v>
      </c>
      <c r="B749" s="6">
        <v>2011</v>
      </c>
      <c r="C749" t="s">
        <v>3536</v>
      </c>
      <c r="D749" t="s">
        <v>3537</v>
      </c>
      <c r="E749" t="s">
        <v>1748</v>
      </c>
      <c r="G749">
        <v>35</v>
      </c>
      <c r="H749">
        <v>5</v>
      </c>
      <c r="I749" t="s">
        <v>3538</v>
      </c>
      <c r="J749" t="s">
        <v>3539</v>
      </c>
      <c r="L749" t="s">
        <v>408</v>
      </c>
    </row>
    <row r="750" spans="1:12" x14ac:dyDescent="0.3">
      <c r="A750" s="6">
        <v>829</v>
      </c>
      <c r="B750" s="6">
        <v>2015</v>
      </c>
      <c r="C750" t="s">
        <v>3540</v>
      </c>
      <c r="D750" t="s">
        <v>3541</v>
      </c>
      <c r="E750" t="s">
        <v>3542</v>
      </c>
      <c r="G750">
        <v>9</v>
      </c>
      <c r="H750">
        <v>3</v>
      </c>
      <c r="I750" t="s">
        <v>3543</v>
      </c>
      <c r="L750" t="s">
        <v>418</v>
      </c>
    </row>
    <row r="751" spans="1:12" x14ac:dyDescent="0.3">
      <c r="A751" s="6">
        <v>830</v>
      </c>
      <c r="B751" s="6">
        <v>2017</v>
      </c>
      <c r="C751" t="s">
        <v>3544</v>
      </c>
      <c r="D751" t="s">
        <v>3545</v>
      </c>
      <c r="E751" t="s">
        <v>606</v>
      </c>
      <c r="G751">
        <v>69</v>
      </c>
      <c r="I751" t="s">
        <v>3546</v>
      </c>
      <c r="J751" t="s">
        <v>3547</v>
      </c>
      <c r="L751" t="s">
        <v>6055</v>
      </c>
    </row>
    <row r="752" spans="1:12" x14ac:dyDescent="0.3">
      <c r="A752" s="6">
        <v>831</v>
      </c>
      <c r="B752" s="6">
        <v>2008</v>
      </c>
      <c r="C752" t="s">
        <v>3548</v>
      </c>
      <c r="D752" t="s">
        <v>3549</v>
      </c>
      <c r="E752" t="s">
        <v>1124</v>
      </c>
      <c r="G752">
        <v>10</v>
      </c>
      <c r="H752" t="s">
        <v>3550</v>
      </c>
      <c r="I752" t="s">
        <v>3551</v>
      </c>
      <c r="J752" t="s">
        <v>3552</v>
      </c>
      <c r="L752" t="s">
        <v>6055</v>
      </c>
    </row>
    <row r="753" spans="1:12" x14ac:dyDescent="0.3">
      <c r="A753" s="6">
        <v>832</v>
      </c>
      <c r="B753" s="6">
        <v>2015</v>
      </c>
      <c r="C753" t="s">
        <v>3553</v>
      </c>
      <c r="D753" t="s">
        <v>3554</v>
      </c>
      <c r="E753" t="s">
        <v>153</v>
      </c>
      <c r="G753">
        <v>10</v>
      </c>
      <c r="H753">
        <v>12</v>
      </c>
      <c r="J753" t="s">
        <v>3555</v>
      </c>
      <c r="L753" t="s">
        <v>548</v>
      </c>
    </row>
    <row r="754" spans="1:12" x14ac:dyDescent="0.3">
      <c r="A754" s="6">
        <v>833</v>
      </c>
      <c r="B754" s="6">
        <v>2015</v>
      </c>
      <c r="C754" t="s">
        <v>3556</v>
      </c>
      <c r="D754" t="s">
        <v>3557</v>
      </c>
      <c r="E754" t="s">
        <v>934</v>
      </c>
      <c r="G754">
        <v>7</v>
      </c>
      <c r="H754">
        <v>6</v>
      </c>
      <c r="I754" t="s">
        <v>3558</v>
      </c>
      <c r="J754" t="s">
        <v>3559</v>
      </c>
      <c r="L754" t="s">
        <v>418</v>
      </c>
    </row>
    <row r="755" spans="1:12" x14ac:dyDescent="0.3">
      <c r="A755" s="6">
        <v>834</v>
      </c>
      <c r="B755" s="6">
        <v>2016</v>
      </c>
      <c r="C755" t="s">
        <v>3560</v>
      </c>
      <c r="D755" t="s">
        <v>3561</v>
      </c>
      <c r="E755" t="s">
        <v>1278</v>
      </c>
      <c r="G755">
        <v>320</v>
      </c>
      <c r="I755" t="s">
        <v>3562</v>
      </c>
      <c r="J755" t="s">
        <v>3563</v>
      </c>
      <c r="L755" t="s">
        <v>418</v>
      </c>
    </row>
    <row r="756" spans="1:12" x14ac:dyDescent="0.3">
      <c r="A756" s="6">
        <v>835</v>
      </c>
      <c r="B756" s="6">
        <v>2008</v>
      </c>
      <c r="C756" t="s">
        <v>3564</v>
      </c>
      <c r="D756" t="s">
        <v>3565</v>
      </c>
      <c r="E756" t="s">
        <v>2626</v>
      </c>
      <c r="G756">
        <v>9</v>
      </c>
      <c r="H756">
        <v>3</v>
      </c>
      <c r="I756" t="s">
        <v>3566</v>
      </c>
      <c r="J756" t="s">
        <v>3567</v>
      </c>
      <c r="L756" t="s">
        <v>548</v>
      </c>
    </row>
    <row r="757" spans="1:12" x14ac:dyDescent="0.3">
      <c r="A757" s="6">
        <v>836</v>
      </c>
      <c r="B757" s="6">
        <v>2012</v>
      </c>
      <c r="C757" t="s">
        <v>3568</v>
      </c>
      <c r="D757" t="s">
        <v>3569</v>
      </c>
      <c r="E757" t="s">
        <v>3570</v>
      </c>
      <c r="G757">
        <v>215</v>
      </c>
      <c r="I757" t="s">
        <v>3571</v>
      </c>
      <c r="J757" t="s">
        <v>3572</v>
      </c>
      <c r="L757" t="s">
        <v>548</v>
      </c>
    </row>
    <row r="758" spans="1:12" x14ac:dyDescent="0.3">
      <c r="A758" s="6">
        <v>837</v>
      </c>
      <c r="B758" s="6">
        <v>2004</v>
      </c>
      <c r="C758" t="s">
        <v>3573</v>
      </c>
      <c r="D758" t="s">
        <v>3574</v>
      </c>
      <c r="E758" t="s">
        <v>1278</v>
      </c>
      <c r="G758">
        <v>174</v>
      </c>
      <c r="H758" s="10">
        <v>42767</v>
      </c>
      <c r="I758" s="9">
        <v>43221</v>
      </c>
      <c r="J758" t="s">
        <v>3575</v>
      </c>
      <c r="L758" t="s">
        <v>418</v>
      </c>
    </row>
    <row r="759" spans="1:12" x14ac:dyDescent="0.3">
      <c r="A759" s="6">
        <v>838</v>
      </c>
      <c r="B759" s="6">
        <v>2003</v>
      </c>
      <c r="C759" t="s">
        <v>3576</v>
      </c>
      <c r="D759" t="s">
        <v>3577</v>
      </c>
      <c r="E759" t="s">
        <v>814</v>
      </c>
      <c r="G759">
        <v>22</v>
      </c>
      <c r="H759">
        <v>2</v>
      </c>
      <c r="I759" t="s">
        <v>3578</v>
      </c>
      <c r="J759" t="s">
        <v>3579</v>
      </c>
      <c r="L759" t="s">
        <v>418</v>
      </c>
    </row>
    <row r="760" spans="1:12" x14ac:dyDescent="0.3">
      <c r="A760" s="6">
        <v>839</v>
      </c>
      <c r="B760" s="6">
        <v>2017</v>
      </c>
      <c r="C760" t="s">
        <v>3580</v>
      </c>
      <c r="D760" t="s">
        <v>3581</v>
      </c>
      <c r="E760" t="s">
        <v>3582</v>
      </c>
      <c r="G760">
        <v>27</v>
      </c>
      <c r="H760">
        <v>2</v>
      </c>
      <c r="I760" t="s">
        <v>3583</v>
      </c>
      <c r="J760" t="s">
        <v>3584</v>
      </c>
      <c r="L760" t="s">
        <v>548</v>
      </c>
    </row>
    <row r="761" spans="1:12" x14ac:dyDescent="0.3">
      <c r="A761" s="6">
        <v>840</v>
      </c>
      <c r="B761" s="6">
        <v>2015</v>
      </c>
      <c r="C761" t="s">
        <v>3585</v>
      </c>
      <c r="D761" t="s">
        <v>3586</v>
      </c>
      <c r="E761" t="s">
        <v>3587</v>
      </c>
      <c r="G761">
        <v>10</v>
      </c>
      <c r="H761">
        <v>3</v>
      </c>
      <c r="I761" t="s">
        <v>3588</v>
      </c>
      <c r="L761" t="s">
        <v>548</v>
      </c>
    </row>
    <row r="762" spans="1:12" x14ac:dyDescent="0.3">
      <c r="A762" s="6">
        <v>841</v>
      </c>
      <c r="B762" s="6">
        <v>2016</v>
      </c>
      <c r="C762" t="s">
        <v>3589</v>
      </c>
      <c r="D762" t="s">
        <v>3590</v>
      </c>
      <c r="E762" t="s">
        <v>733</v>
      </c>
      <c r="G762">
        <v>22</v>
      </c>
      <c r="I762" t="s">
        <v>3591</v>
      </c>
      <c r="L762" t="s">
        <v>418</v>
      </c>
    </row>
    <row r="763" spans="1:12" x14ac:dyDescent="0.3">
      <c r="A763" s="6">
        <v>842</v>
      </c>
      <c r="B763" s="6">
        <v>2009</v>
      </c>
      <c r="C763" t="s">
        <v>3592</v>
      </c>
      <c r="D763" t="s">
        <v>3593</v>
      </c>
      <c r="E763" t="s">
        <v>3594</v>
      </c>
      <c r="G763">
        <v>293</v>
      </c>
      <c r="H763" t="s">
        <v>85</v>
      </c>
      <c r="I763" t="s">
        <v>3595</v>
      </c>
      <c r="K763" t="s">
        <v>3596</v>
      </c>
      <c r="L763" t="s">
        <v>418</v>
      </c>
    </row>
    <row r="764" spans="1:12" x14ac:dyDescent="0.3">
      <c r="A764" s="6">
        <v>843</v>
      </c>
      <c r="B764" s="6">
        <v>2015</v>
      </c>
      <c r="C764" t="s">
        <v>3597</v>
      </c>
      <c r="D764" t="s">
        <v>3598</v>
      </c>
      <c r="E764" t="s">
        <v>1824</v>
      </c>
      <c r="G764">
        <v>7</v>
      </c>
      <c r="H764">
        <v>5</v>
      </c>
      <c r="I764" t="s">
        <v>3599</v>
      </c>
      <c r="J764" t="s">
        <v>3600</v>
      </c>
      <c r="L764" t="s">
        <v>418</v>
      </c>
    </row>
    <row r="765" spans="1:12" x14ac:dyDescent="0.3">
      <c r="A765" s="6">
        <v>844</v>
      </c>
      <c r="B765" s="6">
        <v>2013</v>
      </c>
      <c r="C765" t="s">
        <v>5857</v>
      </c>
      <c r="D765" t="s">
        <v>5858</v>
      </c>
      <c r="E765" t="s">
        <v>718</v>
      </c>
      <c r="G765">
        <v>71</v>
      </c>
      <c r="I765" t="s">
        <v>5859</v>
      </c>
      <c r="J765" t="s">
        <v>5860</v>
      </c>
      <c r="L765" t="s">
        <v>548</v>
      </c>
    </row>
    <row r="766" spans="1:12" x14ac:dyDescent="0.3">
      <c r="A766" s="6">
        <v>845</v>
      </c>
      <c r="B766" s="6">
        <v>2013</v>
      </c>
      <c r="C766" t="s">
        <v>3601</v>
      </c>
      <c r="D766" t="s">
        <v>3602</v>
      </c>
      <c r="E766" t="s">
        <v>3603</v>
      </c>
      <c r="G766">
        <v>5</v>
      </c>
      <c r="I766" t="s">
        <v>3604</v>
      </c>
      <c r="J766" t="s">
        <v>3605</v>
      </c>
      <c r="L766" t="s">
        <v>418</v>
      </c>
    </row>
    <row r="767" spans="1:12" x14ac:dyDescent="0.3">
      <c r="A767" s="6">
        <v>846</v>
      </c>
      <c r="B767" s="6">
        <v>2011</v>
      </c>
      <c r="C767" t="s">
        <v>3606</v>
      </c>
      <c r="D767" t="s">
        <v>3607</v>
      </c>
      <c r="E767" t="s">
        <v>3608</v>
      </c>
      <c r="G767">
        <v>55</v>
      </c>
      <c r="H767">
        <v>3</v>
      </c>
      <c r="I767" t="s">
        <v>3609</v>
      </c>
      <c r="J767" t="s">
        <v>3610</v>
      </c>
      <c r="L767" t="s">
        <v>408</v>
      </c>
    </row>
    <row r="768" spans="1:12" x14ac:dyDescent="0.3">
      <c r="A768" s="6">
        <v>847</v>
      </c>
      <c r="B768" s="6">
        <v>2007</v>
      </c>
      <c r="C768" t="s">
        <v>3611</v>
      </c>
      <c r="D768" t="s">
        <v>3612</v>
      </c>
      <c r="E768" t="s">
        <v>3613</v>
      </c>
      <c r="G768">
        <v>19</v>
      </c>
      <c r="H768" s="10">
        <v>42767</v>
      </c>
      <c r="I768" s="9">
        <v>45292</v>
      </c>
      <c r="J768" t="s">
        <v>3614</v>
      </c>
      <c r="L768" t="s">
        <v>6055</v>
      </c>
    </row>
    <row r="769" spans="1:12" x14ac:dyDescent="0.3">
      <c r="A769" s="6">
        <v>849</v>
      </c>
      <c r="B769" s="6">
        <v>2014</v>
      </c>
      <c r="C769" t="s">
        <v>3615</v>
      </c>
      <c r="D769" t="s">
        <v>3616</v>
      </c>
      <c r="E769" t="s">
        <v>138</v>
      </c>
      <c r="G769">
        <v>45</v>
      </c>
      <c r="H769">
        <v>1</v>
      </c>
      <c r="I769" t="s">
        <v>3617</v>
      </c>
      <c r="J769" t="s">
        <v>3618</v>
      </c>
      <c r="L769" t="s">
        <v>548</v>
      </c>
    </row>
    <row r="770" spans="1:12" x14ac:dyDescent="0.3">
      <c r="A770" s="6">
        <v>850</v>
      </c>
      <c r="B770" s="6">
        <v>2016</v>
      </c>
      <c r="C770" t="s">
        <v>3619</v>
      </c>
      <c r="D770" t="s">
        <v>3620</v>
      </c>
      <c r="E770" t="s">
        <v>3621</v>
      </c>
      <c r="G770">
        <v>10</v>
      </c>
      <c r="H770">
        <v>10</v>
      </c>
      <c r="I770" t="s">
        <v>3622</v>
      </c>
      <c r="J770" t="s">
        <v>3623</v>
      </c>
      <c r="L770" t="s">
        <v>548</v>
      </c>
    </row>
    <row r="771" spans="1:12" x14ac:dyDescent="0.3">
      <c r="A771" s="6">
        <v>851</v>
      </c>
      <c r="B771" s="6">
        <v>2016</v>
      </c>
      <c r="C771" t="s">
        <v>3624</v>
      </c>
      <c r="D771" t="s">
        <v>3625</v>
      </c>
      <c r="E771" t="s">
        <v>3626</v>
      </c>
      <c r="G771">
        <v>3</v>
      </c>
      <c r="J771" t="s">
        <v>3627</v>
      </c>
      <c r="L771" t="s">
        <v>408</v>
      </c>
    </row>
    <row r="772" spans="1:12" x14ac:dyDescent="0.3">
      <c r="A772" s="6">
        <v>853</v>
      </c>
      <c r="B772" s="6">
        <v>2013</v>
      </c>
      <c r="C772" t="s">
        <v>3628</v>
      </c>
      <c r="D772" t="s">
        <v>3629</v>
      </c>
      <c r="E772" t="s">
        <v>83</v>
      </c>
      <c r="F772" t="s">
        <v>1094</v>
      </c>
      <c r="G772">
        <v>1006</v>
      </c>
      <c r="H772" t="s">
        <v>85</v>
      </c>
      <c r="I772" t="s">
        <v>3630</v>
      </c>
      <c r="L772" t="s">
        <v>418</v>
      </c>
    </row>
    <row r="773" spans="1:12" x14ac:dyDescent="0.3">
      <c r="A773" s="6">
        <v>854</v>
      </c>
      <c r="B773" s="6">
        <v>2016</v>
      </c>
      <c r="C773" t="s">
        <v>3631</v>
      </c>
      <c r="D773" t="s">
        <v>3632</v>
      </c>
      <c r="E773" t="s">
        <v>3633</v>
      </c>
      <c r="G773">
        <v>8</v>
      </c>
      <c r="H773">
        <v>11</v>
      </c>
      <c r="I773">
        <v>523</v>
      </c>
      <c r="J773" t="s">
        <v>3634</v>
      </c>
      <c r="L773" t="s">
        <v>418</v>
      </c>
    </row>
    <row r="774" spans="1:12" x14ac:dyDescent="0.3">
      <c r="A774" s="6">
        <v>855</v>
      </c>
      <c r="B774" s="6">
        <v>2016</v>
      </c>
      <c r="C774" t="s">
        <v>3635</v>
      </c>
      <c r="D774" t="s">
        <v>3636</v>
      </c>
      <c r="E774" t="s">
        <v>3637</v>
      </c>
      <c r="G774">
        <v>35</v>
      </c>
      <c r="H774">
        <v>1</v>
      </c>
      <c r="I774" t="s">
        <v>3638</v>
      </c>
      <c r="J774" t="s">
        <v>3639</v>
      </c>
      <c r="L774" t="s">
        <v>408</v>
      </c>
    </row>
    <row r="775" spans="1:12" x14ac:dyDescent="0.3">
      <c r="A775" s="6">
        <v>856</v>
      </c>
      <c r="B775" s="6">
        <v>2009</v>
      </c>
      <c r="C775" t="s">
        <v>3640</v>
      </c>
      <c r="D775" t="s">
        <v>3641</v>
      </c>
      <c r="E775" t="s">
        <v>3642</v>
      </c>
      <c r="G775">
        <v>31</v>
      </c>
      <c r="H775">
        <v>3</v>
      </c>
      <c r="I775" t="s">
        <v>3643</v>
      </c>
      <c r="J775" t="s">
        <v>3644</v>
      </c>
      <c r="L775" t="s">
        <v>418</v>
      </c>
    </row>
    <row r="776" spans="1:12" x14ac:dyDescent="0.3">
      <c r="A776" s="6">
        <v>857</v>
      </c>
      <c r="B776" s="6">
        <v>2003</v>
      </c>
      <c r="C776" t="s">
        <v>3645</v>
      </c>
      <c r="D776" t="s">
        <v>3646</v>
      </c>
      <c r="E776" t="s">
        <v>3647</v>
      </c>
      <c r="G776">
        <v>38</v>
      </c>
      <c r="H776">
        <v>2</v>
      </c>
      <c r="I776" t="s">
        <v>3648</v>
      </c>
      <c r="J776" t="s">
        <v>3649</v>
      </c>
      <c r="L776" t="s">
        <v>408</v>
      </c>
    </row>
    <row r="777" spans="1:12" x14ac:dyDescent="0.3">
      <c r="A777" s="6">
        <v>858</v>
      </c>
      <c r="B777" s="6">
        <v>2004</v>
      </c>
      <c r="C777" t="s">
        <v>3650</v>
      </c>
      <c r="D777" t="s">
        <v>3651</v>
      </c>
      <c r="E777" t="s">
        <v>545</v>
      </c>
      <c r="G777">
        <v>12</v>
      </c>
      <c r="H777">
        <v>5</v>
      </c>
      <c r="I777" t="s">
        <v>3652</v>
      </c>
      <c r="J777" t="s">
        <v>3653</v>
      </c>
      <c r="L777" t="s">
        <v>418</v>
      </c>
    </row>
    <row r="778" spans="1:12" x14ac:dyDescent="0.3">
      <c r="A778" s="6">
        <v>859</v>
      </c>
      <c r="B778" s="6">
        <v>2012</v>
      </c>
      <c r="C778" t="s">
        <v>3654</v>
      </c>
      <c r="D778" t="s">
        <v>3655</v>
      </c>
      <c r="E778" t="s">
        <v>2138</v>
      </c>
      <c r="G778">
        <v>107</v>
      </c>
      <c r="I778" t="s">
        <v>3656</v>
      </c>
      <c r="J778" t="s">
        <v>3657</v>
      </c>
      <c r="L778" t="s">
        <v>418</v>
      </c>
    </row>
    <row r="779" spans="1:12" x14ac:dyDescent="0.3">
      <c r="A779" s="6">
        <v>860</v>
      </c>
      <c r="B779" s="6">
        <v>2002</v>
      </c>
      <c r="C779" t="s">
        <v>3658</v>
      </c>
      <c r="D779" t="s">
        <v>3659</v>
      </c>
      <c r="E779" t="s">
        <v>3660</v>
      </c>
      <c r="G779">
        <v>49</v>
      </c>
      <c r="H779">
        <v>11</v>
      </c>
      <c r="I779" t="s">
        <v>3661</v>
      </c>
      <c r="L779" t="s">
        <v>408</v>
      </c>
    </row>
    <row r="780" spans="1:12" x14ac:dyDescent="0.3">
      <c r="A780" s="6">
        <v>861</v>
      </c>
      <c r="B780" s="6">
        <v>2012</v>
      </c>
      <c r="C780" t="s">
        <v>3662</v>
      </c>
      <c r="D780" t="s">
        <v>3663</v>
      </c>
      <c r="E780" t="s">
        <v>3664</v>
      </c>
      <c r="G780">
        <v>8</v>
      </c>
      <c r="H780">
        <v>3</v>
      </c>
      <c r="I780" t="s">
        <v>3665</v>
      </c>
      <c r="L780" t="s">
        <v>418</v>
      </c>
    </row>
    <row r="781" spans="1:12" x14ac:dyDescent="0.3">
      <c r="A781" s="6">
        <v>862</v>
      </c>
      <c r="B781" s="6">
        <v>2011</v>
      </c>
      <c r="C781" t="s">
        <v>3666</v>
      </c>
      <c r="D781" t="s">
        <v>3667</v>
      </c>
      <c r="E781" t="s">
        <v>3668</v>
      </c>
      <c r="G781">
        <v>139</v>
      </c>
      <c r="H781" s="10">
        <v>42767</v>
      </c>
      <c r="I781" s="10">
        <v>43011</v>
      </c>
      <c r="J781" t="s">
        <v>3669</v>
      </c>
      <c r="L781" t="s">
        <v>408</v>
      </c>
    </row>
    <row r="782" spans="1:12" x14ac:dyDescent="0.3">
      <c r="A782" s="6">
        <v>863</v>
      </c>
      <c r="B782" s="6">
        <v>2010</v>
      </c>
      <c r="C782" t="s">
        <v>3670</v>
      </c>
      <c r="D782" t="s">
        <v>3671</v>
      </c>
      <c r="E782" t="s">
        <v>3672</v>
      </c>
      <c r="G782">
        <v>38</v>
      </c>
      <c r="H782" t="s">
        <v>85</v>
      </c>
      <c r="I782" t="s">
        <v>3673</v>
      </c>
      <c r="K782" t="s">
        <v>3674</v>
      </c>
      <c r="L782" t="s">
        <v>418</v>
      </c>
    </row>
    <row r="783" spans="1:12" x14ac:dyDescent="0.3">
      <c r="A783" s="6">
        <v>864</v>
      </c>
      <c r="B783" s="6">
        <v>2016</v>
      </c>
      <c r="C783" t="s">
        <v>3675</v>
      </c>
      <c r="D783" t="s">
        <v>3676</v>
      </c>
      <c r="E783" t="s">
        <v>1192</v>
      </c>
      <c r="G783">
        <v>9</v>
      </c>
      <c r="I783" t="s">
        <v>3677</v>
      </c>
      <c r="J783" t="s">
        <v>3678</v>
      </c>
      <c r="L783" t="s">
        <v>418</v>
      </c>
    </row>
    <row r="784" spans="1:12" x14ac:dyDescent="0.3">
      <c r="A784" s="6">
        <v>865</v>
      </c>
      <c r="B784" s="6">
        <v>2010</v>
      </c>
      <c r="C784" t="s">
        <v>3679</v>
      </c>
      <c r="D784" t="s">
        <v>3680</v>
      </c>
      <c r="E784" t="s">
        <v>1550</v>
      </c>
      <c r="G784">
        <v>67</v>
      </c>
      <c r="H784">
        <v>1</v>
      </c>
      <c r="I784" t="s">
        <v>3681</v>
      </c>
      <c r="J784" t="s">
        <v>3682</v>
      </c>
      <c r="L784" t="s">
        <v>418</v>
      </c>
    </row>
    <row r="785" spans="1:12" x14ac:dyDescent="0.3">
      <c r="A785" s="6">
        <v>866</v>
      </c>
      <c r="B785" s="6">
        <v>2009</v>
      </c>
      <c r="C785" t="s">
        <v>3683</v>
      </c>
      <c r="D785" t="s">
        <v>3684</v>
      </c>
      <c r="E785" t="s">
        <v>3685</v>
      </c>
      <c r="G785">
        <v>154</v>
      </c>
      <c r="H785">
        <v>3</v>
      </c>
      <c r="I785" t="s">
        <v>3686</v>
      </c>
      <c r="J785" t="s">
        <v>3687</v>
      </c>
      <c r="L785" t="s">
        <v>418</v>
      </c>
    </row>
    <row r="786" spans="1:12" x14ac:dyDescent="0.3">
      <c r="A786" s="6">
        <v>867</v>
      </c>
      <c r="B786" s="6">
        <v>2013</v>
      </c>
      <c r="C786" t="s">
        <v>3688</v>
      </c>
      <c r="D786" t="s">
        <v>3689</v>
      </c>
      <c r="E786" t="s">
        <v>3690</v>
      </c>
      <c r="H786" t="s">
        <v>85</v>
      </c>
      <c r="I786" s="9">
        <v>43405</v>
      </c>
      <c r="L786" t="s">
        <v>418</v>
      </c>
    </row>
    <row r="787" spans="1:12" x14ac:dyDescent="0.3">
      <c r="A787" s="6">
        <v>869</v>
      </c>
      <c r="B787" s="6">
        <v>2011</v>
      </c>
      <c r="C787" t="s">
        <v>3691</v>
      </c>
      <c r="D787" t="s">
        <v>3692</v>
      </c>
      <c r="E787" t="s">
        <v>3693</v>
      </c>
      <c r="G787">
        <v>4</v>
      </c>
      <c r="H787">
        <v>3</v>
      </c>
      <c r="I787" t="s">
        <v>3694</v>
      </c>
      <c r="J787" t="s">
        <v>3695</v>
      </c>
      <c r="L787" t="s">
        <v>418</v>
      </c>
    </row>
    <row r="788" spans="1:12" x14ac:dyDescent="0.3">
      <c r="A788" s="6">
        <v>870</v>
      </c>
      <c r="B788" s="6">
        <v>2013</v>
      </c>
      <c r="C788" t="s">
        <v>3696</v>
      </c>
      <c r="D788" t="s">
        <v>3697</v>
      </c>
      <c r="E788" t="s">
        <v>3698</v>
      </c>
      <c r="F788" t="s">
        <v>456</v>
      </c>
      <c r="G788" t="s">
        <v>3699</v>
      </c>
      <c r="H788" t="s">
        <v>85</v>
      </c>
      <c r="I788" t="s">
        <v>3700</v>
      </c>
      <c r="J788" t="s">
        <v>3701</v>
      </c>
      <c r="K788" t="s">
        <v>3702</v>
      </c>
      <c r="L788" t="s">
        <v>418</v>
      </c>
    </row>
    <row r="789" spans="1:12" x14ac:dyDescent="0.3">
      <c r="A789" s="6">
        <v>871</v>
      </c>
      <c r="B789" s="6">
        <v>2014</v>
      </c>
      <c r="C789" t="s">
        <v>3703</v>
      </c>
      <c r="D789" t="s">
        <v>3704</v>
      </c>
      <c r="E789" t="s">
        <v>3705</v>
      </c>
      <c r="G789">
        <v>24</v>
      </c>
      <c r="H789">
        <v>10</v>
      </c>
      <c r="I789" t="s">
        <v>3706</v>
      </c>
      <c r="J789" t="s">
        <v>3707</v>
      </c>
      <c r="L789" t="s">
        <v>418</v>
      </c>
    </row>
    <row r="790" spans="1:12" x14ac:dyDescent="0.3">
      <c r="A790" s="6">
        <v>872</v>
      </c>
      <c r="B790" s="6">
        <v>2013</v>
      </c>
      <c r="C790" t="s">
        <v>3708</v>
      </c>
      <c r="D790" t="s">
        <v>3709</v>
      </c>
      <c r="E790" t="s">
        <v>3710</v>
      </c>
      <c r="G790">
        <v>3</v>
      </c>
      <c r="H790">
        <v>4</v>
      </c>
      <c r="I790" t="s">
        <v>3711</v>
      </c>
      <c r="L790" t="s">
        <v>408</v>
      </c>
    </row>
    <row r="791" spans="1:12" x14ac:dyDescent="0.3">
      <c r="A791" s="6">
        <v>873</v>
      </c>
      <c r="B791" s="6">
        <v>2008</v>
      </c>
      <c r="C791" t="s">
        <v>3712</v>
      </c>
      <c r="D791" t="s">
        <v>3713</v>
      </c>
      <c r="E791" t="s">
        <v>210</v>
      </c>
      <c r="G791">
        <v>95</v>
      </c>
      <c r="H791">
        <v>3</v>
      </c>
      <c r="I791" t="s">
        <v>3714</v>
      </c>
      <c r="J791" t="s">
        <v>3715</v>
      </c>
      <c r="L791" t="s">
        <v>548</v>
      </c>
    </row>
    <row r="792" spans="1:12" x14ac:dyDescent="0.3">
      <c r="A792" s="6">
        <v>874</v>
      </c>
      <c r="B792" s="6">
        <v>2016</v>
      </c>
      <c r="C792" t="s">
        <v>3716</v>
      </c>
      <c r="D792" t="s">
        <v>3717</v>
      </c>
      <c r="E792" t="s">
        <v>3718</v>
      </c>
      <c r="H792" t="s">
        <v>85</v>
      </c>
      <c r="I792" t="s">
        <v>3719</v>
      </c>
      <c r="J792" t="s">
        <v>3720</v>
      </c>
      <c r="K792" t="s">
        <v>3721</v>
      </c>
      <c r="L792" t="s">
        <v>418</v>
      </c>
    </row>
    <row r="793" spans="1:12" x14ac:dyDescent="0.3">
      <c r="A793" s="6">
        <v>875</v>
      </c>
      <c r="B793" s="6">
        <v>2010</v>
      </c>
      <c r="C793" t="s">
        <v>3722</v>
      </c>
      <c r="D793" t="s">
        <v>3723</v>
      </c>
      <c r="E793" t="s">
        <v>3724</v>
      </c>
      <c r="G793">
        <v>16</v>
      </c>
      <c r="H793">
        <v>3</v>
      </c>
      <c r="I793" t="s">
        <v>3725</v>
      </c>
      <c r="J793" t="s">
        <v>3726</v>
      </c>
      <c r="L793" t="s">
        <v>408</v>
      </c>
    </row>
    <row r="794" spans="1:12" x14ac:dyDescent="0.3">
      <c r="A794" s="6">
        <v>876</v>
      </c>
      <c r="B794" s="6">
        <v>2017</v>
      </c>
      <c r="C794" t="s">
        <v>3727</v>
      </c>
      <c r="D794" t="s">
        <v>3728</v>
      </c>
      <c r="E794" t="s">
        <v>2766</v>
      </c>
      <c r="G794">
        <v>38</v>
      </c>
      <c r="H794">
        <v>42</v>
      </c>
      <c r="L794" t="s">
        <v>418</v>
      </c>
    </row>
    <row r="795" spans="1:12" x14ac:dyDescent="0.3">
      <c r="A795" s="6">
        <v>877</v>
      </c>
      <c r="B795" s="6">
        <v>2007</v>
      </c>
      <c r="C795" t="s">
        <v>3729</v>
      </c>
      <c r="D795" t="s">
        <v>3730</v>
      </c>
      <c r="E795" t="s">
        <v>2979</v>
      </c>
      <c r="G795">
        <v>81</v>
      </c>
      <c r="H795">
        <v>1</v>
      </c>
      <c r="I795" t="s">
        <v>3731</v>
      </c>
      <c r="L795" t="s">
        <v>418</v>
      </c>
    </row>
    <row r="796" spans="1:12" x14ac:dyDescent="0.3">
      <c r="A796" s="6">
        <v>878</v>
      </c>
      <c r="B796" s="6">
        <v>2012</v>
      </c>
      <c r="C796" t="s">
        <v>3732</v>
      </c>
      <c r="D796" t="s">
        <v>3733</v>
      </c>
      <c r="E796" t="s">
        <v>1413</v>
      </c>
      <c r="G796">
        <v>27</v>
      </c>
      <c r="H796">
        <v>2</v>
      </c>
      <c r="I796" t="s">
        <v>3734</v>
      </c>
      <c r="J796" t="s">
        <v>3735</v>
      </c>
      <c r="L796" t="s">
        <v>408</v>
      </c>
    </row>
    <row r="797" spans="1:12" x14ac:dyDescent="0.3">
      <c r="A797" s="6">
        <v>879</v>
      </c>
      <c r="B797" s="6">
        <v>2011</v>
      </c>
      <c r="C797" t="s">
        <v>3736</v>
      </c>
      <c r="D797" t="s">
        <v>3737</v>
      </c>
      <c r="E797" t="s">
        <v>3738</v>
      </c>
      <c r="G797">
        <v>1</v>
      </c>
      <c r="H797">
        <v>3</v>
      </c>
      <c r="I797" t="s">
        <v>3739</v>
      </c>
      <c r="J797" t="s">
        <v>3740</v>
      </c>
      <c r="L797" t="s">
        <v>408</v>
      </c>
    </row>
    <row r="798" spans="1:12" x14ac:dyDescent="0.3">
      <c r="A798" s="6">
        <v>881</v>
      </c>
      <c r="B798" s="6">
        <v>2013</v>
      </c>
      <c r="C798" t="s">
        <v>3741</v>
      </c>
      <c r="D798" t="s">
        <v>3742</v>
      </c>
      <c r="E798" t="s">
        <v>3743</v>
      </c>
      <c r="G798">
        <v>2</v>
      </c>
      <c r="H798">
        <v>1</v>
      </c>
      <c r="I798">
        <v>3</v>
      </c>
      <c r="L798" t="s">
        <v>408</v>
      </c>
    </row>
    <row r="799" spans="1:12" x14ac:dyDescent="0.3">
      <c r="A799" s="6">
        <v>882</v>
      </c>
      <c r="B799" s="6">
        <v>2003</v>
      </c>
      <c r="C799" t="s">
        <v>3744</v>
      </c>
      <c r="D799" t="s">
        <v>3745</v>
      </c>
      <c r="F799" t="s">
        <v>3746</v>
      </c>
      <c r="H799" t="s">
        <v>85</v>
      </c>
      <c r="K799" t="s">
        <v>3747</v>
      </c>
      <c r="L799" t="s">
        <v>408</v>
      </c>
    </row>
    <row r="800" spans="1:12" x14ac:dyDescent="0.3">
      <c r="A800" s="6">
        <v>883</v>
      </c>
      <c r="B800" s="6">
        <v>2015</v>
      </c>
      <c r="C800" t="s">
        <v>3748</v>
      </c>
      <c r="D800" t="s">
        <v>3749</v>
      </c>
      <c r="E800" t="s">
        <v>95</v>
      </c>
      <c r="G800">
        <v>112</v>
      </c>
      <c r="H800">
        <v>28</v>
      </c>
      <c r="I800" t="s">
        <v>3750</v>
      </c>
      <c r="J800" t="s">
        <v>3751</v>
      </c>
      <c r="L800" t="s">
        <v>408</v>
      </c>
    </row>
    <row r="801" spans="1:12" x14ac:dyDescent="0.3">
      <c r="A801" s="6">
        <v>884</v>
      </c>
      <c r="B801" s="6">
        <v>2012</v>
      </c>
      <c r="C801" t="s">
        <v>3752</v>
      </c>
      <c r="D801" t="s">
        <v>3753</v>
      </c>
      <c r="E801" t="s">
        <v>1709</v>
      </c>
      <c r="G801">
        <v>67</v>
      </c>
      <c r="H801">
        <v>5</v>
      </c>
      <c r="I801" t="s">
        <v>3754</v>
      </c>
      <c r="J801" t="s">
        <v>3755</v>
      </c>
      <c r="L801" t="s">
        <v>418</v>
      </c>
    </row>
    <row r="802" spans="1:12" x14ac:dyDescent="0.3">
      <c r="A802" s="6">
        <v>885</v>
      </c>
      <c r="B802" s="6">
        <v>2016</v>
      </c>
      <c r="C802" t="s">
        <v>3756</v>
      </c>
      <c r="D802" t="s">
        <v>3757</v>
      </c>
      <c r="E802" t="s">
        <v>3758</v>
      </c>
      <c r="G802">
        <v>4</v>
      </c>
      <c r="H802">
        <v>1</v>
      </c>
      <c r="I802" t="s">
        <v>3759</v>
      </c>
      <c r="L802" t="s">
        <v>418</v>
      </c>
    </row>
    <row r="803" spans="1:12" x14ac:dyDescent="0.3">
      <c r="A803" s="6">
        <v>886</v>
      </c>
      <c r="B803" s="6">
        <v>2014</v>
      </c>
      <c r="C803" t="s">
        <v>3760</v>
      </c>
      <c r="D803" t="s">
        <v>3761</v>
      </c>
      <c r="E803" t="s">
        <v>3762</v>
      </c>
      <c r="G803">
        <v>8</v>
      </c>
      <c r="I803" t="s">
        <v>3763</v>
      </c>
      <c r="J803" t="s">
        <v>3764</v>
      </c>
      <c r="L803" t="s">
        <v>418</v>
      </c>
    </row>
    <row r="804" spans="1:12" x14ac:dyDescent="0.3">
      <c r="A804" s="6">
        <v>887</v>
      </c>
      <c r="B804" s="6">
        <v>2014</v>
      </c>
      <c r="C804" t="s">
        <v>3765</v>
      </c>
      <c r="D804" t="s">
        <v>3761</v>
      </c>
      <c r="E804" t="s">
        <v>3766</v>
      </c>
      <c r="G804">
        <v>8</v>
      </c>
      <c r="H804" t="s">
        <v>85</v>
      </c>
      <c r="I804" t="s">
        <v>3763</v>
      </c>
      <c r="J804" t="s">
        <v>3767</v>
      </c>
      <c r="K804" t="s">
        <v>3768</v>
      </c>
      <c r="L804" t="s">
        <v>418</v>
      </c>
    </row>
    <row r="805" spans="1:12" x14ac:dyDescent="0.3">
      <c r="A805" s="6">
        <v>888</v>
      </c>
      <c r="B805" s="6">
        <v>2016</v>
      </c>
      <c r="C805" t="s">
        <v>3769</v>
      </c>
      <c r="D805" t="s">
        <v>3770</v>
      </c>
      <c r="E805" t="s">
        <v>3771</v>
      </c>
      <c r="G805">
        <v>88</v>
      </c>
      <c r="H805">
        <v>4</v>
      </c>
      <c r="I805" t="s">
        <v>3772</v>
      </c>
      <c r="J805" t="s">
        <v>3773</v>
      </c>
      <c r="L805" t="s">
        <v>418</v>
      </c>
    </row>
    <row r="806" spans="1:12" x14ac:dyDescent="0.3">
      <c r="A806" s="6">
        <v>889</v>
      </c>
      <c r="B806" s="6">
        <v>2006</v>
      </c>
      <c r="C806" t="s">
        <v>3774</v>
      </c>
      <c r="D806" t="s">
        <v>3775</v>
      </c>
      <c r="E806" t="s">
        <v>1187</v>
      </c>
      <c r="G806">
        <v>20</v>
      </c>
      <c r="H806">
        <v>3</v>
      </c>
      <c r="I806" t="s">
        <v>3776</v>
      </c>
      <c r="J806" t="s">
        <v>3777</v>
      </c>
      <c r="L806" t="s">
        <v>418</v>
      </c>
    </row>
    <row r="807" spans="1:12" x14ac:dyDescent="0.3">
      <c r="A807" s="6">
        <v>890</v>
      </c>
      <c r="B807" s="6">
        <v>2017</v>
      </c>
      <c r="C807" t="s">
        <v>3778</v>
      </c>
      <c r="D807" t="s">
        <v>3779</v>
      </c>
      <c r="E807" t="s">
        <v>100</v>
      </c>
      <c r="G807">
        <v>157</v>
      </c>
      <c r="I807" t="s">
        <v>3780</v>
      </c>
      <c r="J807" t="s">
        <v>3781</v>
      </c>
      <c r="L807" t="s">
        <v>418</v>
      </c>
    </row>
    <row r="808" spans="1:12" x14ac:dyDescent="0.3">
      <c r="A808" s="6">
        <v>891</v>
      </c>
      <c r="B808" s="6">
        <v>2017</v>
      </c>
      <c r="C808" t="s">
        <v>3782</v>
      </c>
      <c r="D808" t="s">
        <v>3783</v>
      </c>
      <c r="E808" t="s">
        <v>3784</v>
      </c>
      <c r="G808">
        <v>155</v>
      </c>
      <c r="H808">
        <v>5</v>
      </c>
      <c r="I808" t="s">
        <v>3785</v>
      </c>
      <c r="J808" t="s">
        <v>3786</v>
      </c>
      <c r="L808" t="s">
        <v>418</v>
      </c>
    </row>
    <row r="809" spans="1:12" x14ac:dyDescent="0.3">
      <c r="A809" s="6">
        <v>892</v>
      </c>
      <c r="B809" s="6">
        <v>2000</v>
      </c>
      <c r="C809" t="s">
        <v>3787</v>
      </c>
      <c r="D809" t="s">
        <v>3788</v>
      </c>
      <c r="E809" t="s">
        <v>3789</v>
      </c>
      <c r="G809">
        <v>6</v>
      </c>
      <c r="H809" t="s">
        <v>85</v>
      </c>
      <c r="I809" t="s">
        <v>3790</v>
      </c>
      <c r="K809" t="s">
        <v>3791</v>
      </c>
      <c r="L809" t="s">
        <v>418</v>
      </c>
    </row>
    <row r="810" spans="1:12" x14ac:dyDescent="0.3">
      <c r="A810" s="6">
        <v>893</v>
      </c>
      <c r="B810" s="6">
        <v>2017</v>
      </c>
      <c r="C810" t="s">
        <v>3792</v>
      </c>
      <c r="D810" t="s">
        <v>3793</v>
      </c>
      <c r="E810" t="s">
        <v>165</v>
      </c>
      <c r="G810">
        <v>45</v>
      </c>
      <c r="I810" t="s">
        <v>3794</v>
      </c>
      <c r="J810" t="s">
        <v>3795</v>
      </c>
      <c r="L810" t="s">
        <v>418</v>
      </c>
    </row>
    <row r="811" spans="1:12" x14ac:dyDescent="0.3">
      <c r="A811" s="6">
        <v>894</v>
      </c>
      <c r="B811" s="6">
        <v>2011</v>
      </c>
      <c r="C811" t="s">
        <v>3796</v>
      </c>
      <c r="D811" t="s">
        <v>3797</v>
      </c>
      <c r="E811" t="s">
        <v>3798</v>
      </c>
      <c r="G811">
        <v>27</v>
      </c>
      <c r="H811">
        <v>2</v>
      </c>
      <c r="L811" t="s">
        <v>418</v>
      </c>
    </row>
    <row r="812" spans="1:12" x14ac:dyDescent="0.3">
      <c r="A812" s="6">
        <v>895</v>
      </c>
      <c r="B812" s="6">
        <v>2012</v>
      </c>
      <c r="C812" t="s">
        <v>3799</v>
      </c>
      <c r="D812" t="s">
        <v>3797</v>
      </c>
      <c r="E812" t="s">
        <v>83</v>
      </c>
      <c r="F812" t="s">
        <v>1094</v>
      </c>
      <c r="G812">
        <v>981</v>
      </c>
      <c r="H812" t="s">
        <v>85</v>
      </c>
      <c r="I812" t="s">
        <v>3800</v>
      </c>
      <c r="L812" t="s">
        <v>418</v>
      </c>
    </row>
    <row r="813" spans="1:12" x14ac:dyDescent="0.3">
      <c r="A813" s="6">
        <v>896</v>
      </c>
      <c r="B813" s="6">
        <v>2011</v>
      </c>
      <c r="C813" t="s">
        <v>3801</v>
      </c>
      <c r="D813" t="s">
        <v>3802</v>
      </c>
      <c r="E813" t="s">
        <v>2600</v>
      </c>
      <c r="G813">
        <v>30</v>
      </c>
      <c r="H813">
        <v>9</v>
      </c>
      <c r="I813" t="s">
        <v>3803</v>
      </c>
      <c r="L813" t="s">
        <v>418</v>
      </c>
    </row>
    <row r="814" spans="1:12" x14ac:dyDescent="0.3">
      <c r="A814" s="6">
        <v>897</v>
      </c>
      <c r="B814" s="6">
        <v>2005</v>
      </c>
      <c r="C814" t="s">
        <v>3804</v>
      </c>
      <c r="D814" t="s">
        <v>3805</v>
      </c>
      <c r="E814" t="s">
        <v>3806</v>
      </c>
      <c r="G814">
        <v>16</v>
      </c>
      <c r="H814">
        <v>1</v>
      </c>
      <c r="I814" t="s">
        <v>3807</v>
      </c>
      <c r="L814" t="s">
        <v>418</v>
      </c>
    </row>
    <row r="815" spans="1:12" x14ac:dyDescent="0.3">
      <c r="A815" s="6">
        <v>898</v>
      </c>
      <c r="B815" s="6">
        <v>2013</v>
      </c>
      <c r="C815" t="s">
        <v>3808</v>
      </c>
      <c r="D815" t="s">
        <v>3809</v>
      </c>
      <c r="E815" t="s">
        <v>3810</v>
      </c>
      <c r="I815" t="s">
        <v>3811</v>
      </c>
      <c r="L815" t="s">
        <v>548</v>
      </c>
    </row>
    <row r="816" spans="1:12" x14ac:dyDescent="0.3">
      <c r="A816" s="6">
        <v>899</v>
      </c>
      <c r="B816" s="6">
        <v>2013</v>
      </c>
      <c r="C816" t="s">
        <v>3812</v>
      </c>
      <c r="D816" t="s">
        <v>3813</v>
      </c>
      <c r="E816" t="s">
        <v>210</v>
      </c>
      <c r="G816">
        <v>129</v>
      </c>
      <c r="I816" t="s">
        <v>3814</v>
      </c>
      <c r="J816" t="s">
        <v>3815</v>
      </c>
      <c r="L816" t="s">
        <v>418</v>
      </c>
    </row>
    <row r="817" spans="1:12" x14ac:dyDescent="0.3">
      <c r="A817" s="6">
        <v>900</v>
      </c>
      <c r="B817" s="6">
        <v>2014</v>
      </c>
      <c r="C817" t="s">
        <v>3816</v>
      </c>
      <c r="D817" t="s">
        <v>3817</v>
      </c>
      <c r="E817" t="s">
        <v>3818</v>
      </c>
      <c r="G817">
        <v>59</v>
      </c>
      <c r="H817" s="10">
        <v>42828</v>
      </c>
      <c r="I817" t="s">
        <v>3819</v>
      </c>
      <c r="J817" t="s">
        <v>3820</v>
      </c>
      <c r="L817" t="s">
        <v>418</v>
      </c>
    </row>
    <row r="818" spans="1:12" x14ac:dyDescent="0.3">
      <c r="A818" s="6">
        <v>901</v>
      </c>
      <c r="B818" s="6">
        <v>2016</v>
      </c>
      <c r="C818" t="s">
        <v>3821</v>
      </c>
      <c r="D818" t="s">
        <v>3822</v>
      </c>
      <c r="E818" t="s">
        <v>3823</v>
      </c>
      <c r="G818">
        <v>57</v>
      </c>
      <c r="H818">
        <v>5</v>
      </c>
      <c r="I818" t="s">
        <v>3824</v>
      </c>
      <c r="J818" t="s">
        <v>3825</v>
      </c>
      <c r="L818" t="s">
        <v>418</v>
      </c>
    </row>
    <row r="819" spans="1:12" x14ac:dyDescent="0.3">
      <c r="A819" s="6">
        <v>902</v>
      </c>
      <c r="B819" s="6">
        <v>2008</v>
      </c>
      <c r="C819" t="s">
        <v>3826</v>
      </c>
      <c r="D819" t="s">
        <v>3827</v>
      </c>
      <c r="E819" t="s">
        <v>3828</v>
      </c>
      <c r="G819">
        <v>7</v>
      </c>
      <c r="H819">
        <v>1</v>
      </c>
      <c r="I819" s="9">
        <v>43709</v>
      </c>
      <c r="J819" t="s">
        <v>3829</v>
      </c>
      <c r="L819" t="s">
        <v>418</v>
      </c>
    </row>
    <row r="820" spans="1:12" x14ac:dyDescent="0.3">
      <c r="A820" s="6">
        <v>903</v>
      </c>
      <c r="B820" s="6">
        <v>2008</v>
      </c>
      <c r="C820" t="s">
        <v>3830</v>
      </c>
      <c r="D820" t="s">
        <v>3831</v>
      </c>
      <c r="E820" t="s">
        <v>134</v>
      </c>
      <c r="G820">
        <v>67</v>
      </c>
      <c r="H820">
        <v>4</v>
      </c>
      <c r="I820" t="s">
        <v>3832</v>
      </c>
      <c r="J820" t="s">
        <v>3833</v>
      </c>
      <c r="L820" t="s">
        <v>418</v>
      </c>
    </row>
    <row r="821" spans="1:12" x14ac:dyDescent="0.3">
      <c r="A821" s="6">
        <v>904</v>
      </c>
      <c r="B821" s="6">
        <v>2004</v>
      </c>
      <c r="C821" t="s">
        <v>3834</v>
      </c>
      <c r="D821" t="s">
        <v>3835</v>
      </c>
      <c r="E821" t="s">
        <v>165</v>
      </c>
      <c r="G821">
        <v>14</v>
      </c>
      <c r="H821">
        <v>1</v>
      </c>
      <c r="I821" t="s">
        <v>3836</v>
      </c>
      <c r="J821" t="s">
        <v>3837</v>
      </c>
      <c r="L821" t="s">
        <v>548</v>
      </c>
    </row>
    <row r="822" spans="1:12" x14ac:dyDescent="0.3">
      <c r="A822" s="6">
        <v>905</v>
      </c>
      <c r="B822" s="6">
        <v>2017</v>
      </c>
      <c r="C822" t="s">
        <v>3838</v>
      </c>
      <c r="D822" t="s">
        <v>3839</v>
      </c>
      <c r="E822" t="s">
        <v>3840</v>
      </c>
      <c r="F822" t="s">
        <v>1234</v>
      </c>
      <c r="G822" t="s">
        <v>3841</v>
      </c>
      <c r="H822" t="s">
        <v>85</v>
      </c>
      <c r="I822" t="s">
        <v>3842</v>
      </c>
      <c r="J822" t="s">
        <v>3843</v>
      </c>
      <c r="K822" t="s">
        <v>3844</v>
      </c>
      <c r="L822" t="s">
        <v>548</v>
      </c>
    </row>
    <row r="823" spans="1:12" x14ac:dyDescent="0.3">
      <c r="A823" s="6">
        <v>906</v>
      </c>
      <c r="C823" t="s">
        <v>3845</v>
      </c>
      <c r="D823" t="s">
        <v>3846</v>
      </c>
      <c r="E823" t="s">
        <v>3847</v>
      </c>
      <c r="J823" t="s">
        <v>3848</v>
      </c>
      <c r="L823" t="s">
        <v>408</v>
      </c>
    </row>
    <row r="824" spans="1:12" x14ac:dyDescent="0.3">
      <c r="A824" s="6">
        <v>907</v>
      </c>
      <c r="B824" s="6">
        <v>2007</v>
      </c>
      <c r="C824" t="s">
        <v>3849</v>
      </c>
      <c r="D824" t="s">
        <v>3850</v>
      </c>
      <c r="E824" t="s">
        <v>1391</v>
      </c>
      <c r="G824">
        <v>36</v>
      </c>
      <c r="H824">
        <v>4</v>
      </c>
      <c r="I824" t="s">
        <v>3851</v>
      </c>
      <c r="L824" t="s">
        <v>6055</v>
      </c>
    </row>
    <row r="825" spans="1:12" x14ac:dyDescent="0.3">
      <c r="A825" s="6">
        <v>908</v>
      </c>
      <c r="B825" s="6">
        <v>2005</v>
      </c>
      <c r="C825" t="s">
        <v>3852</v>
      </c>
      <c r="D825" t="s">
        <v>3853</v>
      </c>
      <c r="E825" t="s">
        <v>638</v>
      </c>
      <c r="G825">
        <v>360</v>
      </c>
      <c r="H825">
        <v>1453</v>
      </c>
      <c r="I825" s="10">
        <v>43074</v>
      </c>
      <c r="J825" t="s">
        <v>3854</v>
      </c>
      <c r="L825" t="s">
        <v>6055</v>
      </c>
    </row>
    <row r="826" spans="1:12" x14ac:dyDescent="0.3">
      <c r="A826" s="6">
        <v>910</v>
      </c>
      <c r="B826" s="6">
        <v>2016</v>
      </c>
      <c r="C826" t="s">
        <v>3855</v>
      </c>
      <c r="D826" t="s">
        <v>3856</v>
      </c>
      <c r="E826" t="s">
        <v>1591</v>
      </c>
      <c r="G826">
        <v>154</v>
      </c>
      <c r="H826">
        <v>7</v>
      </c>
      <c r="I826" t="s">
        <v>3857</v>
      </c>
      <c r="J826" t="s">
        <v>3858</v>
      </c>
      <c r="L826" t="s">
        <v>418</v>
      </c>
    </row>
    <row r="827" spans="1:12" x14ac:dyDescent="0.3">
      <c r="A827" s="6">
        <v>911</v>
      </c>
      <c r="B827" s="6">
        <v>2015</v>
      </c>
      <c r="C827" t="s">
        <v>3859</v>
      </c>
      <c r="D827" t="s">
        <v>3860</v>
      </c>
      <c r="E827" t="s">
        <v>3861</v>
      </c>
      <c r="G827">
        <v>65</v>
      </c>
      <c r="I827" t="s">
        <v>2129</v>
      </c>
      <c r="J827" t="s">
        <v>3862</v>
      </c>
      <c r="L827" t="s">
        <v>418</v>
      </c>
    </row>
    <row r="828" spans="1:12" x14ac:dyDescent="0.3">
      <c r="A828" s="6">
        <v>912</v>
      </c>
      <c r="B828" s="6">
        <v>2005</v>
      </c>
      <c r="C828" t="s">
        <v>3863</v>
      </c>
      <c r="D828" t="s">
        <v>3864</v>
      </c>
      <c r="E828" t="s">
        <v>3389</v>
      </c>
      <c r="G828">
        <v>71</v>
      </c>
      <c r="H828" t="s">
        <v>3865</v>
      </c>
      <c r="I828" t="s">
        <v>3866</v>
      </c>
      <c r="J828" t="s">
        <v>3867</v>
      </c>
      <c r="L828" t="s">
        <v>418</v>
      </c>
    </row>
    <row r="829" spans="1:12" x14ac:dyDescent="0.3">
      <c r="A829" s="6">
        <v>913</v>
      </c>
      <c r="B829" s="6">
        <v>2009</v>
      </c>
      <c r="C829" t="s">
        <v>3868</v>
      </c>
      <c r="D829" t="s">
        <v>3869</v>
      </c>
      <c r="E829" t="s">
        <v>3870</v>
      </c>
      <c r="G829">
        <v>157</v>
      </c>
      <c r="H829">
        <v>1</v>
      </c>
      <c r="I829" t="s">
        <v>3871</v>
      </c>
      <c r="J829" t="s">
        <v>3872</v>
      </c>
      <c r="L829" t="s">
        <v>418</v>
      </c>
    </row>
    <row r="830" spans="1:12" x14ac:dyDescent="0.3">
      <c r="A830" s="6">
        <v>914</v>
      </c>
      <c r="B830" s="6">
        <v>2012</v>
      </c>
      <c r="C830" t="s">
        <v>3873</v>
      </c>
      <c r="D830" t="s">
        <v>3874</v>
      </c>
      <c r="E830" t="s">
        <v>3375</v>
      </c>
      <c r="G830">
        <v>46</v>
      </c>
      <c r="H830">
        <v>4</v>
      </c>
      <c r="I830" t="s">
        <v>3875</v>
      </c>
      <c r="L830" t="s">
        <v>408</v>
      </c>
    </row>
    <row r="831" spans="1:12" x14ac:dyDescent="0.3">
      <c r="A831" s="6">
        <v>915</v>
      </c>
      <c r="B831" s="6">
        <v>2005</v>
      </c>
      <c r="C831" t="s">
        <v>3876</v>
      </c>
      <c r="D831" t="s">
        <v>3877</v>
      </c>
      <c r="E831" t="s">
        <v>3878</v>
      </c>
      <c r="G831">
        <v>12</v>
      </c>
      <c r="H831">
        <v>1</v>
      </c>
      <c r="I831" t="s">
        <v>3879</v>
      </c>
      <c r="J831" t="s">
        <v>3880</v>
      </c>
      <c r="L831" t="s">
        <v>418</v>
      </c>
    </row>
    <row r="832" spans="1:12" x14ac:dyDescent="0.3">
      <c r="A832" s="6">
        <v>916</v>
      </c>
      <c r="B832" s="6">
        <v>2017</v>
      </c>
      <c r="C832" t="s">
        <v>3881</v>
      </c>
      <c r="D832" t="s">
        <v>3882</v>
      </c>
      <c r="E832" t="s">
        <v>100</v>
      </c>
      <c r="G832">
        <v>152</v>
      </c>
      <c r="I832" t="s">
        <v>3883</v>
      </c>
      <c r="J832" t="s">
        <v>3884</v>
      </c>
      <c r="L832" t="s">
        <v>548</v>
      </c>
    </row>
    <row r="833" spans="1:12" x14ac:dyDescent="0.3">
      <c r="A833" s="6">
        <v>917</v>
      </c>
      <c r="B833" s="6">
        <v>2016</v>
      </c>
      <c r="C833" t="s">
        <v>3885</v>
      </c>
      <c r="D833" t="s">
        <v>3886</v>
      </c>
      <c r="E833" t="s">
        <v>3887</v>
      </c>
      <c r="G833">
        <v>2016</v>
      </c>
      <c r="J833" t="s">
        <v>3888</v>
      </c>
      <c r="L833" t="s">
        <v>418</v>
      </c>
    </row>
    <row r="834" spans="1:12" x14ac:dyDescent="0.3">
      <c r="A834" s="6">
        <v>918</v>
      </c>
      <c r="B834" s="6">
        <v>2008</v>
      </c>
      <c r="C834" t="s">
        <v>3889</v>
      </c>
      <c r="D834" t="s">
        <v>3890</v>
      </c>
      <c r="E834" t="s">
        <v>3891</v>
      </c>
      <c r="G834">
        <v>30</v>
      </c>
      <c r="H834">
        <v>4</v>
      </c>
      <c r="I834" t="s">
        <v>3892</v>
      </c>
      <c r="J834" t="s">
        <v>3893</v>
      </c>
      <c r="L834" t="s">
        <v>408</v>
      </c>
    </row>
    <row r="835" spans="1:12" x14ac:dyDescent="0.3">
      <c r="A835" s="6">
        <v>920</v>
      </c>
      <c r="B835" s="6">
        <v>2005</v>
      </c>
      <c r="C835" t="s">
        <v>3894</v>
      </c>
      <c r="D835" t="s">
        <v>3895</v>
      </c>
      <c r="E835" t="s">
        <v>2375</v>
      </c>
      <c r="G835">
        <v>76</v>
      </c>
      <c r="H835">
        <v>2</v>
      </c>
      <c r="I835" t="s">
        <v>3896</v>
      </c>
      <c r="L835" t="s">
        <v>418</v>
      </c>
    </row>
    <row r="836" spans="1:12" x14ac:dyDescent="0.3">
      <c r="A836" s="6">
        <v>921</v>
      </c>
      <c r="B836" s="6">
        <v>2017</v>
      </c>
      <c r="C836" t="s">
        <v>3897</v>
      </c>
      <c r="D836" t="s">
        <v>3898</v>
      </c>
      <c r="E836" t="s">
        <v>3899</v>
      </c>
      <c r="G836">
        <v>35</v>
      </c>
      <c r="H836">
        <v>4</v>
      </c>
      <c r="I836" t="s">
        <v>411</v>
      </c>
      <c r="L836" t="s">
        <v>408</v>
      </c>
    </row>
    <row r="837" spans="1:12" x14ac:dyDescent="0.3">
      <c r="A837" s="6">
        <v>922</v>
      </c>
      <c r="B837" s="6">
        <v>2015</v>
      </c>
      <c r="C837" t="s">
        <v>3900</v>
      </c>
      <c r="D837" t="s">
        <v>3901</v>
      </c>
      <c r="E837" t="s">
        <v>3902</v>
      </c>
      <c r="G837">
        <v>117</v>
      </c>
      <c r="H837">
        <v>6</v>
      </c>
      <c r="I837" t="s">
        <v>3903</v>
      </c>
      <c r="J837" t="s">
        <v>3904</v>
      </c>
      <c r="L837" t="s">
        <v>408</v>
      </c>
    </row>
    <row r="838" spans="1:12" x14ac:dyDescent="0.3">
      <c r="A838" s="6">
        <v>923</v>
      </c>
      <c r="B838" s="6">
        <v>2014</v>
      </c>
      <c r="C838" t="s">
        <v>3905</v>
      </c>
      <c r="D838" t="s">
        <v>3906</v>
      </c>
      <c r="E838" t="s">
        <v>100</v>
      </c>
      <c r="G838">
        <v>130</v>
      </c>
      <c r="I838" t="s">
        <v>3907</v>
      </c>
      <c r="J838" t="s">
        <v>3908</v>
      </c>
      <c r="L838" t="s">
        <v>418</v>
      </c>
    </row>
    <row r="839" spans="1:12" x14ac:dyDescent="0.3">
      <c r="A839" s="6">
        <v>924</v>
      </c>
      <c r="B839" s="6">
        <v>2014</v>
      </c>
      <c r="C839" t="s">
        <v>3909</v>
      </c>
      <c r="D839" t="s">
        <v>3910</v>
      </c>
      <c r="E839" t="s">
        <v>3911</v>
      </c>
      <c r="F839" t="s">
        <v>456</v>
      </c>
      <c r="H839" t="s">
        <v>85</v>
      </c>
      <c r="I839" t="s">
        <v>3912</v>
      </c>
      <c r="J839" t="s">
        <v>3913</v>
      </c>
      <c r="K839" t="s">
        <v>3914</v>
      </c>
      <c r="L839" t="s">
        <v>408</v>
      </c>
    </row>
    <row r="840" spans="1:12" x14ac:dyDescent="0.3">
      <c r="A840" s="6">
        <v>925</v>
      </c>
      <c r="B840" s="6">
        <v>2000</v>
      </c>
      <c r="C840" t="s">
        <v>3915</v>
      </c>
      <c r="D840" t="s">
        <v>3916</v>
      </c>
      <c r="E840" t="s">
        <v>3389</v>
      </c>
      <c r="G840">
        <v>50</v>
      </c>
      <c r="H840" s="10">
        <v>42795</v>
      </c>
      <c r="I840" t="s">
        <v>3917</v>
      </c>
      <c r="J840" t="s">
        <v>3918</v>
      </c>
      <c r="L840" t="s">
        <v>418</v>
      </c>
    </row>
    <row r="841" spans="1:12" x14ac:dyDescent="0.3">
      <c r="A841" s="6">
        <v>926</v>
      </c>
      <c r="B841" s="6">
        <v>2001</v>
      </c>
      <c r="C841" t="s">
        <v>3919</v>
      </c>
      <c r="D841" t="s">
        <v>3920</v>
      </c>
      <c r="E841" t="s">
        <v>3921</v>
      </c>
      <c r="G841">
        <v>26</v>
      </c>
      <c r="H841">
        <v>8</v>
      </c>
      <c r="I841" t="s">
        <v>3922</v>
      </c>
      <c r="J841" t="s">
        <v>3923</v>
      </c>
      <c r="L841" t="s">
        <v>548</v>
      </c>
    </row>
    <row r="842" spans="1:12" x14ac:dyDescent="0.3">
      <c r="A842" s="6">
        <v>927</v>
      </c>
      <c r="B842" s="6">
        <v>2005</v>
      </c>
      <c r="C842" t="s">
        <v>3924</v>
      </c>
      <c r="D842" t="s">
        <v>3925</v>
      </c>
      <c r="E842" t="s">
        <v>638</v>
      </c>
      <c r="G842">
        <v>360</v>
      </c>
      <c r="H842">
        <v>1453</v>
      </c>
      <c r="I842" t="s">
        <v>3926</v>
      </c>
      <c r="J842" t="s">
        <v>3927</v>
      </c>
      <c r="L842" t="s">
        <v>408</v>
      </c>
    </row>
    <row r="843" spans="1:12" x14ac:dyDescent="0.3">
      <c r="A843" s="6">
        <v>928</v>
      </c>
      <c r="B843" s="6">
        <v>2015</v>
      </c>
      <c r="C843" t="s">
        <v>3928</v>
      </c>
      <c r="D843" t="s">
        <v>3929</v>
      </c>
      <c r="E843" t="s">
        <v>3930</v>
      </c>
      <c r="I843" t="s">
        <v>3931</v>
      </c>
      <c r="L843" t="s">
        <v>408</v>
      </c>
    </row>
    <row r="844" spans="1:12" x14ac:dyDescent="0.3">
      <c r="A844" s="6">
        <v>929</v>
      </c>
      <c r="B844" s="6">
        <v>2012</v>
      </c>
      <c r="C844" t="s">
        <v>3932</v>
      </c>
      <c r="D844" t="s">
        <v>3933</v>
      </c>
      <c r="E844" t="s">
        <v>3934</v>
      </c>
      <c r="G844">
        <v>43</v>
      </c>
      <c r="H844">
        <v>1</v>
      </c>
      <c r="I844" t="s">
        <v>3935</v>
      </c>
      <c r="J844" t="s">
        <v>3936</v>
      </c>
      <c r="L844" t="s">
        <v>418</v>
      </c>
    </row>
    <row r="845" spans="1:12" x14ac:dyDescent="0.3">
      <c r="A845" s="6">
        <v>930</v>
      </c>
      <c r="B845" s="6">
        <v>2016</v>
      </c>
      <c r="C845" t="s">
        <v>3937</v>
      </c>
      <c r="D845" t="s">
        <v>3938</v>
      </c>
      <c r="E845" t="s">
        <v>1748</v>
      </c>
      <c r="G845">
        <v>91</v>
      </c>
      <c r="I845" t="s">
        <v>3939</v>
      </c>
      <c r="J845" t="s">
        <v>3940</v>
      </c>
      <c r="L845" t="s">
        <v>418</v>
      </c>
    </row>
    <row r="846" spans="1:12" x14ac:dyDescent="0.3">
      <c r="A846" s="6">
        <v>931</v>
      </c>
      <c r="B846" s="6">
        <v>2016</v>
      </c>
      <c r="C846" t="s">
        <v>3941</v>
      </c>
      <c r="D846" t="s">
        <v>3942</v>
      </c>
      <c r="E846" t="s">
        <v>3943</v>
      </c>
      <c r="G846">
        <v>37</v>
      </c>
      <c r="H846">
        <v>4</v>
      </c>
      <c r="I846" t="s">
        <v>3944</v>
      </c>
      <c r="L846" t="s">
        <v>418</v>
      </c>
    </row>
    <row r="847" spans="1:12" x14ac:dyDescent="0.3">
      <c r="A847" s="6">
        <v>932</v>
      </c>
      <c r="B847" s="6">
        <v>2009</v>
      </c>
      <c r="C847" t="s">
        <v>3945</v>
      </c>
      <c r="D847" t="s">
        <v>3946</v>
      </c>
      <c r="E847" t="s">
        <v>1720</v>
      </c>
      <c r="G847">
        <v>40</v>
      </c>
      <c r="H847" s="10">
        <v>42796</v>
      </c>
      <c r="I847" t="s">
        <v>3947</v>
      </c>
      <c r="J847" t="s">
        <v>3948</v>
      </c>
      <c r="L847" t="s">
        <v>418</v>
      </c>
    </row>
    <row r="848" spans="1:12" x14ac:dyDescent="0.3">
      <c r="A848" s="6">
        <v>933</v>
      </c>
      <c r="B848" s="6">
        <v>2013</v>
      </c>
      <c r="C848" t="s">
        <v>3949</v>
      </c>
      <c r="D848" t="s">
        <v>3950</v>
      </c>
      <c r="E848" t="s">
        <v>709</v>
      </c>
      <c r="G848">
        <v>26</v>
      </c>
      <c r="I848" t="s">
        <v>3951</v>
      </c>
      <c r="J848" t="s">
        <v>3952</v>
      </c>
      <c r="L848" t="s">
        <v>418</v>
      </c>
    </row>
    <row r="849" spans="1:12" x14ac:dyDescent="0.3">
      <c r="A849" s="6">
        <v>934</v>
      </c>
      <c r="B849" s="6">
        <v>2015</v>
      </c>
      <c r="C849" t="s">
        <v>3953</v>
      </c>
      <c r="D849" t="s">
        <v>3954</v>
      </c>
      <c r="E849" t="s">
        <v>201</v>
      </c>
      <c r="G849">
        <v>12</v>
      </c>
      <c r="H849">
        <v>11</v>
      </c>
      <c r="I849" t="s">
        <v>3955</v>
      </c>
      <c r="J849" t="s">
        <v>3956</v>
      </c>
      <c r="L849" t="s">
        <v>418</v>
      </c>
    </row>
    <row r="850" spans="1:12" x14ac:dyDescent="0.3">
      <c r="A850" s="6">
        <v>935</v>
      </c>
      <c r="B850" s="6">
        <v>2016</v>
      </c>
      <c r="C850" t="s">
        <v>3957</v>
      </c>
      <c r="D850" t="s">
        <v>3958</v>
      </c>
      <c r="E850" t="s">
        <v>3959</v>
      </c>
      <c r="G850">
        <v>28</v>
      </c>
      <c r="H850" s="10">
        <v>42767</v>
      </c>
      <c r="I850" t="s">
        <v>3960</v>
      </c>
      <c r="J850" t="s">
        <v>3961</v>
      </c>
      <c r="L850" t="s">
        <v>408</v>
      </c>
    </row>
    <row r="851" spans="1:12" x14ac:dyDescent="0.3">
      <c r="A851" s="6">
        <v>936</v>
      </c>
      <c r="B851" s="6">
        <v>2014</v>
      </c>
      <c r="C851" t="s">
        <v>3962</v>
      </c>
      <c r="D851" t="s">
        <v>3963</v>
      </c>
      <c r="E851" t="s">
        <v>3964</v>
      </c>
      <c r="G851">
        <v>36</v>
      </c>
      <c r="H851">
        <v>4</v>
      </c>
      <c r="I851" t="s">
        <v>3965</v>
      </c>
      <c r="L851" t="s">
        <v>418</v>
      </c>
    </row>
    <row r="852" spans="1:12" x14ac:dyDescent="0.3">
      <c r="A852" s="6">
        <v>937</v>
      </c>
      <c r="B852" s="6">
        <v>2012</v>
      </c>
      <c r="C852" t="s">
        <v>3966</v>
      </c>
      <c r="D852" t="s">
        <v>3967</v>
      </c>
      <c r="E852" t="s">
        <v>3968</v>
      </c>
      <c r="H852" t="s">
        <v>85</v>
      </c>
      <c r="I852" t="s">
        <v>3969</v>
      </c>
      <c r="K852" t="s">
        <v>3970</v>
      </c>
      <c r="L852" t="s">
        <v>408</v>
      </c>
    </row>
    <row r="853" spans="1:12" x14ac:dyDescent="0.3">
      <c r="A853" s="6">
        <v>938</v>
      </c>
      <c r="B853" s="6">
        <v>2016</v>
      </c>
      <c r="C853" t="s">
        <v>3971</v>
      </c>
      <c r="D853" t="s">
        <v>3972</v>
      </c>
      <c r="E853" t="s">
        <v>3973</v>
      </c>
      <c r="G853">
        <v>60</v>
      </c>
      <c r="H853">
        <v>4</v>
      </c>
      <c r="I853" t="s">
        <v>3974</v>
      </c>
      <c r="J853" t="s">
        <v>3975</v>
      </c>
      <c r="L853" t="s">
        <v>408</v>
      </c>
    </row>
    <row r="854" spans="1:12" x14ac:dyDescent="0.3">
      <c r="A854" s="6">
        <v>939</v>
      </c>
      <c r="B854" s="6">
        <v>2015</v>
      </c>
      <c r="C854" t="s">
        <v>3976</v>
      </c>
      <c r="D854" t="s">
        <v>3977</v>
      </c>
      <c r="E854" t="s">
        <v>668</v>
      </c>
      <c r="G854">
        <v>61</v>
      </c>
      <c r="I854" t="s">
        <v>3978</v>
      </c>
      <c r="J854" t="s">
        <v>3979</v>
      </c>
      <c r="L854" t="s">
        <v>408</v>
      </c>
    </row>
    <row r="855" spans="1:12" x14ac:dyDescent="0.3">
      <c r="A855" s="6">
        <v>941</v>
      </c>
      <c r="B855" s="6">
        <v>2017</v>
      </c>
      <c r="C855" t="s">
        <v>3980</v>
      </c>
      <c r="D855" t="s">
        <v>3981</v>
      </c>
      <c r="E855" t="s">
        <v>1391</v>
      </c>
      <c r="G855">
        <v>46</v>
      </c>
      <c r="H855">
        <v>3</v>
      </c>
      <c r="I855" t="s">
        <v>3982</v>
      </c>
      <c r="J855" t="s">
        <v>3983</v>
      </c>
      <c r="L855" t="s">
        <v>548</v>
      </c>
    </row>
    <row r="856" spans="1:12" x14ac:dyDescent="0.3">
      <c r="A856" s="6">
        <v>942</v>
      </c>
      <c r="B856" s="6">
        <v>2016</v>
      </c>
      <c r="C856" t="s">
        <v>3984</v>
      </c>
      <c r="D856" t="s">
        <v>3985</v>
      </c>
      <c r="E856" t="s">
        <v>153</v>
      </c>
      <c r="G856">
        <v>11</v>
      </c>
      <c r="H856">
        <v>1</v>
      </c>
      <c r="J856" t="s">
        <v>3986</v>
      </c>
      <c r="L856" t="s">
        <v>6055</v>
      </c>
    </row>
    <row r="857" spans="1:12" x14ac:dyDescent="0.3">
      <c r="A857" s="6">
        <v>943</v>
      </c>
      <c r="B857" s="6">
        <v>2008</v>
      </c>
      <c r="C857" t="s">
        <v>3987</v>
      </c>
      <c r="D857" t="s">
        <v>3988</v>
      </c>
      <c r="E857" t="s">
        <v>3989</v>
      </c>
      <c r="G857">
        <v>53</v>
      </c>
      <c r="H857">
        <v>5</v>
      </c>
      <c r="I857" t="s">
        <v>3990</v>
      </c>
      <c r="J857" t="s">
        <v>3991</v>
      </c>
      <c r="L857" t="s">
        <v>418</v>
      </c>
    </row>
    <row r="858" spans="1:12" x14ac:dyDescent="0.3">
      <c r="A858" s="6">
        <v>944</v>
      </c>
      <c r="B858" s="6">
        <v>2006</v>
      </c>
      <c r="C858" t="s">
        <v>3992</v>
      </c>
      <c r="D858" t="s">
        <v>3993</v>
      </c>
      <c r="E858" t="s">
        <v>3994</v>
      </c>
      <c r="G858">
        <v>172</v>
      </c>
      <c r="I858" t="s">
        <v>3995</v>
      </c>
      <c r="L858" t="s">
        <v>418</v>
      </c>
    </row>
    <row r="859" spans="1:12" x14ac:dyDescent="0.3">
      <c r="A859" s="6">
        <v>945</v>
      </c>
      <c r="B859" s="6">
        <v>2007</v>
      </c>
      <c r="C859" t="s">
        <v>3996</v>
      </c>
      <c r="D859" t="s">
        <v>3997</v>
      </c>
      <c r="E859" t="s">
        <v>1677</v>
      </c>
      <c r="G859">
        <v>38</v>
      </c>
      <c r="H859">
        <v>6</v>
      </c>
      <c r="I859" t="s">
        <v>3998</v>
      </c>
      <c r="J859" t="s">
        <v>3999</v>
      </c>
      <c r="L859" t="s">
        <v>408</v>
      </c>
    </row>
    <row r="860" spans="1:12" x14ac:dyDescent="0.3">
      <c r="A860" s="6">
        <v>946</v>
      </c>
      <c r="B860" s="6">
        <v>2015</v>
      </c>
      <c r="C860" t="s">
        <v>4000</v>
      </c>
      <c r="D860" t="s">
        <v>4001</v>
      </c>
      <c r="E860" t="s">
        <v>4002</v>
      </c>
      <c r="G860">
        <v>25</v>
      </c>
      <c r="H860">
        <v>4</v>
      </c>
      <c r="I860" t="s">
        <v>4003</v>
      </c>
      <c r="L860" t="s">
        <v>418</v>
      </c>
    </row>
    <row r="861" spans="1:12" x14ac:dyDescent="0.3">
      <c r="A861" s="6">
        <v>947</v>
      </c>
      <c r="B861" s="6">
        <v>2012</v>
      </c>
      <c r="C861" t="s">
        <v>4004</v>
      </c>
      <c r="D861" t="s">
        <v>4005</v>
      </c>
      <c r="E861" t="s">
        <v>1704</v>
      </c>
      <c r="G861">
        <v>34</v>
      </c>
      <c r="H861">
        <v>4</v>
      </c>
      <c r="I861" t="s">
        <v>4006</v>
      </c>
      <c r="J861" t="s">
        <v>4007</v>
      </c>
      <c r="L861" t="s">
        <v>408</v>
      </c>
    </row>
    <row r="862" spans="1:12" x14ac:dyDescent="0.3">
      <c r="A862" s="6">
        <v>948</v>
      </c>
      <c r="B862" s="6">
        <v>2010</v>
      </c>
      <c r="C862" t="s">
        <v>4008</v>
      </c>
      <c r="D862" t="s">
        <v>4009</v>
      </c>
      <c r="E862" t="s">
        <v>606</v>
      </c>
      <c r="G862">
        <v>27</v>
      </c>
      <c r="H862">
        <v>2</v>
      </c>
      <c r="I862" t="s">
        <v>4010</v>
      </c>
      <c r="J862" t="s">
        <v>4011</v>
      </c>
      <c r="L862" t="s">
        <v>408</v>
      </c>
    </row>
    <row r="863" spans="1:12" x14ac:dyDescent="0.3">
      <c r="A863" s="6">
        <v>949</v>
      </c>
      <c r="B863" s="6">
        <v>2010</v>
      </c>
      <c r="C863" t="s">
        <v>4012</v>
      </c>
      <c r="D863" t="s">
        <v>4013</v>
      </c>
      <c r="E863" t="s">
        <v>4014</v>
      </c>
      <c r="H863" t="s">
        <v>85</v>
      </c>
      <c r="K863" t="s">
        <v>4015</v>
      </c>
      <c r="L863" t="s">
        <v>408</v>
      </c>
    </row>
    <row r="864" spans="1:12" x14ac:dyDescent="0.3">
      <c r="A864" s="6">
        <v>951</v>
      </c>
      <c r="B864" s="6">
        <v>2014</v>
      </c>
      <c r="C864" t="s">
        <v>4016</v>
      </c>
      <c r="D864" t="s">
        <v>4017</v>
      </c>
      <c r="E864" t="s">
        <v>1568</v>
      </c>
      <c r="G864">
        <v>13</v>
      </c>
      <c r="H864">
        <v>6</v>
      </c>
      <c r="I864" t="s">
        <v>4018</v>
      </c>
      <c r="J864" t="s">
        <v>4019</v>
      </c>
      <c r="L864" t="s">
        <v>408</v>
      </c>
    </row>
    <row r="865" spans="1:12" x14ac:dyDescent="0.3">
      <c r="A865" s="6">
        <v>952</v>
      </c>
      <c r="B865" s="6">
        <v>2014</v>
      </c>
      <c r="C865" t="s">
        <v>4020</v>
      </c>
      <c r="D865" t="s">
        <v>4021</v>
      </c>
      <c r="E865" t="s">
        <v>83</v>
      </c>
      <c r="F865" t="s">
        <v>1094</v>
      </c>
      <c r="G865">
        <v>8738</v>
      </c>
      <c r="H865" t="s">
        <v>85</v>
      </c>
      <c r="I865" t="s">
        <v>4022</v>
      </c>
      <c r="L865" t="s">
        <v>418</v>
      </c>
    </row>
    <row r="866" spans="1:12" x14ac:dyDescent="0.3">
      <c r="A866" s="6">
        <v>953</v>
      </c>
      <c r="B866" s="6">
        <v>2013</v>
      </c>
      <c r="C866" t="s">
        <v>4023</v>
      </c>
      <c r="D866" t="s">
        <v>4024</v>
      </c>
      <c r="E866" t="s">
        <v>709</v>
      </c>
      <c r="G866">
        <v>33</v>
      </c>
      <c r="I866" t="s">
        <v>4025</v>
      </c>
      <c r="J866" t="s">
        <v>4026</v>
      </c>
      <c r="L866" t="s">
        <v>418</v>
      </c>
    </row>
    <row r="867" spans="1:12" x14ac:dyDescent="0.3">
      <c r="A867" s="6">
        <v>954</v>
      </c>
      <c r="B867" s="6">
        <v>2010</v>
      </c>
      <c r="C867" t="s">
        <v>4027</v>
      </c>
      <c r="D867" t="s">
        <v>4028</v>
      </c>
      <c r="E867" t="s">
        <v>2138</v>
      </c>
      <c r="G867">
        <v>91</v>
      </c>
      <c r="H867">
        <v>9</v>
      </c>
      <c r="I867" t="s">
        <v>4029</v>
      </c>
      <c r="J867" t="s">
        <v>4030</v>
      </c>
      <c r="L867" t="s">
        <v>418</v>
      </c>
    </row>
    <row r="868" spans="1:12" x14ac:dyDescent="0.3">
      <c r="A868" s="6">
        <v>955</v>
      </c>
      <c r="B868" s="6">
        <v>2013</v>
      </c>
      <c r="C868" t="s">
        <v>4031</v>
      </c>
      <c r="D868" t="s">
        <v>4032</v>
      </c>
      <c r="E868" t="s">
        <v>3267</v>
      </c>
      <c r="G868">
        <v>58</v>
      </c>
      <c r="I868" s="10">
        <v>42949</v>
      </c>
      <c r="J868" t="s">
        <v>4033</v>
      </c>
      <c r="L868" t="s">
        <v>408</v>
      </c>
    </row>
    <row r="869" spans="1:12" x14ac:dyDescent="0.3">
      <c r="A869" s="6">
        <v>956</v>
      </c>
      <c r="B869" s="6">
        <v>2016</v>
      </c>
      <c r="C869" t="s">
        <v>4034</v>
      </c>
      <c r="D869" t="s">
        <v>4035</v>
      </c>
      <c r="E869" t="s">
        <v>223</v>
      </c>
      <c r="G869">
        <v>224</v>
      </c>
      <c r="I869" t="s">
        <v>2747</v>
      </c>
      <c r="J869" t="s">
        <v>4036</v>
      </c>
      <c r="L869" t="s">
        <v>418</v>
      </c>
    </row>
    <row r="870" spans="1:12" x14ac:dyDescent="0.3">
      <c r="A870" s="6">
        <v>958</v>
      </c>
      <c r="B870" s="6">
        <v>2017</v>
      </c>
      <c r="C870" t="s">
        <v>4037</v>
      </c>
      <c r="D870" t="s">
        <v>4038</v>
      </c>
      <c r="E870" t="s">
        <v>2535</v>
      </c>
      <c r="G870">
        <v>189</v>
      </c>
      <c r="H870">
        <v>11</v>
      </c>
      <c r="I870" s="9">
        <v>42736</v>
      </c>
      <c r="J870" t="s">
        <v>4039</v>
      </c>
      <c r="L870" t="s">
        <v>418</v>
      </c>
    </row>
    <row r="871" spans="1:12" x14ac:dyDescent="0.3">
      <c r="A871" s="6">
        <v>959</v>
      </c>
      <c r="B871" s="6">
        <v>2017</v>
      </c>
      <c r="C871" t="s">
        <v>4040</v>
      </c>
      <c r="D871" t="s">
        <v>4041</v>
      </c>
      <c r="E871" t="s">
        <v>1783</v>
      </c>
      <c r="J871" t="s">
        <v>4042</v>
      </c>
      <c r="L871" t="s">
        <v>418</v>
      </c>
    </row>
    <row r="872" spans="1:12" x14ac:dyDescent="0.3">
      <c r="A872" s="6">
        <v>960</v>
      </c>
      <c r="B872" s="6">
        <v>2016</v>
      </c>
      <c r="C872" t="s">
        <v>4043</v>
      </c>
      <c r="D872" t="s">
        <v>4044</v>
      </c>
      <c r="E872" t="s">
        <v>160</v>
      </c>
      <c r="G872">
        <v>22</v>
      </c>
      <c r="H872">
        <v>1</v>
      </c>
      <c r="I872" t="s">
        <v>4045</v>
      </c>
      <c r="J872" t="s">
        <v>4046</v>
      </c>
      <c r="L872" t="s">
        <v>548</v>
      </c>
    </row>
    <row r="873" spans="1:12" x14ac:dyDescent="0.3">
      <c r="A873" s="6">
        <v>961</v>
      </c>
      <c r="B873" s="6">
        <v>2010</v>
      </c>
      <c r="C873" t="s">
        <v>4047</v>
      </c>
      <c r="D873" t="s">
        <v>4048</v>
      </c>
      <c r="E873" t="s">
        <v>4049</v>
      </c>
      <c r="G873">
        <v>139</v>
      </c>
      <c r="H873" t="s">
        <v>3550</v>
      </c>
      <c r="I873" t="s">
        <v>4050</v>
      </c>
      <c r="J873" t="s">
        <v>4051</v>
      </c>
      <c r="L873" t="s">
        <v>408</v>
      </c>
    </row>
    <row r="874" spans="1:12" x14ac:dyDescent="0.3">
      <c r="A874" s="6">
        <v>962</v>
      </c>
      <c r="B874" s="6">
        <v>2010</v>
      </c>
      <c r="C874" t="s">
        <v>4052</v>
      </c>
      <c r="D874" t="s">
        <v>4053</v>
      </c>
      <c r="E874" t="s">
        <v>4054</v>
      </c>
      <c r="G874">
        <v>18</v>
      </c>
      <c r="I874" t="s">
        <v>4055</v>
      </c>
      <c r="J874" t="s">
        <v>4056</v>
      </c>
      <c r="L874" t="s">
        <v>548</v>
      </c>
    </row>
    <row r="875" spans="1:12" x14ac:dyDescent="0.3">
      <c r="A875" s="6">
        <v>963</v>
      </c>
      <c r="B875" s="6">
        <v>2013</v>
      </c>
      <c r="C875" t="s">
        <v>4057</v>
      </c>
      <c r="D875" t="s">
        <v>4058</v>
      </c>
      <c r="E875" t="s">
        <v>4059</v>
      </c>
      <c r="G875">
        <v>64</v>
      </c>
      <c r="H875">
        <v>5</v>
      </c>
      <c r="I875" t="s">
        <v>4060</v>
      </c>
      <c r="J875" t="s">
        <v>4061</v>
      </c>
      <c r="L875" t="s">
        <v>418</v>
      </c>
    </row>
    <row r="876" spans="1:12" x14ac:dyDescent="0.3">
      <c r="A876" s="6">
        <v>964</v>
      </c>
      <c r="B876" s="6">
        <v>2016</v>
      </c>
      <c r="C876" t="s">
        <v>4062</v>
      </c>
      <c r="D876" t="s">
        <v>4063</v>
      </c>
      <c r="E876" t="s">
        <v>160</v>
      </c>
      <c r="G876">
        <v>22</v>
      </c>
      <c r="H876">
        <v>4</v>
      </c>
      <c r="I876" t="s">
        <v>4064</v>
      </c>
      <c r="J876" t="s">
        <v>4065</v>
      </c>
      <c r="L876" t="s">
        <v>548</v>
      </c>
    </row>
    <row r="877" spans="1:12" x14ac:dyDescent="0.3">
      <c r="A877" s="6">
        <v>965</v>
      </c>
      <c r="B877" s="6">
        <v>2000</v>
      </c>
      <c r="C877" t="s">
        <v>4066</v>
      </c>
      <c r="D877" t="s">
        <v>4067</v>
      </c>
      <c r="E877" t="s">
        <v>4068</v>
      </c>
      <c r="G877">
        <v>250</v>
      </c>
      <c r="H877" s="10">
        <v>42767</v>
      </c>
      <c r="I877" t="s">
        <v>4069</v>
      </c>
      <c r="J877" t="s">
        <v>4070</v>
      </c>
      <c r="L877" t="s">
        <v>548</v>
      </c>
    </row>
    <row r="878" spans="1:12" x14ac:dyDescent="0.3">
      <c r="A878" s="6">
        <v>966</v>
      </c>
      <c r="B878" s="6">
        <v>2016</v>
      </c>
      <c r="C878" t="s">
        <v>4071</v>
      </c>
      <c r="D878" t="s">
        <v>4072</v>
      </c>
      <c r="E878" t="s">
        <v>2535</v>
      </c>
      <c r="G878">
        <v>188</v>
      </c>
      <c r="H878">
        <v>11</v>
      </c>
      <c r="J878" t="s">
        <v>4073</v>
      </c>
      <c r="L878" t="s">
        <v>418</v>
      </c>
    </row>
    <row r="879" spans="1:12" x14ac:dyDescent="0.3">
      <c r="A879" s="6">
        <v>967</v>
      </c>
      <c r="B879" s="6">
        <v>2016</v>
      </c>
      <c r="C879" t="s">
        <v>4074</v>
      </c>
      <c r="D879" t="s">
        <v>4075</v>
      </c>
      <c r="E879" t="s">
        <v>4076</v>
      </c>
      <c r="G879">
        <v>15</v>
      </c>
      <c r="H879">
        <v>3</v>
      </c>
      <c r="I879" t="s">
        <v>4077</v>
      </c>
      <c r="J879" t="s">
        <v>4078</v>
      </c>
      <c r="L879" t="s">
        <v>418</v>
      </c>
    </row>
    <row r="880" spans="1:12" x14ac:dyDescent="0.3">
      <c r="A880" s="6">
        <v>968</v>
      </c>
      <c r="B880" s="6">
        <v>2017</v>
      </c>
      <c r="C880" t="s">
        <v>4079</v>
      </c>
      <c r="D880" t="s">
        <v>4080</v>
      </c>
      <c r="E880" t="s">
        <v>4081</v>
      </c>
      <c r="J880" t="s">
        <v>4082</v>
      </c>
      <c r="L880" t="s">
        <v>408</v>
      </c>
    </row>
    <row r="881" spans="1:12" x14ac:dyDescent="0.3">
      <c r="A881" s="6">
        <v>969</v>
      </c>
      <c r="B881" s="6">
        <v>2011</v>
      </c>
      <c r="C881" t="s">
        <v>4083</v>
      </c>
      <c r="D881" t="s">
        <v>4084</v>
      </c>
      <c r="E881" t="s">
        <v>1124</v>
      </c>
      <c r="G881">
        <v>13</v>
      </c>
      <c r="H881">
        <v>1</v>
      </c>
      <c r="I881" t="s">
        <v>4085</v>
      </c>
      <c r="J881" t="s">
        <v>4086</v>
      </c>
      <c r="L881" t="s">
        <v>418</v>
      </c>
    </row>
    <row r="882" spans="1:12" x14ac:dyDescent="0.3">
      <c r="A882" s="6">
        <v>970</v>
      </c>
      <c r="B882" s="6">
        <v>2012</v>
      </c>
      <c r="C882" t="s">
        <v>4087</v>
      </c>
      <c r="D882" t="s">
        <v>4088</v>
      </c>
      <c r="E882" t="s">
        <v>257</v>
      </c>
      <c r="G882">
        <v>115</v>
      </c>
      <c r="H882" s="10">
        <v>42828</v>
      </c>
      <c r="I882" t="s">
        <v>4089</v>
      </c>
      <c r="J882" t="s">
        <v>4090</v>
      </c>
      <c r="L882" t="s">
        <v>418</v>
      </c>
    </row>
    <row r="883" spans="1:12" x14ac:dyDescent="0.3">
      <c r="A883" s="6">
        <v>971</v>
      </c>
      <c r="B883" s="6">
        <v>2014</v>
      </c>
      <c r="C883" t="s">
        <v>4091</v>
      </c>
      <c r="D883" t="s">
        <v>4092</v>
      </c>
      <c r="E883" t="s">
        <v>4093</v>
      </c>
      <c r="G883">
        <v>190</v>
      </c>
      <c r="H883">
        <v>768</v>
      </c>
      <c r="J883" t="s">
        <v>4094</v>
      </c>
      <c r="L883" t="s">
        <v>408</v>
      </c>
    </row>
    <row r="884" spans="1:12" x14ac:dyDescent="0.3">
      <c r="A884" s="6">
        <v>972</v>
      </c>
      <c r="B884" s="6">
        <v>2000</v>
      </c>
      <c r="C884" t="s">
        <v>4095</v>
      </c>
      <c r="D884" t="s">
        <v>4096</v>
      </c>
      <c r="E884" t="s">
        <v>105</v>
      </c>
      <c r="G884">
        <v>247</v>
      </c>
      <c r="H884" t="s">
        <v>1790</v>
      </c>
      <c r="I884" t="s">
        <v>4097</v>
      </c>
      <c r="J884" t="s">
        <v>4098</v>
      </c>
      <c r="L884" t="s">
        <v>418</v>
      </c>
    </row>
    <row r="885" spans="1:12" x14ac:dyDescent="0.3">
      <c r="A885" s="6">
        <v>973</v>
      </c>
      <c r="B885" s="6">
        <v>2015</v>
      </c>
      <c r="C885" t="s">
        <v>4099</v>
      </c>
      <c r="D885" t="s">
        <v>4100</v>
      </c>
      <c r="E885" t="s">
        <v>4101</v>
      </c>
      <c r="G885">
        <v>17</v>
      </c>
      <c r="H885">
        <v>2</v>
      </c>
      <c r="I885" t="s">
        <v>4102</v>
      </c>
      <c r="L885" t="s">
        <v>408</v>
      </c>
    </row>
    <row r="886" spans="1:12" x14ac:dyDescent="0.3">
      <c r="A886" s="6">
        <v>974</v>
      </c>
      <c r="B886" s="6">
        <v>2004</v>
      </c>
      <c r="C886" t="s">
        <v>4103</v>
      </c>
      <c r="D886" t="s">
        <v>4104</v>
      </c>
      <c r="E886" t="s">
        <v>83</v>
      </c>
      <c r="F886" t="s">
        <v>1094</v>
      </c>
      <c r="G886">
        <v>887</v>
      </c>
      <c r="H886" t="s">
        <v>85</v>
      </c>
      <c r="I886" t="s">
        <v>4105</v>
      </c>
      <c r="L886" t="s">
        <v>408</v>
      </c>
    </row>
    <row r="887" spans="1:12" x14ac:dyDescent="0.3">
      <c r="A887" s="6">
        <v>975</v>
      </c>
      <c r="B887" s="6">
        <v>2015</v>
      </c>
      <c r="C887" t="s">
        <v>4106</v>
      </c>
      <c r="D887" t="s">
        <v>4107</v>
      </c>
      <c r="E887" t="s">
        <v>4108</v>
      </c>
      <c r="G887">
        <v>118</v>
      </c>
      <c r="I887" t="s">
        <v>4109</v>
      </c>
      <c r="J887" t="s">
        <v>4110</v>
      </c>
      <c r="L887" t="s">
        <v>418</v>
      </c>
    </row>
    <row r="888" spans="1:12" x14ac:dyDescent="0.3">
      <c r="A888" s="6">
        <v>976</v>
      </c>
      <c r="B888" s="6">
        <v>2015</v>
      </c>
      <c r="C888" t="s">
        <v>4111</v>
      </c>
      <c r="D888" t="s">
        <v>4107</v>
      </c>
      <c r="E888" t="s">
        <v>4108</v>
      </c>
      <c r="G888">
        <v>118</v>
      </c>
      <c r="I888" t="s">
        <v>4112</v>
      </c>
      <c r="J888" t="s">
        <v>4113</v>
      </c>
      <c r="L888" t="s">
        <v>418</v>
      </c>
    </row>
    <row r="889" spans="1:12" x14ac:dyDescent="0.3">
      <c r="A889" s="6">
        <v>977</v>
      </c>
      <c r="B889" s="6">
        <v>2012</v>
      </c>
      <c r="C889" t="s">
        <v>4114</v>
      </c>
      <c r="D889" t="s">
        <v>4115</v>
      </c>
      <c r="E889" t="s">
        <v>668</v>
      </c>
      <c r="G889">
        <v>36</v>
      </c>
      <c r="H889">
        <v>2</v>
      </c>
      <c r="I889" t="s">
        <v>4116</v>
      </c>
      <c r="J889" t="s">
        <v>4117</v>
      </c>
      <c r="L889" t="s">
        <v>418</v>
      </c>
    </row>
    <row r="890" spans="1:12" x14ac:dyDescent="0.3">
      <c r="A890" s="6">
        <v>978</v>
      </c>
      <c r="B890" s="6">
        <v>2008</v>
      </c>
      <c r="C890" t="s">
        <v>4118</v>
      </c>
      <c r="D890" t="s">
        <v>4119</v>
      </c>
      <c r="E890" t="s">
        <v>1869</v>
      </c>
      <c r="G890">
        <v>37</v>
      </c>
      <c r="H890">
        <v>5</v>
      </c>
      <c r="I890" t="s">
        <v>4120</v>
      </c>
      <c r="J890" t="s">
        <v>4121</v>
      </c>
      <c r="L890" t="s">
        <v>418</v>
      </c>
    </row>
    <row r="891" spans="1:12" x14ac:dyDescent="0.3">
      <c r="A891" s="6">
        <v>979</v>
      </c>
      <c r="B891" s="6">
        <v>2017</v>
      </c>
      <c r="C891" t="s">
        <v>4122</v>
      </c>
      <c r="D891" t="s">
        <v>4123</v>
      </c>
      <c r="E891" t="s">
        <v>4124</v>
      </c>
      <c r="G891">
        <v>78</v>
      </c>
      <c r="I891" t="s">
        <v>4125</v>
      </c>
      <c r="J891" t="s">
        <v>4126</v>
      </c>
      <c r="L891" t="s">
        <v>408</v>
      </c>
    </row>
    <row r="892" spans="1:12" x14ac:dyDescent="0.3">
      <c r="A892" s="6">
        <v>983</v>
      </c>
      <c r="B892" s="6">
        <v>2014</v>
      </c>
      <c r="C892" t="s">
        <v>4127</v>
      </c>
      <c r="D892" t="s">
        <v>4128</v>
      </c>
      <c r="E892" t="s">
        <v>4129</v>
      </c>
      <c r="G892">
        <v>24</v>
      </c>
      <c r="H892">
        <v>2</v>
      </c>
      <c r="I892" t="s">
        <v>4130</v>
      </c>
      <c r="J892" t="s">
        <v>4131</v>
      </c>
      <c r="L892" t="s">
        <v>418</v>
      </c>
    </row>
    <row r="893" spans="1:12" x14ac:dyDescent="0.3">
      <c r="A893" s="6">
        <v>984</v>
      </c>
      <c r="B893" s="6">
        <v>2017</v>
      </c>
      <c r="C893" t="s">
        <v>4132</v>
      </c>
      <c r="D893" t="s">
        <v>4133</v>
      </c>
      <c r="E893" t="s">
        <v>4134</v>
      </c>
      <c r="G893">
        <v>15</v>
      </c>
      <c r="H893">
        <v>2</v>
      </c>
      <c r="I893" t="s">
        <v>4135</v>
      </c>
      <c r="J893" t="s">
        <v>4136</v>
      </c>
      <c r="L893" t="s">
        <v>418</v>
      </c>
    </row>
    <row r="894" spans="1:12" x14ac:dyDescent="0.3">
      <c r="A894" s="6">
        <v>985</v>
      </c>
      <c r="B894" s="6">
        <v>2016</v>
      </c>
      <c r="C894" t="s">
        <v>4137</v>
      </c>
      <c r="D894" t="s">
        <v>4138</v>
      </c>
      <c r="E894" t="s">
        <v>83</v>
      </c>
      <c r="F894" t="s">
        <v>1094</v>
      </c>
      <c r="G894">
        <v>16</v>
      </c>
      <c r="H894" t="s">
        <v>85</v>
      </c>
      <c r="I894" t="s">
        <v>4139</v>
      </c>
      <c r="J894" t="s">
        <v>4140</v>
      </c>
      <c r="L894" t="s">
        <v>418</v>
      </c>
    </row>
    <row r="895" spans="1:12" x14ac:dyDescent="0.3">
      <c r="A895" s="6">
        <v>986</v>
      </c>
      <c r="B895" s="6">
        <v>2017</v>
      </c>
      <c r="C895" t="s">
        <v>4141</v>
      </c>
      <c r="D895" t="s">
        <v>4142</v>
      </c>
      <c r="E895" t="s">
        <v>1391</v>
      </c>
      <c r="G895">
        <v>46</v>
      </c>
      <c r="H895">
        <v>2</v>
      </c>
      <c r="I895" t="s">
        <v>1812</v>
      </c>
      <c r="J895" t="s">
        <v>4143</v>
      </c>
      <c r="L895" t="s">
        <v>418</v>
      </c>
    </row>
    <row r="896" spans="1:12" x14ac:dyDescent="0.3">
      <c r="A896" s="6">
        <v>987</v>
      </c>
      <c r="B896" s="6">
        <v>2015</v>
      </c>
      <c r="C896" t="s">
        <v>4144</v>
      </c>
      <c r="D896" t="s">
        <v>4145</v>
      </c>
      <c r="E896" t="s">
        <v>4146</v>
      </c>
      <c r="G896">
        <v>59</v>
      </c>
      <c r="I896" t="s">
        <v>4147</v>
      </c>
      <c r="J896" t="s">
        <v>4148</v>
      </c>
      <c r="L896" t="s">
        <v>418</v>
      </c>
    </row>
    <row r="897" spans="1:12" x14ac:dyDescent="0.3">
      <c r="A897" s="6">
        <v>988</v>
      </c>
      <c r="B897" s="6">
        <v>2004</v>
      </c>
      <c r="C897" t="s">
        <v>4149</v>
      </c>
      <c r="D897" t="s">
        <v>4150</v>
      </c>
      <c r="E897" t="s">
        <v>2687</v>
      </c>
      <c r="G897">
        <v>50</v>
      </c>
      <c r="H897">
        <v>6</v>
      </c>
      <c r="I897" t="s">
        <v>4151</v>
      </c>
      <c r="J897" t="s">
        <v>4152</v>
      </c>
      <c r="L897" t="s">
        <v>548</v>
      </c>
    </row>
    <row r="898" spans="1:12" x14ac:dyDescent="0.3">
      <c r="A898" s="6">
        <v>989</v>
      </c>
      <c r="B898" s="6">
        <v>2001</v>
      </c>
      <c r="C898" t="s">
        <v>4153</v>
      </c>
      <c r="D898" t="s">
        <v>4154</v>
      </c>
      <c r="E898" t="s">
        <v>568</v>
      </c>
      <c r="G898">
        <v>153</v>
      </c>
      <c r="H898" t="s">
        <v>1649</v>
      </c>
      <c r="I898" t="s">
        <v>4155</v>
      </c>
      <c r="J898" t="s">
        <v>4156</v>
      </c>
      <c r="L898" t="s">
        <v>408</v>
      </c>
    </row>
    <row r="899" spans="1:12" x14ac:dyDescent="0.3">
      <c r="A899" s="6">
        <v>991</v>
      </c>
      <c r="B899" s="6">
        <v>2008</v>
      </c>
      <c r="C899" t="s">
        <v>4157</v>
      </c>
      <c r="D899" t="s">
        <v>4158</v>
      </c>
      <c r="E899" t="s">
        <v>4159</v>
      </c>
      <c r="G899">
        <v>9</v>
      </c>
      <c r="H899">
        <v>11</v>
      </c>
      <c r="I899" t="s">
        <v>4160</v>
      </c>
      <c r="J899" t="s">
        <v>4161</v>
      </c>
      <c r="L899" t="s">
        <v>6055</v>
      </c>
    </row>
    <row r="900" spans="1:12" x14ac:dyDescent="0.3">
      <c r="A900" s="6">
        <v>992</v>
      </c>
      <c r="B900" s="6">
        <v>2017</v>
      </c>
      <c r="C900" t="s">
        <v>4162</v>
      </c>
      <c r="D900" t="s">
        <v>4163</v>
      </c>
      <c r="E900" t="s">
        <v>4164</v>
      </c>
      <c r="G900">
        <v>9</v>
      </c>
      <c r="H900">
        <v>1</v>
      </c>
      <c r="J900" t="s">
        <v>4165</v>
      </c>
      <c r="L900" t="s">
        <v>418</v>
      </c>
    </row>
    <row r="901" spans="1:12" x14ac:dyDescent="0.3">
      <c r="A901" s="6">
        <v>993</v>
      </c>
      <c r="B901" s="6">
        <v>2014</v>
      </c>
      <c r="C901" t="s">
        <v>4166</v>
      </c>
      <c r="D901" t="s">
        <v>4167</v>
      </c>
      <c r="E901" t="s">
        <v>912</v>
      </c>
      <c r="G901">
        <v>24</v>
      </c>
      <c r="H901">
        <v>5</v>
      </c>
      <c r="I901" t="s">
        <v>4168</v>
      </c>
      <c r="J901" t="s">
        <v>4169</v>
      </c>
      <c r="L901" t="s">
        <v>548</v>
      </c>
    </row>
    <row r="902" spans="1:12" x14ac:dyDescent="0.3">
      <c r="A902" s="6">
        <v>994</v>
      </c>
      <c r="B902" s="6">
        <v>2015</v>
      </c>
      <c r="C902" t="s">
        <v>4170</v>
      </c>
      <c r="D902" t="s">
        <v>4171</v>
      </c>
      <c r="E902" t="s">
        <v>3183</v>
      </c>
      <c r="G902">
        <v>113</v>
      </c>
      <c r="I902" t="s">
        <v>4172</v>
      </c>
      <c r="J902" t="s">
        <v>4173</v>
      </c>
      <c r="L902" t="s">
        <v>548</v>
      </c>
    </row>
    <row r="903" spans="1:12" x14ac:dyDescent="0.3">
      <c r="A903" s="6">
        <v>996</v>
      </c>
      <c r="B903" s="6">
        <v>2001</v>
      </c>
      <c r="C903" t="s">
        <v>4174</v>
      </c>
      <c r="D903" t="s">
        <v>4175</v>
      </c>
      <c r="E903" t="s">
        <v>4176</v>
      </c>
      <c r="G903">
        <v>54</v>
      </c>
      <c r="H903">
        <v>1</v>
      </c>
      <c r="I903">
        <v>3</v>
      </c>
      <c r="L903" t="s">
        <v>548</v>
      </c>
    </row>
    <row r="904" spans="1:12" x14ac:dyDescent="0.3">
      <c r="A904" s="6">
        <v>997</v>
      </c>
      <c r="B904" s="6">
        <v>2007</v>
      </c>
      <c r="C904" t="s">
        <v>4177</v>
      </c>
      <c r="D904" t="s">
        <v>4178</v>
      </c>
      <c r="E904" t="s">
        <v>160</v>
      </c>
      <c r="G904">
        <v>13</v>
      </c>
      <c r="H904">
        <v>1</v>
      </c>
      <c r="I904" t="s">
        <v>4179</v>
      </c>
      <c r="J904" t="s">
        <v>4180</v>
      </c>
      <c r="L904" t="s">
        <v>418</v>
      </c>
    </row>
    <row r="905" spans="1:12" x14ac:dyDescent="0.3">
      <c r="A905" s="6">
        <v>998</v>
      </c>
      <c r="B905" s="6">
        <v>2007</v>
      </c>
      <c r="C905" t="s">
        <v>4181</v>
      </c>
      <c r="D905" t="s">
        <v>4182</v>
      </c>
      <c r="E905" t="s">
        <v>4183</v>
      </c>
      <c r="G905">
        <v>4</v>
      </c>
      <c r="H905">
        <v>1</v>
      </c>
      <c r="I905" t="s">
        <v>4184</v>
      </c>
      <c r="J905" t="s">
        <v>4185</v>
      </c>
      <c r="L905" t="s">
        <v>418</v>
      </c>
    </row>
    <row r="906" spans="1:12" x14ac:dyDescent="0.3">
      <c r="A906" s="6">
        <v>999</v>
      </c>
      <c r="B906" s="6">
        <v>2007</v>
      </c>
      <c r="C906" t="s">
        <v>4186</v>
      </c>
      <c r="D906" t="s">
        <v>4187</v>
      </c>
      <c r="E906" t="s">
        <v>764</v>
      </c>
      <c r="G906">
        <v>7</v>
      </c>
      <c r="H906">
        <v>2</v>
      </c>
      <c r="I906" t="s">
        <v>4188</v>
      </c>
      <c r="J906" t="s">
        <v>4189</v>
      </c>
      <c r="L906" t="s">
        <v>418</v>
      </c>
    </row>
    <row r="907" spans="1:12" x14ac:dyDescent="0.3">
      <c r="A907" s="6">
        <v>1000</v>
      </c>
      <c r="B907" s="6">
        <v>2014</v>
      </c>
      <c r="C907" t="s">
        <v>4190</v>
      </c>
      <c r="D907" t="s">
        <v>4191</v>
      </c>
      <c r="E907" t="s">
        <v>4192</v>
      </c>
      <c r="G907">
        <v>6</v>
      </c>
      <c r="H907">
        <v>4</v>
      </c>
      <c r="I907" t="s">
        <v>4193</v>
      </c>
      <c r="J907" t="s">
        <v>4194</v>
      </c>
      <c r="L907" t="s">
        <v>418</v>
      </c>
    </row>
    <row r="908" spans="1:12" x14ac:dyDescent="0.3">
      <c r="A908" s="6">
        <v>1005</v>
      </c>
      <c r="B908" s="6">
        <v>2003</v>
      </c>
      <c r="C908" t="s">
        <v>5891</v>
      </c>
      <c r="D908" t="s">
        <v>5892</v>
      </c>
      <c r="E908" t="s">
        <v>615</v>
      </c>
      <c r="G908">
        <v>117</v>
      </c>
      <c r="H908" t="s">
        <v>569</v>
      </c>
      <c r="I908" t="s">
        <v>5893</v>
      </c>
      <c r="J908" t="s">
        <v>5894</v>
      </c>
      <c r="L908" t="s">
        <v>418</v>
      </c>
    </row>
    <row r="909" spans="1:12" x14ac:dyDescent="0.3">
      <c r="A909" s="6">
        <v>1006</v>
      </c>
      <c r="B909" s="6">
        <v>2008</v>
      </c>
      <c r="C909" t="s">
        <v>4195</v>
      </c>
      <c r="D909" t="s">
        <v>4196</v>
      </c>
      <c r="E909" t="s">
        <v>4197</v>
      </c>
      <c r="G909">
        <v>39</v>
      </c>
      <c r="H909">
        <v>7</v>
      </c>
      <c r="I909" t="s">
        <v>4198</v>
      </c>
      <c r="J909" t="s">
        <v>4199</v>
      </c>
      <c r="L909" t="s">
        <v>418</v>
      </c>
    </row>
    <row r="910" spans="1:12" x14ac:dyDescent="0.3">
      <c r="A910" s="6">
        <v>1007</v>
      </c>
      <c r="B910" s="6">
        <v>2010</v>
      </c>
      <c r="C910" t="s">
        <v>4200</v>
      </c>
      <c r="D910" t="s">
        <v>4201</v>
      </c>
      <c r="E910" t="s">
        <v>358</v>
      </c>
      <c r="G910">
        <v>8</v>
      </c>
      <c r="H910">
        <v>5</v>
      </c>
      <c r="I910" t="s">
        <v>4202</v>
      </c>
      <c r="J910" t="s">
        <v>4203</v>
      </c>
      <c r="L910" t="s">
        <v>418</v>
      </c>
    </row>
    <row r="911" spans="1:12" x14ac:dyDescent="0.3">
      <c r="A911" s="6">
        <v>1008</v>
      </c>
      <c r="B911" s="6">
        <v>2015</v>
      </c>
      <c r="C911" t="s">
        <v>4204</v>
      </c>
      <c r="D911" t="s">
        <v>4205</v>
      </c>
      <c r="E911" t="s">
        <v>606</v>
      </c>
      <c r="G911">
        <v>48</v>
      </c>
      <c r="I911" t="s">
        <v>507</v>
      </c>
      <c r="J911" t="s">
        <v>4206</v>
      </c>
      <c r="L911" t="s">
        <v>418</v>
      </c>
    </row>
    <row r="912" spans="1:12" x14ac:dyDescent="0.3">
      <c r="A912" s="6">
        <v>1009</v>
      </c>
      <c r="B912" s="6">
        <v>2012</v>
      </c>
      <c r="C912" t="s">
        <v>4207</v>
      </c>
      <c r="D912" t="s">
        <v>4208</v>
      </c>
      <c r="E912" t="s">
        <v>4209</v>
      </c>
      <c r="G912">
        <v>62</v>
      </c>
      <c r="H912">
        <v>4</v>
      </c>
      <c r="I912" t="s">
        <v>4210</v>
      </c>
      <c r="J912" t="s">
        <v>4211</v>
      </c>
      <c r="L912" t="s">
        <v>418</v>
      </c>
    </row>
    <row r="913" spans="1:12" x14ac:dyDescent="0.3">
      <c r="A913" s="6">
        <v>1010</v>
      </c>
      <c r="B913" s="6">
        <v>2011</v>
      </c>
      <c r="C913" t="s">
        <v>4212</v>
      </c>
      <c r="D913" t="s">
        <v>4213</v>
      </c>
      <c r="E913" t="s">
        <v>165</v>
      </c>
      <c r="G913">
        <v>21</v>
      </c>
      <c r="H913">
        <v>3</v>
      </c>
      <c r="I913" t="s">
        <v>4214</v>
      </c>
      <c r="J913" t="s">
        <v>4215</v>
      </c>
      <c r="L913" t="s">
        <v>418</v>
      </c>
    </row>
    <row r="914" spans="1:12" x14ac:dyDescent="0.3">
      <c r="A914" s="6">
        <v>1011</v>
      </c>
      <c r="B914" s="6">
        <v>2016</v>
      </c>
      <c r="C914" t="s">
        <v>4216</v>
      </c>
      <c r="D914" t="s">
        <v>4217</v>
      </c>
      <c r="E914" t="s">
        <v>601</v>
      </c>
      <c r="G914">
        <v>104</v>
      </c>
      <c r="H914">
        <v>3</v>
      </c>
      <c r="I914" t="s">
        <v>4218</v>
      </c>
      <c r="J914" t="s">
        <v>4219</v>
      </c>
      <c r="L914" t="s">
        <v>408</v>
      </c>
    </row>
    <row r="915" spans="1:12" x14ac:dyDescent="0.3">
      <c r="A915" s="6">
        <v>1012</v>
      </c>
      <c r="B915" s="6">
        <v>2015</v>
      </c>
      <c r="C915" t="s">
        <v>4220</v>
      </c>
      <c r="D915" t="s">
        <v>4221</v>
      </c>
      <c r="E915" t="s">
        <v>4222</v>
      </c>
      <c r="G915">
        <v>37</v>
      </c>
      <c r="H915">
        <v>2</v>
      </c>
      <c r="I915" t="s">
        <v>4223</v>
      </c>
      <c r="J915" t="s">
        <v>4224</v>
      </c>
      <c r="L915" t="s">
        <v>418</v>
      </c>
    </row>
    <row r="916" spans="1:12" x14ac:dyDescent="0.3">
      <c r="A916" s="6">
        <v>1013</v>
      </c>
      <c r="B916" s="6">
        <v>2011</v>
      </c>
      <c r="C916" t="s">
        <v>4225</v>
      </c>
      <c r="D916" t="s">
        <v>4226</v>
      </c>
      <c r="E916" t="s">
        <v>1491</v>
      </c>
      <c r="G916">
        <v>24</v>
      </c>
      <c r="H916">
        <v>9</v>
      </c>
      <c r="I916" t="s">
        <v>4227</v>
      </c>
      <c r="J916" t="s">
        <v>4228</v>
      </c>
      <c r="L916" t="s">
        <v>548</v>
      </c>
    </row>
    <row r="917" spans="1:12" x14ac:dyDescent="0.3">
      <c r="A917" s="6">
        <v>1014</v>
      </c>
      <c r="B917" s="6">
        <v>2001</v>
      </c>
      <c r="C917" t="s">
        <v>4229</v>
      </c>
      <c r="D917" t="s">
        <v>4230</v>
      </c>
      <c r="E917" t="s">
        <v>4231</v>
      </c>
      <c r="G917">
        <v>44</v>
      </c>
      <c r="H917">
        <v>5</v>
      </c>
      <c r="I917" t="s">
        <v>4232</v>
      </c>
      <c r="L917" t="s">
        <v>548</v>
      </c>
    </row>
    <row r="918" spans="1:12" x14ac:dyDescent="0.3">
      <c r="A918" s="6">
        <v>1015</v>
      </c>
      <c r="B918" s="6">
        <v>2014</v>
      </c>
      <c r="C918" t="s">
        <v>4233</v>
      </c>
      <c r="D918" t="s">
        <v>4234</v>
      </c>
      <c r="E918" t="s">
        <v>160</v>
      </c>
      <c r="G918">
        <v>20</v>
      </c>
      <c r="H918">
        <v>2</v>
      </c>
      <c r="I918" t="s">
        <v>4235</v>
      </c>
      <c r="J918" t="s">
        <v>4236</v>
      </c>
      <c r="L918" t="s">
        <v>548</v>
      </c>
    </row>
    <row r="919" spans="1:12" x14ac:dyDescent="0.3">
      <c r="A919" s="6">
        <v>1016</v>
      </c>
      <c r="B919" s="6">
        <v>2012</v>
      </c>
      <c r="C919" t="s">
        <v>4237</v>
      </c>
      <c r="D919" t="s">
        <v>4238</v>
      </c>
      <c r="E919" t="s">
        <v>4239</v>
      </c>
      <c r="G919">
        <v>43</v>
      </c>
      <c r="I919" t="s">
        <v>4240</v>
      </c>
      <c r="J919" t="s">
        <v>4241</v>
      </c>
      <c r="L919" t="s">
        <v>408</v>
      </c>
    </row>
    <row r="920" spans="1:12" x14ac:dyDescent="0.3">
      <c r="A920" s="6">
        <v>1017</v>
      </c>
      <c r="B920" s="6">
        <v>2016</v>
      </c>
      <c r="C920" t="s">
        <v>4242</v>
      </c>
      <c r="D920" t="s">
        <v>4243</v>
      </c>
      <c r="E920" t="s">
        <v>257</v>
      </c>
      <c r="G920">
        <v>134</v>
      </c>
      <c r="H920" s="10">
        <v>42767</v>
      </c>
      <c r="I920" t="s">
        <v>4244</v>
      </c>
      <c r="J920" t="s">
        <v>4245</v>
      </c>
      <c r="L920" t="s">
        <v>548</v>
      </c>
    </row>
    <row r="921" spans="1:12" x14ac:dyDescent="0.3">
      <c r="A921" s="6">
        <v>1018</v>
      </c>
      <c r="B921" s="6">
        <v>2011</v>
      </c>
      <c r="C921" t="s">
        <v>4246</v>
      </c>
      <c r="D921" t="s">
        <v>4247</v>
      </c>
      <c r="E921" t="s">
        <v>4248</v>
      </c>
      <c r="G921">
        <v>11</v>
      </c>
      <c r="H921">
        <v>12</v>
      </c>
      <c r="I921" t="s">
        <v>4249</v>
      </c>
      <c r="J921" t="s">
        <v>4250</v>
      </c>
      <c r="L921" t="s">
        <v>548</v>
      </c>
    </row>
    <row r="922" spans="1:12" x14ac:dyDescent="0.3">
      <c r="A922" s="6">
        <v>1019</v>
      </c>
      <c r="B922" s="6">
        <v>2017</v>
      </c>
      <c r="C922" t="s">
        <v>4251</v>
      </c>
      <c r="D922" t="s">
        <v>4252</v>
      </c>
      <c r="E922" t="s">
        <v>2626</v>
      </c>
      <c r="G922">
        <v>18</v>
      </c>
      <c r="H922">
        <v>1</v>
      </c>
      <c r="I922" t="s">
        <v>4253</v>
      </c>
      <c r="J922" t="s">
        <v>4254</v>
      </c>
      <c r="L922" t="s">
        <v>548</v>
      </c>
    </row>
    <row r="923" spans="1:12" x14ac:dyDescent="0.3">
      <c r="A923" s="6">
        <v>1020</v>
      </c>
      <c r="B923" s="6">
        <v>2017</v>
      </c>
      <c r="C923" t="s">
        <v>4255</v>
      </c>
      <c r="D923" t="s">
        <v>4256</v>
      </c>
      <c r="E923" t="s">
        <v>4257</v>
      </c>
      <c r="G923">
        <v>7</v>
      </c>
      <c r="I923" t="s">
        <v>4258</v>
      </c>
      <c r="J923" t="s">
        <v>4259</v>
      </c>
      <c r="L923" t="s">
        <v>418</v>
      </c>
    </row>
    <row r="924" spans="1:12" x14ac:dyDescent="0.3">
      <c r="A924" s="6">
        <v>1021</v>
      </c>
      <c r="B924" s="6">
        <v>2008</v>
      </c>
      <c r="C924" t="s">
        <v>4260</v>
      </c>
      <c r="D924" t="s">
        <v>4261</v>
      </c>
      <c r="E924" t="s">
        <v>4262</v>
      </c>
      <c r="G924">
        <v>2</v>
      </c>
      <c r="H924">
        <v>1</v>
      </c>
      <c r="I924" t="s">
        <v>4263</v>
      </c>
      <c r="L924" t="s">
        <v>418</v>
      </c>
    </row>
    <row r="925" spans="1:12" x14ac:dyDescent="0.3">
      <c r="A925" s="6">
        <v>1022</v>
      </c>
      <c r="B925" s="6">
        <v>2017</v>
      </c>
      <c r="C925" t="s">
        <v>4264</v>
      </c>
      <c r="D925" t="s">
        <v>4265</v>
      </c>
      <c r="E925" t="s">
        <v>4266</v>
      </c>
      <c r="G925">
        <v>7</v>
      </c>
      <c r="J925" t="s">
        <v>4267</v>
      </c>
      <c r="L925" t="s">
        <v>548</v>
      </c>
    </row>
    <row r="926" spans="1:12" x14ac:dyDescent="0.3">
      <c r="A926" s="6">
        <v>1023</v>
      </c>
      <c r="C926" t="s">
        <v>4268</v>
      </c>
      <c r="D926" t="s">
        <v>4269</v>
      </c>
      <c r="E926" t="s">
        <v>100</v>
      </c>
      <c r="J926" t="s">
        <v>4270</v>
      </c>
      <c r="L926" t="s">
        <v>418</v>
      </c>
    </row>
    <row r="927" spans="1:12" x14ac:dyDescent="0.3">
      <c r="A927" s="6">
        <v>1024</v>
      </c>
      <c r="B927" s="6">
        <v>2012</v>
      </c>
      <c r="C927" t="s">
        <v>4271</v>
      </c>
      <c r="D927" t="s">
        <v>4272</v>
      </c>
      <c r="E927" t="s">
        <v>2687</v>
      </c>
      <c r="G927">
        <v>58</v>
      </c>
      <c r="H927" t="s">
        <v>428</v>
      </c>
      <c r="I927">
        <v>41</v>
      </c>
      <c r="J927" t="s">
        <v>4273</v>
      </c>
      <c r="L927" t="s">
        <v>418</v>
      </c>
    </row>
    <row r="928" spans="1:12" x14ac:dyDescent="0.3">
      <c r="A928" s="6">
        <v>1025</v>
      </c>
      <c r="B928" s="6">
        <v>2014</v>
      </c>
      <c r="C928" t="s">
        <v>4274</v>
      </c>
      <c r="D928" t="s">
        <v>4275</v>
      </c>
      <c r="E928" t="s">
        <v>100</v>
      </c>
      <c r="G928">
        <v>129</v>
      </c>
      <c r="I928" s="10">
        <v>42948</v>
      </c>
      <c r="J928" t="s">
        <v>4276</v>
      </c>
      <c r="L928" t="s">
        <v>418</v>
      </c>
    </row>
    <row r="929" spans="1:12" x14ac:dyDescent="0.3">
      <c r="A929" s="6">
        <v>1026</v>
      </c>
      <c r="B929" s="6">
        <v>2014</v>
      </c>
      <c r="C929" t="s">
        <v>4277</v>
      </c>
      <c r="D929" t="s">
        <v>4278</v>
      </c>
      <c r="E929" t="s">
        <v>4279</v>
      </c>
      <c r="G929">
        <v>100</v>
      </c>
      <c r="I929" t="s">
        <v>4280</v>
      </c>
      <c r="L929" t="s">
        <v>6055</v>
      </c>
    </row>
    <row r="930" spans="1:12" x14ac:dyDescent="0.3">
      <c r="A930" s="6">
        <v>1027</v>
      </c>
      <c r="B930" s="6">
        <v>2013</v>
      </c>
      <c r="C930" t="s">
        <v>4281</v>
      </c>
      <c r="D930" t="s">
        <v>4282</v>
      </c>
      <c r="E930" t="s">
        <v>1391</v>
      </c>
      <c r="G930">
        <v>42</v>
      </c>
      <c r="H930">
        <v>4</v>
      </c>
      <c r="I930" t="s">
        <v>4283</v>
      </c>
      <c r="J930" t="s">
        <v>4284</v>
      </c>
      <c r="L930" t="s">
        <v>408</v>
      </c>
    </row>
    <row r="931" spans="1:12" x14ac:dyDescent="0.3">
      <c r="A931" s="6">
        <v>1028</v>
      </c>
      <c r="B931" s="6">
        <v>2011</v>
      </c>
      <c r="C931" t="s">
        <v>4285</v>
      </c>
      <c r="D931" t="s">
        <v>4286</v>
      </c>
      <c r="E931" t="s">
        <v>1668</v>
      </c>
      <c r="G931">
        <v>106</v>
      </c>
      <c r="H931" s="10">
        <v>42767</v>
      </c>
      <c r="I931" s="9">
        <v>44562</v>
      </c>
      <c r="J931" t="s">
        <v>4287</v>
      </c>
      <c r="L931" t="s">
        <v>418</v>
      </c>
    </row>
    <row r="932" spans="1:12" x14ac:dyDescent="0.3">
      <c r="A932" s="6">
        <v>1029</v>
      </c>
      <c r="B932" s="6">
        <v>2008</v>
      </c>
      <c r="C932" t="s">
        <v>4288</v>
      </c>
      <c r="D932" t="s">
        <v>4289</v>
      </c>
      <c r="E932" t="s">
        <v>4290</v>
      </c>
      <c r="G932">
        <v>20</v>
      </c>
      <c r="H932">
        <v>5</v>
      </c>
      <c r="L932" t="s">
        <v>418</v>
      </c>
    </row>
    <row r="933" spans="1:12" x14ac:dyDescent="0.3">
      <c r="A933" s="6">
        <v>1030</v>
      </c>
      <c r="B933" s="6">
        <v>2016</v>
      </c>
      <c r="C933" t="s">
        <v>4291</v>
      </c>
      <c r="D933" t="s">
        <v>4292</v>
      </c>
      <c r="E933" t="s">
        <v>1192</v>
      </c>
      <c r="G933">
        <v>8</v>
      </c>
      <c r="I933" t="s">
        <v>4293</v>
      </c>
      <c r="J933" t="s">
        <v>4294</v>
      </c>
      <c r="L933" t="s">
        <v>418</v>
      </c>
    </row>
    <row r="934" spans="1:12" x14ac:dyDescent="0.3">
      <c r="A934" s="6">
        <v>1031</v>
      </c>
      <c r="B934" s="6">
        <v>2013</v>
      </c>
      <c r="C934" t="s">
        <v>4295</v>
      </c>
      <c r="D934" t="s">
        <v>4296</v>
      </c>
      <c r="E934" t="s">
        <v>257</v>
      </c>
      <c r="G934">
        <v>119</v>
      </c>
      <c r="H934">
        <v>1</v>
      </c>
      <c r="I934" s="10">
        <v>42950</v>
      </c>
      <c r="J934" t="s">
        <v>4297</v>
      </c>
      <c r="L934" t="s">
        <v>6055</v>
      </c>
    </row>
    <row r="935" spans="1:12" x14ac:dyDescent="0.3">
      <c r="A935" s="6">
        <v>1032</v>
      </c>
      <c r="B935" s="6">
        <v>2013</v>
      </c>
      <c r="C935" t="s">
        <v>4298</v>
      </c>
      <c r="D935" t="s">
        <v>4299</v>
      </c>
      <c r="E935" t="s">
        <v>257</v>
      </c>
      <c r="G935">
        <v>119</v>
      </c>
      <c r="H935">
        <v>1</v>
      </c>
      <c r="I935" t="s">
        <v>4300</v>
      </c>
      <c r="J935" t="s">
        <v>4301</v>
      </c>
      <c r="L935" t="s">
        <v>548</v>
      </c>
    </row>
    <row r="936" spans="1:12" x14ac:dyDescent="0.3">
      <c r="A936" s="6">
        <v>1033</v>
      </c>
      <c r="B936" s="6">
        <v>2007</v>
      </c>
      <c r="C936" t="s">
        <v>4302</v>
      </c>
      <c r="D936" t="s">
        <v>4303</v>
      </c>
      <c r="E936" t="s">
        <v>4304</v>
      </c>
      <c r="G936">
        <v>16</v>
      </c>
      <c r="H936">
        <v>2</v>
      </c>
      <c r="I936" t="s">
        <v>4305</v>
      </c>
      <c r="L936" t="s">
        <v>418</v>
      </c>
    </row>
    <row r="937" spans="1:12" x14ac:dyDescent="0.3">
      <c r="A937" s="6">
        <v>1034</v>
      </c>
      <c r="B937" s="6">
        <v>2013</v>
      </c>
      <c r="C937" t="s">
        <v>4306</v>
      </c>
      <c r="D937" t="s">
        <v>4307</v>
      </c>
      <c r="E937" t="s">
        <v>606</v>
      </c>
      <c r="G937">
        <v>32</v>
      </c>
      <c r="I937" t="s">
        <v>4308</v>
      </c>
      <c r="J937" t="s">
        <v>4309</v>
      </c>
      <c r="L937" t="s">
        <v>418</v>
      </c>
    </row>
    <row r="938" spans="1:12" x14ac:dyDescent="0.3">
      <c r="A938" s="6">
        <v>1035</v>
      </c>
      <c r="B938" s="6">
        <v>2012</v>
      </c>
      <c r="C938" t="s">
        <v>4310</v>
      </c>
      <c r="D938" t="s">
        <v>4311</v>
      </c>
      <c r="E938" t="s">
        <v>4312</v>
      </c>
      <c r="G938">
        <v>36</v>
      </c>
      <c r="H938">
        <v>1</v>
      </c>
      <c r="I938" t="s">
        <v>4313</v>
      </c>
      <c r="J938" t="s">
        <v>4314</v>
      </c>
      <c r="L938" t="s">
        <v>408</v>
      </c>
    </row>
    <row r="939" spans="1:12" x14ac:dyDescent="0.3">
      <c r="A939" s="6">
        <v>1036</v>
      </c>
      <c r="B939" s="6">
        <v>2017</v>
      </c>
      <c r="C939" t="s">
        <v>4315</v>
      </c>
      <c r="D939" t="s">
        <v>4316</v>
      </c>
      <c r="E939" t="s">
        <v>4317</v>
      </c>
      <c r="G939">
        <v>122</v>
      </c>
      <c r="H939">
        <v>3</v>
      </c>
      <c r="I939" t="s">
        <v>4318</v>
      </c>
      <c r="J939" t="s">
        <v>4319</v>
      </c>
      <c r="L939" t="s">
        <v>418</v>
      </c>
    </row>
    <row r="940" spans="1:12" x14ac:dyDescent="0.3">
      <c r="A940" s="6">
        <v>1037</v>
      </c>
      <c r="B940" s="6">
        <v>2014</v>
      </c>
      <c r="C940" t="s">
        <v>4320</v>
      </c>
      <c r="D940" t="s">
        <v>4321</v>
      </c>
      <c r="E940" t="s">
        <v>257</v>
      </c>
      <c r="G940">
        <v>123</v>
      </c>
      <c r="H940" s="10">
        <v>42828</v>
      </c>
      <c r="I940" t="s">
        <v>4322</v>
      </c>
      <c r="J940" t="s">
        <v>4323</v>
      </c>
      <c r="L940" t="s">
        <v>408</v>
      </c>
    </row>
    <row r="941" spans="1:12" x14ac:dyDescent="0.3">
      <c r="A941" s="6">
        <v>1038</v>
      </c>
      <c r="B941" s="6">
        <v>2016</v>
      </c>
      <c r="C941" t="s">
        <v>4324</v>
      </c>
      <c r="D941" t="s">
        <v>4325</v>
      </c>
      <c r="E941" t="s">
        <v>4326</v>
      </c>
      <c r="G941">
        <v>115</v>
      </c>
      <c r="H941">
        <v>7</v>
      </c>
      <c r="I941" t="s">
        <v>4327</v>
      </c>
      <c r="J941" t="s">
        <v>4328</v>
      </c>
      <c r="L941" t="s">
        <v>408</v>
      </c>
    </row>
    <row r="942" spans="1:12" x14ac:dyDescent="0.3">
      <c r="A942" s="6">
        <v>1039</v>
      </c>
      <c r="B942" s="6">
        <v>2016</v>
      </c>
      <c r="C942" t="s">
        <v>4329</v>
      </c>
      <c r="D942" t="s">
        <v>4330</v>
      </c>
      <c r="E942" t="s">
        <v>4331</v>
      </c>
      <c r="G942">
        <v>15</v>
      </c>
      <c r="H942">
        <v>66</v>
      </c>
      <c r="L942" t="s">
        <v>408</v>
      </c>
    </row>
    <row r="943" spans="1:12" x14ac:dyDescent="0.3">
      <c r="A943" s="6">
        <v>1040</v>
      </c>
      <c r="C943" t="s">
        <v>4332</v>
      </c>
      <c r="D943" t="s">
        <v>4333</v>
      </c>
      <c r="E943" t="s">
        <v>4334</v>
      </c>
      <c r="J943" t="s">
        <v>4335</v>
      </c>
      <c r="L943" t="s">
        <v>418</v>
      </c>
    </row>
    <row r="944" spans="1:12" x14ac:dyDescent="0.3">
      <c r="A944" s="6">
        <v>1041</v>
      </c>
      <c r="B944" s="6">
        <v>2015</v>
      </c>
      <c r="C944" t="s">
        <v>4336</v>
      </c>
      <c r="D944" t="s">
        <v>4337</v>
      </c>
      <c r="E944" t="s">
        <v>83</v>
      </c>
      <c r="F944" t="s">
        <v>1094</v>
      </c>
      <c r="G944">
        <v>1088</v>
      </c>
      <c r="H944" t="s">
        <v>85</v>
      </c>
      <c r="I944" t="s">
        <v>4338</v>
      </c>
      <c r="L944" t="s">
        <v>408</v>
      </c>
    </row>
    <row r="945" spans="1:12" x14ac:dyDescent="0.3">
      <c r="A945" s="6">
        <v>1042</v>
      </c>
      <c r="B945" s="6">
        <v>2014</v>
      </c>
      <c r="C945" t="s">
        <v>4339</v>
      </c>
      <c r="D945" t="s">
        <v>4340</v>
      </c>
      <c r="E945" t="s">
        <v>4341</v>
      </c>
      <c r="G945">
        <v>80</v>
      </c>
      <c r="H945" t="s">
        <v>569</v>
      </c>
      <c r="I945" t="s">
        <v>4342</v>
      </c>
      <c r="J945" t="s">
        <v>4343</v>
      </c>
      <c r="L945" t="s">
        <v>418</v>
      </c>
    </row>
    <row r="946" spans="1:12" x14ac:dyDescent="0.3">
      <c r="A946" s="6">
        <v>1043</v>
      </c>
      <c r="B946" s="6">
        <v>2008</v>
      </c>
      <c r="C946" t="s">
        <v>4344</v>
      </c>
      <c r="D946" t="s">
        <v>4345</v>
      </c>
      <c r="E946" t="s">
        <v>4346</v>
      </c>
      <c r="G946">
        <v>60</v>
      </c>
      <c r="H946">
        <v>1</v>
      </c>
      <c r="I946" t="s">
        <v>4347</v>
      </c>
      <c r="L946" t="s">
        <v>408</v>
      </c>
    </row>
    <row r="947" spans="1:12" x14ac:dyDescent="0.3">
      <c r="A947" s="6">
        <v>1044</v>
      </c>
      <c r="B947" s="6">
        <v>2002</v>
      </c>
      <c r="C947" t="s">
        <v>4348</v>
      </c>
      <c r="D947" t="s">
        <v>4349</v>
      </c>
      <c r="E947" t="s">
        <v>2138</v>
      </c>
      <c r="G947">
        <v>64</v>
      </c>
      <c r="H947">
        <v>3</v>
      </c>
      <c r="I947" t="s">
        <v>4350</v>
      </c>
      <c r="L947" t="s">
        <v>418</v>
      </c>
    </row>
    <row r="948" spans="1:12" x14ac:dyDescent="0.3">
      <c r="A948" s="6">
        <v>1045</v>
      </c>
      <c r="B948" s="6">
        <v>2003</v>
      </c>
      <c r="C948" t="s">
        <v>4351</v>
      </c>
      <c r="D948" t="s">
        <v>4352</v>
      </c>
      <c r="E948" t="s">
        <v>4353</v>
      </c>
      <c r="H948" t="s">
        <v>85</v>
      </c>
      <c r="K948" t="s">
        <v>4354</v>
      </c>
      <c r="L948" t="s">
        <v>408</v>
      </c>
    </row>
    <row r="949" spans="1:12" x14ac:dyDescent="0.3">
      <c r="A949" s="6">
        <v>1047</v>
      </c>
      <c r="B949" s="6">
        <v>2011</v>
      </c>
      <c r="C949" t="s">
        <v>4355</v>
      </c>
      <c r="D949" t="s">
        <v>4356</v>
      </c>
      <c r="E949" t="s">
        <v>2208</v>
      </c>
      <c r="G949">
        <v>37</v>
      </c>
      <c r="H949" t="s">
        <v>742</v>
      </c>
      <c r="I949" t="s">
        <v>4357</v>
      </c>
      <c r="J949" t="s">
        <v>4358</v>
      </c>
      <c r="L949" t="s">
        <v>418</v>
      </c>
    </row>
    <row r="950" spans="1:12" x14ac:dyDescent="0.3">
      <c r="A950" s="6">
        <v>1048</v>
      </c>
      <c r="B950" s="6">
        <v>2017</v>
      </c>
      <c r="C950" t="s">
        <v>4359</v>
      </c>
      <c r="D950" t="s">
        <v>4360</v>
      </c>
      <c r="E950" t="s">
        <v>4361</v>
      </c>
      <c r="F950" t="s">
        <v>456</v>
      </c>
      <c r="H950" t="s">
        <v>85</v>
      </c>
      <c r="I950" t="s">
        <v>4362</v>
      </c>
      <c r="J950" t="s">
        <v>4363</v>
      </c>
      <c r="K950" t="s">
        <v>4364</v>
      </c>
      <c r="L950" t="s">
        <v>418</v>
      </c>
    </row>
    <row r="951" spans="1:12" x14ac:dyDescent="0.3">
      <c r="A951" s="6">
        <v>1049</v>
      </c>
      <c r="B951" s="6">
        <v>2010</v>
      </c>
      <c r="C951" t="s">
        <v>4365</v>
      </c>
      <c r="D951" t="s">
        <v>4366</v>
      </c>
      <c r="E951" t="s">
        <v>4367</v>
      </c>
      <c r="G951">
        <v>58</v>
      </c>
      <c r="H951">
        <v>4</v>
      </c>
      <c r="I951" t="s">
        <v>4368</v>
      </c>
      <c r="J951" t="s">
        <v>4369</v>
      </c>
      <c r="L951" t="s">
        <v>418</v>
      </c>
    </row>
    <row r="952" spans="1:12" x14ac:dyDescent="0.3">
      <c r="A952" s="6">
        <v>1051</v>
      </c>
      <c r="B952" s="6">
        <v>2001</v>
      </c>
      <c r="C952" t="s">
        <v>4370</v>
      </c>
      <c r="D952" t="s">
        <v>4371</v>
      </c>
      <c r="E952" t="s">
        <v>4372</v>
      </c>
      <c r="H952" t="s">
        <v>85</v>
      </c>
      <c r="K952" t="s">
        <v>4373</v>
      </c>
      <c r="L952" t="s">
        <v>408</v>
      </c>
    </row>
    <row r="953" spans="1:12" x14ac:dyDescent="0.3">
      <c r="A953" s="6">
        <v>1052</v>
      </c>
      <c r="B953" s="6">
        <v>2012</v>
      </c>
      <c r="C953" t="s">
        <v>4374</v>
      </c>
      <c r="D953" t="s">
        <v>4375</v>
      </c>
      <c r="E953" t="s">
        <v>1753</v>
      </c>
      <c r="G953">
        <v>64</v>
      </c>
      <c r="H953">
        <v>1</v>
      </c>
      <c r="I953" t="s">
        <v>4376</v>
      </c>
      <c r="L953" t="s">
        <v>418</v>
      </c>
    </row>
    <row r="954" spans="1:12" x14ac:dyDescent="0.3">
      <c r="A954" s="6">
        <v>1053</v>
      </c>
      <c r="B954" s="6">
        <v>2009</v>
      </c>
      <c r="C954" t="s">
        <v>4377</v>
      </c>
      <c r="D954" t="s">
        <v>4378</v>
      </c>
      <c r="E954" t="s">
        <v>120</v>
      </c>
      <c r="G954">
        <v>45</v>
      </c>
      <c r="H954">
        <v>7</v>
      </c>
      <c r="J954" t="s">
        <v>4379</v>
      </c>
      <c r="L954" t="s">
        <v>418</v>
      </c>
    </row>
    <row r="955" spans="1:12" x14ac:dyDescent="0.3">
      <c r="A955" s="6">
        <v>1054</v>
      </c>
      <c r="B955" s="6">
        <v>2013</v>
      </c>
      <c r="C955" t="s">
        <v>4380</v>
      </c>
      <c r="D955" t="s">
        <v>4381</v>
      </c>
      <c r="E955" t="s">
        <v>4382</v>
      </c>
      <c r="I955" t="s">
        <v>4383</v>
      </c>
      <c r="L955" t="s">
        <v>418</v>
      </c>
    </row>
    <row r="956" spans="1:12" x14ac:dyDescent="0.3">
      <c r="A956" s="6">
        <v>1055</v>
      </c>
      <c r="B956" s="6">
        <v>2002</v>
      </c>
      <c r="C956" t="s">
        <v>4384</v>
      </c>
      <c r="D956" t="s">
        <v>4385</v>
      </c>
      <c r="E956" t="s">
        <v>4386</v>
      </c>
      <c r="G956">
        <v>829</v>
      </c>
      <c r="H956" t="s">
        <v>85</v>
      </c>
      <c r="I956" t="s">
        <v>4387</v>
      </c>
      <c r="K956" t="s">
        <v>4388</v>
      </c>
      <c r="L956" t="s">
        <v>408</v>
      </c>
    </row>
    <row r="957" spans="1:12" x14ac:dyDescent="0.3">
      <c r="A957" s="6">
        <v>1056</v>
      </c>
      <c r="B957" s="6">
        <v>2005</v>
      </c>
      <c r="C957" t="s">
        <v>4389</v>
      </c>
      <c r="D957" t="s">
        <v>4390</v>
      </c>
      <c r="E957" t="s">
        <v>219</v>
      </c>
      <c r="G957">
        <v>350</v>
      </c>
      <c r="H957" s="10">
        <v>42795</v>
      </c>
      <c r="I957" t="s">
        <v>4391</v>
      </c>
      <c r="J957" t="s">
        <v>4392</v>
      </c>
      <c r="L957" t="s">
        <v>418</v>
      </c>
    </row>
    <row r="958" spans="1:12" x14ac:dyDescent="0.3">
      <c r="A958" s="6">
        <v>1060</v>
      </c>
      <c r="B958" s="6">
        <v>2013</v>
      </c>
      <c r="C958" t="s">
        <v>4393</v>
      </c>
      <c r="D958" t="s">
        <v>4394</v>
      </c>
      <c r="E958" t="s">
        <v>4395</v>
      </c>
      <c r="G958">
        <v>20</v>
      </c>
      <c r="H958">
        <v>10</v>
      </c>
      <c r="I958" t="s">
        <v>4396</v>
      </c>
      <c r="J958" t="s">
        <v>4397</v>
      </c>
      <c r="L958" t="s">
        <v>418</v>
      </c>
    </row>
    <row r="959" spans="1:12" x14ac:dyDescent="0.3">
      <c r="A959" s="6">
        <v>1061</v>
      </c>
      <c r="B959" s="6">
        <v>2015</v>
      </c>
      <c r="C959" t="s">
        <v>4398</v>
      </c>
      <c r="D959" t="s">
        <v>4399</v>
      </c>
      <c r="E959" t="s">
        <v>134</v>
      </c>
      <c r="G959">
        <v>120</v>
      </c>
      <c r="I959" t="s">
        <v>4400</v>
      </c>
      <c r="J959" t="s">
        <v>4401</v>
      </c>
      <c r="L959" t="s">
        <v>418</v>
      </c>
    </row>
    <row r="960" spans="1:12" x14ac:dyDescent="0.3">
      <c r="A960" s="6">
        <v>1062</v>
      </c>
      <c r="B960" s="6">
        <v>2011</v>
      </c>
      <c r="C960" t="s">
        <v>4402</v>
      </c>
      <c r="D960" t="s">
        <v>4403</v>
      </c>
      <c r="E960" t="s">
        <v>988</v>
      </c>
      <c r="G960">
        <v>140</v>
      </c>
      <c r="H960" s="10">
        <v>42767</v>
      </c>
      <c r="I960" t="s">
        <v>4404</v>
      </c>
      <c r="J960" t="s">
        <v>4405</v>
      </c>
      <c r="L960" t="s">
        <v>548</v>
      </c>
    </row>
    <row r="961" spans="1:12" x14ac:dyDescent="0.3">
      <c r="A961" s="6">
        <v>1063</v>
      </c>
      <c r="B961" s="6">
        <v>2012</v>
      </c>
      <c r="C961" t="s">
        <v>4406</v>
      </c>
      <c r="D961" t="s">
        <v>4407</v>
      </c>
      <c r="E961" t="s">
        <v>4408</v>
      </c>
      <c r="G961">
        <v>14</v>
      </c>
      <c r="H961">
        <v>12</v>
      </c>
      <c r="I961" s="9">
        <v>42644</v>
      </c>
      <c r="L961" t="s">
        <v>418</v>
      </c>
    </row>
    <row r="962" spans="1:12" x14ac:dyDescent="0.3">
      <c r="A962" s="6">
        <v>1064</v>
      </c>
      <c r="B962" s="6">
        <v>2016</v>
      </c>
      <c r="C962" t="s">
        <v>4409</v>
      </c>
      <c r="D962" t="s">
        <v>4410</v>
      </c>
      <c r="E962" t="s">
        <v>4411</v>
      </c>
      <c r="G962">
        <v>373</v>
      </c>
      <c r="H962" t="s">
        <v>85</v>
      </c>
      <c r="I962" t="s">
        <v>4412</v>
      </c>
      <c r="J962" t="s">
        <v>4413</v>
      </c>
      <c r="K962" t="s">
        <v>4414</v>
      </c>
      <c r="L962" t="s">
        <v>418</v>
      </c>
    </row>
    <row r="963" spans="1:12" x14ac:dyDescent="0.3">
      <c r="A963" s="6">
        <v>1065</v>
      </c>
      <c r="B963" s="6">
        <v>2017</v>
      </c>
      <c r="C963" t="s">
        <v>4415</v>
      </c>
      <c r="D963" t="s">
        <v>4416</v>
      </c>
      <c r="E963" t="s">
        <v>4361</v>
      </c>
      <c r="F963" t="s">
        <v>456</v>
      </c>
      <c r="H963" t="s">
        <v>85</v>
      </c>
      <c r="I963" t="s">
        <v>4417</v>
      </c>
      <c r="J963" t="s">
        <v>4418</v>
      </c>
      <c r="K963" t="s">
        <v>4364</v>
      </c>
      <c r="L963" t="s">
        <v>418</v>
      </c>
    </row>
    <row r="964" spans="1:12" x14ac:dyDescent="0.3">
      <c r="A964" s="6">
        <v>1066</v>
      </c>
      <c r="B964" s="6">
        <v>2009</v>
      </c>
      <c r="C964" t="s">
        <v>4419</v>
      </c>
      <c r="D964" t="s">
        <v>4420</v>
      </c>
      <c r="E964" t="s">
        <v>898</v>
      </c>
      <c r="G964">
        <v>31</v>
      </c>
      <c r="H964" t="s">
        <v>85</v>
      </c>
      <c r="I964" t="s">
        <v>4421</v>
      </c>
      <c r="J964" t="s">
        <v>4422</v>
      </c>
      <c r="K964" t="s">
        <v>900</v>
      </c>
      <c r="L964" t="s">
        <v>548</v>
      </c>
    </row>
    <row r="965" spans="1:12" x14ac:dyDescent="0.3">
      <c r="A965" s="6">
        <v>1067</v>
      </c>
      <c r="B965" s="6">
        <v>2017</v>
      </c>
      <c r="C965" t="s">
        <v>4423</v>
      </c>
      <c r="D965" t="s">
        <v>4424</v>
      </c>
      <c r="E965" t="s">
        <v>4425</v>
      </c>
      <c r="G965">
        <v>565</v>
      </c>
      <c r="I965" t="s">
        <v>4426</v>
      </c>
      <c r="J965" t="s">
        <v>4427</v>
      </c>
      <c r="L965" t="s">
        <v>548</v>
      </c>
    </row>
    <row r="966" spans="1:12" x14ac:dyDescent="0.3">
      <c r="A966" s="6">
        <v>1068</v>
      </c>
      <c r="B966" s="6">
        <v>2011</v>
      </c>
      <c r="C966" t="s">
        <v>4428</v>
      </c>
      <c r="D966" t="s">
        <v>4429</v>
      </c>
      <c r="E966" t="s">
        <v>4081</v>
      </c>
      <c r="G966">
        <v>59</v>
      </c>
      <c r="H966">
        <v>14</v>
      </c>
      <c r="I966" t="s">
        <v>4430</v>
      </c>
      <c r="J966" t="s">
        <v>4431</v>
      </c>
      <c r="L966" t="s">
        <v>408</v>
      </c>
    </row>
    <row r="967" spans="1:12" x14ac:dyDescent="0.3">
      <c r="A967" s="6">
        <v>1069</v>
      </c>
      <c r="B967" s="6">
        <v>2016</v>
      </c>
      <c r="C967" t="s">
        <v>4432</v>
      </c>
      <c r="D967" t="s">
        <v>4433</v>
      </c>
      <c r="E967" t="s">
        <v>916</v>
      </c>
      <c r="G967">
        <v>53</v>
      </c>
      <c r="I967" t="s">
        <v>4434</v>
      </c>
      <c r="J967" t="s">
        <v>4435</v>
      </c>
      <c r="L967" t="s">
        <v>408</v>
      </c>
    </row>
    <row r="968" spans="1:12" x14ac:dyDescent="0.3">
      <c r="A968" s="6">
        <v>1070</v>
      </c>
      <c r="B968" s="6">
        <v>2012</v>
      </c>
      <c r="C968" t="s">
        <v>4436</v>
      </c>
      <c r="D968" t="s">
        <v>4437</v>
      </c>
      <c r="E968" t="s">
        <v>1720</v>
      </c>
      <c r="G968">
        <v>52</v>
      </c>
      <c r="H968">
        <v>1</v>
      </c>
      <c r="I968" t="s">
        <v>4438</v>
      </c>
      <c r="J968" t="s">
        <v>4439</v>
      </c>
      <c r="L968" t="s">
        <v>418</v>
      </c>
    </row>
    <row r="969" spans="1:12" x14ac:dyDescent="0.3">
      <c r="A969" s="6">
        <v>1071</v>
      </c>
      <c r="B969" s="6">
        <v>2013</v>
      </c>
      <c r="C969" t="s">
        <v>4440</v>
      </c>
      <c r="D969" t="s">
        <v>4441</v>
      </c>
      <c r="E969" t="s">
        <v>907</v>
      </c>
      <c r="G969">
        <v>40</v>
      </c>
      <c r="H969">
        <v>19</v>
      </c>
      <c r="I969" t="s">
        <v>4442</v>
      </c>
      <c r="J969" t="s">
        <v>4443</v>
      </c>
      <c r="L969" t="s">
        <v>548</v>
      </c>
    </row>
    <row r="970" spans="1:12" x14ac:dyDescent="0.3">
      <c r="A970" s="6">
        <v>1072</v>
      </c>
      <c r="B970" s="6">
        <v>2005</v>
      </c>
      <c r="C970" t="s">
        <v>4444</v>
      </c>
      <c r="D970" t="s">
        <v>4445</v>
      </c>
      <c r="E970" t="s">
        <v>2155</v>
      </c>
      <c r="G970">
        <v>30</v>
      </c>
      <c r="H970" t="s">
        <v>4446</v>
      </c>
      <c r="I970" t="s">
        <v>4447</v>
      </c>
      <c r="J970" t="s">
        <v>4448</v>
      </c>
      <c r="L970" t="s">
        <v>418</v>
      </c>
    </row>
    <row r="971" spans="1:12" x14ac:dyDescent="0.3">
      <c r="A971" s="6">
        <v>1073</v>
      </c>
      <c r="B971" s="6">
        <v>2006</v>
      </c>
      <c r="C971" t="s">
        <v>4449</v>
      </c>
      <c r="D971" t="s">
        <v>4450</v>
      </c>
      <c r="E971" t="s">
        <v>210</v>
      </c>
      <c r="G971">
        <v>84</v>
      </c>
      <c r="H971" s="10">
        <v>42767</v>
      </c>
      <c r="I971" t="s">
        <v>4451</v>
      </c>
      <c r="J971" t="s">
        <v>4452</v>
      </c>
      <c r="L971" t="s">
        <v>548</v>
      </c>
    </row>
    <row r="972" spans="1:12" x14ac:dyDescent="0.3">
      <c r="A972" s="6">
        <v>1074</v>
      </c>
      <c r="B972" s="6">
        <v>2017</v>
      </c>
      <c r="C972" t="s">
        <v>4453</v>
      </c>
      <c r="D972" t="s">
        <v>4454</v>
      </c>
      <c r="E972" t="s">
        <v>668</v>
      </c>
      <c r="G972">
        <v>83</v>
      </c>
      <c r="I972" t="s">
        <v>4455</v>
      </c>
      <c r="J972" t="s">
        <v>4456</v>
      </c>
      <c r="L972" t="s">
        <v>418</v>
      </c>
    </row>
    <row r="973" spans="1:12" x14ac:dyDescent="0.3">
      <c r="A973" s="6">
        <v>1075</v>
      </c>
      <c r="B973" s="6">
        <v>2014</v>
      </c>
      <c r="C973" t="s">
        <v>4457</v>
      </c>
      <c r="D973" t="s">
        <v>4458</v>
      </c>
      <c r="E973" t="s">
        <v>223</v>
      </c>
      <c r="G973">
        <v>197</v>
      </c>
      <c r="I973" t="s">
        <v>4459</v>
      </c>
      <c r="J973" t="s">
        <v>4460</v>
      </c>
      <c r="L973" t="s">
        <v>418</v>
      </c>
    </row>
    <row r="974" spans="1:12" x14ac:dyDescent="0.3">
      <c r="A974" s="6">
        <v>1076</v>
      </c>
      <c r="B974" s="6">
        <v>2016</v>
      </c>
      <c r="C974" t="s">
        <v>4461</v>
      </c>
      <c r="D974" t="s">
        <v>4462</v>
      </c>
      <c r="E974" t="s">
        <v>4463</v>
      </c>
      <c r="G974">
        <v>11</v>
      </c>
      <c r="H974">
        <v>3</v>
      </c>
      <c r="I974" t="s">
        <v>4464</v>
      </c>
      <c r="J974" t="s">
        <v>4465</v>
      </c>
      <c r="L974" t="s">
        <v>418</v>
      </c>
    </row>
    <row r="975" spans="1:12" x14ac:dyDescent="0.3">
      <c r="A975" s="6">
        <v>1077</v>
      </c>
      <c r="B975" s="6">
        <v>2016</v>
      </c>
      <c r="C975" t="s">
        <v>4466</v>
      </c>
      <c r="D975" t="s">
        <v>4467</v>
      </c>
      <c r="E975" t="s">
        <v>4468</v>
      </c>
      <c r="G975">
        <v>8</v>
      </c>
      <c r="H975">
        <v>5</v>
      </c>
      <c r="I975" t="s">
        <v>4469</v>
      </c>
      <c r="L975" t="s">
        <v>418</v>
      </c>
    </row>
    <row r="976" spans="1:12" x14ac:dyDescent="0.3">
      <c r="A976" s="6">
        <v>1078</v>
      </c>
      <c r="B976" s="6">
        <v>2017</v>
      </c>
      <c r="C976" t="s">
        <v>4470</v>
      </c>
      <c r="D976" t="s">
        <v>4471</v>
      </c>
      <c r="E976" t="s">
        <v>871</v>
      </c>
      <c r="G976">
        <v>21</v>
      </c>
      <c r="H976">
        <v>2</v>
      </c>
      <c r="I976" t="s">
        <v>4472</v>
      </c>
      <c r="J976" t="s">
        <v>4473</v>
      </c>
      <c r="L976" t="s">
        <v>418</v>
      </c>
    </row>
    <row r="977" spans="1:12" x14ac:dyDescent="0.3">
      <c r="A977" s="6">
        <v>1079</v>
      </c>
      <c r="B977" s="6">
        <v>2017</v>
      </c>
      <c r="C977" t="s">
        <v>4474</v>
      </c>
      <c r="D977" t="s">
        <v>4475</v>
      </c>
      <c r="E977" t="s">
        <v>4476</v>
      </c>
      <c r="G977">
        <v>2</v>
      </c>
      <c r="H977">
        <v>4</v>
      </c>
      <c r="I977" t="s">
        <v>4477</v>
      </c>
      <c r="J977" t="s">
        <v>4478</v>
      </c>
      <c r="L977" t="s">
        <v>418</v>
      </c>
    </row>
    <row r="978" spans="1:12" x14ac:dyDescent="0.3">
      <c r="A978" s="6">
        <v>1080</v>
      </c>
      <c r="B978" s="6">
        <v>2016</v>
      </c>
      <c r="C978" t="s">
        <v>4479</v>
      </c>
      <c r="D978" t="s">
        <v>4480</v>
      </c>
      <c r="E978" t="s">
        <v>4481</v>
      </c>
      <c r="G978">
        <v>122</v>
      </c>
      <c r="I978" t="s">
        <v>3907</v>
      </c>
      <c r="J978" t="s">
        <v>4482</v>
      </c>
      <c r="L978" t="s">
        <v>418</v>
      </c>
    </row>
    <row r="979" spans="1:12" x14ac:dyDescent="0.3">
      <c r="A979" s="6">
        <v>1081</v>
      </c>
      <c r="B979" s="6">
        <v>2001</v>
      </c>
      <c r="C979" t="s">
        <v>4483</v>
      </c>
      <c r="D979" t="s">
        <v>4484</v>
      </c>
      <c r="E979" t="s">
        <v>4485</v>
      </c>
      <c r="G979">
        <v>50</v>
      </c>
      <c r="H979">
        <v>3</v>
      </c>
      <c r="I979" t="s">
        <v>4486</v>
      </c>
      <c r="J979" t="s">
        <v>4487</v>
      </c>
      <c r="L979" t="s">
        <v>408</v>
      </c>
    </row>
    <row r="980" spans="1:12" x14ac:dyDescent="0.3">
      <c r="A980" s="6">
        <v>1082</v>
      </c>
      <c r="B980" s="6">
        <v>2008</v>
      </c>
      <c r="C980" t="s">
        <v>4488</v>
      </c>
      <c r="D980" t="s">
        <v>4489</v>
      </c>
      <c r="E980" t="s">
        <v>4490</v>
      </c>
      <c r="G980">
        <v>43</v>
      </c>
      <c r="H980">
        <v>32</v>
      </c>
      <c r="I980" t="s">
        <v>4491</v>
      </c>
      <c r="L980" t="s">
        <v>408</v>
      </c>
    </row>
    <row r="981" spans="1:12" x14ac:dyDescent="0.3">
      <c r="A981" s="6">
        <v>1083</v>
      </c>
      <c r="B981" s="6">
        <v>2017</v>
      </c>
      <c r="C981" t="s">
        <v>4492</v>
      </c>
      <c r="D981" t="s">
        <v>4493</v>
      </c>
      <c r="E981" t="s">
        <v>4494</v>
      </c>
      <c r="G981">
        <v>7</v>
      </c>
      <c r="H981">
        <v>3</v>
      </c>
      <c r="J981" t="s">
        <v>4495</v>
      </c>
      <c r="L981" t="s">
        <v>408</v>
      </c>
    </row>
    <row r="982" spans="1:12" x14ac:dyDescent="0.3">
      <c r="A982" s="6">
        <v>1084</v>
      </c>
      <c r="B982" s="6">
        <v>2005</v>
      </c>
      <c r="C982" t="s">
        <v>4496</v>
      </c>
      <c r="D982" t="s">
        <v>4497</v>
      </c>
      <c r="E982" t="s">
        <v>4498</v>
      </c>
      <c r="G982">
        <v>33</v>
      </c>
      <c r="H982">
        <v>2</v>
      </c>
      <c r="I982" t="s">
        <v>4499</v>
      </c>
      <c r="J982" t="s">
        <v>4500</v>
      </c>
      <c r="L982" t="s">
        <v>418</v>
      </c>
    </row>
    <row r="983" spans="1:12" x14ac:dyDescent="0.3">
      <c r="A983" s="6">
        <v>1085</v>
      </c>
      <c r="B983" s="6">
        <v>2006</v>
      </c>
      <c r="C983" t="s">
        <v>4501</v>
      </c>
      <c r="D983" t="s">
        <v>4497</v>
      </c>
      <c r="E983" t="s">
        <v>4502</v>
      </c>
      <c r="G983">
        <v>38</v>
      </c>
      <c r="H983">
        <v>1</v>
      </c>
      <c r="I983" t="s">
        <v>2478</v>
      </c>
      <c r="J983" t="s">
        <v>4503</v>
      </c>
      <c r="L983" t="s">
        <v>418</v>
      </c>
    </row>
    <row r="984" spans="1:12" x14ac:dyDescent="0.3">
      <c r="A984" s="6">
        <v>1086</v>
      </c>
      <c r="B984" s="6">
        <v>2004</v>
      </c>
      <c r="C984" t="s">
        <v>4504</v>
      </c>
      <c r="D984" t="s">
        <v>4505</v>
      </c>
      <c r="H984" t="s">
        <v>85</v>
      </c>
      <c r="L984" t="s">
        <v>548</v>
      </c>
    </row>
    <row r="985" spans="1:12" x14ac:dyDescent="0.3">
      <c r="A985" s="6">
        <v>1087</v>
      </c>
      <c r="B985" s="6">
        <v>2008</v>
      </c>
      <c r="C985" t="s">
        <v>4506</v>
      </c>
      <c r="D985" t="s">
        <v>4507</v>
      </c>
      <c r="F985" t="s">
        <v>867</v>
      </c>
      <c r="H985" t="s">
        <v>85</v>
      </c>
      <c r="K985" t="s">
        <v>4508</v>
      </c>
      <c r="L985" t="s">
        <v>548</v>
      </c>
    </row>
    <row r="986" spans="1:12" x14ac:dyDescent="0.3">
      <c r="A986" s="6">
        <v>1088</v>
      </c>
      <c r="B986" s="6">
        <v>2015</v>
      </c>
      <c r="C986" t="s">
        <v>4509</v>
      </c>
      <c r="D986" t="s">
        <v>4510</v>
      </c>
      <c r="E986" t="s">
        <v>1391</v>
      </c>
      <c r="G986">
        <v>44</v>
      </c>
      <c r="H986">
        <v>2</v>
      </c>
      <c r="I986" t="s">
        <v>1942</v>
      </c>
      <c r="J986" t="s">
        <v>4511</v>
      </c>
      <c r="L986" t="s">
        <v>6055</v>
      </c>
    </row>
    <row r="987" spans="1:12" x14ac:dyDescent="0.3">
      <c r="A987" s="6">
        <v>1089</v>
      </c>
      <c r="B987" s="6">
        <v>2015</v>
      </c>
      <c r="C987" t="s">
        <v>4512</v>
      </c>
      <c r="D987" t="s">
        <v>4513</v>
      </c>
      <c r="E987" t="s">
        <v>165</v>
      </c>
      <c r="G987">
        <v>32</v>
      </c>
      <c r="I987" t="s">
        <v>4514</v>
      </c>
      <c r="J987" t="s">
        <v>4515</v>
      </c>
      <c r="L987" t="s">
        <v>418</v>
      </c>
    </row>
    <row r="988" spans="1:12" x14ac:dyDescent="0.3">
      <c r="A988" s="6">
        <v>1090</v>
      </c>
      <c r="B988" s="6">
        <v>2014</v>
      </c>
      <c r="C988" t="s">
        <v>4516</v>
      </c>
      <c r="D988" t="s">
        <v>4517</v>
      </c>
      <c r="E988" t="s">
        <v>4518</v>
      </c>
      <c r="G988">
        <v>95</v>
      </c>
      <c r="H988">
        <v>6</v>
      </c>
      <c r="I988" t="s">
        <v>4519</v>
      </c>
      <c r="J988" t="s">
        <v>4520</v>
      </c>
      <c r="L988" t="s">
        <v>418</v>
      </c>
    </row>
    <row r="989" spans="1:12" x14ac:dyDescent="0.3">
      <c r="A989" s="6">
        <v>1091</v>
      </c>
      <c r="B989" s="6">
        <v>2017</v>
      </c>
      <c r="C989" t="s">
        <v>4521</v>
      </c>
      <c r="D989" t="s">
        <v>4522</v>
      </c>
      <c r="E989" t="s">
        <v>219</v>
      </c>
      <c r="G989">
        <v>574</v>
      </c>
      <c r="I989" t="s">
        <v>4523</v>
      </c>
      <c r="J989" t="s">
        <v>4524</v>
      </c>
      <c r="L989" t="s">
        <v>408</v>
      </c>
    </row>
    <row r="990" spans="1:12" x14ac:dyDescent="0.3">
      <c r="A990" s="6">
        <v>1092</v>
      </c>
      <c r="B990" s="6">
        <v>2001</v>
      </c>
      <c r="C990" t="s">
        <v>4525</v>
      </c>
      <c r="D990" t="s">
        <v>4526</v>
      </c>
      <c r="E990" t="s">
        <v>4527</v>
      </c>
      <c r="G990">
        <v>20</v>
      </c>
      <c r="H990">
        <v>2</v>
      </c>
      <c r="I990" t="s">
        <v>4528</v>
      </c>
      <c r="L990" t="s">
        <v>408</v>
      </c>
    </row>
    <row r="991" spans="1:12" x14ac:dyDescent="0.3">
      <c r="A991" s="6">
        <v>1093</v>
      </c>
      <c r="B991" s="6">
        <v>2009</v>
      </c>
      <c r="C991" t="s">
        <v>4529</v>
      </c>
      <c r="D991" t="s">
        <v>4530</v>
      </c>
      <c r="E991" t="s">
        <v>1391</v>
      </c>
      <c r="G991">
        <v>38</v>
      </c>
      <c r="H991">
        <v>4</v>
      </c>
      <c r="I991" t="s">
        <v>4531</v>
      </c>
      <c r="J991" t="s">
        <v>4532</v>
      </c>
      <c r="L991" t="s">
        <v>548</v>
      </c>
    </row>
    <row r="992" spans="1:12" x14ac:dyDescent="0.3">
      <c r="A992" s="6">
        <v>1094</v>
      </c>
      <c r="B992" s="6">
        <v>2014</v>
      </c>
      <c r="C992" t="s">
        <v>4533</v>
      </c>
      <c r="D992" t="s">
        <v>4534</v>
      </c>
      <c r="E992" t="s">
        <v>4535</v>
      </c>
      <c r="H992">
        <v>2</v>
      </c>
      <c r="I992" t="s">
        <v>4536</v>
      </c>
      <c r="L992" t="s">
        <v>418</v>
      </c>
    </row>
    <row r="993" spans="1:12" x14ac:dyDescent="0.3">
      <c r="A993" s="6">
        <v>1095</v>
      </c>
      <c r="B993" s="6">
        <v>2006</v>
      </c>
      <c r="C993" t="s">
        <v>4537</v>
      </c>
      <c r="D993" t="s">
        <v>4538</v>
      </c>
      <c r="E993" t="s">
        <v>1946</v>
      </c>
      <c r="G993">
        <v>16</v>
      </c>
      <c r="H993">
        <v>2</v>
      </c>
      <c r="I993" t="s">
        <v>4539</v>
      </c>
      <c r="J993" t="s">
        <v>4540</v>
      </c>
      <c r="L993" t="s">
        <v>408</v>
      </c>
    </row>
    <row r="994" spans="1:12" x14ac:dyDescent="0.3">
      <c r="A994" s="6">
        <v>1096</v>
      </c>
      <c r="B994" s="6">
        <v>2006</v>
      </c>
      <c r="C994" t="s">
        <v>4541</v>
      </c>
      <c r="D994" t="s">
        <v>4542</v>
      </c>
      <c r="E994" t="s">
        <v>1278</v>
      </c>
      <c r="G994">
        <v>193</v>
      </c>
      <c r="H994" t="s">
        <v>3285</v>
      </c>
      <c r="I994" t="s">
        <v>4543</v>
      </c>
      <c r="J994" t="s">
        <v>4544</v>
      </c>
      <c r="L994" t="s">
        <v>418</v>
      </c>
    </row>
    <row r="995" spans="1:12" x14ac:dyDescent="0.3">
      <c r="A995" s="6">
        <v>1097</v>
      </c>
      <c r="B995" s="6">
        <v>2006</v>
      </c>
      <c r="C995" t="s">
        <v>4545</v>
      </c>
      <c r="D995" t="s">
        <v>4542</v>
      </c>
      <c r="E995" t="s">
        <v>1278</v>
      </c>
      <c r="G995">
        <v>193</v>
      </c>
      <c r="H995" s="10">
        <v>42828</v>
      </c>
      <c r="I995" t="s">
        <v>4543</v>
      </c>
      <c r="J995" t="s">
        <v>4546</v>
      </c>
      <c r="L995" t="s">
        <v>418</v>
      </c>
    </row>
    <row r="996" spans="1:12" x14ac:dyDescent="0.3">
      <c r="A996" s="6">
        <v>1098</v>
      </c>
      <c r="B996" s="6">
        <v>2011</v>
      </c>
      <c r="C996" t="s">
        <v>4547</v>
      </c>
      <c r="D996" t="s">
        <v>4548</v>
      </c>
      <c r="E996" t="s">
        <v>4549</v>
      </c>
      <c r="G996">
        <v>15</v>
      </c>
      <c r="H996">
        <v>5</v>
      </c>
      <c r="I996" t="s">
        <v>4550</v>
      </c>
      <c r="L996" t="s">
        <v>418</v>
      </c>
    </row>
    <row r="997" spans="1:12" x14ac:dyDescent="0.3">
      <c r="A997" s="6">
        <v>1099</v>
      </c>
      <c r="B997" s="6">
        <v>2017</v>
      </c>
      <c r="C997" t="s">
        <v>4551</v>
      </c>
      <c r="D997" t="s">
        <v>4552</v>
      </c>
      <c r="E997" t="s">
        <v>219</v>
      </c>
      <c r="G997" t="s">
        <v>4553</v>
      </c>
      <c r="I997" t="s">
        <v>4554</v>
      </c>
      <c r="J997" t="s">
        <v>4555</v>
      </c>
      <c r="L997" t="s">
        <v>418</v>
      </c>
    </row>
    <row r="998" spans="1:12" x14ac:dyDescent="0.3">
      <c r="A998" s="6">
        <v>1100</v>
      </c>
      <c r="B998" s="6">
        <v>2005</v>
      </c>
      <c r="C998" t="s">
        <v>4556</v>
      </c>
      <c r="D998" t="s">
        <v>4557</v>
      </c>
      <c r="E998" t="s">
        <v>4558</v>
      </c>
      <c r="G998">
        <v>5</v>
      </c>
      <c r="H998">
        <v>1</v>
      </c>
      <c r="I998" t="s">
        <v>4559</v>
      </c>
      <c r="J998" t="s">
        <v>4560</v>
      </c>
      <c r="L998" t="s">
        <v>418</v>
      </c>
    </row>
    <row r="999" spans="1:12" x14ac:dyDescent="0.3">
      <c r="A999" s="6">
        <v>1101</v>
      </c>
      <c r="B999" s="6">
        <v>2016</v>
      </c>
      <c r="C999" t="s">
        <v>4561</v>
      </c>
      <c r="D999" t="s">
        <v>4562</v>
      </c>
      <c r="E999" t="s">
        <v>4563</v>
      </c>
      <c r="G999">
        <v>17</v>
      </c>
      <c r="H999">
        <v>152</v>
      </c>
      <c r="I999" t="s">
        <v>4564</v>
      </c>
      <c r="L999" t="s">
        <v>408</v>
      </c>
    </row>
    <row r="1000" spans="1:12" x14ac:dyDescent="0.3">
      <c r="A1000" s="6">
        <v>1102</v>
      </c>
      <c r="B1000" s="6">
        <v>2010</v>
      </c>
      <c r="C1000" t="s">
        <v>4565</v>
      </c>
      <c r="D1000" t="s">
        <v>4566</v>
      </c>
      <c r="E1000" t="s">
        <v>4567</v>
      </c>
      <c r="G1000">
        <v>9</v>
      </c>
      <c r="H1000" s="10">
        <v>42767</v>
      </c>
      <c r="I1000" t="s">
        <v>4568</v>
      </c>
      <c r="J1000" t="s">
        <v>4569</v>
      </c>
      <c r="L1000" t="s">
        <v>418</v>
      </c>
    </row>
    <row r="1001" spans="1:12" x14ac:dyDescent="0.3">
      <c r="A1001" s="6">
        <v>1103</v>
      </c>
      <c r="B1001" s="6">
        <v>2012</v>
      </c>
      <c r="C1001" t="s">
        <v>4570</v>
      </c>
      <c r="D1001" t="s">
        <v>4571</v>
      </c>
      <c r="E1001" t="s">
        <v>4572</v>
      </c>
      <c r="G1001">
        <v>95</v>
      </c>
      <c r="H1001">
        <v>2</v>
      </c>
      <c r="I1001" t="s">
        <v>4573</v>
      </c>
      <c r="J1001" t="s">
        <v>4574</v>
      </c>
      <c r="L1001" t="s">
        <v>408</v>
      </c>
    </row>
    <row r="1002" spans="1:12" x14ac:dyDescent="0.3">
      <c r="A1002" s="6">
        <v>1104</v>
      </c>
      <c r="B1002" s="6">
        <v>2017</v>
      </c>
      <c r="C1002" t="s">
        <v>4575</v>
      </c>
      <c r="D1002" t="s">
        <v>4576</v>
      </c>
      <c r="E1002" t="s">
        <v>2477</v>
      </c>
      <c r="G1002">
        <v>60</v>
      </c>
      <c r="H1002">
        <v>3</v>
      </c>
      <c r="I1002" t="s">
        <v>4577</v>
      </c>
      <c r="J1002" t="s">
        <v>4578</v>
      </c>
      <c r="L1002" t="s">
        <v>418</v>
      </c>
    </row>
    <row r="1003" spans="1:12" x14ac:dyDescent="0.3">
      <c r="A1003" s="6">
        <v>1105</v>
      </c>
      <c r="B1003" s="6">
        <v>2016</v>
      </c>
      <c r="C1003" t="s">
        <v>4579</v>
      </c>
      <c r="D1003" t="s">
        <v>4580</v>
      </c>
      <c r="E1003" t="s">
        <v>3334</v>
      </c>
      <c r="G1003">
        <v>59</v>
      </c>
      <c r="H1003">
        <v>1</v>
      </c>
      <c r="I1003" t="s">
        <v>4581</v>
      </c>
      <c r="J1003" t="s">
        <v>4582</v>
      </c>
      <c r="L1003" t="s">
        <v>418</v>
      </c>
    </row>
    <row r="1004" spans="1:12" x14ac:dyDescent="0.3">
      <c r="A1004" s="6">
        <v>1106</v>
      </c>
      <c r="B1004" s="6">
        <v>2005</v>
      </c>
      <c r="C1004" t="s">
        <v>4583</v>
      </c>
      <c r="D1004" t="s">
        <v>4584</v>
      </c>
      <c r="E1004" t="s">
        <v>2390</v>
      </c>
      <c r="G1004">
        <v>14</v>
      </c>
      <c r="H1004" t="s">
        <v>3550</v>
      </c>
      <c r="I1004" t="s">
        <v>4585</v>
      </c>
      <c r="L1004" t="s">
        <v>418</v>
      </c>
    </row>
    <row r="1005" spans="1:12" x14ac:dyDescent="0.3">
      <c r="A1005" s="6">
        <v>1107</v>
      </c>
      <c r="B1005" s="6">
        <v>2008</v>
      </c>
      <c r="C1005" t="s">
        <v>4586</v>
      </c>
      <c r="D1005" t="s">
        <v>4587</v>
      </c>
      <c r="E1005" t="s">
        <v>4588</v>
      </c>
      <c r="G1005">
        <v>57</v>
      </c>
      <c r="H1005">
        <v>4</v>
      </c>
      <c r="I1005" t="s">
        <v>4589</v>
      </c>
      <c r="L1005" t="s">
        <v>418</v>
      </c>
    </row>
    <row r="1006" spans="1:12" x14ac:dyDescent="0.3">
      <c r="A1006" s="6">
        <v>1108</v>
      </c>
      <c r="B1006" s="6">
        <v>2017</v>
      </c>
      <c r="C1006" t="s">
        <v>4590</v>
      </c>
      <c r="D1006" t="s">
        <v>4591</v>
      </c>
      <c r="E1006" t="s">
        <v>4592</v>
      </c>
      <c r="G1006">
        <v>8</v>
      </c>
      <c r="J1006" t="s">
        <v>4593</v>
      </c>
      <c r="L1006" t="s">
        <v>408</v>
      </c>
    </row>
    <row r="1007" spans="1:12" x14ac:dyDescent="0.3">
      <c r="A1007" s="6">
        <v>1109</v>
      </c>
      <c r="B1007" s="6">
        <v>2008</v>
      </c>
      <c r="C1007" t="s">
        <v>4594</v>
      </c>
      <c r="D1007" t="s">
        <v>4595</v>
      </c>
      <c r="E1007" t="s">
        <v>160</v>
      </c>
      <c r="G1007">
        <v>14</v>
      </c>
      <c r="H1007">
        <v>9</v>
      </c>
      <c r="I1007" t="s">
        <v>4596</v>
      </c>
      <c r="J1007" t="s">
        <v>4597</v>
      </c>
      <c r="L1007" t="s">
        <v>548</v>
      </c>
    </row>
    <row r="1008" spans="1:12" x14ac:dyDescent="0.3">
      <c r="A1008" s="6">
        <v>1110</v>
      </c>
      <c r="B1008" s="6">
        <v>2007</v>
      </c>
      <c r="C1008" t="s">
        <v>4598</v>
      </c>
      <c r="D1008" t="s">
        <v>4599</v>
      </c>
      <c r="E1008" t="s">
        <v>1720</v>
      </c>
      <c r="G1008">
        <v>33</v>
      </c>
      <c r="H1008">
        <v>1</v>
      </c>
      <c r="I1008" s="9">
        <v>42795</v>
      </c>
      <c r="L1008" t="s">
        <v>548</v>
      </c>
    </row>
    <row r="1009" spans="1:12" x14ac:dyDescent="0.3">
      <c r="A1009" s="6">
        <v>1111</v>
      </c>
      <c r="B1009" s="6">
        <v>2005</v>
      </c>
      <c r="C1009" t="s">
        <v>4600</v>
      </c>
      <c r="D1009" t="s">
        <v>4601</v>
      </c>
      <c r="E1009" t="s">
        <v>257</v>
      </c>
      <c r="G1009">
        <v>70</v>
      </c>
      <c r="H1009" s="10">
        <v>42767</v>
      </c>
      <c r="I1009" t="s">
        <v>4602</v>
      </c>
      <c r="J1009" t="s">
        <v>4603</v>
      </c>
      <c r="L1009" t="s">
        <v>548</v>
      </c>
    </row>
    <row r="1010" spans="1:12" x14ac:dyDescent="0.3">
      <c r="A1010" s="6">
        <v>1112</v>
      </c>
      <c r="B1010" s="6">
        <v>2004</v>
      </c>
      <c r="C1010" t="s">
        <v>4604</v>
      </c>
      <c r="D1010" t="s">
        <v>4605</v>
      </c>
      <c r="E1010" t="s">
        <v>1869</v>
      </c>
      <c r="G1010">
        <v>33</v>
      </c>
      <c r="H1010">
        <v>5</v>
      </c>
      <c r="I1010" t="s">
        <v>4606</v>
      </c>
      <c r="L1010" t="s">
        <v>418</v>
      </c>
    </row>
    <row r="1011" spans="1:12" x14ac:dyDescent="0.3">
      <c r="A1011" s="6">
        <v>1113</v>
      </c>
      <c r="B1011" s="6">
        <v>2006</v>
      </c>
      <c r="C1011" t="s">
        <v>4607</v>
      </c>
      <c r="D1011" t="s">
        <v>4608</v>
      </c>
      <c r="E1011" t="s">
        <v>4609</v>
      </c>
      <c r="G1011">
        <v>22</v>
      </c>
      <c r="H1011">
        <v>4</v>
      </c>
      <c r="I1011" t="s">
        <v>4610</v>
      </c>
      <c r="J1011" t="s">
        <v>4611</v>
      </c>
      <c r="L1011" t="s">
        <v>548</v>
      </c>
    </row>
    <row r="1012" spans="1:12" x14ac:dyDescent="0.3">
      <c r="A1012" s="6">
        <v>1114</v>
      </c>
      <c r="B1012" s="6">
        <v>2002</v>
      </c>
      <c r="C1012" t="s">
        <v>4612</v>
      </c>
      <c r="D1012" t="s">
        <v>4613</v>
      </c>
      <c r="E1012" t="s">
        <v>4614</v>
      </c>
      <c r="G1012">
        <v>30</v>
      </c>
      <c r="H1012">
        <v>9</v>
      </c>
      <c r="I1012" t="s">
        <v>4615</v>
      </c>
      <c r="J1012" t="s">
        <v>4616</v>
      </c>
      <c r="L1012" t="s">
        <v>418</v>
      </c>
    </row>
    <row r="1013" spans="1:12" x14ac:dyDescent="0.3">
      <c r="A1013" s="6">
        <v>1115</v>
      </c>
      <c r="B1013" s="6">
        <v>2016</v>
      </c>
      <c r="C1013" t="s">
        <v>4617</v>
      </c>
      <c r="D1013" t="s">
        <v>4618</v>
      </c>
      <c r="E1013" t="s">
        <v>105</v>
      </c>
      <c r="G1013" t="s">
        <v>4619</v>
      </c>
      <c r="I1013" t="s">
        <v>4620</v>
      </c>
      <c r="J1013" t="s">
        <v>4621</v>
      </c>
      <c r="L1013" t="s">
        <v>418</v>
      </c>
    </row>
    <row r="1014" spans="1:12" x14ac:dyDescent="0.3">
      <c r="A1014" s="6">
        <v>1116</v>
      </c>
      <c r="B1014" s="6">
        <v>2016</v>
      </c>
      <c r="C1014" t="s">
        <v>4622</v>
      </c>
      <c r="D1014" t="s">
        <v>4623</v>
      </c>
      <c r="E1014" t="s">
        <v>545</v>
      </c>
      <c r="G1014">
        <v>112</v>
      </c>
      <c r="I1014" t="s">
        <v>2796</v>
      </c>
      <c r="J1014" t="s">
        <v>4624</v>
      </c>
      <c r="L1014" t="s">
        <v>408</v>
      </c>
    </row>
    <row r="1015" spans="1:12" x14ac:dyDescent="0.3">
      <c r="A1015" s="6">
        <v>1117</v>
      </c>
      <c r="B1015" s="6">
        <v>2016</v>
      </c>
      <c r="C1015" t="s">
        <v>4625</v>
      </c>
      <c r="D1015" t="s">
        <v>4626</v>
      </c>
      <c r="E1015" t="s">
        <v>583</v>
      </c>
      <c r="G1015">
        <v>8</v>
      </c>
      <c r="H1015">
        <v>4</v>
      </c>
      <c r="J1015" t="s">
        <v>4627</v>
      </c>
      <c r="L1015" t="s">
        <v>418</v>
      </c>
    </row>
    <row r="1016" spans="1:12" x14ac:dyDescent="0.3">
      <c r="A1016" s="6">
        <v>1118</v>
      </c>
      <c r="B1016" s="6">
        <v>2007</v>
      </c>
      <c r="C1016" t="s">
        <v>4628</v>
      </c>
      <c r="D1016" t="s">
        <v>4629</v>
      </c>
      <c r="E1016" t="s">
        <v>160</v>
      </c>
      <c r="G1016">
        <v>13</v>
      </c>
      <c r="H1016">
        <v>2</v>
      </c>
      <c r="I1016" t="s">
        <v>4630</v>
      </c>
      <c r="J1016" t="s">
        <v>4631</v>
      </c>
      <c r="L1016" t="s">
        <v>418</v>
      </c>
    </row>
    <row r="1017" spans="1:12" x14ac:dyDescent="0.3">
      <c r="A1017" s="6">
        <v>1119</v>
      </c>
      <c r="B1017" s="6">
        <v>2005</v>
      </c>
      <c r="C1017" t="s">
        <v>4632</v>
      </c>
      <c r="D1017" t="s">
        <v>4633</v>
      </c>
      <c r="E1017" t="s">
        <v>160</v>
      </c>
      <c r="G1017">
        <v>11</v>
      </c>
      <c r="H1017">
        <v>12</v>
      </c>
      <c r="I1017" t="s">
        <v>4634</v>
      </c>
      <c r="J1017" t="s">
        <v>4635</v>
      </c>
      <c r="L1017" t="s">
        <v>418</v>
      </c>
    </row>
    <row r="1018" spans="1:12" x14ac:dyDescent="0.3">
      <c r="A1018" s="6">
        <v>1120</v>
      </c>
      <c r="B1018" s="6">
        <v>2013</v>
      </c>
      <c r="C1018" t="s">
        <v>4636</v>
      </c>
      <c r="D1018" t="s">
        <v>4637</v>
      </c>
      <c r="E1018" t="s">
        <v>764</v>
      </c>
      <c r="G1018">
        <v>13</v>
      </c>
      <c r="I1018" s="9">
        <v>41760</v>
      </c>
      <c r="J1018" t="s">
        <v>4638</v>
      </c>
      <c r="L1018" t="s">
        <v>418</v>
      </c>
    </row>
    <row r="1019" spans="1:12" x14ac:dyDescent="0.3">
      <c r="A1019" s="6">
        <v>1121</v>
      </c>
      <c r="B1019" s="6">
        <v>2007</v>
      </c>
      <c r="C1019" t="s">
        <v>4639</v>
      </c>
      <c r="D1019" t="s">
        <v>4640</v>
      </c>
      <c r="E1019" t="s">
        <v>4641</v>
      </c>
      <c r="G1019">
        <v>27</v>
      </c>
      <c r="H1019">
        <v>2</v>
      </c>
      <c r="I1019" t="s">
        <v>4642</v>
      </c>
      <c r="J1019" t="s">
        <v>4643</v>
      </c>
      <c r="L1019" t="s">
        <v>418</v>
      </c>
    </row>
    <row r="1020" spans="1:12" x14ac:dyDescent="0.3">
      <c r="A1020" s="6">
        <v>1122</v>
      </c>
      <c r="B1020" s="6">
        <v>2016</v>
      </c>
      <c r="C1020" t="s">
        <v>4644</v>
      </c>
      <c r="D1020" t="s">
        <v>4645</v>
      </c>
      <c r="E1020" t="s">
        <v>4646</v>
      </c>
      <c r="G1020">
        <v>21</v>
      </c>
      <c r="H1020">
        <v>5</v>
      </c>
      <c r="I1020" t="s">
        <v>4647</v>
      </c>
      <c r="J1020" t="s">
        <v>4648</v>
      </c>
      <c r="L1020" t="s">
        <v>418</v>
      </c>
    </row>
    <row r="1021" spans="1:12" x14ac:dyDescent="0.3">
      <c r="A1021" s="6">
        <v>1124</v>
      </c>
      <c r="B1021" s="6">
        <v>2003</v>
      </c>
      <c r="C1021" t="s">
        <v>4649</v>
      </c>
      <c r="D1021" t="s">
        <v>4650</v>
      </c>
      <c r="E1021" t="s">
        <v>4651</v>
      </c>
      <c r="G1021">
        <v>57</v>
      </c>
      <c r="H1021">
        <v>1</v>
      </c>
      <c r="I1021" t="s">
        <v>2103</v>
      </c>
      <c r="J1021" t="s">
        <v>4652</v>
      </c>
      <c r="L1021" t="s">
        <v>408</v>
      </c>
    </row>
    <row r="1022" spans="1:12" x14ac:dyDescent="0.3">
      <c r="A1022" s="6">
        <v>1125</v>
      </c>
      <c r="B1022" s="6">
        <v>2014</v>
      </c>
      <c r="C1022" t="s">
        <v>4653</v>
      </c>
      <c r="D1022" t="s">
        <v>4654</v>
      </c>
      <c r="E1022" t="s">
        <v>1002</v>
      </c>
      <c r="G1022">
        <v>23</v>
      </c>
      <c r="H1022">
        <v>1</v>
      </c>
      <c r="I1022" t="s">
        <v>4655</v>
      </c>
      <c r="J1022" t="s">
        <v>4656</v>
      </c>
      <c r="L1022" t="s">
        <v>408</v>
      </c>
    </row>
    <row r="1023" spans="1:12" x14ac:dyDescent="0.3">
      <c r="A1023" s="6">
        <v>1126</v>
      </c>
      <c r="B1023" s="6">
        <v>2010</v>
      </c>
      <c r="C1023" t="s">
        <v>4657</v>
      </c>
      <c r="D1023" t="s">
        <v>4658</v>
      </c>
      <c r="E1023" t="s">
        <v>948</v>
      </c>
      <c r="G1023">
        <v>61</v>
      </c>
      <c r="H1023">
        <v>8</v>
      </c>
      <c r="I1023" t="s">
        <v>4659</v>
      </c>
      <c r="J1023" t="s">
        <v>4660</v>
      </c>
      <c r="L1023" t="s">
        <v>548</v>
      </c>
    </row>
    <row r="1024" spans="1:12" x14ac:dyDescent="0.3">
      <c r="A1024" s="6">
        <v>1127</v>
      </c>
      <c r="B1024" s="6">
        <v>2017</v>
      </c>
      <c r="C1024" t="s">
        <v>4661</v>
      </c>
      <c r="D1024" t="s">
        <v>4662</v>
      </c>
      <c r="E1024" t="s">
        <v>3361</v>
      </c>
      <c r="G1024">
        <v>14</v>
      </c>
      <c r="H1024">
        <v>3</v>
      </c>
      <c r="I1024" t="s">
        <v>4663</v>
      </c>
      <c r="J1024" t="s">
        <v>4664</v>
      </c>
      <c r="L1024" t="s">
        <v>6055</v>
      </c>
    </row>
    <row r="1025" spans="1:12" x14ac:dyDescent="0.3">
      <c r="A1025" s="6">
        <v>1128</v>
      </c>
      <c r="B1025" s="6">
        <v>2010</v>
      </c>
      <c r="C1025" t="s">
        <v>4665</v>
      </c>
      <c r="D1025" t="s">
        <v>4666</v>
      </c>
      <c r="E1025" t="s">
        <v>4667</v>
      </c>
      <c r="G1025">
        <v>44</v>
      </c>
      <c r="H1025">
        <v>16</v>
      </c>
      <c r="I1025" t="s">
        <v>4668</v>
      </c>
      <c r="J1025" t="s">
        <v>4669</v>
      </c>
      <c r="L1025" t="s">
        <v>418</v>
      </c>
    </row>
    <row r="1026" spans="1:12" x14ac:dyDescent="0.3">
      <c r="A1026" s="6">
        <v>1129</v>
      </c>
      <c r="B1026" s="6">
        <v>2014</v>
      </c>
      <c r="C1026" t="s">
        <v>4670</v>
      </c>
      <c r="D1026" t="s">
        <v>4671</v>
      </c>
      <c r="E1026" t="s">
        <v>1342</v>
      </c>
      <c r="G1026">
        <v>31</v>
      </c>
      <c r="H1026">
        <v>1</v>
      </c>
      <c r="I1026" t="s">
        <v>4672</v>
      </c>
      <c r="J1026" t="s">
        <v>4673</v>
      </c>
      <c r="L1026" t="s">
        <v>6055</v>
      </c>
    </row>
    <row r="1027" spans="1:12" x14ac:dyDescent="0.3">
      <c r="A1027" s="6">
        <v>1130</v>
      </c>
      <c r="B1027" s="6">
        <v>2015</v>
      </c>
      <c r="C1027" t="s">
        <v>4674</v>
      </c>
      <c r="D1027" t="s">
        <v>4675</v>
      </c>
      <c r="E1027" t="s">
        <v>4676</v>
      </c>
      <c r="G1027">
        <v>1</v>
      </c>
      <c r="H1027">
        <v>2</v>
      </c>
      <c r="J1027" t="s">
        <v>4677</v>
      </c>
      <c r="L1027" t="s">
        <v>418</v>
      </c>
    </row>
    <row r="1028" spans="1:12" x14ac:dyDescent="0.3">
      <c r="A1028" s="6">
        <v>1131</v>
      </c>
      <c r="B1028" s="6">
        <v>2017</v>
      </c>
      <c r="C1028" t="s">
        <v>4678</v>
      </c>
      <c r="D1028" t="s">
        <v>4679</v>
      </c>
      <c r="E1028" t="s">
        <v>4680</v>
      </c>
      <c r="G1028">
        <v>4</v>
      </c>
      <c r="H1028">
        <v>3</v>
      </c>
      <c r="I1028" t="s">
        <v>4681</v>
      </c>
      <c r="J1028" t="s">
        <v>4682</v>
      </c>
      <c r="L1028" t="s">
        <v>408</v>
      </c>
    </row>
    <row r="1029" spans="1:12" x14ac:dyDescent="0.3">
      <c r="A1029" s="6">
        <v>1132</v>
      </c>
      <c r="B1029" s="6">
        <v>2009</v>
      </c>
      <c r="C1029" t="s">
        <v>4683</v>
      </c>
      <c r="D1029" t="s">
        <v>4684</v>
      </c>
      <c r="E1029" t="s">
        <v>4685</v>
      </c>
      <c r="G1029">
        <v>56</v>
      </c>
      <c r="H1029">
        <v>4</v>
      </c>
      <c r="I1029" t="s">
        <v>4686</v>
      </c>
      <c r="J1029" t="s">
        <v>4687</v>
      </c>
      <c r="L1029" t="s">
        <v>408</v>
      </c>
    </row>
    <row r="1030" spans="1:12" x14ac:dyDescent="0.3">
      <c r="A1030" s="6">
        <v>1133</v>
      </c>
      <c r="B1030" s="6">
        <v>2016</v>
      </c>
      <c r="C1030" t="s">
        <v>4688</v>
      </c>
      <c r="D1030" t="s">
        <v>4689</v>
      </c>
      <c r="E1030" t="s">
        <v>4266</v>
      </c>
      <c r="G1030">
        <v>6</v>
      </c>
      <c r="J1030" t="s">
        <v>4690</v>
      </c>
      <c r="L1030" t="s">
        <v>418</v>
      </c>
    </row>
    <row r="1031" spans="1:12" x14ac:dyDescent="0.3">
      <c r="A1031" s="6">
        <v>1136</v>
      </c>
      <c r="B1031" s="6">
        <v>2015</v>
      </c>
      <c r="C1031" t="s">
        <v>4691</v>
      </c>
      <c r="D1031" t="s">
        <v>4692</v>
      </c>
      <c r="E1031" t="s">
        <v>4693</v>
      </c>
      <c r="G1031">
        <v>69</v>
      </c>
      <c r="H1031" t="s">
        <v>4694</v>
      </c>
      <c r="I1031" t="s">
        <v>4695</v>
      </c>
      <c r="J1031" t="s">
        <v>4696</v>
      </c>
      <c r="L1031" t="s">
        <v>408</v>
      </c>
    </row>
    <row r="1032" spans="1:12" x14ac:dyDescent="0.3">
      <c r="A1032" s="6">
        <v>1137</v>
      </c>
      <c r="C1032" t="s">
        <v>4697</v>
      </c>
      <c r="D1032" t="s">
        <v>4698</v>
      </c>
      <c r="E1032" t="s">
        <v>4699</v>
      </c>
      <c r="G1032">
        <v>387</v>
      </c>
      <c r="H1032">
        <v>10031</v>
      </c>
      <c r="I1032" t="s">
        <v>4700</v>
      </c>
      <c r="J1032" t="s">
        <v>4701</v>
      </c>
      <c r="L1032" t="s">
        <v>408</v>
      </c>
    </row>
    <row r="1033" spans="1:12" x14ac:dyDescent="0.3">
      <c r="A1033" s="6">
        <v>1138</v>
      </c>
      <c r="B1033" s="6">
        <v>2016</v>
      </c>
      <c r="C1033" t="s">
        <v>5899</v>
      </c>
      <c r="D1033" t="s">
        <v>5900</v>
      </c>
      <c r="E1033" t="s">
        <v>3870</v>
      </c>
      <c r="G1033">
        <v>208</v>
      </c>
      <c r="I1033" t="s">
        <v>5901</v>
      </c>
      <c r="J1033" t="s">
        <v>5902</v>
      </c>
      <c r="L1033" t="s">
        <v>418</v>
      </c>
    </row>
    <row r="1034" spans="1:12" x14ac:dyDescent="0.3">
      <c r="A1034" s="6">
        <v>1139</v>
      </c>
      <c r="B1034" s="6">
        <v>2015</v>
      </c>
      <c r="C1034" t="s">
        <v>4702</v>
      </c>
      <c r="D1034" t="s">
        <v>4703</v>
      </c>
      <c r="E1034" t="s">
        <v>988</v>
      </c>
      <c r="G1034">
        <v>202</v>
      </c>
      <c r="I1034" t="s">
        <v>4704</v>
      </c>
      <c r="J1034" t="s">
        <v>4705</v>
      </c>
      <c r="L1034" t="s">
        <v>418</v>
      </c>
    </row>
    <row r="1035" spans="1:12" x14ac:dyDescent="0.3">
      <c r="A1035" s="6">
        <v>1140</v>
      </c>
      <c r="B1035" s="6">
        <v>2014</v>
      </c>
      <c r="C1035" t="s">
        <v>4706</v>
      </c>
      <c r="D1035" t="s">
        <v>4707</v>
      </c>
      <c r="E1035" t="s">
        <v>691</v>
      </c>
      <c r="G1035">
        <v>14</v>
      </c>
      <c r="H1035">
        <v>2</v>
      </c>
      <c r="I1035" t="s">
        <v>4708</v>
      </c>
      <c r="J1035" t="s">
        <v>4709</v>
      </c>
      <c r="L1035" t="s">
        <v>548</v>
      </c>
    </row>
    <row r="1036" spans="1:12" x14ac:dyDescent="0.3">
      <c r="A1036" s="6">
        <v>1141</v>
      </c>
      <c r="B1036" s="6">
        <v>2016</v>
      </c>
      <c r="C1036" t="s">
        <v>4710</v>
      </c>
      <c r="D1036" t="s">
        <v>4711</v>
      </c>
      <c r="E1036" t="s">
        <v>4712</v>
      </c>
      <c r="I1036" t="s">
        <v>4713</v>
      </c>
      <c r="L1036" t="s">
        <v>418</v>
      </c>
    </row>
    <row r="1037" spans="1:12" x14ac:dyDescent="0.3">
      <c r="A1037" s="6">
        <v>1142</v>
      </c>
      <c r="B1037" s="6">
        <v>2016</v>
      </c>
      <c r="C1037" t="s">
        <v>4714</v>
      </c>
      <c r="D1037" t="s">
        <v>4715</v>
      </c>
      <c r="E1037" t="s">
        <v>2192</v>
      </c>
      <c r="G1037">
        <v>67</v>
      </c>
      <c r="I1037" t="s">
        <v>4713</v>
      </c>
      <c r="J1037" t="s">
        <v>4716</v>
      </c>
      <c r="L1037" t="s">
        <v>418</v>
      </c>
    </row>
    <row r="1038" spans="1:12" x14ac:dyDescent="0.3">
      <c r="A1038" s="6">
        <v>1143</v>
      </c>
      <c r="B1038" s="6">
        <v>2014</v>
      </c>
      <c r="C1038" t="s">
        <v>4717</v>
      </c>
      <c r="D1038" t="s">
        <v>4718</v>
      </c>
      <c r="E1038" t="s">
        <v>2596</v>
      </c>
      <c r="G1038">
        <v>9</v>
      </c>
      <c r="H1038">
        <v>12</v>
      </c>
      <c r="J1038" t="s">
        <v>4719</v>
      </c>
      <c r="L1038" t="s">
        <v>548</v>
      </c>
    </row>
    <row r="1039" spans="1:12" x14ac:dyDescent="0.3">
      <c r="A1039" s="6">
        <v>1144</v>
      </c>
      <c r="B1039" s="6">
        <v>2014</v>
      </c>
      <c r="C1039" t="s">
        <v>4720</v>
      </c>
      <c r="D1039" t="s">
        <v>4721</v>
      </c>
      <c r="E1039" t="s">
        <v>223</v>
      </c>
      <c r="G1039">
        <v>198</v>
      </c>
      <c r="I1039" t="s">
        <v>4722</v>
      </c>
      <c r="J1039" t="s">
        <v>4723</v>
      </c>
      <c r="L1039" t="s">
        <v>418</v>
      </c>
    </row>
    <row r="1040" spans="1:12" x14ac:dyDescent="0.3">
      <c r="A1040" s="6">
        <v>1145</v>
      </c>
      <c r="B1040" s="6">
        <v>2013</v>
      </c>
      <c r="C1040" t="s">
        <v>4724</v>
      </c>
      <c r="D1040" t="s">
        <v>4725</v>
      </c>
      <c r="E1040" t="s">
        <v>4726</v>
      </c>
      <c r="H1040" t="s">
        <v>85</v>
      </c>
      <c r="K1040" t="s">
        <v>4727</v>
      </c>
      <c r="L1040" t="s">
        <v>418</v>
      </c>
    </row>
    <row r="1041" spans="1:12" x14ac:dyDescent="0.3">
      <c r="A1041" s="6">
        <v>1146</v>
      </c>
      <c r="B1041" s="6">
        <v>2001</v>
      </c>
      <c r="C1041" t="s">
        <v>4728</v>
      </c>
      <c r="D1041" t="s">
        <v>4729</v>
      </c>
      <c r="E1041" t="s">
        <v>4730</v>
      </c>
      <c r="G1041">
        <v>29</v>
      </c>
      <c r="I1041" t="s">
        <v>2432</v>
      </c>
      <c r="L1041" t="s">
        <v>418</v>
      </c>
    </row>
    <row r="1042" spans="1:12" x14ac:dyDescent="0.3">
      <c r="A1042" s="6">
        <v>1148</v>
      </c>
      <c r="B1042" s="6">
        <v>2010</v>
      </c>
      <c r="C1042" t="s">
        <v>4731</v>
      </c>
      <c r="D1042" t="s">
        <v>4732</v>
      </c>
      <c r="E1042" t="s">
        <v>2283</v>
      </c>
      <c r="G1042">
        <v>54</v>
      </c>
      <c r="H1042" s="10">
        <v>42767</v>
      </c>
      <c r="I1042" t="s">
        <v>4733</v>
      </c>
      <c r="L1042" t="s">
        <v>408</v>
      </c>
    </row>
    <row r="1043" spans="1:12" x14ac:dyDescent="0.3">
      <c r="A1043" s="6">
        <v>1149</v>
      </c>
      <c r="B1043" s="6">
        <v>2012</v>
      </c>
      <c r="C1043" t="s">
        <v>4734</v>
      </c>
      <c r="D1043" t="s">
        <v>4735</v>
      </c>
      <c r="E1043" t="s">
        <v>4736</v>
      </c>
      <c r="G1043">
        <v>13</v>
      </c>
      <c r="H1043">
        <v>1</v>
      </c>
      <c r="I1043" t="s">
        <v>4737</v>
      </c>
      <c r="J1043" t="s">
        <v>4738</v>
      </c>
      <c r="L1043" t="s">
        <v>408</v>
      </c>
    </row>
    <row r="1044" spans="1:12" x14ac:dyDescent="0.3">
      <c r="A1044" s="6">
        <v>1150</v>
      </c>
      <c r="B1044" s="6">
        <v>2015</v>
      </c>
      <c r="C1044" t="s">
        <v>4739</v>
      </c>
      <c r="D1044" t="s">
        <v>4740</v>
      </c>
      <c r="E1044" t="s">
        <v>4741</v>
      </c>
      <c r="G1044">
        <v>65</v>
      </c>
      <c r="H1044" t="s">
        <v>4742</v>
      </c>
      <c r="I1044" t="s">
        <v>4743</v>
      </c>
      <c r="L1044" t="s">
        <v>418</v>
      </c>
    </row>
    <row r="1045" spans="1:12" x14ac:dyDescent="0.3">
      <c r="A1045" s="6">
        <v>1151</v>
      </c>
      <c r="B1045" s="6">
        <v>2008</v>
      </c>
      <c r="C1045" t="s">
        <v>4744</v>
      </c>
      <c r="D1045" t="s">
        <v>4745</v>
      </c>
      <c r="E1045" t="s">
        <v>4746</v>
      </c>
      <c r="G1045">
        <v>39</v>
      </c>
      <c r="H1045">
        <v>3</v>
      </c>
      <c r="I1045" t="s">
        <v>4747</v>
      </c>
      <c r="J1045" t="s">
        <v>4748</v>
      </c>
      <c r="L1045" t="s">
        <v>418</v>
      </c>
    </row>
    <row r="1046" spans="1:12" x14ac:dyDescent="0.3">
      <c r="A1046" s="6">
        <v>1152</v>
      </c>
      <c r="B1046" s="6">
        <v>2003</v>
      </c>
      <c r="C1046" t="s">
        <v>4749</v>
      </c>
      <c r="D1046" t="s">
        <v>4750</v>
      </c>
      <c r="E1046" t="s">
        <v>4751</v>
      </c>
      <c r="G1046">
        <v>81</v>
      </c>
      <c r="H1046">
        <v>1</v>
      </c>
      <c r="I1046" s="9">
        <v>46874</v>
      </c>
      <c r="L1046" t="s">
        <v>418</v>
      </c>
    </row>
    <row r="1047" spans="1:12" x14ac:dyDescent="0.3">
      <c r="A1047" s="6">
        <v>1153</v>
      </c>
      <c r="B1047" s="6">
        <v>2005</v>
      </c>
      <c r="C1047" t="s">
        <v>4752</v>
      </c>
      <c r="D1047" t="s">
        <v>4753</v>
      </c>
      <c r="E1047" t="s">
        <v>1391</v>
      </c>
      <c r="G1047">
        <v>34</v>
      </c>
      <c r="H1047">
        <v>4</v>
      </c>
      <c r="I1047">
        <v>402</v>
      </c>
      <c r="L1047" t="s">
        <v>418</v>
      </c>
    </row>
    <row r="1048" spans="1:12" x14ac:dyDescent="0.3">
      <c r="A1048" s="6">
        <v>1154</v>
      </c>
      <c r="B1048" s="6">
        <v>2016</v>
      </c>
      <c r="C1048" t="s">
        <v>4754</v>
      </c>
      <c r="D1048" t="s">
        <v>4755</v>
      </c>
      <c r="E1048" t="s">
        <v>4266</v>
      </c>
      <c r="G1048">
        <v>6</v>
      </c>
      <c r="J1048" t="s">
        <v>4756</v>
      </c>
      <c r="L1048" t="s">
        <v>418</v>
      </c>
    </row>
    <row r="1049" spans="1:12" x14ac:dyDescent="0.3">
      <c r="A1049" s="6">
        <v>1155</v>
      </c>
      <c r="B1049" s="6">
        <v>2014</v>
      </c>
      <c r="C1049" t="s">
        <v>4757</v>
      </c>
      <c r="D1049" t="s">
        <v>4758</v>
      </c>
      <c r="E1049" t="s">
        <v>4759</v>
      </c>
      <c r="G1049">
        <v>97</v>
      </c>
      <c r="H1049">
        <v>2</v>
      </c>
      <c r="I1049" t="s">
        <v>4760</v>
      </c>
      <c r="J1049" t="s">
        <v>4761</v>
      </c>
      <c r="L1049" t="s">
        <v>408</v>
      </c>
    </row>
    <row r="1050" spans="1:12" x14ac:dyDescent="0.3">
      <c r="A1050" s="6">
        <v>1156</v>
      </c>
      <c r="B1050" s="6">
        <v>2014</v>
      </c>
      <c r="C1050" t="s">
        <v>4762</v>
      </c>
      <c r="D1050" t="s">
        <v>4763</v>
      </c>
      <c r="E1050" t="s">
        <v>165</v>
      </c>
      <c r="G1050">
        <v>28</v>
      </c>
      <c r="I1050" t="s">
        <v>4764</v>
      </c>
      <c r="J1050" t="s">
        <v>4765</v>
      </c>
      <c r="L1050" t="s">
        <v>418</v>
      </c>
    </row>
    <row r="1051" spans="1:12" x14ac:dyDescent="0.3">
      <c r="A1051" s="6">
        <v>1157</v>
      </c>
      <c r="B1051" s="6">
        <v>2015</v>
      </c>
      <c r="C1051" t="s">
        <v>4766</v>
      </c>
      <c r="D1051" t="s">
        <v>4767</v>
      </c>
      <c r="E1051" t="s">
        <v>883</v>
      </c>
      <c r="G1051">
        <v>67</v>
      </c>
      <c r="I1051" t="s">
        <v>4768</v>
      </c>
      <c r="L1051" t="s">
        <v>408</v>
      </c>
    </row>
    <row r="1052" spans="1:12" x14ac:dyDescent="0.3">
      <c r="A1052" s="6">
        <v>1158</v>
      </c>
      <c r="B1052" s="6">
        <v>2008</v>
      </c>
      <c r="C1052" t="s">
        <v>4769</v>
      </c>
      <c r="D1052" t="s">
        <v>4770</v>
      </c>
      <c r="E1052" t="s">
        <v>83</v>
      </c>
      <c r="F1052" t="s">
        <v>1094</v>
      </c>
      <c r="G1052">
        <v>18</v>
      </c>
      <c r="H1052" t="s">
        <v>85</v>
      </c>
      <c r="I1052" t="s">
        <v>4771</v>
      </c>
      <c r="L1052" t="s">
        <v>418</v>
      </c>
    </row>
    <row r="1053" spans="1:12" x14ac:dyDescent="0.3">
      <c r="A1053" s="6">
        <v>1159</v>
      </c>
      <c r="B1053" s="6">
        <v>2008</v>
      </c>
      <c r="C1053" t="s">
        <v>4772</v>
      </c>
      <c r="D1053" t="s">
        <v>4773</v>
      </c>
      <c r="E1053" t="s">
        <v>210</v>
      </c>
      <c r="G1053">
        <v>95</v>
      </c>
      <c r="H1053">
        <v>5</v>
      </c>
      <c r="I1053" t="s">
        <v>4774</v>
      </c>
      <c r="J1053" t="s">
        <v>4775</v>
      </c>
      <c r="L1053" t="s">
        <v>418</v>
      </c>
    </row>
    <row r="1054" spans="1:12" x14ac:dyDescent="0.3">
      <c r="A1054" s="6">
        <v>1160</v>
      </c>
      <c r="B1054" s="6">
        <v>2012</v>
      </c>
      <c r="C1054" t="s">
        <v>4776</v>
      </c>
      <c r="D1054" t="s">
        <v>4777</v>
      </c>
      <c r="E1054" t="s">
        <v>615</v>
      </c>
      <c r="G1054">
        <v>164</v>
      </c>
      <c r="I1054" t="s">
        <v>4778</v>
      </c>
      <c r="J1054" t="s">
        <v>4779</v>
      </c>
      <c r="L1054" t="s">
        <v>418</v>
      </c>
    </row>
    <row r="1055" spans="1:12" x14ac:dyDescent="0.3">
      <c r="A1055" s="6">
        <v>1161</v>
      </c>
      <c r="B1055" s="6">
        <v>2015</v>
      </c>
      <c r="C1055" t="s">
        <v>4780</v>
      </c>
      <c r="D1055" t="s">
        <v>4781</v>
      </c>
      <c r="E1055" t="s">
        <v>4782</v>
      </c>
      <c r="G1055">
        <v>13</v>
      </c>
      <c r="H1055">
        <v>10</v>
      </c>
      <c r="I1055" t="s">
        <v>4783</v>
      </c>
      <c r="J1055" t="s">
        <v>4784</v>
      </c>
      <c r="L1055" t="s">
        <v>418</v>
      </c>
    </row>
    <row r="1056" spans="1:12" x14ac:dyDescent="0.3">
      <c r="A1056" s="6">
        <v>1162</v>
      </c>
      <c r="B1056" s="6">
        <v>2017</v>
      </c>
      <c r="C1056" t="s">
        <v>4785</v>
      </c>
      <c r="D1056" t="s">
        <v>4786</v>
      </c>
      <c r="E1056" t="s">
        <v>4787</v>
      </c>
      <c r="G1056">
        <v>20</v>
      </c>
      <c r="H1056">
        <v>8</v>
      </c>
      <c r="I1056" t="s">
        <v>4788</v>
      </c>
      <c r="J1056" t="s">
        <v>4789</v>
      </c>
      <c r="L1056" t="s">
        <v>408</v>
      </c>
    </row>
    <row r="1057" spans="1:12" x14ac:dyDescent="0.3">
      <c r="A1057" s="6">
        <v>1163</v>
      </c>
      <c r="B1057" s="6">
        <v>2014</v>
      </c>
      <c r="C1057" t="s">
        <v>4790</v>
      </c>
      <c r="D1057" t="s">
        <v>4791</v>
      </c>
      <c r="E1057" t="s">
        <v>4792</v>
      </c>
      <c r="H1057">
        <v>73</v>
      </c>
      <c r="I1057" t="s">
        <v>4793</v>
      </c>
      <c r="L1057" t="s">
        <v>6055</v>
      </c>
    </row>
    <row r="1058" spans="1:12" x14ac:dyDescent="0.3">
      <c r="A1058" s="6">
        <v>1164</v>
      </c>
      <c r="B1058" s="6">
        <v>2008</v>
      </c>
      <c r="C1058" t="s">
        <v>4794</v>
      </c>
      <c r="D1058" t="s">
        <v>4795</v>
      </c>
      <c r="E1058" t="s">
        <v>1946</v>
      </c>
      <c r="G1058">
        <v>18</v>
      </c>
      <c r="H1058">
        <v>3</v>
      </c>
      <c r="I1058" t="s">
        <v>4796</v>
      </c>
      <c r="J1058" t="s">
        <v>4797</v>
      </c>
      <c r="L1058" t="s">
        <v>418</v>
      </c>
    </row>
    <row r="1059" spans="1:12" x14ac:dyDescent="0.3">
      <c r="A1059" s="6">
        <v>1165</v>
      </c>
      <c r="B1059" s="6">
        <v>2016</v>
      </c>
      <c r="C1059" t="s">
        <v>4798</v>
      </c>
      <c r="D1059" t="s">
        <v>4799</v>
      </c>
      <c r="E1059" t="s">
        <v>1247</v>
      </c>
      <c r="G1059">
        <v>36</v>
      </c>
      <c r="H1059">
        <v>1</v>
      </c>
      <c r="I1059" t="s">
        <v>4800</v>
      </c>
      <c r="J1059" t="s">
        <v>4801</v>
      </c>
      <c r="L1059" t="s">
        <v>418</v>
      </c>
    </row>
    <row r="1060" spans="1:12" x14ac:dyDescent="0.3">
      <c r="A1060" s="6">
        <v>1166</v>
      </c>
      <c r="B1060" s="6">
        <v>2008</v>
      </c>
      <c r="C1060" t="s">
        <v>4802</v>
      </c>
      <c r="D1060" t="s">
        <v>4803</v>
      </c>
      <c r="E1060" t="s">
        <v>925</v>
      </c>
      <c r="G1060">
        <v>24</v>
      </c>
      <c r="H1060">
        <v>1</v>
      </c>
      <c r="I1060" t="s">
        <v>4804</v>
      </c>
      <c r="L1060" t="s">
        <v>418</v>
      </c>
    </row>
    <row r="1061" spans="1:12" x14ac:dyDescent="0.3">
      <c r="A1061" s="6">
        <v>1167</v>
      </c>
      <c r="B1061" s="6">
        <v>2016</v>
      </c>
      <c r="C1061" t="s">
        <v>4805</v>
      </c>
      <c r="D1061" t="s">
        <v>4806</v>
      </c>
      <c r="E1061" t="s">
        <v>4807</v>
      </c>
      <c r="G1061">
        <v>7</v>
      </c>
      <c r="H1061">
        <v>4</v>
      </c>
      <c r="I1061" t="s">
        <v>4808</v>
      </c>
      <c r="J1061" t="s">
        <v>4809</v>
      </c>
      <c r="L1061" t="s">
        <v>408</v>
      </c>
    </row>
    <row r="1062" spans="1:12" x14ac:dyDescent="0.3">
      <c r="A1062" s="6">
        <v>1169</v>
      </c>
      <c r="B1062" s="6">
        <v>2010</v>
      </c>
      <c r="C1062" t="s">
        <v>4810</v>
      </c>
      <c r="D1062" t="s">
        <v>4811</v>
      </c>
      <c r="E1062" t="s">
        <v>615</v>
      </c>
      <c r="G1062">
        <v>150</v>
      </c>
      <c r="H1062">
        <v>1</v>
      </c>
      <c r="I1062" t="s">
        <v>4812</v>
      </c>
      <c r="J1062" t="s">
        <v>4813</v>
      </c>
      <c r="L1062" t="s">
        <v>418</v>
      </c>
    </row>
    <row r="1063" spans="1:12" x14ac:dyDescent="0.3">
      <c r="A1063" s="6">
        <v>1170</v>
      </c>
      <c r="B1063" s="6">
        <v>2012</v>
      </c>
      <c r="C1063" t="s">
        <v>4814</v>
      </c>
      <c r="D1063" t="s">
        <v>4815</v>
      </c>
      <c r="E1063" t="s">
        <v>943</v>
      </c>
      <c r="G1063">
        <v>4</v>
      </c>
      <c r="H1063">
        <v>6</v>
      </c>
      <c r="I1063" t="s">
        <v>4816</v>
      </c>
      <c r="J1063" t="s">
        <v>4817</v>
      </c>
      <c r="L1063" t="s">
        <v>408</v>
      </c>
    </row>
    <row r="1064" spans="1:12" x14ac:dyDescent="0.3">
      <c r="A1064" s="6">
        <v>1171</v>
      </c>
      <c r="B1064" s="6">
        <v>2013</v>
      </c>
      <c r="C1064" t="s">
        <v>4818</v>
      </c>
      <c r="D1064" t="s">
        <v>4819</v>
      </c>
      <c r="E1064" t="s">
        <v>4726</v>
      </c>
      <c r="H1064" t="s">
        <v>85</v>
      </c>
      <c r="K1064" t="s">
        <v>4727</v>
      </c>
      <c r="L1064" t="s">
        <v>418</v>
      </c>
    </row>
    <row r="1065" spans="1:12" x14ac:dyDescent="0.3">
      <c r="A1065" s="6">
        <v>1172</v>
      </c>
      <c r="B1065" s="6">
        <v>2016</v>
      </c>
      <c r="C1065" t="s">
        <v>4820</v>
      </c>
      <c r="D1065" t="s">
        <v>4821</v>
      </c>
      <c r="E1065" t="s">
        <v>4822</v>
      </c>
      <c r="G1065">
        <v>12</v>
      </c>
      <c r="H1065">
        <v>4</v>
      </c>
      <c r="I1065" t="s">
        <v>4823</v>
      </c>
      <c r="J1065" t="s">
        <v>4824</v>
      </c>
      <c r="L1065" t="s">
        <v>418</v>
      </c>
    </row>
    <row r="1066" spans="1:12" x14ac:dyDescent="0.3">
      <c r="A1066" s="6">
        <v>1173</v>
      </c>
      <c r="B1066" s="6">
        <v>2017</v>
      </c>
      <c r="C1066" t="s">
        <v>4825</v>
      </c>
      <c r="D1066" t="s">
        <v>4826</v>
      </c>
      <c r="E1066" t="s">
        <v>1712</v>
      </c>
      <c r="G1066">
        <v>8</v>
      </c>
      <c r="H1066">
        <v>9</v>
      </c>
      <c r="I1066" t="s">
        <v>4827</v>
      </c>
      <c r="L1066" t="s">
        <v>418</v>
      </c>
    </row>
    <row r="1067" spans="1:12" x14ac:dyDescent="0.3">
      <c r="A1067" s="6">
        <v>1174</v>
      </c>
      <c r="B1067" s="6">
        <v>2008</v>
      </c>
      <c r="C1067" t="s">
        <v>4828</v>
      </c>
      <c r="D1067" t="s">
        <v>4829</v>
      </c>
      <c r="E1067" t="s">
        <v>907</v>
      </c>
      <c r="G1067">
        <v>35</v>
      </c>
      <c r="H1067">
        <v>17</v>
      </c>
      <c r="J1067" t="s">
        <v>4830</v>
      </c>
      <c r="L1067" t="s">
        <v>548</v>
      </c>
    </row>
    <row r="1068" spans="1:12" x14ac:dyDescent="0.3">
      <c r="A1068" s="6">
        <v>1175</v>
      </c>
      <c r="B1068" s="6">
        <v>2009</v>
      </c>
      <c r="C1068" t="s">
        <v>4831</v>
      </c>
      <c r="D1068" t="s">
        <v>4832</v>
      </c>
      <c r="E1068" t="s">
        <v>1709</v>
      </c>
      <c r="G1068">
        <v>64</v>
      </c>
      <c r="H1068">
        <v>2</v>
      </c>
      <c r="I1068" t="s">
        <v>4833</v>
      </c>
      <c r="J1068" t="s">
        <v>4834</v>
      </c>
      <c r="L1068" t="s">
        <v>418</v>
      </c>
    </row>
    <row r="1069" spans="1:12" x14ac:dyDescent="0.3">
      <c r="A1069" s="6">
        <v>1176</v>
      </c>
      <c r="B1069" s="6">
        <v>2017</v>
      </c>
      <c r="C1069" t="s">
        <v>4835</v>
      </c>
      <c r="D1069" t="s">
        <v>4836</v>
      </c>
      <c r="E1069" t="s">
        <v>4837</v>
      </c>
      <c r="G1069">
        <v>48</v>
      </c>
      <c r="H1069">
        <v>3</v>
      </c>
      <c r="I1069" t="s">
        <v>1787</v>
      </c>
      <c r="J1069" t="s">
        <v>4838</v>
      </c>
      <c r="L1069" t="s">
        <v>408</v>
      </c>
    </row>
    <row r="1070" spans="1:12" x14ac:dyDescent="0.3">
      <c r="A1070" s="6">
        <v>1177</v>
      </c>
      <c r="B1070" s="6">
        <v>2015</v>
      </c>
      <c r="C1070" t="s">
        <v>4839</v>
      </c>
      <c r="D1070" t="s">
        <v>4840</v>
      </c>
      <c r="E1070" t="s">
        <v>4841</v>
      </c>
      <c r="G1070">
        <v>18</v>
      </c>
      <c r="H1070" t="s">
        <v>4842</v>
      </c>
      <c r="I1070" t="s">
        <v>4843</v>
      </c>
      <c r="L1070" t="s">
        <v>408</v>
      </c>
    </row>
    <row r="1071" spans="1:12" x14ac:dyDescent="0.3">
      <c r="A1071" s="6">
        <v>1178</v>
      </c>
      <c r="B1071" s="6">
        <v>2014</v>
      </c>
      <c r="C1071" t="s">
        <v>4844</v>
      </c>
      <c r="D1071" t="s">
        <v>4845</v>
      </c>
      <c r="E1071" t="s">
        <v>125</v>
      </c>
      <c r="G1071">
        <v>4</v>
      </c>
      <c r="H1071">
        <v>9</v>
      </c>
      <c r="I1071" t="s">
        <v>4846</v>
      </c>
      <c r="J1071" t="s">
        <v>4847</v>
      </c>
      <c r="L1071" t="s">
        <v>548</v>
      </c>
    </row>
    <row r="1072" spans="1:12" x14ac:dyDescent="0.3">
      <c r="A1072" s="6">
        <v>1179</v>
      </c>
      <c r="B1072" s="6">
        <v>2017</v>
      </c>
      <c r="C1072" t="s">
        <v>4848</v>
      </c>
      <c r="D1072" t="s">
        <v>4849</v>
      </c>
      <c r="E1072" t="s">
        <v>718</v>
      </c>
      <c r="G1072">
        <v>169</v>
      </c>
      <c r="I1072" s="9">
        <v>44501</v>
      </c>
      <c r="J1072" t="s">
        <v>4850</v>
      </c>
      <c r="L1072" t="s">
        <v>548</v>
      </c>
    </row>
    <row r="1073" spans="1:12" x14ac:dyDescent="0.3">
      <c r="A1073" s="6">
        <v>1180</v>
      </c>
      <c r="B1073" s="6">
        <v>2017</v>
      </c>
      <c r="C1073" t="s">
        <v>4851</v>
      </c>
      <c r="D1073" t="s">
        <v>4852</v>
      </c>
      <c r="E1073" t="s">
        <v>4853</v>
      </c>
      <c r="G1073">
        <v>795</v>
      </c>
      <c r="H1073">
        <v>1</v>
      </c>
      <c r="J1073" t="s">
        <v>4854</v>
      </c>
      <c r="L1073" t="s">
        <v>418</v>
      </c>
    </row>
    <row r="1074" spans="1:12" x14ac:dyDescent="0.3">
      <c r="A1074" s="6">
        <v>1181</v>
      </c>
      <c r="B1074" s="6">
        <v>2017</v>
      </c>
      <c r="C1074" t="s">
        <v>4855</v>
      </c>
      <c r="D1074" t="s">
        <v>4856</v>
      </c>
      <c r="E1074" t="s">
        <v>545</v>
      </c>
      <c r="G1074">
        <v>164</v>
      </c>
      <c r="I1074" t="s">
        <v>4857</v>
      </c>
      <c r="J1074" t="s">
        <v>4858</v>
      </c>
      <c r="L1074" t="s">
        <v>418</v>
      </c>
    </row>
    <row r="1075" spans="1:12" x14ac:dyDescent="0.3">
      <c r="A1075" s="6">
        <v>1182</v>
      </c>
      <c r="B1075" s="6">
        <v>2003</v>
      </c>
      <c r="C1075" t="s">
        <v>4859</v>
      </c>
      <c r="D1075" t="s">
        <v>4860</v>
      </c>
      <c r="E1075" t="s">
        <v>4861</v>
      </c>
      <c r="G1075">
        <v>28</v>
      </c>
      <c r="H1075">
        <v>1</v>
      </c>
      <c r="I1075" t="s">
        <v>4862</v>
      </c>
      <c r="J1075" t="s">
        <v>4863</v>
      </c>
      <c r="L1075" t="s">
        <v>418</v>
      </c>
    </row>
    <row r="1076" spans="1:12" x14ac:dyDescent="0.3">
      <c r="A1076" s="6">
        <v>1183</v>
      </c>
      <c r="B1076" s="6">
        <v>2006</v>
      </c>
      <c r="C1076" t="s">
        <v>4864</v>
      </c>
      <c r="D1076" t="s">
        <v>4865</v>
      </c>
      <c r="E1076" t="s">
        <v>615</v>
      </c>
      <c r="G1076">
        <v>138</v>
      </c>
      <c r="H1076" t="s">
        <v>4866</v>
      </c>
      <c r="I1076" t="s">
        <v>4867</v>
      </c>
      <c r="J1076" t="s">
        <v>4868</v>
      </c>
      <c r="L1076" t="s">
        <v>418</v>
      </c>
    </row>
    <row r="1077" spans="1:12" x14ac:dyDescent="0.3">
      <c r="A1077" s="6">
        <v>1184</v>
      </c>
      <c r="B1077" s="6">
        <v>2009</v>
      </c>
      <c r="C1077" t="s">
        <v>4869</v>
      </c>
      <c r="D1077" t="s">
        <v>4870</v>
      </c>
      <c r="E1077" t="s">
        <v>615</v>
      </c>
      <c r="G1077">
        <v>149</v>
      </c>
      <c r="H1077">
        <v>8</v>
      </c>
      <c r="I1077" t="s">
        <v>4871</v>
      </c>
      <c r="J1077" t="s">
        <v>4872</v>
      </c>
      <c r="L1077" t="s">
        <v>548</v>
      </c>
    </row>
    <row r="1078" spans="1:12" x14ac:dyDescent="0.3">
      <c r="A1078" s="6">
        <v>1185</v>
      </c>
      <c r="B1078" s="6">
        <v>2016</v>
      </c>
      <c r="C1078" t="s">
        <v>4873</v>
      </c>
      <c r="D1078" t="s">
        <v>4874</v>
      </c>
      <c r="E1078" t="s">
        <v>1824</v>
      </c>
      <c r="G1078">
        <v>8</v>
      </c>
      <c r="H1078">
        <v>3</v>
      </c>
      <c r="I1078">
        <v>214</v>
      </c>
      <c r="L1078" t="s">
        <v>548</v>
      </c>
    </row>
    <row r="1079" spans="1:12" x14ac:dyDescent="0.3">
      <c r="A1079" s="6">
        <v>1186</v>
      </c>
      <c r="B1079" s="6">
        <v>2015</v>
      </c>
      <c r="C1079" t="s">
        <v>4875</v>
      </c>
      <c r="D1079" t="s">
        <v>4876</v>
      </c>
      <c r="E1079" t="s">
        <v>4877</v>
      </c>
      <c r="G1079">
        <v>6</v>
      </c>
      <c r="H1079">
        <v>6</v>
      </c>
      <c r="I1079" t="s">
        <v>4878</v>
      </c>
      <c r="L1079" t="s">
        <v>408</v>
      </c>
    </row>
    <row r="1080" spans="1:12" x14ac:dyDescent="0.3">
      <c r="A1080" s="6">
        <v>1187</v>
      </c>
      <c r="B1080" s="6">
        <v>2017</v>
      </c>
      <c r="C1080" t="s">
        <v>4879</v>
      </c>
      <c r="D1080" t="s">
        <v>4880</v>
      </c>
      <c r="E1080" t="s">
        <v>4881</v>
      </c>
      <c r="G1080">
        <v>13</v>
      </c>
      <c r="H1080">
        <v>4</v>
      </c>
      <c r="J1080" t="s">
        <v>4882</v>
      </c>
      <c r="L1080" t="s">
        <v>548</v>
      </c>
    </row>
    <row r="1081" spans="1:12" x14ac:dyDescent="0.3">
      <c r="A1081" s="6">
        <v>1188</v>
      </c>
      <c r="B1081" s="6">
        <v>2008</v>
      </c>
      <c r="C1081" t="s">
        <v>4883</v>
      </c>
      <c r="D1081" t="s">
        <v>4884</v>
      </c>
      <c r="E1081" t="s">
        <v>1946</v>
      </c>
      <c r="G1081">
        <v>18</v>
      </c>
      <c r="H1081">
        <v>5</v>
      </c>
      <c r="I1081" t="s">
        <v>4885</v>
      </c>
      <c r="J1081" t="s">
        <v>4886</v>
      </c>
      <c r="L1081" t="s">
        <v>418</v>
      </c>
    </row>
    <row r="1082" spans="1:12" x14ac:dyDescent="0.3">
      <c r="A1082" s="6">
        <v>1189</v>
      </c>
      <c r="B1082" s="6">
        <v>2008</v>
      </c>
      <c r="C1082" t="s">
        <v>4887</v>
      </c>
      <c r="D1082" t="s">
        <v>4888</v>
      </c>
      <c r="E1082" t="s">
        <v>907</v>
      </c>
      <c r="G1082">
        <v>35</v>
      </c>
      <c r="H1082">
        <v>8</v>
      </c>
      <c r="J1082" t="s">
        <v>4889</v>
      </c>
      <c r="L1082" t="s">
        <v>548</v>
      </c>
    </row>
    <row r="1083" spans="1:12" x14ac:dyDescent="0.3">
      <c r="A1083" s="6">
        <v>1190</v>
      </c>
      <c r="B1083" s="6">
        <v>2013</v>
      </c>
      <c r="C1083" t="s">
        <v>4890</v>
      </c>
      <c r="D1083" t="s">
        <v>4891</v>
      </c>
      <c r="E1083" t="s">
        <v>1148</v>
      </c>
      <c r="G1083">
        <v>50</v>
      </c>
      <c r="H1083">
        <v>5</v>
      </c>
      <c r="I1083" t="s">
        <v>4892</v>
      </c>
      <c r="J1083" t="s">
        <v>4893</v>
      </c>
      <c r="L1083" t="s">
        <v>548</v>
      </c>
    </row>
    <row r="1084" spans="1:12" x14ac:dyDescent="0.3">
      <c r="A1084" s="6">
        <v>1191</v>
      </c>
      <c r="B1084" s="6">
        <v>2017</v>
      </c>
      <c r="C1084" t="s">
        <v>4894</v>
      </c>
      <c r="D1084" t="s">
        <v>4895</v>
      </c>
      <c r="E1084" t="s">
        <v>764</v>
      </c>
      <c r="G1084">
        <v>17</v>
      </c>
      <c r="H1084">
        <v>3</v>
      </c>
      <c r="I1084" t="s">
        <v>4896</v>
      </c>
      <c r="J1084" t="s">
        <v>4897</v>
      </c>
      <c r="L1084" t="s">
        <v>418</v>
      </c>
    </row>
    <row r="1085" spans="1:12" x14ac:dyDescent="0.3">
      <c r="A1085" s="6">
        <v>1192</v>
      </c>
      <c r="B1085" s="6">
        <v>2014</v>
      </c>
      <c r="C1085" t="s">
        <v>4898</v>
      </c>
      <c r="D1085" t="s">
        <v>4899</v>
      </c>
      <c r="E1085" t="s">
        <v>764</v>
      </c>
      <c r="G1085">
        <v>14</v>
      </c>
      <c r="H1085">
        <v>2</v>
      </c>
      <c r="I1085" t="s">
        <v>4900</v>
      </c>
      <c r="J1085" t="s">
        <v>4901</v>
      </c>
      <c r="L1085" t="s">
        <v>418</v>
      </c>
    </row>
    <row r="1086" spans="1:12" x14ac:dyDescent="0.3">
      <c r="A1086" s="6">
        <v>1193</v>
      </c>
      <c r="B1086" s="6">
        <v>2014</v>
      </c>
      <c r="C1086" t="s">
        <v>4902</v>
      </c>
      <c r="D1086" t="s">
        <v>4903</v>
      </c>
      <c r="E1086" t="s">
        <v>2626</v>
      </c>
      <c r="G1086">
        <v>15</v>
      </c>
      <c r="H1086">
        <v>2</v>
      </c>
      <c r="I1086" t="s">
        <v>4904</v>
      </c>
      <c r="J1086" t="s">
        <v>4905</v>
      </c>
      <c r="L1086" t="s">
        <v>408</v>
      </c>
    </row>
    <row r="1087" spans="1:12" x14ac:dyDescent="0.3">
      <c r="A1087" s="6">
        <v>1194</v>
      </c>
      <c r="B1087" s="6">
        <v>2013</v>
      </c>
      <c r="C1087" t="s">
        <v>4906</v>
      </c>
      <c r="D1087" t="s">
        <v>4907</v>
      </c>
      <c r="E1087" t="s">
        <v>4908</v>
      </c>
      <c r="G1087">
        <v>7</v>
      </c>
      <c r="H1087" t="s">
        <v>4909</v>
      </c>
      <c r="L1087" t="s">
        <v>418</v>
      </c>
    </row>
    <row r="1088" spans="1:12" x14ac:dyDescent="0.3">
      <c r="A1088" s="6">
        <v>1195</v>
      </c>
      <c r="B1088" s="6">
        <v>2015</v>
      </c>
      <c r="C1088" t="s">
        <v>4910</v>
      </c>
      <c r="D1088" t="s">
        <v>4911</v>
      </c>
      <c r="E1088" t="s">
        <v>997</v>
      </c>
      <c r="G1088">
        <v>6</v>
      </c>
      <c r="H1088">
        <v>3</v>
      </c>
      <c r="I1088" t="s">
        <v>4912</v>
      </c>
      <c r="J1088" t="s">
        <v>4913</v>
      </c>
      <c r="L1088" t="s">
        <v>418</v>
      </c>
    </row>
    <row r="1089" spans="1:12" x14ac:dyDescent="0.3">
      <c r="A1089" s="6">
        <v>1196</v>
      </c>
      <c r="B1089" s="6">
        <v>2004</v>
      </c>
      <c r="C1089" t="s">
        <v>4914</v>
      </c>
      <c r="D1089" t="s">
        <v>4915</v>
      </c>
      <c r="E1089" t="s">
        <v>1383</v>
      </c>
      <c r="G1089">
        <v>100</v>
      </c>
      <c r="H1089">
        <v>1</v>
      </c>
      <c r="I1089" t="s">
        <v>4916</v>
      </c>
      <c r="J1089" t="s">
        <v>4917</v>
      </c>
      <c r="L1089" t="s">
        <v>418</v>
      </c>
    </row>
    <row r="1090" spans="1:12" x14ac:dyDescent="0.3">
      <c r="A1090" s="6">
        <v>1197</v>
      </c>
      <c r="B1090" s="6">
        <v>2017</v>
      </c>
      <c r="C1090" t="s">
        <v>4918</v>
      </c>
      <c r="D1090" t="s">
        <v>4919</v>
      </c>
      <c r="E1090" t="s">
        <v>4920</v>
      </c>
      <c r="G1090">
        <v>16</v>
      </c>
      <c r="H1090" s="10">
        <v>42795</v>
      </c>
      <c r="I1090" t="s">
        <v>4921</v>
      </c>
      <c r="J1090" t="s">
        <v>4922</v>
      </c>
      <c r="L1090" t="s">
        <v>418</v>
      </c>
    </row>
    <row r="1091" spans="1:12" x14ac:dyDescent="0.3">
      <c r="A1091" s="6">
        <v>1198</v>
      </c>
      <c r="B1091" s="6">
        <v>2012</v>
      </c>
      <c r="C1091" t="s">
        <v>4923</v>
      </c>
      <c r="D1091" t="s">
        <v>4924</v>
      </c>
      <c r="E1091" t="s">
        <v>4925</v>
      </c>
      <c r="G1091">
        <v>78</v>
      </c>
      <c r="H1091">
        <v>8</v>
      </c>
      <c r="I1091" t="s">
        <v>4926</v>
      </c>
      <c r="L1091" t="s">
        <v>408</v>
      </c>
    </row>
    <row r="1092" spans="1:12" x14ac:dyDescent="0.3">
      <c r="A1092" s="6">
        <v>1199</v>
      </c>
      <c r="B1092" s="6">
        <v>2018</v>
      </c>
      <c r="C1092" t="s">
        <v>4927</v>
      </c>
      <c r="D1092" t="s">
        <v>4928</v>
      </c>
      <c r="E1092" t="s">
        <v>545</v>
      </c>
      <c r="G1092">
        <v>170</v>
      </c>
      <c r="I1092" t="s">
        <v>4929</v>
      </c>
      <c r="J1092" t="s">
        <v>4930</v>
      </c>
      <c r="L1092" t="s">
        <v>6055</v>
      </c>
    </row>
    <row r="1093" spans="1:12" x14ac:dyDescent="0.3">
      <c r="A1093" s="6">
        <v>1200</v>
      </c>
      <c r="B1093" s="6">
        <v>2015</v>
      </c>
      <c r="C1093" t="s">
        <v>4931</v>
      </c>
      <c r="D1093" t="s">
        <v>4932</v>
      </c>
      <c r="E1093" t="s">
        <v>4933</v>
      </c>
      <c r="G1093">
        <v>9</v>
      </c>
      <c r="I1093" t="s">
        <v>4934</v>
      </c>
      <c r="J1093" t="s">
        <v>4935</v>
      </c>
      <c r="L1093" t="s">
        <v>418</v>
      </c>
    </row>
    <row r="1094" spans="1:12" x14ac:dyDescent="0.3">
      <c r="A1094" s="6">
        <v>1201</v>
      </c>
      <c r="B1094" s="6">
        <v>2011</v>
      </c>
      <c r="C1094" t="s">
        <v>4936</v>
      </c>
      <c r="D1094" t="s">
        <v>4937</v>
      </c>
      <c r="E1094" t="s">
        <v>764</v>
      </c>
      <c r="G1094">
        <v>11</v>
      </c>
      <c r="H1094">
        <v>2</v>
      </c>
      <c r="I1094" t="s">
        <v>4938</v>
      </c>
      <c r="J1094" t="s">
        <v>4939</v>
      </c>
      <c r="L1094" t="s">
        <v>418</v>
      </c>
    </row>
    <row r="1095" spans="1:12" x14ac:dyDescent="0.3">
      <c r="A1095" s="6">
        <v>1202</v>
      </c>
      <c r="B1095" s="6">
        <v>2016</v>
      </c>
      <c r="C1095" t="s">
        <v>4940</v>
      </c>
      <c r="D1095" t="s">
        <v>4941</v>
      </c>
      <c r="E1095" t="s">
        <v>4942</v>
      </c>
      <c r="G1095">
        <v>67</v>
      </c>
      <c r="H1095">
        <v>19</v>
      </c>
      <c r="I1095" t="s">
        <v>4943</v>
      </c>
      <c r="L1095" t="s">
        <v>548</v>
      </c>
    </row>
    <row r="1096" spans="1:12" x14ac:dyDescent="0.3">
      <c r="A1096" s="6">
        <v>1203</v>
      </c>
      <c r="B1096" s="6">
        <v>2008</v>
      </c>
      <c r="C1096" t="s">
        <v>4944</v>
      </c>
      <c r="D1096" t="s">
        <v>4945</v>
      </c>
      <c r="E1096" t="s">
        <v>367</v>
      </c>
      <c r="G1096">
        <v>60</v>
      </c>
      <c r="H1096" t="s">
        <v>3285</v>
      </c>
      <c r="I1096" t="s">
        <v>4946</v>
      </c>
      <c r="J1096" t="s">
        <v>4947</v>
      </c>
      <c r="L1096" t="s">
        <v>418</v>
      </c>
    </row>
    <row r="1097" spans="1:12" x14ac:dyDescent="0.3">
      <c r="A1097" s="6">
        <v>1204</v>
      </c>
      <c r="B1097" s="6">
        <v>2002</v>
      </c>
      <c r="C1097" t="s">
        <v>4948</v>
      </c>
      <c r="D1097" t="s">
        <v>4949</v>
      </c>
      <c r="E1097" t="s">
        <v>4950</v>
      </c>
      <c r="G1097">
        <v>56</v>
      </c>
      <c r="H1097">
        <v>4</v>
      </c>
      <c r="I1097" t="s">
        <v>3158</v>
      </c>
      <c r="L1097" t="s">
        <v>418</v>
      </c>
    </row>
    <row r="1098" spans="1:12" x14ac:dyDescent="0.3">
      <c r="A1098" s="6">
        <v>1205</v>
      </c>
      <c r="B1098" s="6">
        <v>2013</v>
      </c>
      <c r="C1098" t="s">
        <v>4951</v>
      </c>
      <c r="D1098" t="s">
        <v>4952</v>
      </c>
      <c r="E1098" t="s">
        <v>988</v>
      </c>
      <c r="G1098">
        <v>168</v>
      </c>
      <c r="I1098" s="10">
        <v>42887</v>
      </c>
      <c r="J1098" t="s">
        <v>4953</v>
      </c>
      <c r="L1098" t="s">
        <v>408</v>
      </c>
    </row>
    <row r="1099" spans="1:12" x14ac:dyDescent="0.3">
      <c r="A1099" s="6">
        <v>1206</v>
      </c>
      <c r="B1099" s="6">
        <v>2008</v>
      </c>
      <c r="C1099" t="s">
        <v>4954</v>
      </c>
      <c r="D1099" t="s">
        <v>4955</v>
      </c>
      <c r="E1099" t="s">
        <v>4956</v>
      </c>
      <c r="G1099">
        <v>169</v>
      </c>
      <c r="I1099" s="10">
        <v>42826</v>
      </c>
      <c r="L1099" t="s">
        <v>6055</v>
      </c>
    </row>
    <row r="1100" spans="1:12" x14ac:dyDescent="0.3">
      <c r="A1100" s="6">
        <v>1207</v>
      </c>
      <c r="B1100" s="6">
        <v>2014</v>
      </c>
      <c r="C1100" t="s">
        <v>4957</v>
      </c>
      <c r="D1100" t="s">
        <v>4958</v>
      </c>
      <c r="E1100" t="s">
        <v>165</v>
      </c>
      <c r="G1100">
        <v>24</v>
      </c>
      <c r="I1100" t="s">
        <v>4959</v>
      </c>
      <c r="J1100" t="s">
        <v>4960</v>
      </c>
      <c r="L1100" t="s">
        <v>418</v>
      </c>
    </row>
    <row r="1101" spans="1:12" x14ac:dyDescent="0.3">
      <c r="A1101" s="6">
        <v>1208</v>
      </c>
      <c r="B1101" s="6">
        <v>2004</v>
      </c>
      <c r="C1101" t="s">
        <v>4961</v>
      </c>
      <c r="D1101" t="s">
        <v>4962</v>
      </c>
      <c r="E1101" t="s">
        <v>1720</v>
      </c>
      <c r="G1101">
        <v>26</v>
      </c>
      <c r="H1101">
        <v>1</v>
      </c>
      <c r="I1101" t="s">
        <v>4963</v>
      </c>
      <c r="L1101" t="s">
        <v>418</v>
      </c>
    </row>
    <row r="1102" spans="1:12" x14ac:dyDescent="0.3">
      <c r="A1102" s="6">
        <v>1209</v>
      </c>
      <c r="B1102" s="6">
        <v>2017</v>
      </c>
      <c r="C1102" t="s">
        <v>4964</v>
      </c>
      <c r="D1102" t="s">
        <v>4965</v>
      </c>
      <c r="E1102" t="s">
        <v>1550</v>
      </c>
      <c r="G1102">
        <v>74</v>
      </c>
      <c r="H1102">
        <v>5</v>
      </c>
      <c r="I1102" t="s">
        <v>2775</v>
      </c>
      <c r="J1102" t="s">
        <v>4966</v>
      </c>
      <c r="L1102" t="s">
        <v>408</v>
      </c>
    </row>
    <row r="1103" spans="1:12" x14ac:dyDescent="0.3">
      <c r="A1103" s="6">
        <v>1210</v>
      </c>
      <c r="B1103" s="6">
        <v>2012</v>
      </c>
      <c r="C1103" t="s">
        <v>4967</v>
      </c>
      <c r="D1103" t="s">
        <v>4968</v>
      </c>
      <c r="E1103" t="s">
        <v>4969</v>
      </c>
      <c r="G1103">
        <v>155</v>
      </c>
      <c r="H1103">
        <v>1</v>
      </c>
      <c r="I1103" t="s">
        <v>4970</v>
      </c>
      <c r="J1103" t="s">
        <v>4971</v>
      </c>
      <c r="L1103" t="s">
        <v>408</v>
      </c>
    </row>
    <row r="1104" spans="1:12" x14ac:dyDescent="0.3">
      <c r="A1104" s="6">
        <v>1211</v>
      </c>
      <c r="B1104" s="6">
        <v>2013</v>
      </c>
      <c r="C1104" t="s">
        <v>4972</v>
      </c>
      <c r="D1104" t="s">
        <v>4973</v>
      </c>
      <c r="E1104" t="s">
        <v>4974</v>
      </c>
      <c r="G1104">
        <v>19</v>
      </c>
      <c r="H1104">
        <v>2</v>
      </c>
      <c r="I1104" t="s">
        <v>4975</v>
      </c>
      <c r="J1104" t="s">
        <v>4976</v>
      </c>
      <c r="L1104" t="s">
        <v>418</v>
      </c>
    </row>
    <row r="1105" spans="1:12" x14ac:dyDescent="0.3">
      <c r="A1105" s="6">
        <v>1212</v>
      </c>
      <c r="B1105" s="6">
        <v>2013</v>
      </c>
      <c r="C1105" t="s">
        <v>4977</v>
      </c>
      <c r="D1105" t="s">
        <v>4978</v>
      </c>
      <c r="E1105" t="s">
        <v>4974</v>
      </c>
      <c r="G1105">
        <v>19</v>
      </c>
      <c r="H1105">
        <v>1</v>
      </c>
      <c r="I1105" t="s">
        <v>4979</v>
      </c>
      <c r="J1105" t="s">
        <v>4980</v>
      </c>
      <c r="L1105" t="s">
        <v>418</v>
      </c>
    </row>
    <row r="1106" spans="1:12" x14ac:dyDescent="0.3">
      <c r="A1106" s="6">
        <v>1213</v>
      </c>
      <c r="B1106" s="6">
        <v>2009</v>
      </c>
      <c r="C1106" t="s">
        <v>4981</v>
      </c>
      <c r="D1106" t="s">
        <v>4982</v>
      </c>
      <c r="E1106" t="s">
        <v>3091</v>
      </c>
      <c r="G1106">
        <v>117</v>
      </c>
      <c r="H1106">
        <v>4</v>
      </c>
      <c r="I1106">
        <v>1</v>
      </c>
      <c r="L1106" t="s">
        <v>408</v>
      </c>
    </row>
    <row r="1107" spans="1:12" x14ac:dyDescent="0.3">
      <c r="A1107" s="6">
        <v>1217</v>
      </c>
      <c r="B1107" s="6">
        <v>2015</v>
      </c>
      <c r="C1107" t="s">
        <v>4983</v>
      </c>
      <c r="D1107" t="s">
        <v>4984</v>
      </c>
      <c r="E1107" t="s">
        <v>934</v>
      </c>
      <c r="G1107">
        <v>7</v>
      </c>
      <c r="H1107">
        <v>2</v>
      </c>
      <c r="I1107" t="s">
        <v>4985</v>
      </c>
      <c r="J1107" t="s">
        <v>4986</v>
      </c>
      <c r="L1107" t="s">
        <v>408</v>
      </c>
    </row>
    <row r="1108" spans="1:12" x14ac:dyDescent="0.3">
      <c r="A1108" s="6">
        <v>1218</v>
      </c>
      <c r="B1108" s="6">
        <v>2012</v>
      </c>
      <c r="C1108" t="s">
        <v>4987</v>
      </c>
      <c r="D1108" t="s">
        <v>4988</v>
      </c>
      <c r="E1108" t="s">
        <v>4989</v>
      </c>
      <c r="G1108">
        <v>2</v>
      </c>
      <c r="H1108">
        <v>4</v>
      </c>
      <c r="I1108" t="s">
        <v>4990</v>
      </c>
      <c r="J1108" t="s">
        <v>4991</v>
      </c>
      <c r="L1108" t="s">
        <v>408</v>
      </c>
    </row>
    <row r="1109" spans="1:12" x14ac:dyDescent="0.3">
      <c r="A1109" s="6">
        <v>1219</v>
      </c>
      <c r="B1109" s="6">
        <v>2003</v>
      </c>
      <c r="C1109" t="s">
        <v>4992</v>
      </c>
      <c r="D1109" t="s">
        <v>4993</v>
      </c>
      <c r="E1109" t="s">
        <v>1197</v>
      </c>
      <c r="G1109">
        <v>7</v>
      </c>
      <c r="H1109" t="s">
        <v>4994</v>
      </c>
      <c r="I1109" t="s">
        <v>4995</v>
      </c>
      <c r="L1109" t="s">
        <v>418</v>
      </c>
    </row>
    <row r="1110" spans="1:12" x14ac:dyDescent="0.3">
      <c r="A1110" s="6">
        <v>1220</v>
      </c>
      <c r="B1110" s="6">
        <v>2016</v>
      </c>
      <c r="C1110" t="s">
        <v>4996</v>
      </c>
      <c r="D1110" t="s">
        <v>4997</v>
      </c>
      <c r="E1110" t="s">
        <v>4998</v>
      </c>
      <c r="G1110">
        <v>24</v>
      </c>
      <c r="H1110">
        <v>95</v>
      </c>
      <c r="I1110" t="s">
        <v>4999</v>
      </c>
      <c r="L1110" t="s">
        <v>6054</v>
      </c>
    </row>
    <row r="1111" spans="1:12" x14ac:dyDescent="0.3">
      <c r="A1111" s="6">
        <v>1221</v>
      </c>
      <c r="B1111" s="6">
        <v>2017</v>
      </c>
      <c r="C1111" t="s">
        <v>5000</v>
      </c>
      <c r="D1111" t="s">
        <v>5001</v>
      </c>
      <c r="E1111" t="s">
        <v>615</v>
      </c>
      <c r="G1111">
        <v>232</v>
      </c>
      <c r="I1111" t="s">
        <v>5002</v>
      </c>
      <c r="J1111" t="s">
        <v>5003</v>
      </c>
      <c r="L1111" t="s">
        <v>408</v>
      </c>
    </row>
    <row r="1112" spans="1:12" x14ac:dyDescent="0.3">
      <c r="A1112" s="6">
        <v>1222</v>
      </c>
      <c r="B1112" s="6">
        <v>2017</v>
      </c>
      <c r="C1112" t="s">
        <v>5004</v>
      </c>
      <c r="D1112" t="s">
        <v>5005</v>
      </c>
      <c r="E1112" t="s">
        <v>5006</v>
      </c>
      <c r="G1112">
        <v>4</v>
      </c>
      <c r="H1112" t="s">
        <v>5007</v>
      </c>
      <c r="J1112" t="s">
        <v>5008</v>
      </c>
      <c r="L1112" t="s">
        <v>548</v>
      </c>
    </row>
    <row r="1113" spans="1:12" x14ac:dyDescent="0.3">
      <c r="A1113" s="6">
        <v>1223</v>
      </c>
      <c r="B1113" s="6">
        <v>2007</v>
      </c>
      <c r="C1113" t="s">
        <v>5009</v>
      </c>
      <c r="D1113" t="s">
        <v>5010</v>
      </c>
      <c r="E1113" t="s">
        <v>718</v>
      </c>
      <c r="G1113">
        <v>41</v>
      </c>
      <c r="H1113">
        <v>38</v>
      </c>
      <c r="I1113" t="s">
        <v>5011</v>
      </c>
      <c r="J1113" t="s">
        <v>5012</v>
      </c>
      <c r="L1113" t="s">
        <v>548</v>
      </c>
    </row>
    <row r="1114" spans="1:12" x14ac:dyDescent="0.3">
      <c r="A1114" s="6">
        <v>1224</v>
      </c>
      <c r="B1114" s="6">
        <v>2012</v>
      </c>
      <c r="C1114" t="s">
        <v>5013</v>
      </c>
      <c r="D1114" t="s">
        <v>5014</v>
      </c>
      <c r="E1114" t="s">
        <v>143</v>
      </c>
      <c r="G1114">
        <v>46</v>
      </c>
      <c r="H1114">
        <v>24</v>
      </c>
      <c r="I1114" t="s">
        <v>5015</v>
      </c>
      <c r="J1114" t="s">
        <v>5016</v>
      </c>
      <c r="L1114" t="s">
        <v>408</v>
      </c>
    </row>
    <row r="1115" spans="1:12" x14ac:dyDescent="0.3">
      <c r="A1115" s="6">
        <v>1225</v>
      </c>
      <c r="B1115" s="6">
        <v>2003</v>
      </c>
      <c r="C1115" t="s">
        <v>5017</v>
      </c>
      <c r="D1115" t="s">
        <v>5018</v>
      </c>
      <c r="E1115" t="s">
        <v>100</v>
      </c>
      <c r="G1115">
        <v>76</v>
      </c>
      <c r="H1115">
        <v>1</v>
      </c>
      <c r="I1115" t="s">
        <v>5019</v>
      </c>
      <c r="J1115" t="s">
        <v>5020</v>
      </c>
      <c r="L1115" t="s">
        <v>418</v>
      </c>
    </row>
    <row r="1116" spans="1:12" x14ac:dyDescent="0.3">
      <c r="A1116" s="6">
        <v>1226</v>
      </c>
      <c r="B1116" s="6">
        <v>2003</v>
      </c>
      <c r="C1116" t="s">
        <v>5021</v>
      </c>
      <c r="D1116" t="s">
        <v>5022</v>
      </c>
      <c r="E1116" t="s">
        <v>1047</v>
      </c>
      <c r="G1116">
        <v>83</v>
      </c>
      <c r="H1116">
        <v>3</v>
      </c>
      <c r="I1116" t="s">
        <v>5023</v>
      </c>
      <c r="L1116" t="s">
        <v>408</v>
      </c>
    </row>
    <row r="1117" spans="1:12" x14ac:dyDescent="0.3">
      <c r="A1117" s="6">
        <v>1227</v>
      </c>
      <c r="B1117" s="6">
        <v>2013</v>
      </c>
      <c r="C1117" t="s">
        <v>5024</v>
      </c>
      <c r="D1117" t="s">
        <v>5025</v>
      </c>
      <c r="E1117" t="s">
        <v>1418</v>
      </c>
      <c r="G1117">
        <v>118</v>
      </c>
      <c r="H1117">
        <v>20</v>
      </c>
      <c r="I1117" t="s">
        <v>5026</v>
      </c>
      <c r="J1117" t="s">
        <v>5027</v>
      </c>
      <c r="L1117" t="s">
        <v>418</v>
      </c>
    </row>
    <row r="1118" spans="1:12" x14ac:dyDescent="0.3">
      <c r="A1118" s="6">
        <v>1228</v>
      </c>
      <c r="B1118" s="6">
        <v>2015</v>
      </c>
      <c r="C1118" t="s">
        <v>5028</v>
      </c>
      <c r="D1118" t="s">
        <v>5025</v>
      </c>
      <c r="E1118" t="s">
        <v>615</v>
      </c>
      <c r="G1118" t="s">
        <v>5029</v>
      </c>
      <c r="I1118" t="s">
        <v>5030</v>
      </c>
      <c r="J1118" t="s">
        <v>5031</v>
      </c>
      <c r="L1118" t="s">
        <v>418</v>
      </c>
    </row>
    <row r="1119" spans="1:12" x14ac:dyDescent="0.3">
      <c r="A1119" s="6">
        <v>1229</v>
      </c>
      <c r="B1119" s="6">
        <v>2017</v>
      </c>
      <c r="C1119" t="s">
        <v>5032</v>
      </c>
      <c r="D1119" t="s">
        <v>5033</v>
      </c>
      <c r="E1119" t="s">
        <v>791</v>
      </c>
      <c r="G1119">
        <v>201</v>
      </c>
      <c r="I1119" t="s">
        <v>5034</v>
      </c>
      <c r="J1119" t="s">
        <v>5035</v>
      </c>
      <c r="L1119" t="s">
        <v>418</v>
      </c>
    </row>
    <row r="1120" spans="1:12" x14ac:dyDescent="0.3">
      <c r="A1120" s="6">
        <v>1230</v>
      </c>
      <c r="B1120" s="6">
        <v>2017</v>
      </c>
      <c r="C1120" t="s">
        <v>5036</v>
      </c>
      <c r="D1120" t="s">
        <v>5037</v>
      </c>
      <c r="E1120" t="s">
        <v>5038</v>
      </c>
      <c r="J1120" t="s">
        <v>5039</v>
      </c>
      <c r="L1120" t="s">
        <v>548</v>
      </c>
    </row>
    <row r="1121" spans="1:12" x14ac:dyDescent="0.3">
      <c r="A1121" s="6">
        <v>1232</v>
      </c>
      <c r="B1121" s="6">
        <v>2011</v>
      </c>
      <c r="C1121" t="s">
        <v>5040</v>
      </c>
      <c r="D1121" t="s">
        <v>5041</v>
      </c>
      <c r="E1121" t="s">
        <v>2233</v>
      </c>
      <c r="G1121">
        <v>61</v>
      </c>
      <c r="H1121">
        <v>6</v>
      </c>
      <c r="I1121" t="s">
        <v>5042</v>
      </c>
      <c r="J1121" t="s">
        <v>5043</v>
      </c>
      <c r="L1121" t="s">
        <v>408</v>
      </c>
    </row>
    <row r="1122" spans="1:12" x14ac:dyDescent="0.3">
      <c r="A1122" s="6">
        <v>1233</v>
      </c>
      <c r="B1122" s="6">
        <v>2016</v>
      </c>
      <c r="C1122" t="s">
        <v>5044</v>
      </c>
      <c r="D1122" t="s">
        <v>5045</v>
      </c>
      <c r="E1122" t="s">
        <v>988</v>
      </c>
      <c r="G1122">
        <v>216</v>
      </c>
      <c r="I1122" t="s">
        <v>5046</v>
      </c>
      <c r="J1122" t="s">
        <v>5047</v>
      </c>
      <c r="L1122" t="s">
        <v>548</v>
      </c>
    </row>
    <row r="1123" spans="1:12" x14ac:dyDescent="0.3">
      <c r="A1123" s="6">
        <v>1234</v>
      </c>
      <c r="B1123" s="6">
        <v>2016</v>
      </c>
      <c r="C1123" t="s">
        <v>5048</v>
      </c>
      <c r="D1123" t="s">
        <v>5049</v>
      </c>
      <c r="E1123" t="s">
        <v>2138</v>
      </c>
      <c r="G1123">
        <v>181</v>
      </c>
      <c r="I1123" t="s">
        <v>5050</v>
      </c>
      <c r="J1123" t="s">
        <v>5051</v>
      </c>
      <c r="L1123" t="s">
        <v>548</v>
      </c>
    </row>
    <row r="1124" spans="1:12" x14ac:dyDescent="0.3">
      <c r="A1124" s="6">
        <v>1236</v>
      </c>
      <c r="B1124" s="6">
        <v>2006</v>
      </c>
      <c r="C1124" t="s">
        <v>5052</v>
      </c>
      <c r="D1124" t="s">
        <v>5053</v>
      </c>
      <c r="E1124" t="s">
        <v>1748</v>
      </c>
      <c r="G1124">
        <v>30</v>
      </c>
      <c r="H1124">
        <v>3</v>
      </c>
      <c r="I1124" t="s">
        <v>5054</v>
      </c>
      <c r="J1124" t="s">
        <v>5055</v>
      </c>
      <c r="L1124" t="s">
        <v>418</v>
      </c>
    </row>
    <row r="1125" spans="1:12" x14ac:dyDescent="0.3">
      <c r="A1125" s="6">
        <v>1237</v>
      </c>
      <c r="B1125" s="6">
        <v>2003</v>
      </c>
      <c r="C1125" t="s">
        <v>5056</v>
      </c>
      <c r="D1125" t="s">
        <v>5057</v>
      </c>
      <c r="E1125" t="s">
        <v>2509</v>
      </c>
      <c r="G1125">
        <v>114</v>
      </c>
      <c r="H1125">
        <v>1</v>
      </c>
      <c r="I1125" s="9">
        <v>46388</v>
      </c>
      <c r="J1125" t="s">
        <v>5058</v>
      </c>
      <c r="L1125" t="s">
        <v>418</v>
      </c>
    </row>
    <row r="1126" spans="1:12" x14ac:dyDescent="0.3">
      <c r="A1126" s="6">
        <v>1238</v>
      </c>
      <c r="B1126" s="6">
        <v>2001</v>
      </c>
      <c r="C1126" t="s">
        <v>5059</v>
      </c>
      <c r="D1126" t="s">
        <v>5060</v>
      </c>
      <c r="E1126" t="s">
        <v>5061</v>
      </c>
      <c r="G1126">
        <v>97</v>
      </c>
      <c r="H1126">
        <v>1</v>
      </c>
      <c r="I1126" t="s">
        <v>5062</v>
      </c>
      <c r="L1126" t="s">
        <v>408</v>
      </c>
    </row>
    <row r="1127" spans="1:12" x14ac:dyDescent="0.3">
      <c r="A1127" s="6">
        <v>1239</v>
      </c>
      <c r="B1127" s="6">
        <v>2016</v>
      </c>
      <c r="C1127" t="s">
        <v>5063</v>
      </c>
      <c r="D1127" t="s">
        <v>5064</v>
      </c>
      <c r="E1127" t="s">
        <v>5065</v>
      </c>
      <c r="G1127">
        <v>50</v>
      </c>
      <c r="H1127">
        <v>4</v>
      </c>
      <c r="I1127" t="s">
        <v>5066</v>
      </c>
      <c r="J1127" t="s">
        <v>5067</v>
      </c>
      <c r="L1127" t="s">
        <v>418</v>
      </c>
    </row>
    <row r="1128" spans="1:12" x14ac:dyDescent="0.3">
      <c r="A1128" s="6">
        <v>1240</v>
      </c>
      <c r="B1128" s="6">
        <v>2016</v>
      </c>
      <c r="C1128" t="s">
        <v>5068</v>
      </c>
      <c r="D1128" t="s">
        <v>5069</v>
      </c>
      <c r="E1128" t="s">
        <v>5070</v>
      </c>
      <c r="G1128">
        <v>5</v>
      </c>
      <c r="H1128">
        <v>4</v>
      </c>
      <c r="J1128" t="s">
        <v>5071</v>
      </c>
      <c r="L1128" t="s">
        <v>408</v>
      </c>
    </row>
    <row r="1129" spans="1:12" x14ac:dyDescent="0.3">
      <c r="A1129" s="6">
        <v>1241</v>
      </c>
      <c r="B1129" s="6">
        <v>2017</v>
      </c>
      <c r="C1129" t="s">
        <v>5072</v>
      </c>
      <c r="D1129" t="s">
        <v>5073</v>
      </c>
      <c r="E1129" t="s">
        <v>2187</v>
      </c>
      <c r="G1129">
        <v>15</v>
      </c>
      <c r="H1129">
        <v>2</v>
      </c>
      <c r="I1129" t="s">
        <v>5074</v>
      </c>
      <c r="J1129" t="s">
        <v>5075</v>
      </c>
      <c r="L1129" t="s">
        <v>418</v>
      </c>
    </row>
    <row r="1130" spans="1:12" x14ac:dyDescent="0.3">
      <c r="A1130" s="6">
        <v>1242</v>
      </c>
      <c r="B1130" s="6">
        <v>2012</v>
      </c>
      <c r="C1130" t="s">
        <v>5076</v>
      </c>
      <c r="D1130" t="s">
        <v>5077</v>
      </c>
      <c r="E1130" t="s">
        <v>5078</v>
      </c>
      <c r="G1130">
        <v>19</v>
      </c>
      <c r="H1130">
        <v>5</v>
      </c>
      <c r="I1130" t="s">
        <v>5079</v>
      </c>
      <c r="J1130" t="s">
        <v>5080</v>
      </c>
      <c r="L1130" t="s">
        <v>408</v>
      </c>
    </row>
    <row r="1131" spans="1:12" x14ac:dyDescent="0.3">
      <c r="A1131" s="6">
        <v>1243</v>
      </c>
      <c r="B1131" s="6">
        <v>2011</v>
      </c>
      <c r="C1131" t="s">
        <v>5081</v>
      </c>
      <c r="D1131" t="s">
        <v>5082</v>
      </c>
      <c r="E1131" t="s">
        <v>606</v>
      </c>
      <c r="G1131">
        <v>28</v>
      </c>
      <c r="H1131">
        <v>3</v>
      </c>
      <c r="I1131" t="s">
        <v>5083</v>
      </c>
      <c r="J1131" t="s">
        <v>5084</v>
      </c>
      <c r="L1131" t="s">
        <v>418</v>
      </c>
    </row>
    <row r="1132" spans="1:12" x14ac:dyDescent="0.3">
      <c r="A1132" s="6">
        <v>1244</v>
      </c>
      <c r="B1132" s="6">
        <v>2013</v>
      </c>
      <c r="C1132" t="s">
        <v>5085</v>
      </c>
      <c r="D1132" t="s">
        <v>5086</v>
      </c>
      <c r="E1132" t="s">
        <v>659</v>
      </c>
      <c r="G1132">
        <v>68</v>
      </c>
      <c r="H1132">
        <v>5</v>
      </c>
      <c r="I1132" t="s">
        <v>5087</v>
      </c>
      <c r="L1132" t="s">
        <v>408</v>
      </c>
    </row>
    <row r="1133" spans="1:12" x14ac:dyDescent="0.3">
      <c r="A1133" s="6">
        <v>1245</v>
      </c>
      <c r="B1133" s="6">
        <v>2002</v>
      </c>
      <c r="C1133" t="s">
        <v>5088</v>
      </c>
      <c r="D1133" t="s">
        <v>5089</v>
      </c>
      <c r="E1133" t="s">
        <v>2330</v>
      </c>
      <c r="G1133">
        <v>59</v>
      </c>
      <c r="H1133">
        <v>5</v>
      </c>
      <c r="I1133" t="s">
        <v>5090</v>
      </c>
      <c r="J1133" t="s">
        <v>5091</v>
      </c>
      <c r="L1133" t="s">
        <v>418</v>
      </c>
    </row>
    <row r="1134" spans="1:12" x14ac:dyDescent="0.3">
      <c r="A1134" s="6">
        <v>1248</v>
      </c>
      <c r="B1134" s="6">
        <v>2005</v>
      </c>
      <c r="C1134" t="s">
        <v>5092</v>
      </c>
      <c r="D1134" t="s">
        <v>5093</v>
      </c>
      <c r="E1134" t="s">
        <v>2944</v>
      </c>
      <c r="G1134">
        <v>34</v>
      </c>
      <c r="H1134">
        <v>1</v>
      </c>
      <c r="I1134" t="s">
        <v>3912</v>
      </c>
      <c r="J1134" t="s">
        <v>5094</v>
      </c>
      <c r="L1134" t="s">
        <v>548</v>
      </c>
    </row>
    <row r="1135" spans="1:12" x14ac:dyDescent="0.3">
      <c r="A1135" s="6">
        <v>1249</v>
      </c>
      <c r="B1135" s="6">
        <v>2008</v>
      </c>
      <c r="C1135" t="s">
        <v>5095</v>
      </c>
      <c r="D1135" t="s">
        <v>5096</v>
      </c>
      <c r="E1135" t="s">
        <v>5097</v>
      </c>
      <c r="G1135">
        <v>6</v>
      </c>
      <c r="H1135">
        <v>1</v>
      </c>
      <c r="I1135" s="9">
        <v>46753</v>
      </c>
      <c r="L1135" t="s">
        <v>548</v>
      </c>
    </row>
    <row r="1136" spans="1:12" x14ac:dyDescent="0.3">
      <c r="A1136" s="6">
        <v>1250</v>
      </c>
      <c r="B1136" s="6">
        <v>2009</v>
      </c>
      <c r="C1136" t="s">
        <v>5098</v>
      </c>
      <c r="D1136" t="s">
        <v>5099</v>
      </c>
      <c r="E1136" t="s">
        <v>5100</v>
      </c>
      <c r="G1136">
        <v>14</v>
      </c>
      <c r="H1136">
        <v>5</v>
      </c>
      <c r="I1136" t="s">
        <v>5101</v>
      </c>
      <c r="J1136" t="s">
        <v>5102</v>
      </c>
      <c r="L1136" t="s">
        <v>548</v>
      </c>
    </row>
    <row r="1137" spans="1:12" x14ac:dyDescent="0.3">
      <c r="A1137" s="6">
        <v>1251</v>
      </c>
      <c r="B1137" s="6">
        <v>2015</v>
      </c>
      <c r="C1137" t="s">
        <v>5103</v>
      </c>
      <c r="D1137" t="s">
        <v>5104</v>
      </c>
      <c r="E1137" t="s">
        <v>5105</v>
      </c>
      <c r="G1137">
        <v>34</v>
      </c>
      <c r="H1137">
        <v>4</v>
      </c>
      <c r="I1137" t="s">
        <v>5106</v>
      </c>
      <c r="J1137" t="s">
        <v>5107</v>
      </c>
      <c r="L1137" t="s">
        <v>408</v>
      </c>
    </row>
    <row r="1138" spans="1:12" x14ac:dyDescent="0.3">
      <c r="A1138" s="6">
        <v>1252</v>
      </c>
      <c r="B1138" s="6">
        <v>2015</v>
      </c>
      <c r="C1138" t="s">
        <v>5108</v>
      </c>
      <c r="D1138" t="s">
        <v>5109</v>
      </c>
      <c r="E1138" t="s">
        <v>5110</v>
      </c>
      <c r="G1138">
        <v>61</v>
      </c>
      <c r="H1138">
        <v>7</v>
      </c>
      <c r="I1138" t="s">
        <v>5111</v>
      </c>
      <c r="L1138" t="s">
        <v>418</v>
      </c>
    </row>
    <row r="1139" spans="1:12" x14ac:dyDescent="0.3">
      <c r="A1139" s="6">
        <v>1253</v>
      </c>
      <c r="B1139" s="6">
        <v>2016</v>
      </c>
      <c r="C1139" t="s">
        <v>5112</v>
      </c>
      <c r="D1139" t="s">
        <v>5113</v>
      </c>
      <c r="E1139" t="s">
        <v>4146</v>
      </c>
      <c r="G1139">
        <v>66</v>
      </c>
      <c r="I1139" t="s">
        <v>5114</v>
      </c>
      <c r="J1139" t="s">
        <v>5115</v>
      </c>
      <c r="L1139" t="s">
        <v>418</v>
      </c>
    </row>
    <row r="1140" spans="1:12" x14ac:dyDescent="0.3">
      <c r="A1140" s="6">
        <v>1254</v>
      </c>
      <c r="B1140" s="6">
        <v>2009</v>
      </c>
      <c r="C1140" t="s">
        <v>5116</v>
      </c>
      <c r="D1140" t="s">
        <v>5117</v>
      </c>
      <c r="E1140" t="s">
        <v>5118</v>
      </c>
      <c r="G1140">
        <v>52</v>
      </c>
      <c r="H1140">
        <v>5</v>
      </c>
      <c r="I1140" t="s">
        <v>5119</v>
      </c>
      <c r="J1140" t="s">
        <v>5120</v>
      </c>
      <c r="L1140" t="s">
        <v>418</v>
      </c>
    </row>
    <row r="1141" spans="1:12" x14ac:dyDescent="0.3">
      <c r="A1141" s="6">
        <v>1255</v>
      </c>
      <c r="B1141" s="6">
        <v>2009</v>
      </c>
      <c r="C1141" t="s">
        <v>5121</v>
      </c>
      <c r="D1141" t="s">
        <v>5117</v>
      </c>
      <c r="E1141" t="s">
        <v>5118</v>
      </c>
      <c r="G1141">
        <v>52</v>
      </c>
      <c r="H1141">
        <v>5</v>
      </c>
      <c r="I1141" t="s">
        <v>5119</v>
      </c>
      <c r="J1141" t="s">
        <v>5122</v>
      </c>
      <c r="L1141" t="s">
        <v>418</v>
      </c>
    </row>
    <row r="1142" spans="1:12" x14ac:dyDescent="0.3">
      <c r="A1142" s="6">
        <v>1256</v>
      </c>
      <c r="B1142" s="6">
        <v>2013</v>
      </c>
      <c r="C1142" t="s">
        <v>5123</v>
      </c>
      <c r="D1142" t="s">
        <v>5124</v>
      </c>
      <c r="E1142" t="s">
        <v>5125</v>
      </c>
      <c r="G1142">
        <v>101</v>
      </c>
      <c r="H1142">
        <v>2</v>
      </c>
      <c r="I1142" t="s">
        <v>3982</v>
      </c>
      <c r="J1142" t="s">
        <v>5126</v>
      </c>
      <c r="L1142" t="s">
        <v>548</v>
      </c>
    </row>
    <row r="1143" spans="1:12" x14ac:dyDescent="0.3">
      <c r="A1143" s="6">
        <v>1257</v>
      </c>
      <c r="B1143" s="6">
        <v>2009</v>
      </c>
      <c r="C1143" t="s">
        <v>5127</v>
      </c>
      <c r="D1143" t="s">
        <v>5128</v>
      </c>
      <c r="E1143" t="s">
        <v>718</v>
      </c>
      <c r="G1143">
        <v>43</v>
      </c>
      <c r="H1143">
        <v>3</v>
      </c>
      <c r="I1143" t="s">
        <v>5129</v>
      </c>
      <c r="J1143" t="s">
        <v>5130</v>
      </c>
      <c r="L1143" t="s">
        <v>548</v>
      </c>
    </row>
    <row r="1144" spans="1:12" x14ac:dyDescent="0.3">
      <c r="A1144" s="6">
        <v>1258</v>
      </c>
      <c r="B1144" s="6">
        <v>2015</v>
      </c>
      <c r="C1144" t="s">
        <v>5131</v>
      </c>
      <c r="D1144" t="s">
        <v>5132</v>
      </c>
      <c r="E1144" t="s">
        <v>5133</v>
      </c>
      <c r="G1144">
        <v>44</v>
      </c>
      <c r="H1144">
        <v>2</v>
      </c>
      <c r="I1144" t="s">
        <v>5134</v>
      </c>
      <c r="J1144" t="s">
        <v>5135</v>
      </c>
      <c r="L1144" t="s">
        <v>418</v>
      </c>
    </row>
    <row r="1145" spans="1:12" x14ac:dyDescent="0.3">
      <c r="A1145" s="6">
        <v>1259</v>
      </c>
      <c r="B1145" s="6">
        <v>2016</v>
      </c>
      <c r="C1145" t="s">
        <v>5136</v>
      </c>
      <c r="D1145" t="s">
        <v>5137</v>
      </c>
      <c r="E1145" t="s">
        <v>201</v>
      </c>
      <c r="G1145">
        <v>13</v>
      </c>
      <c r="H1145">
        <v>2</v>
      </c>
      <c r="I1145" t="s">
        <v>5138</v>
      </c>
      <c r="J1145" t="s">
        <v>5139</v>
      </c>
      <c r="L1145" t="s">
        <v>548</v>
      </c>
    </row>
    <row r="1146" spans="1:12" x14ac:dyDescent="0.3">
      <c r="A1146" s="6">
        <v>1260</v>
      </c>
      <c r="B1146" s="6">
        <v>2017</v>
      </c>
      <c r="C1146" t="s">
        <v>5140</v>
      </c>
      <c r="D1146" t="s">
        <v>5141</v>
      </c>
      <c r="E1146" t="s">
        <v>5142</v>
      </c>
      <c r="G1146">
        <v>1</v>
      </c>
      <c r="H1146">
        <v>6</v>
      </c>
      <c r="J1146" t="s">
        <v>5143</v>
      </c>
      <c r="L1146" t="s">
        <v>548</v>
      </c>
    </row>
    <row r="1147" spans="1:12" x14ac:dyDescent="0.3">
      <c r="A1147" s="6">
        <v>1261</v>
      </c>
      <c r="B1147" s="6">
        <v>2017</v>
      </c>
      <c r="C1147" t="s">
        <v>5144</v>
      </c>
      <c r="D1147" t="s">
        <v>5145</v>
      </c>
      <c r="E1147" t="s">
        <v>764</v>
      </c>
      <c r="G1147">
        <v>17</v>
      </c>
      <c r="H1147">
        <v>5</v>
      </c>
      <c r="I1147" t="s">
        <v>5146</v>
      </c>
      <c r="J1147" t="s">
        <v>5147</v>
      </c>
      <c r="L1147" t="s">
        <v>418</v>
      </c>
    </row>
    <row r="1148" spans="1:12" x14ac:dyDescent="0.3">
      <c r="A1148" s="6">
        <v>1262</v>
      </c>
      <c r="B1148" s="6">
        <v>2012</v>
      </c>
      <c r="C1148" t="s">
        <v>5148</v>
      </c>
      <c r="D1148" t="s">
        <v>5149</v>
      </c>
      <c r="E1148" t="s">
        <v>165</v>
      </c>
      <c r="G1148">
        <v>22</v>
      </c>
      <c r="H1148">
        <v>2</v>
      </c>
      <c r="I1148" t="s">
        <v>5150</v>
      </c>
      <c r="J1148" t="s">
        <v>5151</v>
      </c>
      <c r="L1148" t="s">
        <v>418</v>
      </c>
    </row>
    <row r="1149" spans="1:12" x14ac:dyDescent="0.3">
      <c r="A1149" s="6">
        <v>1263</v>
      </c>
      <c r="B1149" s="6">
        <v>2012</v>
      </c>
      <c r="C1149" t="s">
        <v>5152</v>
      </c>
      <c r="D1149" t="s">
        <v>5153</v>
      </c>
      <c r="E1149" t="s">
        <v>871</v>
      </c>
      <c r="G1149">
        <v>16</v>
      </c>
      <c r="H1149">
        <v>6</v>
      </c>
      <c r="I1149">
        <v>1577</v>
      </c>
      <c r="L1149" t="s">
        <v>548</v>
      </c>
    </row>
    <row r="1150" spans="1:12" x14ac:dyDescent="0.3">
      <c r="A1150" s="6">
        <v>1264</v>
      </c>
      <c r="B1150" s="6">
        <v>2016</v>
      </c>
      <c r="C1150" t="s">
        <v>5154</v>
      </c>
      <c r="D1150" t="s">
        <v>5155</v>
      </c>
      <c r="E1150" t="s">
        <v>3724</v>
      </c>
      <c r="G1150">
        <v>22</v>
      </c>
      <c r="H1150">
        <v>5</v>
      </c>
      <c r="I1150" t="s">
        <v>5156</v>
      </c>
      <c r="J1150" t="s">
        <v>5157</v>
      </c>
      <c r="L1150" t="s">
        <v>548</v>
      </c>
    </row>
    <row r="1151" spans="1:12" x14ac:dyDescent="0.3">
      <c r="A1151" s="6">
        <v>1265</v>
      </c>
      <c r="B1151" s="6">
        <v>2003</v>
      </c>
      <c r="C1151" t="s">
        <v>5158</v>
      </c>
      <c r="D1151" t="s">
        <v>5159</v>
      </c>
      <c r="E1151" t="s">
        <v>530</v>
      </c>
      <c r="G1151">
        <v>131</v>
      </c>
      <c r="H1151">
        <v>3</v>
      </c>
      <c r="I1151" t="s">
        <v>5160</v>
      </c>
      <c r="J1151" t="s">
        <v>5161</v>
      </c>
      <c r="L1151" t="s">
        <v>408</v>
      </c>
    </row>
    <row r="1152" spans="1:12" x14ac:dyDescent="0.3">
      <c r="A1152" s="6">
        <v>1266</v>
      </c>
      <c r="B1152" s="6">
        <v>2004</v>
      </c>
      <c r="C1152" t="s">
        <v>5162</v>
      </c>
      <c r="D1152" t="s">
        <v>5163</v>
      </c>
      <c r="E1152" t="s">
        <v>5164</v>
      </c>
      <c r="G1152">
        <v>52</v>
      </c>
      <c r="H1152">
        <v>5</v>
      </c>
      <c r="I1152" t="s">
        <v>5165</v>
      </c>
      <c r="J1152" t="s">
        <v>5166</v>
      </c>
      <c r="L1152" t="s">
        <v>418</v>
      </c>
    </row>
    <row r="1153" spans="1:12" x14ac:dyDescent="0.3">
      <c r="A1153" s="6">
        <v>1267</v>
      </c>
      <c r="B1153" s="6">
        <v>2016</v>
      </c>
      <c r="C1153" t="s">
        <v>5167</v>
      </c>
      <c r="D1153" t="s">
        <v>5168</v>
      </c>
      <c r="E1153" t="s">
        <v>764</v>
      </c>
      <c r="G1153">
        <v>16</v>
      </c>
      <c r="H1153">
        <v>3</v>
      </c>
      <c r="I1153" t="s">
        <v>5169</v>
      </c>
      <c r="J1153" t="s">
        <v>5170</v>
      </c>
      <c r="L1153" t="s">
        <v>548</v>
      </c>
    </row>
    <row r="1154" spans="1:12" x14ac:dyDescent="0.3">
      <c r="A1154" s="6">
        <v>1268</v>
      </c>
      <c r="B1154" s="6">
        <v>2012</v>
      </c>
      <c r="C1154" t="s">
        <v>5171</v>
      </c>
      <c r="D1154" t="s">
        <v>5172</v>
      </c>
      <c r="E1154" t="s">
        <v>5173</v>
      </c>
      <c r="G1154">
        <v>34</v>
      </c>
      <c r="H1154">
        <v>1</v>
      </c>
      <c r="I1154" t="s">
        <v>5174</v>
      </c>
      <c r="J1154" t="s">
        <v>5175</v>
      </c>
      <c r="L1154" t="s">
        <v>418</v>
      </c>
    </row>
    <row r="1155" spans="1:12" x14ac:dyDescent="0.3">
      <c r="A1155" s="6">
        <v>1269</v>
      </c>
      <c r="B1155" s="6">
        <v>2003</v>
      </c>
      <c r="C1155" t="s">
        <v>5176</v>
      </c>
      <c r="D1155" t="s">
        <v>5177</v>
      </c>
      <c r="E1155" t="s">
        <v>5178</v>
      </c>
      <c r="G1155">
        <v>51</v>
      </c>
      <c r="H1155">
        <v>1</v>
      </c>
      <c r="I1155" t="s">
        <v>5179</v>
      </c>
      <c r="J1155" t="s">
        <v>5180</v>
      </c>
      <c r="L1155" t="s">
        <v>408</v>
      </c>
    </row>
    <row r="1156" spans="1:12" x14ac:dyDescent="0.3">
      <c r="A1156" s="6">
        <v>1270</v>
      </c>
      <c r="B1156" s="6">
        <v>2011</v>
      </c>
      <c r="C1156" t="s">
        <v>5181</v>
      </c>
      <c r="D1156" t="s">
        <v>5182</v>
      </c>
      <c r="E1156" t="s">
        <v>160</v>
      </c>
      <c r="G1156">
        <v>17</v>
      </c>
      <c r="H1156">
        <v>9</v>
      </c>
      <c r="I1156" t="s">
        <v>5183</v>
      </c>
      <c r="J1156" t="s">
        <v>5184</v>
      </c>
      <c r="L1156" t="s">
        <v>418</v>
      </c>
    </row>
    <row r="1157" spans="1:12" x14ac:dyDescent="0.3">
      <c r="A1157" s="6">
        <v>1271</v>
      </c>
      <c r="B1157" s="6">
        <v>2014</v>
      </c>
      <c r="C1157" t="s">
        <v>5185</v>
      </c>
      <c r="D1157" t="s">
        <v>5186</v>
      </c>
      <c r="E1157" t="s">
        <v>916</v>
      </c>
      <c r="G1157">
        <v>35</v>
      </c>
      <c r="I1157" t="s">
        <v>5187</v>
      </c>
      <c r="J1157" t="s">
        <v>5188</v>
      </c>
      <c r="L1157" t="s">
        <v>418</v>
      </c>
    </row>
    <row r="1158" spans="1:12" x14ac:dyDescent="0.3">
      <c r="A1158" s="6">
        <v>1272</v>
      </c>
      <c r="B1158" s="6">
        <v>2007</v>
      </c>
      <c r="C1158" t="s">
        <v>5189</v>
      </c>
      <c r="D1158" t="s">
        <v>5190</v>
      </c>
      <c r="E1158" t="s">
        <v>5191</v>
      </c>
      <c r="L1158" t="s">
        <v>418</v>
      </c>
    </row>
    <row r="1159" spans="1:12" x14ac:dyDescent="0.3">
      <c r="A1159" s="6">
        <v>1273</v>
      </c>
      <c r="B1159" s="6">
        <v>2014</v>
      </c>
      <c r="C1159" t="s">
        <v>5192</v>
      </c>
      <c r="D1159" t="s">
        <v>5193</v>
      </c>
      <c r="E1159" t="s">
        <v>606</v>
      </c>
      <c r="G1159">
        <v>37</v>
      </c>
      <c r="I1159" t="s">
        <v>5194</v>
      </c>
      <c r="J1159" t="s">
        <v>5195</v>
      </c>
      <c r="L1159" t="s">
        <v>418</v>
      </c>
    </row>
    <row r="1160" spans="1:12" x14ac:dyDescent="0.3">
      <c r="A1160" s="6">
        <v>1274</v>
      </c>
      <c r="B1160" s="6">
        <v>2014</v>
      </c>
      <c r="C1160" t="s">
        <v>5196</v>
      </c>
      <c r="D1160" t="s">
        <v>5197</v>
      </c>
      <c r="E1160" t="s">
        <v>165</v>
      </c>
      <c r="G1160">
        <v>28</v>
      </c>
      <c r="I1160" t="s">
        <v>5198</v>
      </c>
      <c r="J1160" t="s">
        <v>5199</v>
      </c>
      <c r="L1160" t="s">
        <v>6055</v>
      </c>
    </row>
    <row r="1161" spans="1:12" x14ac:dyDescent="0.3">
      <c r="A1161" s="6">
        <v>1275</v>
      </c>
      <c r="B1161" s="6">
        <v>2016</v>
      </c>
      <c r="C1161" t="s">
        <v>5200</v>
      </c>
      <c r="D1161" t="s">
        <v>5201</v>
      </c>
      <c r="E1161" t="s">
        <v>5006</v>
      </c>
      <c r="G1161">
        <v>3</v>
      </c>
      <c r="H1161" t="s">
        <v>5202</v>
      </c>
      <c r="J1161" t="s">
        <v>5203</v>
      </c>
      <c r="L1161" t="s">
        <v>408</v>
      </c>
    </row>
    <row r="1162" spans="1:12" x14ac:dyDescent="0.3">
      <c r="A1162" s="6">
        <v>1276</v>
      </c>
      <c r="B1162" s="6">
        <v>2014</v>
      </c>
      <c r="C1162" t="s">
        <v>5204</v>
      </c>
      <c r="D1162" t="s">
        <v>5205</v>
      </c>
      <c r="E1162" t="s">
        <v>5206</v>
      </c>
      <c r="G1162">
        <v>19</v>
      </c>
      <c r="H1162">
        <v>4</v>
      </c>
      <c r="I1162" t="s">
        <v>5207</v>
      </c>
      <c r="L1162" t="s">
        <v>418</v>
      </c>
    </row>
    <row r="1163" spans="1:12" x14ac:dyDescent="0.3">
      <c r="A1163" s="6">
        <v>1277</v>
      </c>
      <c r="B1163" s="6">
        <v>2011</v>
      </c>
      <c r="C1163" t="s">
        <v>5208</v>
      </c>
      <c r="D1163" t="s">
        <v>5209</v>
      </c>
      <c r="E1163" t="s">
        <v>5210</v>
      </c>
      <c r="H1163">
        <v>1</v>
      </c>
      <c r="I1163" s="9">
        <v>42491</v>
      </c>
      <c r="L1163" t="s">
        <v>418</v>
      </c>
    </row>
    <row r="1164" spans="1:12" x14ac:dyDescent="0.3">
      <c r="A1164" s="6">
        <v>1278</v>
      </c>
      <c r="B1164" s="6">
        <v>2017</v>
      </c>
      <c r="C1164" t="s">
        <v>5211</v>
      </c>
      <c r="D1164" t="s">
        <v>5212</v>
      </c>
      <c r="E1164" t="s">
        <v>5213</v>
      </c>
      <c r="G1164">
        <v>79</v>
      </c>
      <c r="H1164">
        <v>4</v>
      </c>
      <c r="I1164" t="s">
        <v>5214</v>
      </c>
      <c r="J1164" t="s">
        <v>5215</v>
      </c>
      <c r="L1164" t="s">
        <v>408</v>
      </c>
    </row>
    <row r="1165" spans="1:12" x14ac:dyDescent="0.3">
      <c r="A1165" s="6">
        <v>1279</v>
      </c>
      <c r="B1165" s="6">
        <v>2011</v>
      </c>
      <c r="C1165" t="s">
        <v>5216</v>
      </c>
      <c r="D1165" t="s">
        <v>5217</v>
      </c>
      <c r="E1165" t="s">
        <v>764</v>
      </c>
      <c r="G1165">
        <v>11</v>
      </c>
      <c r="H1165">
        <v>4</v>
      </c>
      <c r="I1165" t="s">
        <v>5218</v>
      </c>
      <c r="J1165" t="s">
        <v>5219</v>
      </c>
      <c r="L1165" t="s">
        <v>418</v>
      </c>
    </row>
    <row r="1166" spans="1:12" x14ac:dyDescent="0.3">
      <c r="A1166" s="6">
        <v>1280</v>
      </c>
      <c r="B1166" s="6">
        <v>2015</v>
      </c>
      <c r="C1166" t="s">
        <v>5220</v>
      </c>
      <c r="D1166" t="s">
        <v>5221</v>
      </c>
      <c r="E1166" t="s">
        <v>5222</v>
      </c>
      <c r="G1166">
        <v>58</v>
      </c>
      <c r="H1166">
        <v>3</v>
      </c>
      <c r="I1166" t="s">
        <v>5223</v>
      </c>
      <c r="J1166" t="s">
        <v>5224</v>
      </c>
      <c r="L1166" t="s">
        <v>408</v>
      </c>
    </row>
    <row r="1167" spans="1:12" x14ac:dyDescent="0.3">
      <c r="A1167" s="6">
        <v>1281</v>
      </c>
      <c r="B1167" s="6">
        <v>2017</v>
      </c>
      <c r="C1167" t="s">
        <v>5225</v>
      </c>
      <c r="D1167" t="s">
        <v>5226</v>
      </c>
      <c r="E1167" t="s">
        <v>907</v>
      </c>
      <c r="G1167">
        <v>44</v>
      </c>
      <c r="H1167">
        <v>3</v>
      </c>
      <c r="I1167" t="s">
        <v>5227</v>
      </c>
      <c r="J1167" t="s">
        <v>5228</v>
      </c>
      <c r="L1167" t="s">
        <v>6055</v>
      </c>
    </row>
    <row r="1168" spans="1:12" x14ac:dyDescent="0.3">
      <c r="A1168" s="6">
        <v>1282</v>
      </c>
      <c r="B1168" s="6">
        <v>2004</v>
      </c>
      <c r="C1168" t="s">
        <v>5229</v>
      </c>
      <c r="D1168" t="s">
        <v>5230</v>
      </c>
      <c r="E1168" t="s">
        <v>83</v>
      </c>
      <c r="F1168" t="s">
        <v>1094</v>
      </c>
      <c r="H1168" t="s">
        <v>85</v>
      </c>
      <c r="I1168" t="s">
        <v>5231</v>
      </c>
      <c r="L1168" t="s">
        <v>408</v>
      </c>
    </row>
    <row r="1169" spans="1:12" x14ac:dyDescent="0.3">
      <c r="A1169" s="6">
        <v>1283</v>
      </c>
      <c r="B1169" s="6">
        <v>2013</v>
      </c>
      <c r="C1169" t="s">
        <v>5232</v>
      </c>
      <c r="D1169" t="s">
        <v>5233</v>
      </c>
      <c r="E1169" t="s">
        <v>1748</v>
      </c>
      <c r="G1169">
        <v>59</v>
      </c>
      <c r="I1169" t="s">
        <v>1779</v>
      </c>
      <c r="J1169" t="s">
        <v>5234</v>
      </c>
      <c r="L1169" t="s">
        <v>408</v>
      </c>
    </row>
    <row r="1170" spans="1:12" x14ac:dyDescent="0.3">
      <c r="A1170" s="6">
        <v>1283</v>
      </c>
      <c r="B1170" s="6">
        <v>2013</v>
      </c>
      <c r="C1170" t="s">
        <v>5232</v>
      </c>
      <c r="D1170" t="s">
        <v>5233</v>
      </c>
      <c r="E1170" t="s">
        <v>1748</v>
      </c>
      <c r="G1170">
        <v>59</v>
      </c>
      <c r="I1170" t="s">
        <v>1779</v>
      </c>
      <c r="J1170" t="s">
        <v>5234</v>
      </c>
      <c r="L1170" t="s">
        <v>418</v>
      </c>
    </row>
    <row r="1171" spans="1:12" x14ac:dyDescent="0.3">
      <c r="A1171" s="6">
        <v>1284</v>
      </c>
      <c r="B1171" s="6">
        <v>2008</v>
      </c>
      <c r="C1171" t="s">
        <v>5235</v>
      </c>
      <c r="D1171" t="s">
        <v>5236</v>
      </c>
      <c r="E1171" t="s">
        <v>5237</v>
      </c>
      <c r="G1171">
        <v>45</v>
      </c>
      <c r="H1171">
        <v>2</v>
      </c>
      <c r="I1171" t="s">
        <v>5238</v>
      </c>
      <c r="J1171" t="s">
        <v>5239</v>
      </c>
      <c r="L1171" t="s">
        <v>408</v>
      </c>
    </row>
    <row r="1172" spans="1:12" x14ac:dyDescent="0.3">
      <c r="A1172" s="6">
        <v>1285</v>
      </c>
      <c r="B1172" s="6">
        <v>2013</v>
      </c>
      <c r="C1172" t="s">
        <v>5240</v>
      </c>
      <c r="D1172" t="s">
        <v>5241</v>
      </c>
      <c r="E1172" t="s">
        <v>2787</v>
      </c>
      <c r="G1172">
        <v>6</v>
      </c>
      <c r="H1172" t="s">
        <v>85</v>
      </c>
      <c r="I1172" t="s">
        <v>5242</v>
      </c>
      <c r="K1172" t="s">
        <v>2789</v>
      </c>
      <c r="L1172" t="s">
        <v>418</v>
      </c>
    </row>
    <row r="1173" spans="1:12" x14ac:dyDescent="0.3">
      <c r="A1173" s="6">
        <v>1286</v>
      </c>
      <c r="B1173" s="6">
        <v>2017</v>
      </c>
      <c r="C1173" t="s">
        <v>5243</v>
      </c>
      <c r="D1173" t="s">
        <v>5244</v>
      </c>
      <c r="E1173" t="s">
        <v>764</v>
      </c>
      <c r="G1173">
        <v>17</v>
      </c>
      <c r="H1173">
        <v>1</v>
      </c>
      <c r="I1173" t="s">
        <v>3739</v>
      </c>
      <c r="J1173" t="s">
        <v>5245</v>
      </c>
      <c r="L1173" t="s">
        <v>418</v>
      </c>
    </row>
    <row r="1174" spans="1:12" x14ac:dyDescent="0.3">
      <c r="A1174" s="6">
        <v>1288</v>
      </c>
      <c r="B1174" s="6">
        <v>2003</v>
      </c>
      <c r="C1174" t="s">
        <v>5246</v>
      </c>
      <c r="D1174" t="s">
        <v>5247</v>
      </c>
      <c r="E1174" t="s">
        <v>5248</v>
      </c>
      <c r="G1174">
        <v>40</v>
      </c>
      <c r="H1174">
        <v>2</v>
      </c>
      <c r="I1174" t="s">
        <v>5249</v>
      </c>
      <c r="L1174" t="s">
        <v>408</v>
      </c>
    </row>
    <row r="1175" spans="1:12" x14ac:dyDescent="0.3">
      <c r="A1175" s="6">
        <v>1289</v>
      </c>
      <c r="B1175" s="6">
        <v>2010</v>
      </c>
      <c r="C1175" t="s">
        <v>5250</v>
      </c>
      <c r="D1175" t="s">
        <v>5251</v>
      </c>
      <c r="E1175" t="s">
        <v>5252</v>
      </c>
      <c r="G1175">
        <v>879</v>
      </c>
      <c r="H1175" t="s">
        <v>85</v>
      </c>
      <c r="I1175" t="s">
        <v>5253</v>
      </c>
      <c r="K1175" t="s">
        <v>5254</v>
      </c>
      <c r="L1175" t="s">
        <v>408</v>
      </c>
    </row>
    <row r="1176" spans="1:12" x14ac:dyDescent="0.3">
      <c r="A1176" s="6">
        <v>1290</v>
      </c>
      <c r="B1176" s="6">
        <v>2016</v>
      </c>
      <c r="C1176" t="s">
        <v>5255</v>
      </c>
      <c r="D1176" t="s">
        <v>5256</v>
      </c>
      <c r="E1176" t="s">
        <v>2944</v>
      </c>
      <c r="G1176">
        <v>80</v>
      </c>
      <c r="H1176">
        <v>1</v>
      </c>
      <c r="I1176" t="s">
        <v>5257</v>
      </c>
      <c r="J1176" t="s">
        <v>5258</v>
      </c>
      <c r="L1176" t="s">
        <v>418</v>
      </c>
    </row>
    <row r="1177" spans="1:12" x14ac:dyDescent="0.3">
      <c r="A1177" s="6">
        <v>1291</v>
      </c>
      <c r="B1177" s="6">
        <v>2007</v>
      </c>
      <c r="C1177" t="s">
        <v>5259</v>
      </c>
      <c r="D1177" t="s">
        <v>5260</v>
      </c>
      <c r="E1177" t="s">
        <v>5261</v>
      </c>
      <c r="I1177" t="s">
        <v>5262</v>
      </c>
      <c r="L1177" t="s">
        <v>418</v>
      </c>
    </row>
    <row r="1178" spans="1:12" x14ac:dyDescent="0.3">
      <c r="A1178" s="6">
        <v>1292</v>
      </c>
      <c r="B1178" s="6">
        <v>2008</v>
      </c>
      <c r="C1178" t="s">
        <v>5263</v>
      </c>
      <c r="D1178" t="s">
        <v>5264</v>
      </c>
      <c r="E1178" t="s">
        <v>615</v>
      </c>
      <c r="G1178">
        <v>148</v>
      </c>
      <c r="H1178">
        <v>11</v>
      </c>
      <c r="I1178" t="s">
        <v>5265</v>
      </c>
      <c r="J1178" t="s">
        <v>5266</v>
      </c>
      <c r="L1178" t="s">
        <v>418</v>
      </c>
    </row>
    <row r="1179" spans="1:12" x14ac:dyDescent="0.3">
      <c r="A1179" s="6">
        <v>1293</v>
      </c>
      <c r="B1179" s="6">
        <v>2005</v>
      </c>
      <c r="C1179" t="s">
        <v>5267</v>
      </c>
      <c r="D1179" t="s">
        <v>5268</v>
      </c>
      <c r="E1179" t="s">
        <v>5269</v>
      </c>
      <c r="G1179">
        <v>25</v>
      </c>
      <c r="H1179" s="10">
        <v>42954</v>
      </c>
      <c r="I1179" t="s">
        <v>5270</v>
      </c>
      <c r="L1179" t="s">
        <v>548</v>
      </c>
    </row>
    <row r="1180" spans="1:12" x14ac:dyDescent="0.3">
      <c r="A1180" s="6">
        <v>1294</v>
      </c>
      <c r="B1180" s="6">
        <v>2017</v>
      </c>
      <c r="C1180" t="s">
        <v>5271</v>
      </c>
      <c r="D1180" t="s">
        <v>5272</v>
      </c>
      <c r="E1180" t="s">
        <v>506</v>
      </c>
      <c r="G1180">
        <v>9</v>
      </c>
      <c r="H1180">
        <v>1</v>
      </c>
      <c r="I1180" t="s">
        <v>5273</v>
      </c>
      <c r="J1180" t="s">
        <v>5274</v>
      </c>
      <c r="L1180" t="s">
        <v>418</v>
      </c>
    </row>
    <row r="1181" spans="1:12" x14ac:dyDescent="0.3">
      <c r="A1181" s="6">
        <v>1295</v>
      </c>
      <c r="B1181" s="6">
        <v>2017</v>
      </c>
      <c r="C1181" t="s">
        <v>5275</v>
      </c>
      <c r="D1181" t="s">
        <v>5276</v>
      </c>
      <c r="E1181" t="s">
        <v>105</v>
      </c>
      <c r="G1181">
        <v>579</v>
      </c>
      <c r="I1181" t="s">
        <v>5277</v>
      </c>
      <c r="J1181" t="s">
        <v>5278</v>
      </c>
      <c r="L1181" t="s">
        <v>418</v>
      </c>
    </row>
    <row r="1182" spans="1:12" x14ac:dyDescent="0.3">
      <c r="A1182" s="6">
        <v>1296</v>
      </c>
      <c r="B1182" s="6">
        <v>2016</v>
      </c>
      <c r="C1182" t="s">
        <v>5279</v>
      </c>
      <c r="D1182" t="s">
        <v>5280</v>
      </c>
      <c r="E1182" t="s">
        <v>2325</v>
      </c>
      <c r="G1182">
        <v>48</v>
      </c>
      <c r="I1182" t="s">
        <v>5281</v>
      </c>
      <c r="J1182" t="s">
        <v>5282</v>
      </c>
      <c r="L1182" t="s">
        <v>418</v>
      </c>
    </row>
    <row r="1183" spans="1:12" x14ac:dyDescent="0.3">
      <c r="A1183" s="6">
        <v>1297</v>
      </c>
      <c r="B1183" s="6">
        <v>2007</v>
      </c>
      <c r="C1183" t="s">
        <v>5925</v>
      </c>
      <c r="D1183" t="s">
        <v>5926</v>
      </c>
      <c r="E1183" t="s">
        <v>5927</v>
      </c>
      <c r="L1183" t="s">
        <v>418</v>
      </c>
    </row>
    <row r="1184" spans="1:12" x14ac:dyDescent="0.3">
      <c r="A1184" s="6">
        <v>1298</v>
      </c>
      <c r="B1184" s="6">
        <v>2007</v>
      </c>
      <c r="C1184" t="s">
        <v>5283</v>
      </c>
      <c r="D1184" t="s">
        <v>5284</v>
      </c>
      <c r="E1184" t="s">
        <v>1946</v>
      </c>
      <c r="G1184">
        <v>17</v>
      </c>
      <c r="H1184">
        <v>1</v>
      </c>
      <c r="I1184" t="s">
        <v>5285</v>
      </c>
      <c r="J1184" t="s">
        <v>5286</v>
      </c>
      <c r="L1184" t="s">
        <v>418</v>
      </c>
    </row>
    <row r="1185" spans="1:12" x14ac:dyDescent="0.3">
      <c r="A1185" s="6">
        <v>1299</v>
      </c>
      <c r="B1185" s="6">
        <v>2012</v>
      </c>
      <c r="C1185" t="s">
        <v>5287</v>
      </c>
      <c r="D1185" t="s">
        <v>5288</v>
      </c>
      <c r="E1185" t="s">
        <v>5289</v>
      </c>
      <c r="G1185">
        <v>40</v>
      </c>
      <c r="H1185">
        <v>6</v>
      </c>
      <c r="I1185" t="s">
        <v>5290</v>
      </c>
      <c r="J1185" t="s">
        <v>5291</v>
      </c>
      <c r="L1185" t="s">
        <v>418</v>
      </c>
    </row>
    <row r="1186" spans="1:12" x14ac:dyDescent="0.3">
      <c r="A1186" s="6">
        <v>1300</v>
      </c>
      <c r="B1186" s="6">
        <v>2014</v>
      </c>
      <c r="C1186" t="s">
        <v>5292</v>
      </c>
      <c r="D1186" t="s">
        <v>5293</v>
      </c>
      <c r="E1186" t="s">
        <v>201</v>
      </c>
      <c r="G1186">
        <v>11</v>
      </c>
      <c r="H1186">
        <v>21</v>
      </c>
      <c r="I1186">
        <v>6131</v>
      </c>
      <c r="J1186" t="s">
        <v>5294</v>
      </c>
      <c r="L1186" t="s">
        <v>548</v>
      </c>
    </row>
    <row r="1187" spans="1:12" x14ac:dyDescent="0.3">
      <c r="A1187" s="6">
        <v>1301</v>
      </c>
      <c r="B1187" s="6">
        <v>2007</v>
      </c>
      <c r="C1187" t="s">
        <v>5295</v>
      </c>
      <c r="D1187" t="s">
        <v>5296</v>
      </c>
      <c r="E1187" t="s">
        <v>3272</v>
      </c>
      <c r="G1187">
        <v>2</v>
      </c>
      <c r="J1187" t="s">
        <v>5297</v>
      </c>
      <c r="L1187" t="s">
        <v>548</v>
      </c>
    </row>
    <row r="1188" spans="1:12" x14ac:dyDescent="0.3">
      <c r="A1188" s="6">
        <v>1302</v>
      </c>
      <c r="B1188" s="6">
        <v>2006</v>
      </c>
      <c r="C1188" t="s">
        <v>5298</v>
      </c>
      <c r="D1188" t="s">
        <v>5299</v>
      </c>
      <c r="E1188" t="s">
        <v>809</v>
      </c>
      <c r="G1188">
        <v>79</v>
      </c>
      <c r="H1188" s="10">
        <v>42767</v>
      </c>
      <c r="I1188" t="s">
        <v>5300</v>
      </c>
      <c r="J1188" t="s">
        <v>5301</v>
      </c>
      <c r="L1188" t="s">
        <v>6055</v>
      </c>
    </row>
    <row r="1189" spans="1:12" x14ac:dyDescent="0.3">
      <c r="A1189" s="6">
        <v>1303</v>
      </c>
      <c r="B1189" s="6">
        <v>2011</v>
      </c>
      <c r="C1189" t="s">
        <v>5302</v>
      </c>
      <c r="D1189" t="s">
        <v>5303</v>
      </c>
      <c r="E1189" t="s">
        <v>5304</v>
      </c>
      <c r="G1189">
        <v>61</v>
      </c>
      <c r="H1189">
        <v>4</v>
      </c>
      <c r="I1189" t="s">
        <v>5305</v>
      </c>
      <c r="L1189" t="s">
        <v>418</v>
      </c>
    </row>
    <row r="1190" spans="1:12" x14ac:dyDescent="0.3">
      <c r="A1190" s="6">
        <v>1304</v>
      </c>
      <c r="B1190" s="6">
        <v>2016</v>
      </c>
      <c r="C1190" t="s">
        <v>5306</v>
      </c>
      <c r="D1190" t="s">
        <v>5307</v>
      </c>
      <c r="E1190" t="s">
        <v>5006</v>
      </c>
      <c r="G1190">
        <v>3</v>
      </c>
      <c r="H1190" t="s">
        <v>5308</v>
      </c>
      <c r="J1190" t="s">
        <v>5309</v>
      </c>
      <c r="L1190" t="s">
        <v>548</v>
      </c>
    </row>
    <row r="1191" spans="1:12" x14ac:dyDescent="0.3">
      <c r="A1191" s="6">
        <v>1305</v>
      </c>
      <c r="B1191" s="6">
        <v>2016</v>
      </c>
      <c r="C1191" t="s">
        <v>5310</v>
      </c>
      <c r="D1191" t="s">
        <v>5311</v>
      </c>
      <c r="E1191" t="s">
        <v>1686</v>
      </c>
      <c r="G1191">
        <v>11</v>
      </c>
      <c r="H1191">
        <v>1</v>
      </c>
      <c r="J1191" t="s">
        <v>5312</v>
      </c>
      <c r="L1191" t="s">
        <v>548</v>
      </c>
    </row>
    <row r="1192" spans="1:12" x14ac:dyDescent="0.3">
      <c r="A1192" s="6">
        <v>1306</v>
      </c>
      <c r="B1192" s="6">
        <v>2012</v>
      </c>
      <c r="C1192" t="s">
        <v>5313</v>
      </c>
      <c r="D1192" t="s">
        <v>5314</v>
      </c>
      <c r="E1192" t="s">
        <v>5315</v>
      </c>
      <c r="G1192">
        <v>17</v>
      </c>
      <c r="H1192">
        <v>8</v>
      </c>
      <c r="I1192" t="s">
        <v>5316</v>
      </c>
      <c r="J1192" t="s">
        <v>5317</v>
      </c>
      <c r="L1192" t="s">
        <v>548</v>
      </c>
    </row>
    <row r="1193" spans="1:12" x14ac:dyDescent="0.3">
      <c r="A1193" s="6">
        <v>1307</v>
      </c>
      <c r="B1193" s="6">
        <v>2011</v>
      </c>
      <c r="C1193" t="s">
        <v>5318</v>
      </c>
      <c r="D1193" t="s">
        <v>5319</v>
      </c>
      <c r="E1193" t="s">
        <v>5320</v>
      </c>
      <c r="G1193">
        <v>6</v>
      </c>
      <c r="H1193">
        <v>4</v>
      </c>
      <c r="I1193" t="s">
        <v>5321</v>
      </c>
      <c r="J1193" t="s">
        <v>5322</v>
      </c>
      <c r="L1193" t="s">
        <v>408</v>
      </c>
    </row>
    <row r="1194" spans="1:12" x14ac:dyDescent="0.3">
      <c r="A1194" s="6">
        <v>1309</v>
      </c>
      <c r="B1194" s="6">
        <v>2012</v>
      </c>
      <c r="C1194" t="s">
        <v>5323</v>
      </c>
      <c r="D1194" t="s">
        <v>5324</v>
      </c>
      <c r="E1194" t="s">
        <v>5325</v>
      </c>
      <c r="G1194">
        <v>4</v>
      </c>
      <c r="H1194">
        <v>20</v>
      </c>
      <c r="I1194" t="s">
        <v>5326</v>
      </c>
      <c r="J1194" t="s">
        <v>5327</v>
      </c>
      <c r="L1194" t="s">
        <v>548</v>
      </c>
    </row>
    <row r="1195" spans="1:12" x14ac:dyDescent="0.3">
      <c r="A1195" s="6">
        <v>1310</v>
      </c>
      <c r="B1195" s="6">
        <v>2016</v>
      </c>
      <c r="C1195" t="s">
        <v>5328</v>
      </c>
      <c r="D1195" t="s">
        <v>5329</v>
      </c>
      <c r="E1195" t="s">
        <v>105</v>
      </c>
      <c r="G1195" t="s">
        <v>5330</v>
      </c>
      <c r="I1195" t="s">
        <v>5331</v>
      </c>
      <c r="J1195" t="s">
        <v>5332</v>
      </c>
      <c r="L1195" t="s">
        <v>418</v>
      </c>
    </row>
    <row r="1196" spans="1:12" x14ac:dyDescent="0.3">
      <c r="A1196" s="6">
        <v>1311</v>
      </c>
      <c r="B1196" s="6">
        <v>2005</v>
      </c>
      <c r="C1196" t="s">
        <v>5333</v>
      </c>
      <c r="D1196" t="s">
        <v>5334</v>
      </c>
      <c r="E1196" t="s">
        <v>5335</v>
      </c>
      <c r="G1196">
        <v>57</v>
      </c>
      <c r="H1196">
        <v>1</v>
      </c>
      <c r="I1196" s="9">
        <v>42887</v>
      </c>
      <c r="J1196" t="s">
        <v>5336</v>
      </c>
      <c r="L1196" t="s">
        <v>418</v>
      </c>
    </row>
    <row r="1197" spans="1:12" x14ac:dyDescent="0.3">
      <c r="A1197" s="6">
        <v>1313</v>
      </c>
      <c r="B1197" s="6">
        <v>2017</v>
      </c>
      <c r="C1197" t="s">
        <v>5337</v>
      </c>
      <c r="D1197" t="s">
        <v>5338</v>
      </c>
      <c r="E1197" t="s">
        <v>5339</v>
      </c>
      <c r="G1197">
        <v>5</v>
      </c>
      <c r="H1197">
        <v>1</v>
      </c>
      <c r="J1197" t="s">
        <v>5340</v>
      </c>
      <c r="L1197" t="s">
        <v>408</v>
      </c>
    </row>
    <row r="1198" spans="1:12" x14ac:dyDescent="0.3">
      <c r="A1198" s="6">
        <v>1314</v>
      </c>
      <c r="B1198" s="6">
        <v>2012</v>
      </c>
      <c r="C1198" t="s">
        <v>5341</v>
      </c>
      <c r="D1198" t="s">
        <v>5342</v>
      </c>
      <c r="E1198" t="s">
        <v>5343</v>
      </c>
      <c r="G1198">
        <v>32</v>
      </c>
      <c r="H1198">
        <v>6</v>
      </c>
      <c r="I1198" t="s">
        <v>5344</v>
      </c>
      <c r="J1198" t="s">
        <v>5345</v>
      </c>
      <c r="L1198" t="s">
        <v>418</v>
      </c>
    </row>
    <row r="1199" spans="1:12" x14ac:dyDescent="0.3">
      <c r="A1199" s="6">
        <v>1315</v>
      </c>
      <c r="B1199" s="6">
        <v>2011</v>
      </c>
      <c r="C1199" t="s">
        <v>5346</v>
      </c>
      <c r="D1199" t="s">
        <v>5347</v>
      </c>
      <c r="E1199" t="s">
        <v>5348</v>
      </c>
      <c r="G1199">
        <v>1</v>
      </c>
      <c r="H1199" t="s">
        <v>85</v>
      </c>
      <c r="I1199" t="s">
        <v>5349</v>
      </c>
      <c r="J1199" t="s">
        <v>5350</v>
      </c>
      <c r="K1199" t="s">
        <v>5351</v>
      </c>
      <c r="L1199" t="s">
        <v>408</v>
      </c>
    </row>
    <row r="1200" spans="1:12" x14ac:dyDescent="0.3">
      <c r="A1200" s="6">
        <v>1316</v>
      </c>
      <c r="B1200" s="6">
        <v>2003</v>
      </c>
      <c r="C1200" t="s">
        <v>5352</v>
      </c>
      <c r="D1200" t="s">
        <v>5353</v>
      </c>
      <c r="E1200" t="s">
        <v>5354</v>
      </c>
      <c r="G1200">
        <v>79</v>
      </c>
      <c r="H1200" s="10">
        <v>42828</v>
      </c>
      <c r="I1200" t="s">
        <v>5355</v>
      </c>
      <c r="J1200" t="s">
        <v>5356</v>
      </c>
      <c r="L1200" t="s">
        <v>408</v>
      </c>
    </row>
    <row r="1201" spans="1:12" x14ac:dyDescent="0.3">
      <c r="A1201" s="6">
        <v>1317</v>
      </c>
      <c r="B1201" s="6">
        <v>2002</v>
      </c>
      <c r="C1201" t="s">
        <v>5357</v>
      </c>
      <c r="D1201" t="s">
        <v>5358</v>
      </c>
      <c r="E1201" t="s">
        <v>3771</v>
      </c>
      <c r="G1201">
        <v>61</v>
      </c>
      <c r="H1201" t="s">
        <v>1125</v>
      </c>
      <c r="I1201" t="s">
        <v>5359</v>
      </c>
      <c r="J1201" t="s">
        <v>5360</v>
      </c>
      <c r="L1201" t="s">
        <v>548</v>
      </c>
    </row>
    <row r="1202" spans="1:12" x14ac:dyDescent="0.3">
      <c r="A1202" s="6">
        <v>1318</v>
      </c>
      <c r="B1202" s="6">
        <v>2017</v>
      </c>
      <c r="C1202" t="s">
        <v>5361</v>
      </c>
      <c r="D1202" t="s">
        <v>5362</v>
      </c>
      <c r="E1202" t="s">
        <v>3582</v>
      </c>
      <c r="G1202">
        <v>27</v>
      </c>
      <c r="H1202">
        <v>2</v>
      </c>
      <c r="I1202" t="s">
        <v>5223</v>
      </c>
      <c r="J1202" t="s">
        <v>5363</v>
      </c>
      <c r="L1202" t="s">
        <v>548</v>
      </c>
    </row>
    <row r="1203" spans="1:12" x14ac:dyDescent="0.3">
      <c r="A1203" s="6">
        <v>1321</v>
      </c>
      <c r="B1203" s="6">
        <v>2006</v>
      </c>
      <c r="C1203" t="s">
        <v>5364</v>
      </c>
      <c r="D1203" t="s">
        <v>5365</v>
      </c>
      <c r="E1203" t="s">
        <v>2769</v>
      </c>
      <c r="G1203">
        <v>21</v>
      </c>
      <c r="H1203">
        <v>1</v>
      </c>
      <c r="I1203" t="s">
        <v>5366</v>
      </c>
      <c r="J1203" t="s">
        <v>5367</v>
      </c>
      <c r="L1203" t="s">
        <v>418</v>
      </c>
    </row>
    <row r="1204" spans="1:12" x14ac:dyDescent="0.3">
      <c r="A1204" s="6">
        <v>1322</v>
      </c>
      <c r="B1204" s="6">
        <v>2016</v>
      </c>
      <c r="C1204" t="s">
        <v>5368</v>
      </c>
      <c r="D1204" t="s">
        <v>5369</v>
      </c>
      <c r="E1204" t="s">
        <v>4266</v>
      </c>
      <c r="G1204">
        <v>6</v>
      </c>
      <c r="J1204" t="s">
        <v>5370</v>
      </c>
      <c r="L1204" t="s">
        <v>418</v>
      </c>
    </row>
    <row r="1205" spans="1:12" x14ac:dyDescent="0.3">
      <c r="A1205" s="6">
        <v>1323</v>
      </c>
      <c r="B1205" s="6">
        <v>2015</v>
      </c>
      <c r="C1205" t="s">
        <v>5371</v>
      </c>
      <c r="D1205" t="s">
        <v>5372</v>
      </c>
      <c r="E1205" t="s">
        <v>5373</v>
      </c>
      <c r="G1205">
        <v>10</v>
      </c>
      <c r="H1205">
        <v>5</v>
      </c>
      <c r="J1205" t="s">
        <v>5374</v>
      </c>
      <c r="L1205" t="s">
        <v>418</v>
      </c>
    </row>
    <row r="1206" spans="1:12" x14ac:dyDescent="0.3">
      <c r="A1206" s="6">
        <v>1324</v>
      </c>
      <c r="B1206" s="6">
        <v>2010</v>
      </c>
      <c r="C1206" t="s">
        <v>5375</v>
      </c>
      <c r="D1206" t="s">
        <v>5376</v>
      </c>
      <c r="E1206" t="s">
        <v>5377</v>
      </c>
      <c r="G1206">
        <v>42</v>
      </c>
      <c r="H1206">
        <v>1</v>
      </c>
      <c r="I1206" t="s">
        <v>5378</v>
      </c>
      <c r="J1206" t="s">
        <v>5379</v>
      </c>
      <c r="L1206" t="s">
        <v>408</v>
      </c>
    </row>
    <row r="1207" spans="1:12" x14ac:dyDescent="0.3">
      <c r="A1207" s="6">
        <v>1325</v>
      </c>
      <c r="B1207" s="6">
        <v>2012</v>
      </c>
      <c r="C1207" t="s">
        <v>5380</v>
      </c>
      <c r="D1207" t="s">
        <v>5381</v>
      </c>
      <c r="E1207" t="s">
        <v>5382</v>
      </c>
      <c r="G1207">
        <v>13</v>
      </c>
      <c r="H1207">
        <v>1</v>
      </c>
      <c r="J1207" t="s">
        <v>5383</v>
      </c>
      <c r="L1207" t="s">
        <v>408</v>
      </c>
    </row>
    <row r="1208" spans="1:12" x14ac:dyDescent="0.3">
      <c r="A1208" s="6">
        <v>1326</v>
      </c>
      <c r="B1208" s="6">
        <v>2017</v>
      </c>
      <c r="C1208" t="s">
        <v>5384</v>
      </c>
      <c r="D1208" t="s">
        <v>5385</v>
      </c>
      <c r="E1208" t="s">
        <v>5386</v>
      </c>
      <c r="F1208" t="s">
        <v>1234</v>
      </c>
      <c r="H1208" t="s">
        <v>85</v>
      </c>
      <c r="I1208" t="s">
        <v>5387</v>
      </c>
      <c r="J1208" t="s">
        <v>5388</v>
      </c>
      <c r="L1208" t="s">
        <v>6055</v>
      </c>
    </row>
    <row r="1209" spans="1:12" x14ac:dyDescent="0.3">
      <c r="A1209" s="6">
        <v>1327</v>
      </c>
      <c r="B1209" s="6">
        <v>2017</v>
      </c>
      <c r="C1209" t="s">
        <v>5389</v>
      </c>
      <c r="D1209" t="s">
        <v>5390</v>
      </c>
      <c r="E1209" t="s">
        <v>5391</v>
      </c>
      <c r="G1209">
        <v>18</v>
      </c>
      <c r="I1209" t="s">
        <v>5392</v>
      </c>
      <c r="J1209" t="s">
        <v>5393</v>
      </c>
      <c r="L1209" t="s">
        <v>418</v>
      </c>
    </row>
    <row r="1210" spans="1:12" x14ac:dyDescent="0.3">
      <c r="A1210" s="6">
        <v>1329</v>
      </c>
      <c r="B1210" s="6">
        <v>2008</v>
      </c>
      <c r="C1210" t="s">
        <v>5394</v>
      </c>
      <c r="D1210" t="s">
        <v>5395</v>
      </c>
      <c r="E1210" t="s">
        <v>907</v>
      </c>
      <c r="G1210">
        <v>35</v>
      </c>
      <c r="H1210">
        <v>24</v>
      </c>
      <c r="J1210" t="s">
        <v>5396</v>
      </c>
      <c r="L1210" t="s">
        <v>6055</v>
      </c>
    </row>
    <row r="1211" spans="1:12" x14ac:dyDescent="0.3">
      <c r="A1211" s="6">
        <v>1330</v>
      </c>
      <c r="B1211" s="6">
        <v>2008</v>
      </c>
      <c r="C1211" t="s">
        <v>5397</v>
      </c>
      <c r="D1211" t="s">
        <v>5398</v>
      </c>
      <c r="E1211" t="s">
        <v>5315</v>
      </c>
      <c r="G1211">
        <v>13</v>
      </c>
      <c r="H1211" s="10">
        <v>42891</v>
      </c>
      <c r="I1211" t="s">
        <v>5399</v>
      </c>
      <c r="J1211" t="s">
        <v>5400</v>
      </c>
      <c r="L1211" t="s">
        <v>418</v>
      </c>
    </row>
    <row r="1212" spans="1:12" x14ac:dyDescent="0.3">
      <c r="A1212" s="6">
        <v>1331</v>
      </c>
      <c r="C1212" t="s">
        <v>5401</v>
      </c>
      <c r="D1212" t="s">
        <v>5402</v>
      </c>
      <c r="E1212" t="s">
        <v>4341</v>
      </c>
      <c r="J1212" t="s">
        <v>5403</v>
      </c>
      <c r="L1212" t="s">
        <v>408</v>
      </c>
    </row>
    <row r="1213" spans="1:12" x14ac:dyDescent="0.3">
      <c r="A1213" s="6">
        <v>1332</v>
      </c>
      <c r="B1213" s="6">
        <v>2002</v>
      </c>
      <c r="C1213" t="s">
        <v>5404</v>
      </c>
      <c r="D1213" t="s">
        <v>5405</v>
      </c>
      <c r="F1213" t="s">
        <v>867</v>
      </c>
      <c r="H1213" t="s">
        <v>85</v>
      </c>
      <c r="K1213" t="s">
        <v>868</v>
      </c>
      <c r="L1213" t="s">
        <v>418</v>
      </c>
    </row>
    <row r="1214" spans="1:12" x14ac:dyDescent="0.3">
      <c r="A1214" s="6">
        <v>1333</v>
      </c>
      <c r="B1214" s="6">
        <v>2013</v>
      </c>
      <c r="C1214" t="s">
        <v>5406</v>
      </c>
      <c r="D1214" t="s">
        <v>5407</v>
      </c>
      <c r="E1214" t="s">
        <v>535</v>
      </c>
      <c r="G1214">
        <v>19</v>
      </c>
      <c r="H1214">
        <v>3</v>
      </c>
      <c r="I1214" t="s">
        <v>5408</v>
      </c>
      <c r="J1214" t="s">
        <v>5409</v>
      </c>
      <c r="L1214" t="s">
        <v>418</v>
      </c>
    </row>
    <row r="1215" spans="1:12" x14ac:dyDescent="0.3">
      <c r="A1215" s="6">
        <v>1334</v>
      </c>
      <c r="B1215" s="6">
        <v>2010</v>
      </c>
      <c r="C1215" t="s">
        <v>5410</v>
      </c>
      <c r="D1215" t="s">
        <v>5411</v>
      </c>
      <c r="E1215" t="s">
        <v>5412</v>
      </c>
      <c r="G1215">
        <v>115</v>
      </c>
      <c r="H1215">
        <v>21</v>
      </c>
      <c r="J1215" t="s">
        <v>5413</v>
      </c>
      <c r="L1215" t="s">
        <v>418</v>
      </c>
    </row>
    <row r="1216" spans="1:12" x14ac:dyDescent="0.3">
      <c r="A1216" s="6">
        <v>1336</v>
      </c>
      <c r="B1216" s="6">
        <v>2006</v>
      </c>
      <c r="C1216" t="s">
        <v>5414</v>
      </c>
      <c r="D1216" t="s">
        <v>5415</v>
      </c>
      <c r="E1216" t="s">
        <v>1748</v>
      </c>
      <c r="G1216">
        <v>30</v>
      </c>
      <c r="H1216" s="10">
        <v>42986</v>
      </c>
      <c r="I1216" t="s">
        <v>5416</v>
      </c>
      <c r="J1216" t="s">
        <v>5417</v>
      </c>
      <c r="L1216" t="s">
        <v>408</v>
      </c>
    </row>
    <row r="1217" spans="1:12" x14ac:dyDescent="0.3">
      <c r="A1217" s="6">
        <v>1337</v>
      </c>
      <c r="B1217" s="6">
        <v>2005</v>
      </c>
      <c r="C1217" t="s">
        <v>5418</v>
      </c>
      <c r="D1217" t="s">
        <v>5419</v>
      </c>
      <c r="E1217" t="s">
        <v>5420</v>
      </c>
      <c r="F1217" t="s">
        <v>456</v>
      </c>
      <c r="G1217" t="s">
        <v>5421</v>
      </c>
      <c r="H1217" t="s">
        <v>85</v>
      </c>
      <c r="I1217" t="s">
        <v>5422</v>
      </c>
      <c r="J1217" t="s">
        <v>5423</v>
      </c>
      <c r="K1217" t="s">
        <v>5424</v>
      </c>
      <c r="L1217" t="s">
        <v>408</v>
      </c>
    </row>
    <row r="1218" spans="1:12" x14ac:dyDescent="0.3">
      <c r="A1218" s="6">
        <v>1338</v>
      </c>
      <c r="B1218" s="6">
        <v>2017</v>
      </c>
      <c r="C1218" t="s">
        <v>5425</v>
      </c>
      <c r="D1218" t="s">
        <v>5426</v>
      </c>
      <c r="E1218" t="s">
        <v>3267</v>
      </c>
      <c r="G1218">
        <v>133</v>
      </c>
      <c r="I1218" t="s">
        <v>5427</v>
      </c>
      <c r="J1218" t="s">
        <v>5428</v>
      </c>
      <c r="L1218" t="s">
        <v>418</v>
      </c>
    </row>
    <row r="1219" spans="1:12" x14ac:dyDescent="0.3">
      <c r="A1219" s="6">
        <v>1339</v>
      </c>
      <c r="B1219" s="6">
        <v>2016</v>
      </c>
      <c r="C1219" t="s">
        <v>5429</v>
      </c>
      <c r="D1219" t="s">
        <v>5430</v>
      </c>
      <c r="E1219" t="s">
        <v>516</v>
      </c>
      <c r="G1219">
        <v>7</v>
      </c>
      <c r="H1219">
        <v>3</v>
      </c>
      <c r="I1219" t="s">
        <v>5431</v>
      </c>
      <c r="J1219" t="s">
        <v>5432</v>
      </c>
      <c r="L1219" t="s">
        <v>418</v>
      </c>
    </row>
    <row r="1220" spans="1:12" x14ac:dyDescent="0.3">
      <c r="A1220" s="6">
        <v>1340</v>
      </c>
      <c r="B1220" s="6">
        <v>2014</v>
      </c>
      <c r="C1220" t="s">
        <v>5433</v>
      </c>
      <c r="D1220" t="s">
        <v>5434</v>
      </c>
      <c r="E1220" t="s">
        <v>5435</v>
      </c>
      <c r="G1220">
        <v>38</v>
      </c>
      <c r="H1220">
        <v>2</v>
      </c>
      <c r="I1220" t="s">
        <v>2679</v>
      </c>
      <c r="J1220" t="s">
        <v>5436</v>
      </c>
      <c r="L1220" t="s">
        <v>408</v>
      </c>
    </row>
    <row r="1221" spans="1:12" x14ac:dyDescent="0.3">
      <c r="A1221" s="6">
        <v>1341</v>
      </c>
      <c r="B1221" s="6">
        <v>2006</v>
      </c>
      <c r="C1221" t="s">
        <v>5437</v>
      </c>
      <c r="D1221" t="s">
        <v>5438</v>
      </c>
      <c r="E1221" t="s">
        <v>554</v>
      </c>
      <c r="G1221">
        <v>87</v>
      </c>
      <c r="H1221">
        <v>8</v>
      </c>
      <c r="I1221" t="s">
        <v>5439</v>
      </c>
      <c r="L1221" t="s">
        <v>548</v>
      </c>
    </row>
    <row r="1222" spans="1:12" x14ac:dyDescent="0.3">
      <c r="A1222" s="6">
        <v>1342</v>
      </c>
      <c r="B1222" s="6">
        <v>2005</v>
      </c>
      <c r="C1222" t="s">
        <v>5440</v>
      </c>
      <c r="D1222" t="s">
        <v>5441</v>
      </c>
      <c r="E1222" t="s">
        <v>160</v>
      </c>
      <c r="G1222">
        <v>11</v>
      </c>
      <c r="H1222">
        <v>10</v>
      </c>
      <c r="I1222" t="s">
        <v>5442</v>
      </c>
      <c r="J1222" t="s">
        <v>5443</v>
      </c>
      <c r="L1222" t="s">
        <v>548</v>
      </c>
    </row>
    <row r="1223" spans="1:12" x14ac:dyDescent="0.3">
      <c r="A1223" s="6">
        <v>1343</v>
      </c>
      <c r="B1223" s="6">
        <v>2007</v>
      </c>
      <c r="C1223" t="s">
        <v>5444</v>
      </c>
      <c r="D1223" t="s">
        <v>5445</v>
      </c>
      <c r="E1223" t="s">
        <v>1946</v>
      </c>
      <c r="G1223">
        <v>17</v>
      </c>
      <c r="H1223">
        <v>2</v>
      </c>
      <c r="I1223" t="s">
        <v>5446</v>
      </c>
      <c r="J1223" t="s">
        <v>5447</v>
      </c>
      <c r="L1223" t="s">
        <v>418</v>
      </c>
    </row>
    <row r="1224" spans="1:12" x14ac:dyDescent="0.3">
      <c r="A1224" s="6">
        <v>1344</v>
      </c>
      <c r="B1224" s="6">
        <v>2001</v>
      </c>
      <c r="C1224" t="s">
        <v>5448</v>
      </c>
      <c r="D1224" t="s">
        <v>5449</v>
      </c>
      <c r="E1224" t="s">
        <v>5450</v>
      </c>
      <c r="H1224" t="s">
        <v>85</v>
      </c>
      <c r="K1224" t="s">
        <v>5451</v>
      </c>
      <c r="L1224" t="s">
        <v>418</v>
      </c>
    </row>
    <row r="1225" spans="1:12" x14ac:dyDescent="0.3">
      <c r="A1225" s="6">
        <v>1345</v>
      </c>
      <c r="B1225" s="6">
        <v>2009</v>
      </c>
      <c r="C1225" t="s">
        <v>5452</v>
      </c>
      <c r="D1225" t="s">
        <v>5453</v>
      </c>
      <c r="E1225" t="s">
        <v>3015</v>
      </c>
      <c r="G1225">
        <v>4</v>
      </c>
      <c r="H1225">
        <v>11</v>
      </c>
      <c r="I1225" t="s">
        <v>5454</v>
      </c>
      <c r="L1225" t="s">
        <v>418</v>
      </c>
    </row>
    <row r="1226" spans="1:12" x14ac:dyDescent="0.3">
      <c r="A1226" s="6">
        <v>1346</v>
      </c>
      <c r="B1226" s="6">
        <v>2014</v>
      </c>
      <c r="C1226" t="s">
        <v>5455</v>
      </c>
      <c r="D1226" t="s">
        <v>5456</v>
      </c>
      <c r="E1226" t="s">
        <v>201</v>
      </c>
      <c r="G1226">
        <v>11</v>
      </c>
      <c r="H1226">
        <v>16</v>
      </c>
      <c r="I1226">
        <v>4443</v>
      </c>
      <c r="J1226" t="s">
        <v>5457</v>
      </c>
      <c r="L1226" t="s">
        <v>418</v>
      </c>
    </row>
    <row r="1227" spans="1:12" x14ac:dyDescent="0.3">
      <c r="A1227" s="6">
        <v>1347</v>
      </c>
      <c r="B1227" s="6">
        <v>2014</v>
      </c>
      <c r="C1227" t="s">
        <v>5458</v>
      </c>
      <c r="D1227" t="s">
        <v>5459</v>
      </c>
      <c r="E1227" t="s">
        <v>2065</v>
      </c>
      <c r="G1227">
        <v>122</v>
      </c>
      <c r="I1227" t="s">
        <v>5460</v>
      </c>
      <c r="J1227" t="s">
        <v>5461</v>
      </c>
      <c r="L1227" t="s">
        <v>6055</v>
      </c>
    </row>
    <row r="1228" spans="1:12" x14ac:dyDescent="0.3">
      <c r="A1228" s="6">
        <v>1348</v>
      </c>
      <c r="B1228" s="6">
        <v>2007</v>
      </c>
      <c r="C1228" t="s">
        <v>5462</v>
      </c>
      <c r="D1228" t="s">
        <v>5463</v>
      </c>
      <c r="E1228" t="s">
        <v>606</v>
      </c>
      <c r="G1228">
        <v>24</v>
      </c>
      <c r="H1228">
        <v>1</v>
      </c>
      <c r="I1228" t="s">
        <v>5464</v>
      </c>
      <c r="J1228" t="s">
        <v>5465</v>
      </c>
      <c r="L1228" t="s">
        <v>418</v>
      </c>
    </row>
    <row r="1229" spans="1:12" x14ac:dyDescent="0.3">
      <c r="A1229" s="6">
        <v>1349</v>
      </c>
      <c r="B1229" s="6">
        <v>2006</v>
      </c>
      <c r="C1229" t="s">
        <v>5466</v>
      </c>
      <c r="D1229" t="s">
        <v>5467</v>
      </c>
      <c r="E1229" t="s">
        <v>1187</v>
      </c>
      <c r="G1229">
        <v>20</v>
      </c>
      <c r="H1229">
        <v>3</v>
      </c>
      <c r="I1229" t="s">
        <v>5468</v>
      </c>
      <c r="J1229" t="s">
        <v>5469</v>
      </c>
      <c r="L1229" t="s">
        <v>548</v>
      </c>
    </row>
    <row r="1230" spans="1:12" x14ac:dyDescent="0.3">
      <c r="A1230" s="6">
        <v>1350</v>
      </c>
      <c r="B1230" s="6">
        <v>2011</v>
      </c>
      <c r="C1230" t="s">
        <v>5470</v>
      </c>
      <c r="D1230" t="s">
        <v>5471</v>
      </c>
      <c r="E1230" t="s">
        <v>5472</v>
      </c>
      <c r="G1230">
        <v>347</v>
      </c>
      <c r="H1230" t="s">
        <v>85</v>
      </c>
      <c r="I1230" t="s">
        <v>5473</v>
      </c>
      <c r="K1230" t="s">
        <v>5474</v>
      </c>
      <c r="L1230" t="s">
        <v>418</v>
      </c>
    </row>
    <row r="1231" spans="1:12" x14ac:dyDescent="0.3">
      <c r="A1231" s="6">
        <v>1351</v>
      </c>
      <c r="B1231" s="6">
        <v>2008</v>
      </c>
      <c r="C1231" t="s">
        <v>5475</v>
      </c>
      <c r="D1231" t="s">
        <v>5476</v>
      </c>
      <c r="E1231" t="s">
        <v>1946</v>
      </c>
      <c r="G1231">
        <v>18</v>
      </c>
      <c r="H1231">
        <v>4</v>
      </c>
      <c r="I1231" t="s">
        <v>3413</v>
      </c>
      <c r="J1231" t="s">
        <v>5477</v>
      </c>
      <c r="L1231" t="s">
        <v>548</v>
      </c>
    </row>
    <row r="1232" spans="1:12" x14ac:dyDescent="0.3">
      <c r="A1232" s="6">
        <v>1352</v>
      </c>
      <c r="B1232" s="6">
        <v>2008</v>
      </c>
      <c r="C1232" t="s">
        <v>5478</v>
      </c>
      <c r="D1232" t="s">
        <v>5476</v>
      </c>
      <c r="E1232" t="s">
        <v>5479</v>
      </c>
      <c r="L1232" t="s">
        <v>418</v>
      </c>
    </row>
    <row r="1233" spans="1:12" x14ac:dyDescent="0.3">
      <c r="A1233" s="6">
        <v>1353</v>
      </c>
      <c r="B1233" s="6">
        <v>2016</v>
      </c>
      <c r="C1233" t="s">
        <v>5480</v>
      </c>
      <c r="D1233" t="s">
        <v>5481</v>
      </c>
      <c r="E1233" t="s">
        <v>1668</v>
      </c>
      <c r="G1233">
        <v>123</v>
      </c>
      <c r="H1233" s="10">
        <v>42828</v>
      </c>
      <c r="I1233" t="s">
        <v>5482</v>
      </c>
      <c r="J1233" t="s">
        <v>5483</v>
      </c>
      <c r="L1233" t="s">
        <v>418</v>
      </c>
    </row>
    <row r="1234" spans="1:12" x14ac:dyDescent="0.3">
      <c r="A1234" s="6">
        <v>1354</v>
      </c>
      <c r="B1234" s="6">
        <v>2016</v>
      </c>
      <c r="C1234" t="s">
        <v>5484</v>
      </c>
      <c r="D1234" t="s">
        <v>5485</v>
      </c>
      <c r="E1234" t="s">
        <v>5486</v>
      </c>
      <c r="F1234" t="s">
        <v>1234</v>
      </c>
      <c r="G1234" t="s">
        <v>5487</v>
      </c>
      <c r="H1234" t="s">
        <v>85</v>
      </c>
      <c r="I1234" t="s">
        <v>5488</v>
      </c>
      <c r="J1234" t="s">
        <v>5489</v>
      </c>
      <c r="K1234" t="s">
        <v>5490</v>
      </c>
      <c r="L1234" t="s">
        <v>418</v>
      </c>
    </row>
    <row r="1235" spans="1:12" x14ac:dyDescent="0.3">
      <c r="A1235" s="6">
        <v>1355</v>
      </c>
      <c r="B1235" s="6">
        <v>2016</v>
      </c>
      <c r="C1235" t="s">
        <v>5491</v>
      </c>
      <c r="D1235" t="s">
        <v>5492</v>
      </c>
      <c r="E1235" t="s">
        <v>165</v>
      </c>
      <c r="G1235">
        <v>37</v>
      </c>
      <c r="I1235" t="s">
        <v>5493</v>
      </c>
      <c r="J1235" t="s">
        <v>5494</v>
      </c>
      <c r="L1235" t="s">
        <v>418</v>
      </c>
    </row>
    <row r="1236" spans="1:12" x14ac:dyDescent="0.3">
      <c r="A1236" s="6">
        <v>1356</v>
      </c>
      <c r="B1236" s="6">
        <v>2007</v>
      </c>
      <c r="C1236" t="s">
        <v>5495</v>
      </c>
      <c r="D1236" t="s">
        <v>5496</v>
      </c>
      <c r="E1236" t="s">
        <v>5497</v>
      </c>
      <c r="G1236">
        <v>7</v>
      </c>
      <c r="H1236">
        <v>10</v>
      </c>
      <c r="I1236" t="s">
        <v>5498</v>
      </c>
      <c r="J1236" t="s">
        <v>5499</v>
      </c>
      <c r="L1236" t="s">
        <v>418</v>
      </c>
    </row>
    <row r="1237" spans="1:12" x14ac:dyDescent="0.3">
      <c r="A1237" s="6">
        <v>1357</v>
      </c>
      <c r="B1237" s="6">
        <v>2009</v>
      </c>
      <c r="C1237" t="s">
        <v>5500</v>
      </c>
      <c r="D1237" t="s">
        <v>5501</v>
      </c>
      <c r="E1237" t="s">
        <v>165</v>
      </c>
      <c r="G1237">
        <v>19</v>
      </c>
      <c r="H1237">
        <v>4</v>
      </c>
      <c r="I1237" t="s">
        <v>5502</v>
      </c>
      <c r="J1237" t="s">
        <v>5503</v>
      </c>
      <c r="L1237" t="s">
        <v>418</v>
      </c>
    </row>
    <row r="1238" spans="1:12" x14ac:dyDescent="0.3">
      <c r="A1238" s="6">
        <v>1358</v>
      </c>
      <c r="B1238" s="6">
        <v>2013</v>
      </c>
      <c r="C1238" t="s">
        <v>5504</v>
      </c>
      <c r="D1238" t="s">
        <v>5505</v>
      </c>
      <c r="E1238" t="s">
        <v>2016</v>
      </c>
      <c r="G1238">
        <v>33</v>
      </c>
      <c r="H1238">
        <v>2</v>
      </c>
      <c r="I1238" t="s">
        <v>5506</v>
      </c>
      <c r="J1238" t="s">
        <v>5507</v>
      </c>
      <c r="L1238" t="s">
        <v>418</v>
      </c>
    </row>
    <row r="1239" spans="1:12" x14ac:dyDescent="0.3">
      <c r="A1239" s="6">
        <v>1359</v>
      </c>
      <c r="B1239" s="6">
        <v>2002</v>
      </c>
      <c r="C1239" t="s">
        <v>5508</v>
      </c>
      <c r="D1239" t="s">
        <v>5509</v>
      </c>
      <c r="E1239" t="s">
        <v>5510</v>
      </c>
      <c r="G1239">
        <v>13</v>
      </c>
      <c r="H1239">
        <v>9</v>
      </c>
      <c r="I1239" t="s">
        <v>1870</v>
      </c>
      <c r="L1239" t="s">
        <v>418</v>
      </c>
    </row>
    <row r="1240" spans="1:12" x14ac:dyDescent="0.3">
      <c r="A1240" s="6">
        <v>1360</v>
      </c>
      <c r="B1240" s="6">
        <v>2015</v>
      </c>
      <c r="C1240" t="s">
        <v>5511</v>
      </c>
      <c r="D1240" t="s">
        <v>5512</v>
      </c>
      <c r="E1240" t="s">
        <v>2390</v>
      </c>
      <c r="G1240">
        <v>24</v>
      </c>
      <c r="H1240" t="s">
        <v>1125</v>
      </c>
      <c r="I1240" t="s">
        <v>5513</v>
      </c>
      <c r="J1240" t="s">
        <v>5514</v>
      </c>
      <c r="L1240" t="s">
        <v>408</v>
      </c>
    </row>
    <row r="1241" spans="1:12" x14ac:dyDescent="0.3">
      <c r="A1241" s="6">
        <v>1361</v>
      </c>
      <c r="B1241" s="6">
        <v>2008</v>
      </c>
      <c r="C1241" t="s">
        <v>5515</v>
      </c>
      <c r="D1241" t="s">
        <v>5516</v>
      </c>
      <c r="E1241" t="s">
        <v>5517</v>
      </c>
      <c r="G1241">
        <v>113</v>
      </c>
      <c r="H1241">
        <v>3</v>
      </c>
      <c r="J1241" t="s">
        <v>5518</v>
      </c>
      <c r="L1241" t="s">
        <v>548</v>
      </c>
    </row>
    <row r="1242" spans="1:12" x14ac:dyDescent="0.3">
      <c r="A1242" s="6">
        <v>1362</v>
      </c>
      <c r="B1242" s="6">
        <v>2011</v>
      </c>
      <c r="C1242" t="s">
        <v>5519</v>
      </c>
      <c r="D1242" t="s">
        <v>5520</v>
      </c>
      <c r="E1242" t="s">
        <v>2150</v>
      </c>
      <c r="G1242">
        <v>31</v>
      </c>
      <c r="H1242">
        <v>19</v>
      </c>
      <c r="I1242" t="s">
        <v>5521</v>
      </c>
      <c r="L1242" t="s">
        <v>418</v>
      </c>
    </row>
    <row r="1243" spans="1:12" x14ac:dyDescent="0.3">
      <c r="A1243" s="6">
        <v>1363</v>
      </c>
      <c r="B1243" s="6">
        <v>2016</v>
      </c>
      <c r="C1243" t="s">
        <v>5522</v>
      </c>
      <c r="D1243" t="s">
        <v>5523</v>
      </c>
      <c r="E1243" t="s">
        <v>5524</v>
      </c>
      <c r="G1243">
        <v>46</v>
      </c>
      <c r="H1243" s="10">
        <v>43080</v>
      </c>
      <c r="I1243" t="s">
        <v>5525</v>
      </c>
      <c r="J1243" t="s">
        <v>5526</v>
      </c>
      <c r="L1243" t="s">
        <v>418</v>
      </c>
    </row>
    <row r="1244" spans="1:12" x14ac:dyDescent="0.3">
      <c r="A1244" s="6">
        <v>1364</v>
      </c>
      <c r="B1244" s="6">
        <v>2015</v>
      </c>
      <c r="C1244" t="s">
        <v>5527</v>
      </c>
      <c r="D1244" t="s">
        <v>5528</v>
      </c>
      <c r="E1244" t="s">
        <v>2464</v>
      </c>
      <c r="G1244">
        <v>14</v>
      </c>
      <c r="H1244">
        <v>6</v>
      </c>
      <c r="I1244" t="s">
        <v>5529</v>
      </c>
      <c r="J1244" t="s">
        <v>5530</v>
      </c>
      <c r="L1244" t="s">
        <v>418</v>
      </c>
    </row>
    <row r="1245" spans="1:12" x14ac:dyDescent="0.3">
      <c r="A1245" s="6">
        <v>1365</v>
      </c>
      <c r="B1245" s="6">
        <v>2013</v>
      </c>
      <c r="C1245" t="s">
        <v>5531</v>
      </c>
      <c r="D1245" t="s">
        <v>5532</v>
      </c>
      <c r="E1245" t="s">
        <v>223</v>
      </c>
      <c r="G1245">
        <v>178</v>
      </c>
      <c r="I1245" t="s">
        <v>5533</v>
      </c>
      <c r="J1245" t="s">
        <v>5534</v>
      </c>
      <c r="L1245" t="s">
        <v>418</v>
      </c>
    </row>
    <row r="1246" spans="1:12" x14ac:dyDescent="0.3">
      <c r="A1246" s="6">
        <v>1366</v>
      </c>
      <c r="B1246" s="6">
        <v>2017</v>
      </c>
      <c r="C1246" t="s">
        <v>5535</v>
      </c>
      <c r="D1246" t="s">
        <v>5536</v>
      </c>
      <c r="E1246" t="s">
        <v>5537</v>
      </c>
      <c r="G1246">
        <v>189</v>
      </c>
      <c r="H1246">
        <v>7</v>
      </c>
      <c r="I1246">
        <v>322</v>
      </c>
      <c r="J1246" t="s">
        <v>5538</v>
      </c>
      <c r="L1246" t="s">
        <v>418</v>
      </c>
    </row>
    <row r="1247" spans="1:12" x14ac:dyDescent="0.3">
      <c r="A1247" s="6">
        <v>1368</v>
      </c>
      <c r="B1247" s="6">
        <v>2012</v>
      </c>
      <c r="C1247" t="s">
        <v>5539</v>
      </c>
      <c r="D1247" t="s">
        <v>5540</v>
      </c>
      <c r="E1247" t="s">
        <v>2088</v>
      </c>
      <c r="G1247">
        <v>60</v>
      </c>
      <c r="H1247">
        <v>27</v>
      </c>
      <c r="I1247" t="s">
        <v>5541</v>
      </c>
      <c r="J1247" t="s">
        <v>5542</v>
      </c>
      <c r="L1247" t="s">
        <v>408</v>
      </c>
    </row>
    <row r="1248" spans="1:12" x14ac:dyDescent="0.3">
      <c r="A1248" s="6">
        <v>1369</v>
      </c>
      <c r="B1248" s="6">
        <v>2004</v>
      </c>
      <c r="C1248" t="s">
        <v>5543</v>
      </c>
      <c r="D1248" t="s">
        <v>5544</v>
      </c>
      <c r="E1248" t="s">
        <v>4425</v>
      </c>
      <c r="G1248">
        <v>274</v>
      </c>
      <c r="I1248" t="s">
        <v>5545</v>
      </c>
      <c r="L1248" t="s">
        <v>408</v>
      </c>
    </row>
    <row r="1249" spans="1:12" x14ac:dyDescent="0.3">
      <c r="A1249" s="6">
        <v>1370</v>
      </c>
      <c r="B1249" s="6">
        <v>2013</v>
      </c>
      <c r="C1249" t="s">
        <v>5546</v>
      </c>
      <c r="D1249" t="s">
        <v>5547</v>
      </c>
      <c r="E1249" t="s">
        <v>3810</v>
      </c>
      <c r="I1249" t="s">
        <v>5548</v>
      </c>
      <c r="L1249" t="s">
        <v>418</v>
      </c>
    </row>
    <row r="1250" spans="1:12" x14ac:dyDescent="0.3">
      <c r="A1250" s="6">
        <v>1371</v>
      </c>
      <c r="B1250" s="6">
        <v>2015</v>
      </c>
      <c r="C1250" t="s">
        <v>5549</v>
      </c>
      <c r="D1250" t="s">
        <v>5550</v>
      </c>
      <c r="E1250" t="s">
        <v>5551</v>
      </c>
      <c r="G1250">
        <v>2015</v>
      </c>
      <c r="I1250">
        <v>824965</v>
      </c>
      <c r="J1250" t="s">
        <v>5552</v>
      </c>
      <c r="L1250" t="s">
        <v>418</v>
      </c>
    </row>
    <row r="1251" spans="1:12" x14ac:dyDescent="0.3">
      <c r="A1251" s="6">
        <v>1372</v>
      </c>
      <c r="B1251" s="6">
        <v>2017</v>
      </c>
      <c r="C1251" t="s">
        <v>5553</v>
      </c>
      <c r="D1251" t="s">
        <v>5554</v>
      </c>
      <c r="E1251" t="s">
        <v>3313</v>
      </c>
      <c r="G1251">
        <v>56</v>
      </c>
      <c r="H1251">
        <v>5</v>
      </c>
      <c r="I1251" t="s">
        <v>5555</v>
      </c>
      <c r="J1251" t="s">
        <v>5556</v>
      </c>
      <c r="L1251" t="s">
        <v>418</v>
      </c>
    </row>
    <row r="1252" spans="1:12" x14ac:dyDescent="0.3">
      <c r="A1252" s="6">
        <v>1373</v>
      </c>
      <c r="B1252" s="6">
        <v>2017</v>
      </c>
      <c r="C1252" t="s">
        <v>5557</v>
      </c>
      <c r="D1252" t="s">
        <v>5558</v>
      </c>
      <c r="E1252" t="s">
        <v>100</v>
      </c>
      <c r="G1252">
        <v>150</v>
      </c>
      <c r="I1252" t="s">
        <v>5559</v>
      </c>
      <c r="J1252" t="s">
        <v>5560</v>
      </c>
      <c r="L1252" t="s">
        <v>548</v>
      </c>
    </row>
    <row r="1253" spans="1:12" x14ac:dyDescent="0.3">
      <c r="A1253" s="6">
        <v>1374</v>
      </c>
      <c r="B1253" s="6">
        <v>2017</v>
      </c>
      <c r="C1253" t="s">
        <v>5561</v>
      </c>
      <c r="D1253" t="s">
        <v>5562</v>
      </c>
      <c r="E1253" t="s">
        <v>2588</v>
      </c>
      <c r="J1253" t="s">
        <v>5563</v>
      </c>
      <c r="L1253" t="s">
        <v>418</v>
      </c>
    </row>
    <row r="1254" spans="1:12" x14ac:dyDescent="0.3">
      <c r="A1254" s="6">
        <v>1375</v>
      </c>
      <c r="B1254" s="6">
        <v>2006</v>
      </c>
      <c r="C1254" t="s">
        <v>5564</v>
      </c>
      <c r="D1254" t="s">
        <v>5565</v>
      </c>
      <c r="E1254" t="s">
        <v>1946</v>
      </c>
      <c r="G1254">
        <v>16</v>
      </c>
      <c r="H1254">
        <v>3</v>
      </c>
      <c r="I1254" t="s">
        <v>5566</v>
      </c>
      <c r="J1254" t="s">
        <v>5567</v>
      </c>
      <c r="L1254" t="s">
        <v>548</v>
      </c>
    </row>
    <row r="1255" spans="1:12" x14ac:dyDescent="0.3">
      <c r="A1255" s="6">
        <v>1376</v>
      </c>
      <c r="B1255" s="6">
        <v>2007</v>
      </c>
      <c r="C1255" t="s">
        <v>5568</v>
      </c>
      <c r="D1255" t="s">
        <v>5569</v>
      </c>
      <c r="E1255" t="s">
        <v>5570</v>
      </c>
      <c r="G1255">
        <v>24</v>
      </c>
      <c r="H1255">
        <v>5</v>
      </c>
      <c r="I1255" t="s">
        <v>5571</v>
      </c>
      <c r="J1255" t="s">
        <v>5572</v>
      </c>
      <c r="L1255" t="s">
        <v>418</v>
      </c>
    </row>
    <row r="1256" spans="1:12" x14ac:dyDescent="0.3">
      <c r="A1256" s="6">
        <v>1377</v>
      </c>
      <c r="B1256" s="6">
        <v>2016</v>
      </c>
      <c r="C1256" t="s">
        <v>5573</v>
      </c>
      <c r="D1256" t="s">
        <v>5574</v>
      </c>
      <c r="E1256" t="s">
        <v>545</v>
      </c>
      <c r="G1256">
        <v>112</v>
      </c>
      <c r="I1256" t="s">
        <v>5575</v>
      </c>
      <c r="J1256" t="s">
        <v>5576</v>
      </c>
      <c r="L1256" t="s">
        <v>418</v>
      </c>
    </row>
    <row r="1257" spans="1:12" x14ac:dyDescent="0.3">
      <c r="A1257" s="6">
        <v>1378</v>
      </c>
      <c r="B1257" s="6">
        <v>2015</v>
      </c>
      <c r="C1257" t="s">
        <v>5577</v>
      </c>
      <c r="D1257" t="s">
        <v>5578</v>
      </c>
      <c r="E1257" t="s">
        <v>2464</v>
      </c>
      <c r="G1257">
        <v>14</v>
      </c>
      <c r="H1257">
        <v>11</v>
      </c>
      <c r="I1257" t="s">
        <v>5579</v>
      </c>
      <c r="J1257" t="s">
        <v>5580</v>
      </c>
      <c r="L1257" t="s">
        <v>418</v>
      </c>
    </row>
    <row r="1258" spans="1:12" x14ac:dyDescent="0.3">
      <c r="A1258" s="6">
        <v>1379</v>
      </c>
      <c r="B1258" s="6">
        <v>2010</v>
      </c>
      <c r="C1258" t="s">
        <v>5581</v>
      </c>
      <c r="D1258" t="s">
        <v>5582</v>
      </c>
      <c r="E1258" t="s">
        <v>718</v>
      </c>
      <c r="G1258">
        <v>44</v>
      </c>
      <c r="H1258">
        <v>29</v>
      </c>
      <c r="I1258" t="s">
        <v>5583</v>
      </c>
      <c r="J1258" t="s">
        <v>5584</v>
      </c>
      <c r="L1258" t="s">
        <v>418</v>
      </c>
    </row>
    <row r="1259" spans="1:12" x14ac:dyDescent="0.3">
      <c r="A1259" s="6">
        <v>1380</v>
      </c>
      <c r="B1259" s="6">
        <v>2012</v>
      </c>
      <c r="C1259" t="s">
        <v>5585</v>
      </c>
      <c r="D1259" t="s">
        <v>5586</v>
      </c>
      <c r="E1259" t="s">
        <v>5587</v>
      </c>
      <c r="G1259" t="s">
        <v>5588</v>
      </c>
      <c r="H1259" t="s">
        <v>85</v>
      </c>
      <c r="I1259" t="s">
        <v>5589</v>
      </c>
      <c r="J1259" t="s">
        <v>5590</v>
      </c>
      <c r="K1259" t="s">
        <v>5591</v>
      </c>
      <c r="L1259" t="s">
        <v>548</v>
      </c>
    </row>
    <row r="1260" spans="1:12" x14ac:dyDescent="0.3">
      <c r="A1260" s="6">
        <v>1381</v>
      </c>
      <c r="B1260" s="6">
        <v>2005</v>
      </c>
      <c r="C1260" t="s">
        <v>5592</v>
      </c>
      <c r="D1260" t="s">
        <v>5593</v>
      </c>
      <c r="E1260" t="s">
        <v>257</v>
      </c>
      <c r="G1260">
        <v>70</v>
      </c>
      <c r="H1260" s="10">
        <v>42767</v>
      </c>
      <c r="I1260" t="s">
        <v>5594</v>
      </c>
      <c r="J1260" t="s">
        <v>5595</v>
      </c>
      <c r="L1260" t="s">
        <v>548</v>
      </c>
    </row>
    <row r="1261" spans="1:12" x14ac:dyDescent="0.3">
      <c r="A1261" s="6">
        <v>1382</v>
      </c>
      <c r="B1261" s="6">
        <v>2007</v>
      </c>
      <c r="C1261" t="s">
        <v>5596</v>
      </c>
      <c r="D1261" t="s">
        <v>5597</v>
      </c>
      <c r="E1261" t="s">
        <v>1946</v>
      </c>
      <c r="G1261">
        <v>17</v>
      </c>
      <c r="H1261">
        <v>1</v>
      </c>
      <c r="I1261" t="s">
        <v>5598</v>
      </c>
      <c r="J1261" t="s">
        <v>5599</v>
      </c>
      <c r="L1261" t="s">
        <v>418</v>
      </c>
    </row>
    <row r="1262" spans="1:12" x14ac:dyDescent="0.3">
      <c r="A1262" s="6">
        <v>1383</v>
      </c>
      <c r="B1262" s="6">
        <v>2015</v>
      </c>
      <c r="C1262" t="s">
        <v>5600</v>
      </c>
      <c r="D1262" t="s">
        <v>5601</v>
      </c>
      <c r="E1262" t="s">
        <v>5570</v>
      </c>
      <c r="G1262">
        <v>32</v>
      </c>
      <c r="H1262">
        <v>7</v>
      </c>
      <c r="I1262" t="s">
        <v>5602</v>
      </c>
      <c r="J1262" t="s">
        <v>5603</v>
      </c>
      <c r="L1262" t="s">
        <v>418</v>
      </c>
    </row>
    <row r="1263" spans="1:12" x14ac:dyDescent="0.3">
      <c r="A1263" s="6">
        <v>1384</v>
      </c>
      <c r="B1263" s="6">
        <v>2012</v>
      </c>
      <c r="C1263" t="s">
        <v>5604</v>
      </c>
      <c r="D1263" t="s">
        <v>5605</v>
      </c>
      <c r="E1263" t="s">
        <v>1550</v>
      </c>
      <c r="G1263">
        <v>69</v>
      </c>
      <c r="H1263">
        <v>2</v>
      </c>
      <c r="I1263" t="s">
        <v>5606</v>
      </c>
      <c r="J1263" t="s">
        <v>5607</v>
      </c>
      <c r="L1263" t="s">
        <v>418</v>
      </c>
    </row>
    <row r="1264" spans="1:12" x14ac:dyDescent="0.3">
      <c r="A1264" s="6">
        <v>1385</v>
      </c>
      <c r="B1264" s="6">
        <v>2009</v>
      </c>
      <c r="C1264" t="s">
        <v>5608</v>
      </c>
      <c r="D1264" t="s">
        <v>5609</v>
      </c>
      <c r="E1264" t="s">
        <v>1946</v>
      </c>
      <c r="G1264">
        <v>19</v>
      </c>
      <c r="H1264">
        <v>2</v>
      </c>
      <c r="I1264" t="s">
        <v>5610</v>
      </c>
      <c r="J1264" t="s">
        <v>5611</v>
      </c>
      <c r="L1264" t="s">
        <v>418</v>
      </c>
    </row>
    <row r="1265" spans="1:12" x14ac:dyDescent="0.3">
      <c r="A1265" s="6">
        <v>1386</v>
      </c>
      <c r="B1265" s="6">
        <v>2005</v>
      </c>
      <c r="C1265" t="s">
        <v>5612</v>
      </c>
      <c r="D1265" t="s">
        <v>5613</v>
      </c>
      <c r="E1265" t="s">
        <v>5614</v>
      </c>
      <c r="G1265">
        <v>5</v>
      </c>
      <c r="H1265">
        <v>6</v>
      </c>
      <c r="I1265" t="s">
        <v>5615</v>
      </c>
      <c r="L1265" t="s">
        <v>418</v>
      </c>
    </row>
    <row r="1266" spans="1:12" x14ac:dyDescent="0.3">
      <c r="A1266" s="6">
        <v>1387</v>
      </c>
      <c r="B1266" s="6">
        <v>2007</v>
      </c>
      <c r="C1266" t="s">
        <v>5616</v>
      </c>
      <c r="D1266" t="s">
        <v>5617</v>
      </c>
      <c r="E1266" t="s">
        <v>5618</v>
      </c>
      <c r="G1266">
        <v>15</v>
      </c>
      <c r="H1266">
        <v>3</v>
      </c>
      <c r="I1266" t="s">
        <v>5619</v>
      </c>
      <c r="J1266" t="s">
        <v>5620</v>
      </c>
      <c r="L1266" t="s">
        <v>408</v>
      </c>
    </row>
    <row r="1267" spans="1:12" x14ac:dyDescent="0.3">
      <c r="A1267" s="6">
        <v>1388</v>
      </c>
      <c r="B1267" s="6">
        <v>2013</v>
      </c>
      <c r="C1267" t="s">
        <v>5621</v>
      </c>
      <c r="D1267" t="s">
        <v>5622</v>
      </c>
      <c r="E1267" t="s">
        <v>2078</v>
      </c>
      <c r="G1267">
        <v>38</v>
      </c>
      <c r="H1267">
        <v>5</v>
      </c>
      <c r="I1267" t="s">
        <v>5623</v>
      </c>
      <c r="J1267" t="s">
        <v>5624</v>
      </c>
      <c r="L1267" t="s">
        <v>418</v>
      </c>
    </row>
    <row r="1268" spans="1:12" x14ac:dyDescent="0.3">
      <c r="A1268" s="6">
        <v>1389</v>
      </c>
      <c r="B1268" s="6">
        <v>2009</v>
      </c>
      <c r="C1268" t="s">
        <v>5625</v>
      </c>
      <c r="D1268" t="s">
        <v>5626</v>
      </c>
      <c r="E1268" t="s">
        <v>5078</v>
      </c>
      <c r="G1268">
        <v>16</v>
      </c>
      <c r="H1268">
        <v>1</v>
      </c>
      <c r="I1268">
        <v>15</v>
      </c>
      <c r="L1268" t="s">
        <v>418</v>
      </c>
    </row>
    <row r="1269" spans="1:12" x14ac:dyDescent="0.3">
      <c r="A1269" s="6">
        <v>1390</v>
      </c>
      <c r="B1269" s="6">
        <v>2007</v>
      </c>
      <c r="C1269" t="s">
        <v>5627</v>
      </c>
      <c r="D1269" t="s">
        <v>5628</v>
      </c>
      <c r="E1269" t="s">
        <v>1342</v>
      </c>
      <c r="G1269">
        <v>24</v>
      </c>
      <c r="H1269">
        <v>1</v>
      </c>
      <c r="I1269" s="9">
        <v>42614</v>
      </c>
      <c r="J1269" t="s">
        <v>5629</v>
      </c>
      <c r="L1269" t="s">
        <v>408</v>
      </c>
    </row>
  </sheetData>
  <autoFilter ref="A1:L1269" xr:uid="{00000000-0009-0000-0000-000005000000}">
    <sortState xmlns:xlrd2="http://schemas.microsoft.com/office/spreadsheetml/2017/richdata2" ref="A2:L1269">
      <sortCondition ref="A1:A1269"/>
    </sortState>
  </autoFilter>
  <sortState xmlns:xlrd2="http://schemas.microsoft.com/office/spreadsheetml/2017/richdata2" ref="A2:M1270">
    <sortCondition ref="A2:A1270"/>
  </sortState>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86"/>
  <sheetViews>
    <sheetView workbookViewId="0">
      <pane ySplit="1" topLeftCell="A24" activePane="bottomLeft" state="frozen"/>
      <selection pane="bottomLeft" activeCell="C25" sqref="C25"/>
    </sheetView>
  </sheetViews>
  <sheetFormatPr defaultColWidth="8.88671875" defaultRowHeight="14.4" x14ac:dyDescent="0.3"/>
  <cols>
    <col min="1" max="1" width="11.44140625" style="6" bestFit="1" customWidth="1"/>
    <col min="2" max="2" width="7.88671875" style="6" customWidth="1"/>
    <col min="3" max="3" width="103.44140625" customWidth="1"/>
    <col min="4" max="5" width="50.88671875" customWidth="1"/>
    <col min="10" max="10" width="43" customWidth="1"/>
    <col min="11" max="11" width="15" customWidth="1"/>
  </cols>
  <sheetData>
    <row r="1" spans="1:12" x14ac:dyDescent="0.3">
      <c r="A1" s="8" t="s">
        <v>6052</v>
      </c>
      <c r="B1" s="8" t="s">
        <v>80</v>
      </c>
      <c r="C1" s="1" t="s">
        <v>81</v>
      </c>
      <c r="D1" s="1" t="s">
        <v>82</v>
      </c>
      <c r="E1" s="1" t="s">
        <v>182</v>
      </c>
      <c r="F1" s="1" t="s">
        <v>183</v>
      </c>
      <c r="G1" s="1" t="s">
        <v>84</v>
      </c>
      <c r="H1" s="1" t="s">
        <v>85</v>
      </c>
      <c r="I1" s="1" t="s">
        <v>86</v>
      </c>
      <c r="J1" s="1" t="s">
        <v>184</v>
      </c>
      <c r="K1" s="1" t="s">
        <v>185</v>
      </c>
      <c r="L1" s="1" t="s">
        <v>6053</v>
      </c>
    </row>
    <row r="2" spans="1:12" x14ac:dyDescent="0.3">
      <c r="A2" s="6">
        <v>21</v>
      </c>
      <c r="B2" s="6">
        <v>2006</v>
      </c>
      <c r="C2" t="s">
        <v>5630</v>
      </c>
      <c r="D2" s="21" t="s">
        <v>5631</v>
      </c>
      <c r="E2" t="s">
        <v>1983</v>
      </c>
      <c r="G2">
        <v>9</v>
      </c>
      <c r="H2">
        <v>2</v>
      </c>
      <c r="I2" t="s">
        <v>805</v>
      </c>
      <c r="J2" t="s">
        <v>5632</v>
      </c>
    </row>
    <row r="3" spans="1:12" x14ac:dyDescent="0.3">
      <c r="A3" s="6">
        <v>40</v>
      </c>
      <c r="B3" s="6">
        <v>2017</v>
      </c>
      <c r="C3" t="s">
        <v>5634</v>
      </c>
      <c r="D3" s="21" t="s">
        <v>5635</v>
      </c>
      <c r="E3" t="s">
        <v>5636</v>
      </c>
      <c r="I3" t="s">
        <v>5637</v>
      </c>
      <c r="J3" t="s">
        <v>5637</v>
      </c>
    </row>
    <row r="4" spans="1:12" x14ac:dyDescent="0.3">
      <c r="A4" s="6">
        <v>79</v>
      </c>
      <c r="B4" s="6">
        <v>2013</v>
      </c>
      <c r="C4" t="s">
        <v>5638</v>
      </c>
      <c r="D4" s="21" t="s">
        <v>717</v>
      </c>
      <c r="E4" t="s">
        <v>718</v>
      </c>
      <c r="G4">
        <v>71</v>
      </c>
      <c r="I4" t="s">
        <v>5639</v>
      </c>
      <c r="J4" t="s">
        <v>5640</v>
      </c>
    </row>
    <row r="5" spans="1:12" x14ac:dyDescent="0.3">
      <c r="A5" s="6">
        <v>94</v>
      </c>
      <c r="B5" s="6">
        <v>2014</v>
      </c>
      <c r="C5" t="s">
        <v>5642</v>
      </c>
      <c r="D5" s="21" t="s">
        <v>5643</v>
      </c>
      <c r="E5" t="s">
        <v>3973</v>
      </c>
      <c r="G5">
        <v>58</v>
      </c>
      <c r="H5">
        <v>4</v>
      </c>
      <c r="I5" t="s">
        <v>5644</v>
      </c>
      <c r="J5" t="s">
        <v>5645</v>
      </c>
    </row>
    <row r="6" spans="1:12" x14ac:dyDescent="0.3">
      <c r="A6" s="6">
        <v>114</v>
      </c>
      <c r="B6" s="6">
        <v>2015</v>
      </c>
      <c r="C6" t="s">
        <v>5646</v>
      </c>
      <c r="D6" s="21" t="s">
        <v>5647</v>
      </c>
      <c r="E6" t="s">
        <v>5648</v>
      </c>
      <c r="G6">
        <v>12</v>
      </c>
      <c r="I6" t="s">
        <v>5649</v>
      </c>
      <c r="J6" t="s">
        <v>5650</v>
      </c>
    </row>
    <row r="7" spans="1:12" x14ac:dyDescent="0.3">
      <c r="A7" s="6">
        <v>134</v>
      </c>
      <c r="B7" s="6">
        <v>2013</v>
      </c>
      <c r="C7" t="s">
        <v>5651</v>
      </c>
      <c r="D7" s="21" t="s">
        <v>5652</v>
      </c>
      <c r="E7" t="s">
        <v>1748</v>
      </c>
      <c r="G7">
        <v>59</v>
      </c>
      <c r="I7" s="9">
        <v>42064</v>
      </c>
      <c r="J7" t="s">
        <v>5653</v>
      </c>
    </row>
    <row r="8" spans="1:12" x14ac:dyDescent="0.3">
      <c r="A8" s="6">
        <v>135</v>
      </c>
      <c r="B8" s="6">
        <v>2011</v>
      </c>
      <c r="C8" t="s">
        <v>5654</v>
      </c>
      <c r="D8" s="21" t="s">
        <v>5655</v>
      </c>
      <c r="E8" t="s">
        <v>1304</v>
      </c>
      <c r="G8">
        <v>60</v>
      </c>
      <c r="H8">
        <v>3</v>
      </c>
      <c r="I8" t="s">
        <v>5656</v>
      </c>
      <c r="J8" t="s">
        <v>5657</v>
      </c>
    </row>
    <row r="9" spans="1:12" x14ac:dyDescent="0.3">
      <c r="A9" s="6">
        <v>140</v>
      </c>
      <c r="B9" s="6">
        <v>2013</v>
      </c>
      <c r="C9" t="s">
        <v>5658</v>
      </c>
      <c r="D9" s="21" t="s">
        <v>5659</v>
      </c>
      <c r="E9" t="s">
        <v>3408</v>
      </c>
      <c r="G9">
        <v>1</v>
      </c>
      <c r="H9" s="9">
        <v>3</v>
      </c>
      <c r="I9" s="9">
        <v>41640</v>
      </c>
      <c r="J9" t="s">
        <v>5660</v>
      </c>
    </row>
    <row r="10" spans="1:12" x14ac:dyDescent="0.3">
      <c r="A10" s="6">
        <v>156</v>
      </c>
      <c r="B10" s="6">
        <v>2005</v>
      </c>
      <c r="C10" t="s">
        <v>5661</v>
      </c>
      <c r="D10" s="21" t="s">
        <v>5662</v>
      </c>
      <c r="E10" t="s">
        <v>1946</v>
      </c>
      <c r="G10">
        <v>15</v>
      </c>
      <c r="H10">
        <v>2</v>
      </c>
      <c r="I10" t="s">
        <v>5663</v>
      </c>
    </row>
    <row r="11" spans="1:12" x14ac:dyDescent="0.3">
      <c r="A11" s="6">
        <v>157</v>
      </c>
      <c r="B11" s="6">
        <v>2005</v>
      </c>
      <c r="C11" t="s">
        <v>5664</v>
      </c>
      <c r="D11" s="21" t="s">
        <v>5665</v>
      </c>
      <c r="E11" t="s">
        <v>5666</v>
      </c>
      <c r="G11" t="s">
        <v>5667</v>
      </c>
      <c r="I11" t="s">
        <v>5668</v>
      </c>
    </row>
    <row r="12" spans="1:12" x14ac:dyDescent="0.3">
      <c r="A12" s="6">
        <v>159</v>
      </c>
      <c r="B12" s="6">
        <v>2011</v>
      </c>
      <c r="C12" t="s">
        <v>5669</v>
      </c>
      <c r="D12" s="21" t="s">
        <v>5670</v>
      </c>
      <c r="E12" t="s">
        <v>1408</v>
      </c>
      <c r="G12">
        <v>25</v>
      </c>
      <c r="H12">
        <v>4</v>
      </c>
      <c r="I12" t="s">
        <v>5671</v>
      </c>
      <c r="J12" t="s">
        <v>5672</v>
      </c>
    </row>
    <row r="13" spans="1:12" x14ac:dyDescent="0.3">
      <c r="A13" s="6">
        <v>256</v>
      </c>
      <c r="B13" s="6">
        <v>2008</v>
      </c>
      <c r="C13" t="s">
        <v>5673</v>
      </c>
      <c r="D13" s="21" t="s">
        <v>5674</v>
      </c>
      <c r="E13" t="s">
        <v>5675</v>
      </c>
      <c r="G13">
        <v>26</v>
      </c>
      <c r="H13">
        <v>12</v>
      </c>
      <c r="I13" t="s">
        <v>5676</v>
      </c>
      <c r="J13" t="s">
        <v>5677</v>
      </c>
    </row>
    <row r="14" spans="1:12" x14ac:dyDescent="0.3">
      <c r="A14" s="6">
        <v>264</v>
      </c>
      <c r="B14" s="6">
        <v>2011</v>
      </c>
      <c r="C14" t="s">
        <v>5678</v>
      </c>
      <c r="D14" s="21" t="s">
        <v>5679</v>
      </c>
      <c r="E14" t="s">
        <v>3784</v>
      </c>
      <c r="G14">
        <v>149</v>
      </c>
      <c r="H14" t="s">
        <v>1125</v>
      </c>
      <c r="I14" s="10">
        <v>42917</v>
      </c>
      <c r="J14" t="s">
        <v>5680</v>
      </c>
    </row>
    <row r="15" spans="1:12" x14ac:dyDescent="0.3">
      <c r="A15" s="6">
        <v>268</v>
      </c>
      <c r="B15" s="6">
        <v>2017</v>
      </c>
      <c r="C15" t="s">
        <v>5681</v>
      </c>
      <c r="D15" s="21" t="s">
        <v>5682</v>
      </c>
      <c r="E15" t="s">
        <v>95</v>
      </c>
      <c r="G15">
        <v>114</v>
      </c>
      <c r="H15">
        <v>34</v>
      </c>
      <c r="I15" t="s">
        <v>5683</v>
      </c>
      <c r="J15" t="s">
        <v>5684</v>
      </c>
    </row>
    <row r="16" spans="1:12" x14ac:dyDescent="0.3">
      <c r="A16" s="6">
        <v>282</v>
      </c>
      <c r="B16" s="6">
        <v>2001</v>
      </c>
      <c r="C16" t="s">
        <v>5685</v>
      </c>
      <c r="D16" s="21" t="s">
        <v>5686</v>
      </c>
      <c r="E16" t="s">
        <v>5687</v>
      </c>
      <c r="G16">
        <v>26</v>
      </c>
      <c r="H16" s="10">
        <v>43080</v>
      </c>
      <c r="I16" t="s">
        <v>5688</v>
      </c>
      <c r="J16" t="s">
        <v>5689</v>
      </c>
    </row>
    <row r="17" spans="1:10" x14ac:dyDescent="0.3">
      <c r="A17" s="6">
        <v>284</v>
      </c>
      <c r="B17" s="6">
        <v>2007</v>
      </c>
      <c r="C17" t="s">
        <v>5690</v>
      </c>
      <c r="D17" s="21" t="s">
        <v>5691</v>
      </c>
      <c r="E17" t="s">
        <v>5692</v>
      </c>
      <c r="F17" t="s">
        <v>5693</v>
      </c>
      <c r="H17" t="s">
        <v>85</v>
      </c>
      <c r="J17" t="s">
        <v>5694</v>
      </c>
    </row>
    <row r="18" spans="1:10" x14ac:dyDescent="0.3">
      <c r="A18" s="6">
        <v>287</v>
      </c>
      <c r="B18" s="6">
        <v>2016</v>
      </c>
      <c r="C18" t="s">
        <v>5695</v>
      </c>
      <c r="D18" s="21" t="s">
        <v>5696</v>
      </c>
      <c r="E18" t="s">
        <v>5697</v>
      </c>
      <c r="G18">
        <v>21</v>
      </c>
      <c r="H18">
        <v>3</v>
      </c>
      <c r="I18" t="s">
        <v>5698</v>
      </c>
      <c r="J18" t="s">
        <v>5699</v>
      </c>
    </row>
    <row r="19" spans="1:10" x14ac:dyDescent="0.3">
      <c r="A19" s="6">
        <v>301</v>
      </c>
      <c r="B19" s="6">
        <v>2014</v>
      </c>
      <c r="C19" t="s">
        <v>5701</v>
      </c>
      <c r="D19" s="21" t="s">
        <v>5702</v>
      </c>
      <c r="E19" t="s">
        <v>5703</v>
      </c>
      <c r="G19">
        <v>81</v>
      </c>
      <c r="I19" s="10" t="s">
        <v>5704</v>
      </c>
      <c r="J19" t="s">
        <v>5705</v>
      </c>
    </row>
    <row r="20" spans="1:10" x14ac:dyDescent="0.3">
      <c r="A20" s="6">
        <v>305</v>
      </c>
      <c r="B20" s="6">
        <v>2014</v>
      </c>
      <c r="C20" t="s">
        <v>5706</v>
      </c>
      <c r="D20" s="21" t="s">
        <v>5707</v>
      </c>
      <c r="E20" t="s">
        <v>934</v>
      </c>
      <c r="G20" s="10">
        <v>6</v>
      </c>
      <c r="H20">
        <v>2</v>
      </c>
      <c r="I20" t="s">
        <v>5708</v>
      </c>
      <c r="J20" t="s">
        <v>5709</v>
      </c>
    </row>
    <row r="21" spans="1:10" x14ac:dyDescent="0.3">
      <c r="A21" s="6">
        <v>334</v>
      </c>
      <c r="B21" s="6">
        <v>2002</v>
      </c>
      <c r="C21" t="s">
        <v>5710</v>
      </c>
      <c r="D21" s="21" t="s">
        <v>5711</v>
      </c>
      <c r="E21" t="s">
        <v>5712</v>
      </c>
      <c r="H21" t="s">
        <v>85</v>
      </c>
      <c r="J21" t="s">
        <v>5713</v>
      </c>
    </row>
    <row r="22" spans="1:10" x14ac:dyDescent="0.3">
      <c r="A22" s="6">
        <v>335</v>
      </c>
      <c r="B22" s="6">
        <v>2015</v>
      </c>
      <c r="C22" t="s">
        <v>5714</v>
      </c>
      <c r="D22" s="21" t="s">
        <v>5715</v>
      </c>
      <c r="E22" t="s">
        <v>1426</v>
      </c>
      <c r="G22">
        <v>447</v>
      </c>
      <c r="I22" s="9">
        <v>41671</v>
      </c>
      <c r="J22" t="s">
        <v>5716</v>
      </c>
    </row>
    <row r="23" spans="1:10" x14ac:dyDescent="0.3">
      <c r="A23" s="6">
        <v>342</v>
      </c>
      <c r="B23" s="6">
        <v>2014</v>
      </c>
      <c r="C23" t="s">
        <v>5717</v>
      </c>
      <c r="D23" s="21" t="s">
        <v>5718</v>
      </c>
      <c r="E23" t="s">
        <v>95</v>
      </c>
      <c r="G23">
        <v>111</v>
      </c>
      <c r="H23">
        <v>9</v>
      </c>
      <c r="I23" t="s">
        <v>5719</v>
      </c>
      <c r="J23" t="s">
        <v>5720</v>
      </c>
    </row>
    <row r="24" spans="1:10" x14ac:dyDescent="0.3">
      <c r="A24" s="6">
        <v>350</v>
      </c>
      <c r="B24" s="6">
        <v>2012</v>
      </c>
      <c r="C24" t="s">
        <v>113</v>
      </c>
      <c r="D24" s="21" t="s">
        <v>114</v>
      </c>
      <c r="E24" t="s">
        <v>115</v>
      </c>
      <c r="G24">
        <v>47</v>
      </c>
      <c r="I24" t="s">
        <v>116</v>
      </c>
      <c r="J24" t="s">
        <v>117</v>
      </c>
    </row>
    <row r="25" spans="1:10" x14ac:dyDescent="0.3">
      <c r="A25" s="6">
        <v>367</v>
      </c>
      <c r="B25" s="6">
        <v>2014</v>
      </c>
      <c r="C25" t="s">
        <v>5721</v>
      </c>
      <c r="D25" s="21" t="s">
        <v>5722</v>
      </c>
      <c r="E25" t="s">
        <v>5723</v>
      </c>
      <c r="G25">
        <v>13</v>
      </c>
      <c r="H25">
        <v>3</v>
      </c>
      <c r="I25" s="10">
        <v>43044</v>
      </c>
      <c r="J25" t="s">
        <v>5724</v>
      </c>
    </row>
    <row r="26" spans="1:10" x14ac:dyDescent="0.3">
      <c r="A26" s="6">
        <v>380</v>
      </c>
      <c r="B26" s="6">
        <v>2017</v>
      </c>
      <c r="C26" t="s">
        <v>5725</v>
      </c>
      <c r="D26" s="21" t="s">
        <v>5726</v>
      </c>
      <c r="E26" t="s">
        <v>5727</v>
      </c>
      <c r="G26">
        <v>232</v>
      </c>
      <c r="I26" t="s">
        <v>5728</v>
      </c>
      <c r="J26" t="s">
        <v>5729</v>
      </c>
    </row>
    <row r="27" spans="1:10" x14ac:dyDescent="0.3">
      <c r="A27" s="6">
        <v>400</v>
      </c>
      <c r="B27" s="6">
        <v>2009</v>
      </c>
      <c r="C27" t="s">
        <v>5730</v>
      </c>
      <c r="D27" s="21" t="s">
        <v>1932</v>
      </c>
      <c r="E27" t="s">
        <v>5731</v>
      </c>
      <c r="G27">
        <v>57</v>
      </c>
      <c r="I27" t="s">
        <v>5732</v>
      </c>
    </row>
    <row r="28" spans="1:10" x14ac:dyDescent="0.3">
      <c r="A28" s="6">
        <v>402</v>
      </c>
      <c r="B28" s="6">
        <v>2017</v>
      </c>
      <c r="C28" t="s">
        <v>5733</v>
      </c>
      <c r="D28" s="21" t="s">
        <v>5734</v>
      </c>
      <c r="E28" t="s">
        <v>130</v>
      </c>
      <c r="G28">
        <v>8</v>
      </c>
      <c r="J28" t="s">
        <v>5735</v>
      </c>
    </row>
    <row r="29" spans="1:10" x14ac:dyDescent="0.3">
      <c r="A29" s="6">
        <v>410</v>
      </c>
      <c r="B29" s="6">
        <v>2010</v>
      </c>
      <c r="C29" t="s">
        <v>5736</v>
      </c>
      <c r="D29" s="21" t="s">
        <v>5737</v>
      </c>
      <c r="E29" t="s">
        <v>638</v>
      </c>
      <c r="G29">
        <v>365</v>
      </c>
      <c r="H29">
        <v>1554</v>
      </c>
      <c r="I29" t="s">
        <v>5738</v>
      </c>
      <c r="J29" t="s">
        <v>5739</v>
      </c>
    </row>
    <row r="30" spans="1:10" x14ac:dyDescent="0.3">
      <c r="A30" s="6">
        <v>423</v>
      </c>
      <c r="B30" s="6">
        <v>2011</v>
      </c>
      <c r="C30" t="s">
        <v>5740</v>
      </c>
      <c r="D30" s="21" t="s">
        <v>5741</v>
      </c>
      <c r="E30" t="s">
        <v>5742</v>
      </c>
      <c r="G30" s="10">
        <v>24</v>
      </c>
      <c r="H30">
        <v>1</v>
      </c>
      <c r="I30" s="9">
        <v>44805</v>
      </c>
    </row>
    <row r="31" spans="1:10" x14ac:dyDescent="0.3">
      <c r="A31" s="6">
        <v>446</v>
      </c>
      <c r="B31" s="6">
        <v>2009</v>
      </c>
      <c r="C31" t="s">
        <v>5743</v>
      </c>
      <c r="D31" s="21" t="s">
        <v>5744</v>
      </c>
      <c r="E31" t="s">
        <v>5745</v>
      </c>
      <c r="G31">
        <v>15</v>
      </c>
      <c r="H31">
        <v>1</v>
      </c>
      <c r="I31" s="10">
        <v>42979</v>
      </c>
      <c r="J31" t="s">
        <v>5746</v>
      </c>
    </row>
    <row r="32" spans="1:10" x14ac:dyDescent="0.3">
      <c r="A32" s="6">
        <v>449</v>
      </c>
      <c r="B32" s="6">
        <v>2011</v>
      </c>
      <c r="C32" t="s">
        <v>5747</v>
      </c>
      <c r="D32" s="21" t="s">
        <v>5748</v>
      </c>
      <c r="E32" t="s">
        <v>5749</v>
      </c>
    </row>
    <row r="33" spans="1:10" x14ac:dyDescent="0.3">
      <c r="A33" s="6">
        <v>479</v>
      </c>
      <c r="B33" s="6">
        <v>2010</v>
      </c>
      <c r="C33" t="s">
        <v>5750</v>
      </c>
      <c r="D33" s="21" t="s">
        <v>5751</v>
      </c>
      <c r="E33" t="s">
        <v>1375</v>
      </c>
      <c r="G33">
        <v>35</v>
      </c>
      <c r="H33" s="10">
        <v>5</v>
      </c>
      <c r="I33" s="10" t="s">
        <v>5752</v>
      </c>
      <c r="J33" t="s">
        <v>5753</v>
      </c>
    </row>
    <row r="34" spans="1:10" x14ac:dyDescent="0.3">
      <c r="A34" s="6">
        <v>493</v>
      </c>
      <c r="B34" s="6">
        <v>2014</v>
      </c>
      <c r="C34" t="s">
        <v>5754</v>
      </c>
      <c r="D34" s="21" t="s">
        <v>5755</v>
      </c>
      <c r="E34" t="s">
        <v>143</v>
      </c>
      <c r="G34">
        <v>48</v>
      </c>
      <c r="H34">
        <v>1</v>
      </c>
      <c r="I34" t="s">
        <v>5756</v>
      </c>
      <c r="J34" t="s">
        <v>5757</v>
      </c>
    </row>
    <row r="35" spans="1:10" x14ac:dyDescent="0.3">
      <c r="A35" s="6">
        <v>494</v>
      </c>
      <c r="B35" s="6">
        <v>2016</v>
      </c>
      <c r="C35" t="s">
        <v>5758</v>
      </c>
      <c r="D35" s="21" t="s">
        <v>5759</v>
      </c>
      <c r="E35" t="s">
        <v>219</v>
      </c>
      <c r="G35">
        <v>573</v>
      </c>
      <c r="I35" t="s">
        <v>5760</v>
      </c>
      <c r="J35" t="s">
        <v>5761</v>
      </c>
    </row>
    <row r="36" spans="1:10" x14ac:dyDescent="0.3">
      <c r="A36" s="6">
        <v>498</v>
      </c>
      <c r="B36" s="6">
        <v>2014</v>
      </c>
      <c r="C36" t="s">
        <v>5762</v>
      </c>
      <c r="D36" s="21" t="s">
        <v>5763</v>
      </c>
      <c r="E36" t="s">
        <v>110</v>
      </c>
      <c r="G36">
        <v>111</v>
      </c>
      <c r="H36">
        <v>10</v>
      </c>
      <c r="I36" t="s">
        <v>5764</v>
      </c>
      <c r="J36" t="s">
        <v>5765</v>
      </c>
    </row>
    <row r="37" spans="1:10" x14ac:dyDescent="0.3">
      <c r="A37" s="6">
        <v>501</v>
      </c>
      <c r="B37" s="6">
        <v>2012</v>
      </c>
      <c r="C37" t="s">
        <v>5766</v>
      </c>
      <c r="D37" s="21" t="s">
        <v>5767</v>
      </c>
      <c r="E37" t="s">
        <v>3206</v>
      </c>
      <c r="G37">
        <v>52</v>
      </c>
      <c r="H37" s="10">
        <v>42922</v>
      </c>
      <c r="I37" s="9" t="s">
        <v>5768</v>
      </c>
      <c r="J37" t="s">
        <v>5769</v>
      </c>
    </row>
    <row r="38" spans="1:10" x14ac:dyDescent="0.3">
      <c r="A38" s="6">
        <v>508</v>
      </c>
      <c r="B38" s="6">
        <v>2011</v>
      </c>
      <c r="C38" t="s">
        <v>5770</v>
      </c>
      <c r="D38" s="21" t="s">
        <v>5771</v>
      </c>
      <c r="E38" t="s">
        <v>1518</v>
      </c>
      <c r="G38">
        <v>93</v>
      </c>
      <c r="H38">
        <v>2</v>
      </c>
      <c r="I38" t="s">
        <v>5772</v>
      </c>
      <c r="J38" t="s">
        <v>5773</v>
      </c>
    </row>
    <row r="39" spans="1:10" x14ac:dyDescent="0.3">
      <c r="A39" s="6">
        <v>522</v>
      </c>
      <c r="B39" s="6">
        <v>2007</v>
      </c>
      <c r="C39" t="s">
        <v>5774</v>
      </c>
      <c r="D39" s="21" t="s">
        <v>2387</v>
      </c>
      <c r="E39" t="s">
        <v>3784</v>
      </c>
      <c r="G39">
        <v>145</v>
      </c>
      <c r="H39">
        <v>2</v>
      </c>
      <c r="I39">
        <v>127</v>
      </c>
    </row>
    <row r="40" spans="1:10" x14ac:dyDescent="0.3">
      <c r="A40" s="6">
        <v>529</v>
      </c>
      <c r="B40" s="6">
        <v>2009</v>
      </c>
      <c r="C40" t="s">
        <v>5775</v>
      </c>
      <c r="D40" s="21" t="s">
        <v>5776</v>
      </c>
      <c r="E40" t="s">
        <v>5777</v>
      </c>
      <c r="G40">
        <v>31</v>
      </c>
      <c r="H40">
        <v>6</v>
      </c>
      <c r="I40" t="s">
        <v>5778</v>
      </c>
      <c r="J40" t="s">
        <v>5779</v>
      </c>
    </row>
    <row r="41" spans="1:10" x14ac:dyDescent="0.3">
      <c r="A41" s="6">
        <v>547</v>
      </c>
      <c r="B41" s="6">
        <v>2014</v>
      </c>
      <c r="C41" t="s">
        <v>5780</v>
      </c>
      <c r="D41" s="21" t="s">
        <v>5781</v>
      </c>
      <c r="E41" t="s">
        <v>153</v>
      </c>
      <c r="G41">
        <v>9</v>
      </c>
      <c r="H41">
        <v>2</v>
      </c>
      <c r="J41" t="s">
        <v>5782</v>
      </c>
    </row>
    <row r="42" spans="1:10" x14ac:dyDescent="0.3">
      <c r="A42" s="6">
        <v>549</v>
      </c>
      <c r="B42" s="6">
        <v>2017</v>
      </c>
      <c r="C42" t="s">
        <v>5783</v>
      </c>
      <c r="D42" s="21" t="s">
        <v>5784</v>
      </c>
      <c r="E42" t="s">
        <v>5785</v>
      </c>
      <c r="G42">
        <v>67</v>
      </c>
      <c r="H42">
        <v>4</v>
      </c>
      <c r="I42" t="s">
        <v>5786</v>
      </c>
      <c r="J42" t="s">
        <v>5787</v>
      </c>
    </row>
    <row r="43" spans="1:10" x14ac:dyDescent="0.3">
      <c r="A43" s="6">
        <v>550</v>
      </c>
      <c r="B43" s="6">
        <v>2008</v>
      </c>
      <c r="C43" t="s">
        <v>5788</v>
      </c>
      <c r="D43" s="21" t="s">
        <v>5789</v>
      </c>
      <c r="E43" t="s">
        <v>4159</v>
      </c>
      <c r="G43">
        <v>9</v>
      </c>
      <c r="H43">
        <v>6</v>
      </c>
      <c r="I43" t="s">
        <v>5790</v>
      </c>
      <c r="J43" t="s">
        <v>5791</v>
      </c>
    </row>
    <row r="44" spans="1:10" x14ac:dyDescent="0.3">
      <c r="A44" s="6">
        <v>554</v>
      </c>
      <c r="B44" s="6">
        <v>2016</v>
      </c>
      <c r="C44" t="s">
        <v>5792</v>
      </c>
      <c r="D44" s="21" t="s">
        <v>5793</v>
      </c>
      <c r="E44" t="s">
        <v>5794</v>
      </c>
      <c r="G44">
        <v>45</v>
      </c>
      <c r="H44">
        <v>2</v>
      </c>
      <c r="I44" t="s">
        <v>5795</v>
      </c>
      <c r="J44" t="s">
        <v>5796</v>
      </c>
    </row>
    <row r="45" spans="1:10" x14ac:dyDescent="0.3">
      <c r="A45" s="6">
        <v>556</v>
      </c>
      <c r="B45" s="6">
        <v>2011</v>
      </c>
      <c r="C45" t="s">
        <v>5797</v>
      </c>
      <c r="D45" s="21" t="s">
        <v>5798</v>
      </c>
      <c r="E45" t="s">
        <v>5799</v>
      </c>
      <c r="G45">
        <v>38</v>
      </c>
      <c r="H45">
        <v>3</v>
      </c>
      <c r="I45" t="s">
        <v>5800</v>
      </c>
    </row>
    <row r="46" spans="1:10" x14ac:dyDescent="0.3">
      <c r="A46" s="6">
        <v>557</v>
      </c>
      <c r="B46" s="6">
        <v>2009</v>
      </c>
      <c r="C46" t="s">
        <v>5801</v>
      </c>
      <c r="D46" s="21" t="s">
        <v>5802</v>
      </c>
      <c r="E46" t="s">
        <v>633</v>
      </c>
      <c r="G46">
        <v>22</v>
      </c>
      <c r="H46">
        <v>2</v>
      </c>
      <c r="I46" t="s">
        <v>5803</v>
      </c>
      <c r="J46" t="s">
        <v>5804</v>
      </c>
    </row>
    <row r="47" spans="1:10" x14ac:dyDescent="0.3">
      <c r="A47" s="6">
        <v>584</v>
      </c>
      <c r="B47" s="6">
        <v>2016</v>
      </c>
      <c r="C47" t="s">
        <v>5805</v>
      </c>
      <c r="D47" s="21" t="s">
        <v>5806</v>
      </c>
      <c r="E47" t="s">
        <v>5807</v>
      </c>
      <c r="G47">
        <v>92</v>
      </c>
      <c r="H47">
        <v>4</v>
      </c>
      <c r="I47" t="s">
        <v>5808</v>
      </c>
      <c r="J47" t="s">
        <v>5809</v>
      </c>
    </row>
    <row r="48" spans="1:10" x14ac:dyDescent="0.3">
      <c r="A48" s="6">
        <v>614</v>
      </c>
      <c r="B48" s="6">
        <v>2014</v>
      </c>
      <c r="C48" t="s">
        <v>5810</v>
      </c>
      <c r="D48" s="21" t="s">
        <v>5811</v>
      </c>
      <c r="E48" t="s">
        <v>3272</v>
      </c>
      <c r="G48">
        <v>9</v>
      </c>
      <c r="J48" t="s">
        <v>5812</v>
      </c>
    </row>
    <row r="49" spans="1:10" x14ac:dyDescent="0.3">
      <c r="A49" s="6">
        <v>641</v>
      </c>
      <c r="B49" s="6">
        <v>2008</v>
      </c>
      <c r="C49" t="s">
        <v>5813</v>
      </c>
      <c r="D49" s="21" t="s">
        <v>5814</v>
      </c>
      <c r="E49" t="s">
        <v>4685</v>
      </c>
      <c r="G49">
        <v>55</v>
      </c>
      <c r="H49">
        <v>3</v>
      </c>
      <c r="I49" t="s">
        <v>5815</v>
      </c>
      <c r="J49" t="s">
        <v>5816</v>
      </c>
    </row>
    <row r="50" spans="1:10" x14ac:dyDescent="0.3">
      <c r="A50" s="6">
        <v>677</v>
      </c>
      <c r="B50" s="6">
        <v>2016</v>
      </c>
      <c r="C50" t="s">
        <v>312</v>
      </c>
      <c r="D50" s="21" t="s">
        <v>313</v>
      </c>
      <c r="E50" t="s">
        <v>314</v>
      </c>
    </row>
    <row r="51" spans="1:10" x14ac:dyDescent="0.3">
      <c r="A51" s="6">
        <v>682</v>
      </c>
      <c r="B51" s="6">
        <v>2009</v>
      </c>
      <c r="C51" t="s">
        <v>5817</v>
      </c>
      <c r="D51" s="21" t="s">
        <v>5818</v>
      </c>
      <c r="E51" t="s">
        <v>3290</v>
      </c>
      <c r="G51">
        <v>7</v>
      </c>
      <c r="H51">
        <v>4</v>
      </c>
      <c r="I51" t="s">
        <v>5819</v>
      </c>
      <c r="J51" t="s">
        <v>5820</v>
      </c>
    </row>
    <row r="52" spans="1:10" x14ac:dyDescent="0.3">
      <c r="A52" s="6">
        <v>718</v>
      </c>
      <c r="B52" s="6">
        <v>2008</v>
      </c>
      <c r="C52" t="s">
        <v>5821</v>
      </c>
      <c r="D52" s="21" t="s">
        <v>5822</v>
      </c>
      <c r="E52" t="s">
        <v>138</v>
      </c>
      <c r="G52">
        <v>39</v>
      </c>
      <c r="H52">
        <v>3</v>
      </c>
      <c r="I52" t="s">
        <v>5823</v>
      </c>
      <c r="J52" t="s">
        <v>5824</v>
      </c>
    </row>
    <row r="53" spans="1:10" x14ac:dyDescent="0.3">
      <c r="A53" s="6">
        <v>719</v>
      </c>
      <c r="B53" s="6">
        <v>2005</v>
      </c>
      <c r="C53" t="s">
        <v>5825</v>
      </c>
      <c r="D53" s="21" t="s">
        <v>5826</v>
      </c>
      <c r="E53" t="s">
        <v>2297</v>
      </c>
      <c r="G53">
        <v>4</v>
      </c>
      <c r="I53" t="s">
        <v>5827</v>
      </c>
    </row>
    <row r="54" spans="1:10" x14ac:dyDescent="0.3">
      <c r="A54" s="6">
        <v>721</v>
      </c>
      <c r="B54" s="6">
        <v>2014</v>
      </c>
      <c r="C54" t="s">
        <v>5828</v>
      </c>
      <c r="D54" s="21" t="s">
        <v>5829</v>
      </c>
      <c r="E54" t="s">
        <v>5830</v>
      </c>
      <c r="G54">
        <v>45</v>
      </c>
      <c r="H54">
        <v>1</v>
      </c>
      <c r="I54" t="s">
        <v>5831</v>
      </c>
      <c r="J54" t="s">
        <v>5832</v>
      </c>
    </row>
    <row r="55" spans="1:10" x14ac:dyDescent="0.3">
      <c r="A55" s="6">
        <v>742</v>
      </c>
      <c r="B55" s="6">
        <v>2015</v>
      </c>
      <c r="C55" t="s">
        <v>5833</v>
      </c>
      <c r="D55" s="21" t="s">
        <v>5834</v>
      </c>
      <c r="E55" t="s">
        <v>1183</v>
      </c>
      <c r="G55">
        <v>7</v>
      </c>
      <c r="H55">
        <v>3</v>
      </c>
      <c r="I55" t="s">
        <v>5835</v>
      </c>
      <c r="J55" t="s">
        <v>5836</v>
      </c>
    </row>
    <row r="56" spans="1:10" x14ac:dyDescent="0.3">
      <c r="A56" s="6">
        <v>768</v>
      </c>
      <c r="B56" s="6">
        <v>2017</v>
      </c>
      <c r="C56" t="s">
        <v>5837</v>
      </c>
      <c r="D56" s="21" t="s">
        <v>5838</v>
      </c>
      <c r="E56" t="s">
        <v>165</v>
      </c>
      <c r="G56">
        <v>45</v>
      </c>
      <c r="H56" s="10"/>
      <c r="I56" t="s">
        <v>5839</v>
      </c>
      <c r="J56" t="s">
        <v>5840</v>
      </c>
    </row>
    <row r="57" spans="1:10" x14ac:dyDescent="0.3">
      <c r="A57" s="6">
        <v>769</v>
      </c>
      <c r="B57" s="6">
        <v>2015</v>
      </c>
      <c r="C57" t="s">
        <v>5841</v>
      </c>
      <c r="D57" s="21" t="s">
        <v>5842</v>
      </c>
      <c r="E57" t="s">
        <v>130</v>
      </c>
      <c r="G57">
        <v>6</v>
      </c>
      <c r="J57" t="s">
        <v>5843</v>
      </c>
    </row>
    <row r="58" spans="1:10" x14ac:dyDescent="0.3">
      <c r="A58" s="6">
        <v>779</v>
      </c>
      <c r="B58" s="6">
        <v>2009</v>
      </c>
      <c r="C58" t="s">
        <v>291</v>
      </c>
      <c r="D58" s="21" t="s">
        <v>292</v>
      </c>
      <c r="E58" t="s">
        <v>6056</v>
      </c>
      <c r="F58" t="s">
        <v>294</v>
      </c>
      <c r="H58" t="s">
        <v>85</v>
      </c>
    </row>
    <row r="59" spans="1:10" x14ac:dyDescent="0.3">
      <c r="A59" s="6">
        <v>781</v>
      </c>
      <c r="B59" s="6">
        <v>2015</v>
      </c>
      <c r="C59" t="s">
        <v>5844</v>
      </c>
      <c r="D59" s="21" t="s">
        <v>5845</v>
      </c>
      <c r="E59" t="s">
        <v>934</v>
      </c>
      <c r="G59">
        <v>7</v>
      </c>
      <c r="H59">
        <v>2</v>
      </c>
      <c r="I59" t="s">
        <v>5846</v>
      </c>
      <c r="J59" t="s">
        <v>5847</v>
      </c>
    </row>
    <row r="60" spans="1:10" x14ac:dyDescent="0.3">
      <c r="A60" s="6">
        <v>791</v>
      </c>
      <c r="B60" s="6">
        <v>2012</v>
      </c>
      <c r="C60" t="s">
        <v>5848</v>
      </c>
      <c r="D60" s="21" t="s">
        <v>5849</v>
      </c>
      <c r="E60" t="s">
        <v>165</v>
      </c>
      <c r="G60">
        <v>22</v>
      </c>
      <c r="H60">
        <v>4</v>
      </c>
      <c r="I60" t="s">
        <v>5850</v>
      </c>
      <c r="J60" t="s">
        <v>5851</v>
      </c>
    </row>
    <row r="61" spans="1:10" x14ac:dyDescent="0.3">
      <c r="A61" s="6">
        <v>821</v>
      </c>
      <c r="B61" s="6">
        <v>2000</v>
      </c>
      <c r="C61" t="s">
        <v>5852</v>
      </c>
      <c r="D61" s="21" t="s">
        <v>5853</v>
      </c>
      <c r="E61" t="s">
        <v>5854</v>
      </c>
      <c r="G61">
        <v>2</v>
      </c>
      <c r="H61" s="10">
        <v>42828</v>
      </c>
      <c r="I61" t="s">
        <v>5855</v>
      </c>
      <c r="J61" t="s">
        <v>5856</v>
      </c>
    </row>
    <row r="62" spans="1:10" x14ac:dyDescent="0.3">
      <c r="A62" s="6">
        <v>844</v>
      </c>
      <c r="B62" s="6">
        <v>2013</v>
      </c>
      <c r="C62" t="s">
        <v>5857</v>
      </c>
      <c r="D62" s="21" t="s">
        <v>5858</v>
      </c>
      <c r="E62" t="s">
        <v>718</v>
      </c>
      <c r="G62">
        <v>71</v>
      </c>
      <c r="I62" t="s">
        <v>5859</v>
      </c>
      <c r="J62" t="s">
        <v>5860</v>
      </c>
    </row>
    <row r="63" spans="1:10" x14ac:dyDescent="0.3">
      <c r="A63" s="6">
        <v>848</v>
      </c>
      <c r="B63" s="6">
        <v>2010</v>
      </c>
      <c r="C63" t="s">
        <v>5861</v>
      </c>
      <c r="D63" s="21" t="s">
        <v>5862</v>
      </c>
      <c r="F63" t="s">
        <v>5864</v>
      </c>
      <c r="G63">
        <v>172</v>
      </c>
      <c r="H63" t="s">
        <v>85</v>
      </c>
    </row>
    <row r="64" spans="1:10" x14ac:dyDescent="0.3">
      <c r="A64" s="6">
        <v>957</v>
      </c>
      <c r="B64" s="6">
        <v>2013</v>
      </c>
      <c r="C64" t="s">
        <v>5865</v>
      </c>
      <c r="D64" s="21" t="s">
        <v>5866</v>
      </c>
      <c r="E64" t="s">
        <v>5867</v>
      </c>
      <c r="G64">
        <v>47</v>
      </c>
      <c r="H64">
        <v>5</v>
      </c>
      <c r="I64" t="s">
        <v>5868</v>
      </c>
      <c r="J64" t="s">
        <v>5869</v>
      </c>
    </row>
    <row r="65" spans="1:10" x14ac:dyDescent="0.3">
      <c r="A65" s="6">
        <v>980</v>
      </c>
      <c r="B65" s="6">
        <v>2015</v>
      </c>
      <c r="C65" t="s">
        <v>5870</v>
      </c>
      <c r="D65" s="21" t="s">
        <v>5871</v>
      </c>
      <c r="E65" t="s">
        <v>5723</v>
      </c>
      <c r="G65">
        <v>14</v>
      </c>
      <c r="H65">
        <v>3</v>
      </c>
      <c r="I65">
        <v>43043</v>
      </c>
      <c r="J65" t="s">
        <v>5872</v>
      </c>
    </row>
    <row r="66" spans="1:10" x14ac:dyDescent="0.3">
      <c r="A66" s="6">
        <v>981</v>
      </c>
      <c r="B66" s="6">
        <v>2015</v>
      </c>
      <c r="C66" t="s">
        <v>5873</v>
      </c>
      <c r="D66" s="21" t="s">
        <v>5874</v>
      </c>
      <c r="E66" t="s">
        <v>5875</v>
      </c>
      <c r="G66">
        <v>66</v>
      </c>
      <c r="H66">
        <v>3</v>
      </c>
      <c r="I66" t="s">
        <v>5876</v>
      </c>
      <c r="J66" t="s">
        <v>5877</v>
      </c>
    </row>
    <row r="67" spans="1:10" x14ac:dyDescent="0.3">
      <c r="A67" s="6">
        <v>982</v>
      </c>
      <c r="B67" s="6">
        <v>2006</v>
      </c>
      <c r="C67" t="s">
        <v>5878</v>
      </c>
      <c r="D67" s="21" t="s">
        <v>5879</v>
      </c>
      <c r="E67" t="s">
        <v>5880</v>
      </c>
      <c r="G67">
        <v>73</v>
      </c>
      <c r="H67">
        <v>292</v>
      </c>
      <c r="I67" t="s">
        <v>5881</v>
      </c>
      <c r="J67" t="s">
        <v>5882</v>
      </c>
    </row>
    <row r="68" spans="1:10" x14ac:dyDescent="0.3">
      <c r="A68" s="6">
        <v>990</v>
      </c>
      <c r="B68" s="6">
        <v>2016</v>
      </c>
      <c r="C68" t="s">
        <v>5883</v>
      </c>
      <c r="D68" s="21" t="s">
        <v>5884</v>
      </c>
      <c r="E68" t="s">
        <v>5794</v>
      </c>
      <c r="G68">
        <v>45</v>
      </c>
      <c r="H68">
        <v>2</v>
      </c>
      <c r="I68" t="s">
        <v>5795</v>
      </c>
      <c r="J68" t="s">
        <v>5796</v>
      </c>
    </row>
    <row r="69" spans="1:10" x14ac:dyDescent="0.3">
      <c r="A69" s="6">
        <v>1003</v>
      </c>
      <c r="B69" s="6">
        <v>2002</v>
      </c>
      <c r="C69" t="s">
        <v>5885</v>
      </c>
      <c r="D69" s="21" t="s">
        <v>5886</v>
      </c>
      <c r="E69" t="s">
        <v>5863</v>
      </c>
    </row>
    <row r="70" spans="1:10" x14ac:dyDescent="0.3">
      <c r="A70" s="6">
        <v>1004</v>
      </c>
      <c r="B70" s="6">
        <v>2005</v>
      </c>
      <c r="C70" t="s">
        <v>5887</v>
      </c>
      <c r="D70" s="21" t="s">
        <v>5888</v>
      </c>
      <c r="E70" t="s">
        <v>5889</v>
      </c>
      <c r="H70" t="s">
        <v>85</v>
      </c>
    </row>
    <row r="71" spans="1:10" x14ac:dyDescent="0.3">
      <c r="A71" s="6">
        <v>1005</v>
      </c>
      <c r="B71" s="6">
        <v>2003</v>
      </c>
      <c r="C71" t="s">
        <v>5891</v>
      </c>
      <c r="D71" s="21" t="s">
        <v>5892</v>
      </c>
      <c r="E71" t="s">
        <v>615</v>
      </c>
      <c r="G71">
        <v>117</v>
      </c>
      <c r="H71" t="s">
        <v>569</v>
      </c>
      <c r="I71" t="s">
        <v>5893</v>
      </c>
      <c r="J71" t="s">
        <v>5894</v>
      </c>
    </row>
    <row r="72" spans="1:10" x14ac:dyDescent="0.3">
      <c r="A72" s="6">
        <v>1050</v>
      </c>
      <c r="B72" s="6">
        <v>2004</v>
      </c>
      <c r="C72" t="s">
        <v>5895</v>
      </c>
      <c r="D72" s="21" t="s">
        <v>5896</v>
      </c>
      <c r="E72" t="s">
        <v>160</v>
      </c>
      <c r="G72">
        <v>10</v>
      </c>
      <c r="H72">
        <v>12</v>
      </c>
      <c r="I72" t="s">
        <v>5897</v>
      </c>
      <c r="J72" t="s">
        <v>5898</v>
      </c>
    </row>
    <row r="73" spans="1:10" x14ac:dyDescent="0.3">
      <c r="A73" s="6">
        <v>1059</v>
      </c>
      <c r="B73" s="6">
        <v>2014</v>
      </c>
      <c r="C73" t="s">
        <v>136</v>
      </c>
      <c r="D73" s="21" t="s">
        <v>137</v>
      </c>
      <c r="E73" t="s">
        <v>138</v>
      </c>
      <c r="G73">
        <v>45</v>
      </c>
      <c r="H73">
        <v>1</v>
      </c>
      <c r="I73" t="s">
        <v>139</v>
      </c>
      <c r="J73" t="s">
        <v>140</v>
      </c>
    </row>
    <row r="74" spans="1:10" x14ac:dyDescent="0.3">
      <c r="A74" s="6">
        <v>1138</v>
      </c>
      <c r="B74" s="6">
        <v>2016</v>
      </c>
      <c r="C74" t="s">
        <v>5899</v>
      </c>
      <c r="D74" s="21" t="s">
        <v>5900</v>
      </c>
      <c r="E74" t="s">
        <v>3870</v>
      </c>
      <c r="G74">
        <v>208</v>
      </c>
      <c r="I74" t="s">
        <v>5901</v>
      </c>
      <c r="J74" t="s">
        <v>5902</v>
      </c>
    </row>
    <row r="75" spans="1:10" x14ac:dyDescent="0.3">
      <c r="A75" s="6">
        <v>1147</v>
      </c>
      <c r="B75" s="6">
        <v>2012</v>
      </c>
      <c r="C75" t="s">
        <v>5903</v>
      </c>
      <c r="D75" s="21" t="s">
        <v>5904</v>
      </c>
      <c r="E75" t="s">
        <v>5905</v>
      </c>
    </row>
    <row r="76" spans="1:10" x14ac:dyDescent="0.3">
      <c r="A76" s="6">
        <v>1168</v>
      </c>
      <c r="B76" s="6">
        <v>2014</v>
      </c>
      <c r="C76" t="s">
        <v>5906</v>
      </c>
      <c r="D76" s="21" t="s">
        <v>5907</v>
      </c>
      <c r="E76" t="s">
        <v>934</v>
      </c>
      <c r="G76">
        <v>6</v>
      </c>
      <c r="H76">
        <v>2</v>
      </c>
      <c r="I76" t="s">
        <v>5908</v>
      </c>
      <c r="J76" t="s">
        <v>5909</v>
      </c>
    </row>
    <row r="77" spans="1:10" x14ac:dyDescent="0.3">
      <c r="A77" s="6">
        <v>1231</v>
      </c>
      <c r="B77" s="6">
        <v>2015</v>
      </c>
      <c r="C77" t="s">
        <v>5910</v>
      </c>
      <c r="D77" s="21" t="s">
        <v>5911</v>
      </c>
      <c r="E77" t="s">
        <v>3878</v>
      </c>
      <c r="G77">
        <v>22</v>
      </c>
      <c r="H77">
        <v>11</v>
      </c>
      <c r="I77" t="s">
        <v>5912</v>
      </c>
      <c r="J77" t="s">
        <v>5913</v>
      </c>
    </row>
    <row r="78" spans="1:10" x14ac:dyDescent="0.3">
      <c r="A78" s="6">
        <v>1235</v>
      </c>
      <c r="B78" s="6">
        <v>2012</v>
      </c>
      <c r="C78" t="s">
        <v>5914</v>
      </c>
      <c r="D78" s="21" t="s">
        <v>5915</v>
      </c>
      <c r="E78" t="s">
        <v>2509</v>
      </c>
      <c r="G78">
        <v>151</v>
      </c>
      <c r="H78">
        <v>1</v>
      </c>
      <c r="I78" t="s">
        <v>5916</v>
      </c>
      <c r="J78" t="s">
        <v>5917</v>
      </c>
    </row>
    <row r="79" spans="1:10" x14ac:dyDescent="0.3">
      <c r="A79" s="6">
        <v>1247</v>
      </c>
      <c r="B79" s="6">
        <v>2012</v>
      </c>
      <c r="C79" t="s">
        <v>5918</v>
      </c>
      <c r="D79" s="21" t="s">
        <v>5919</v>
      </c>
      <c r="E79" t="s">
        <v>5920</v>
      </c>
    </row>
    <row r="80" spans="1:10" x14ac:dyDescent="0.3">
      <c r="A80" s="6">
        <v>1287</v>
      </c>
      <c r="B80" s="6">
        <v>2000</v>
      </c>
      <c r="C80" t="s">
        <v>5921</v>
      </c>
      <c r="D80" s="21" t="s">
        <v>5922</v>
      </c>
      <c r="E80" t="s">
        <v>988</v>
      </c>
      <c r="G80">
        <v>82</v>
      </c>
      <c r="H80" s="10">
        <v>42795</v>
      </c>
      <c r="I80" t="s">
        <v>5923</v>
      </c>
      <c r="J80" t="s">
        <v>5924</v>
      </c>
    </row>
    <row r="81" spans="1:10" x14ac:dyDescent="0.3">
      <c r="A81" s="6">
        <v>1297</v>
      </c>
      <c r="B81" s="6">
        <v>2007</v>
      </c>
      <c r="C81" t="s">
        <v>5925</v>
      </c>
      <c r="D81" s="21" t="s">
        <v>5926</v>
      </c>
      <c r="E81" t="s">
        <v>5927</v>
      </c>
    </row>
    <row r="82" spans="1:10" x14ac:dyDescent="0.3">
      <c r="A82" s="6">
        <v>1308</v>
      </c>
      <c r="B82" s="6">
        <v>2017</v>
      </c>
      <c r="C82" t="s">
        <v>5928</v>
      </c>
      <c r="D82" s="21" t="s">
        <v>5929</v>
      </c>
      <c r="E82" t="s">
        <v>5930</v>
      </c>
    </row>
    <row r="83" spans="1:10" x14ac:dyDescent="0.3">
      <c r="A83" s="6">
        <v>1319</v>
      </c>
      <c r="B83" s="6">
        <v>2015</v>
      </c>
      <c r="C83" t="s">
        <v>5931</v>
      </c>
      <c r="D83" s="21" t="s">
        <v>5932</v>
      </c>
      <c r="E83" t="s">
        <v>4989</v>
      </c>
      <c r="G83">
        <v>5</v>
      </c>
      <c r="H83">
        <v>2</v>
      </c>
      <c r="I83" t="s">
        <v>5933</v>
      </c>
      <c r="J83" t="s">
        <v>5934</v>
      </c>
    </row>
    <row r="84" spans="1:10" x14ac:dyDescent="0.3">
      <c r="A84" s="6">
        <v>1320</v>
      </c>
      <c r="B84" s="6">
        <v>2015</v>
      </c>
      <c r="C84" t="s">
        <v>5935</v>
      </c>
      <c r="D84" s="21" t="s">
        <v>5936</v>
      </c>
      <c r="E84" t="s">
        <v>153</v>
      </c>
      <c r="G84">
        <v>10</v>
      </c>
      <c r="H84">
        <v>8</v>
      </c>
      <c r="J84" t="s">
        <v>5937</v>
      </c>
    </row>
    <row r="85" spans="1:10" x14ac:dyDescent="0.3">
      <c r="A85" s="6">
        <v>1335</v>
      </c>
      <c r="B85" s="6">
        <v>2013</v>
      </c>
      <c r="C85" t="s">
        <v>372</v>
      </c>
      <c r="D85" s="21" t="s">
        <v>6057</v>
      </c>
      <c r="E85" t="s">
        <v>374</v>
      </c>
      <c r="J85" t="s">
        <v>6058</v>
      </c>
    </row>
    <row r="86" spans="1:10" x14ac:dyDescent="0.3">
      <c r="A86" s="6">
        <v>1367</v>
      </c>
      <c r="B86" s="6">
        <v>2014</v>
      </c>
      <c r="C86" t="s">
        <v>5938</v>
      </c>
      <c r="D86" s="21" t="s">
        <v>5939</v>
      </c>
      <c r="E86" t="s">
        <v>1686</v>
      </c>
      <c r="G86">
        <v>9</v>
      </c>
      <c r="H86">
        <v>9</v>
      </c>
      <c r="J86" t="s">
        <v>5940</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
  <sheetViews>
    <sheetView workbookViewId="0">
      <selection activeCell="G7" sqref="G7"/>
    </sheetView>
  </sheetViews>
  <sheetFormatPr defaultColWidth="8.88671875" defaultRowHeight="15" customHeight="1" x14ac:dyDescent="0.3"/>
  <cols>
    <col min="1" max="1" width="11.44140625" style="6" bestFit="1" customWidth="1"/>
    <col min="2" max="2" width="7.88671875" style="6" customWidth="1"/>
    <col min="3" max="3" width="112.6640625" style="21" bestFit="1" customWidth="1"/>
    <col min="4" max="4" width="50.88671875" style="21" customWidth="1"/>
    <col min="5" max="5" width="50.88671875" customWidth="1"/>
    <col min="6" max="6" width="16.88671875" customWidth="1"/>
    <col min="7" max="7" width="21.44140625" bestFit="1" customWidth="1"/>
  </cols>
  <sheetData>
    <row r="1" spans="1:7" s="1" customFormat="1" ht="15" customHeight="1" x14ac:dyDescent="0.3">
      <c r="A1" s="8" t="s">
        <v>6052</v>
      </c>
      <c r="B1" s="8" t="s">
        <v>80</v>
      </c>
      <c r="C1" s="20" t="s">
        <v>81</v>
      </c>
      <c r="D1" s="20" t="s">
        <v>82</v>
      </c>
      <c r="E1" s="1" t="s">
        <v>182</v>
      </c>
      <c r="F1" s="1" t="s">
        <v>181</v>
      </c>
      <c r="G1" s="1" t="s">
        <v>6053</v>
      </c>
    </row>
    <row r="2" spans="1:7" ht="15" customHeight="1" x14ac:dyDescent="0.3">
      <c r="A2" s="6">
        <v>131</v>
      </c>
      <c r="B2" s="6">
        <v>2014</v>
      </c>
      <c r="C2" s="21" t="s">
        <v>5941</v>
      </c>
      <c r="D2" s="21" t="s">
        <v>152</v>
      </c>
      <c r="E2" t="s">
        <v>153</v>
      </c>
      <c r="F2" t="s">
        <v>6059</v>
      </c>
      <c r="G2" t="s">
        <v>6060</v>
      </c>
    </row>
    <row r="3" spans="1:7" ht="15" customHeight="1" x14ac:dyDescent="0.3">
      <c r="A3" s="6">
        <v>295</v>
      </c>
      <c r="B3" s="6">
        <v>2017</v>
      </c>
      <c r="C3" s="21" t="s">
        <v>5948</v>
      </c>
      <c r="D3" s="21" t="s">
        <v>6061</v>
      </c>
      <c r="E3" t="s">
        <v>764</v>
      </c>
      <c r="F3" t="s">
        <v>6059</v>
      </c>
      <c r="G3" t="s">
        <v>6062</v>
      </c>
    </row>
    <row r="4" spans="1:7" ht="15" customHeight="1" x14ac:dyDescent="0.3">
      <c r="A4" s="6">
        <v>1058</v>
      </c>
      <c r="B4" s="6">
        <v>2013</v>
      </c>
      <c r="C4" s="21" t="s">
        <v>118</v>
      </c>
      <c r="D4" s="21" t="s">
        <v>6063</v>
      </c>
      <c r="E4" s="2" t="s">
        <v>120</v>
      </c>
      <c r="F4" t="s">
        <v>6059</v>
      </c>
      <c r="G4" t="s">
        <v>6060</v>
      </c>
    </row>
    <row r="5" spans="1:7" ht="15" customHeight="1" x14ac:dyDescent="0.3">
      <c r="A5" s="6">
        <v>852</v>
      </c>
      <c r="B5" s="6">
        <v>2007</v>
      </c>
      <c r="C5" s="21" t="s">
        <v>6005</v>
      </c>
      <c r="D5" s="21" t="s">
        <v>6064</v>
      </c>
      <c r="E5" t="s">
        <v>6007</v>
      </c>
      <c r="F5" t="s">
        <v>6059</v>
      </c>
      <c r="G5" t="s">
        <v>5947</v>
      </c>
    </row>
    <row r="6" spans="1:7" ht="15" customHeight="1" x14ac:dyDescent="0.3">
      <c r="A6" s="6">
        <v>352</v>
      </c>
      <c r="B6" s="6">
        <v>2016</v>
      </c>
      <c r="C6" s="21" t="s">
        <v>5956</v>
      </c>
      <c r="D6" s="21" t="s">
        <v>6065</v>
      </c>
      <c r="E6" t="s">
        <v>130</v>
      </c>
      <c r="F6" t="s">
        <v>6059</v>
      </c>
      <c r="G6" t="s">
        <v>6066</v>
      </c>
    </row>
    <row r="7" spans="1:7" ht="15" customHeight="1" x14ac:dyDescent="0.3">
      <c r="A7" s="6">
        <v>451</v>
      </c>
      <c r="B7" s="6">
        <v>2015</v>
      </c>
      <c r="C7" s="21" t="s">
        <v>5978</v>
      </c>
      <c r="D7" s="21" t="s">
        <v>6067</v>
      </c>
      <c r="E7" t="s">
        <v>6068</v>
      </c>
      <c r="F7" t="s">
        <v>6059</v>
      </c>
      <c r="G7" t="s">
        <v>6066</v>
      </c>
    </row>
    <row r="8" spans="1:7" ht="15" customHeight="1" x14ac:dyDescent="0.3">
      <c r="A8" s="6">
        <v>909</v>
      </c>
      <c r="B8" s="6">
        <v>2010</v>
      </c>
      <c r="C8" s="21" t="s">
        <v>93</v>
      </c>
      <c r="D8" s="21" t="s">
        <v>6069</v>
      </c>
      <c r="E8" t="s">
        <v>6070</v>
      </c>
      <c r="F8" t="s">
        <v>6059</v>
      </c>
      <c r="G8" t="s">
        <v>5947</v>
      </c>
    </row>
    <row r="9" spans="1:7" ht="15" customHeight="1" x14ac:dyDescent="0.3">
      <c r="A9" s="6">
        <v>434</v>
      </c>
      <c r="B9" s="6">
        <v>2004</v>
      </c>
      <c r="C9" s="21" t="s">
        <v>5974</v>
      </c>
      <c r="D9" s="21" t="s">
        <v>6071</v>
      </c>
      <c r="E9" t="s">
        <v>257</v>
      </c>
      <c r="F9" t="s">
        <v>6059</v>
      </c>
      <c r="G9" t="s">
        <v>6062</v>
      </c>
    </row>
    <row r="10" spans="1:7" ht="15" customHeight="1" x14ac:dyDescent="0.3">
      <c r="A10" s="6">
        <v>425</v>
      </c>
      <c r="B10" s="6">
        <v>2011</v>
      </c>
      <c r="C10" s="21" t="s">
        <v>5970</v>
      </c>
      <c r="D10" s="21" t="s">
        <v>6072</v>
      </c>
      <c r="E10" t="s">
        <v>1725</v>
      </c>
      <c r="F10" t="s">
        <v>6059</v>
      </c>
      <c r="G10" t="s">
        <v>6060</v>
      </c>
    </row>
    <row r="11" spans="1:7" ht="15" customHeight="1" x14ac:dyDescent="0.3">
      <c r="A11" s="6">
        <v>1123</v>
      </c>
      <c r="B11" s="6">
        <v>2016</v>
      </c>
      <c r="C11" s="21" t="s">
        <v>6021</v>
      </c>
      <c r="D11" s="21" t="s">
        <v>6073</v>
      </c>
      <c r="E11" t="s">
        <v>6023</v>
      </c>
      <c r="F11" t="s">
        <v>273</v>
      </c>
      <c r="G11" t="s">
        <v>6066</v>
      </c>
    </row>
    <row r="12" spans="1:7" ht="15" customHeight="1" x14ac:dyDescent="0.3">
      <c r="A12" s="6">
        <v>377</v>
      </c>
      <c r="B12" s="6">
        <v>2008</v>
      </c>
      <c r="C12" s="21" t="s">
        <v>5966</v>
      </c>
      <c r="D12" s="21" t="s">
        <v>6074</v>
      </c>
      <c r="E12" t="s">
        <v>134</v>
      </c>
      <c r="F12" t="s">
        <v>6059</v>
      </c>
      <c r="G12" t="s">
        <v>5947</v>
      </c>
    </row>
    <row r="13" spans="1:7" ht="15" customHeight="1" x14ac:dyDescent="0.3">
      <c r="A13" s="6">
        <v>366</v>
      </c>
      <c r="B13" s="6">
        <v>2009</v>
      </c>
      <c r="C13" s="21" t="s">
        <v>5962</v>
      </c>
      <c r="D13" s="21" t="s">
        <v>6075</v>
      </c>
      <c r="E13" t="s">
        <v>6068</v>
      </c>
      <c r="F13" t="s">
        <v>6059</v>
      </c>
      <c r="G13" t="s">
        <v>6060</v>
      </c>
    </row>
    <row r="14" spans="1:7" ht="15" customHeight="1" x14ac:dyDescent="0.3">
      <c r="A14" s="6">
        <v>824</v>
      </c>
      <c r="B14" s="6">
        <v>2016</v>
      </c>
      <c r="C14" s="21" t="s">
        <v>6001</v>
      </c>
      <c r="D14" s="21" t="s">
        <v>6076</v>
      </c>
      <c r="E14" t="s">
        <v>709</v>
      </c>
      <c r="F14" t="s">
        <v>6059</v>
      </c>
      <c r="G14" t="s">
        <v>6066</v>
      </c>
    </row>
    <row r="15" spans="1:7" ht="15" customHeight="1" x14ac:dyDescent="0.3">
      <c r="A15" s="6">
        <v>601</v>
      </c>
      <c r="B15" s="6">
        <v>2016</v>
      </c>
      <c r="C15" s="21" t="s">
        <v>5991</v>
      </c>
      <c r="D15" s="21" t="s">
        <v>6077</v>
      </c>
      <c r="E15" t="s">
        <v>153</v>
      </c>
      <c r="F15" t="s">
        <v>6059</v>
      </c>
      <c r="G15" t="s">
        <v>5947</v>
      </c>
    </row>
    <row r="16" spans="1:7" ht="15" customHeight="1" x14ac:dyDescent="0.3">
      <c r="A16" s="6">
        <v>880</v>
      </c>
      <c r="B16" s="6">
        <v>2011</v>
      </c>
      <c r="C16" s="21" t="s">
        <v>6010</v>
      </c>
      <c r="D16" s="21" t="s">
        <v>6078</v>
      </c>
      <c r="E16" t="s">
        <v>5727</v>
      </c>
      <c r="F16" t="s">
        <v>6059</v>
      </c>
      <c r="G16" t="s">
        <v>5947</v>
      </c>
    </row>
    <row r="17" spans="1:7" ht="15" customHeight="1" x14ac:dyDescent="0.3">
      <c r="A17" s="6">
        <v>639</v>
      </c>
      <c r="B17" s="6">
        <v>2016</v>
      </c>
      <c r="C17" s="21" t="s">
        <v>5994</v>
      </c>
      <c r="D17" s="21" t="s">
        <v>6079</v>
      </c>
      <c r="E17" t="s">
        <v>153</v>
      </c>
      <c r="F17" t="s">
        <v>6059</v>
      </c>
      <c r="G17" t="s">
        <v>5947</v>
      </c>
    </row>
    <row r="18" spans="1:7" ht="15" customHeight="1" x14ac:dyDescent="0.3">
      <c r="A18" s="6">
        <v>1057</v>
      </c>
      <c r="B18" s="6">
        <v>2012</v>
      </c>
      <c r="C18" s="21" t="s">
        <v>6017</v>
      </c>
      <c r="D18" s="21" t="s">
        <v>6080</v>
      </c>
      <c r="E18" t="s">
        <v>165</v>
      </c>
      <c r="F18" t="s">
        <v>6059</v>
      </c>
      <c r="G18" t="s">
        <v>6081</v>
      </c>
    </row>
    <row r="19" spans="1:7" ht="15" customHeight="1" x14ac:dyDescent="0.3">
      <c r="A19" s="6">
        <v>155</v>
      </c>
      <c r="B19" s="6">
        <v>2011</v>
      </c>
      <c r="C19" s="21" t="s">
        <v>5943</v>
      </c>
      <c r="D19" s="21" t="s">
        <v>6082</v>
      </c>
      <c r="E19" t="s">
        <v>2612</v>
      </c>
      <c r="F19" t="s">
        <v>6059</v>
      </c>
      <c r="G19" t="s">
        <v>5947</v>
      </c>
    </row>
    <row r="20" spans="1:7" ht="15" customHeight="1" x14ac:dyDescent="0.3">
      <c r="A20" s="6">
        <v>469</v>
      </c>
      <c r="B20" s="6">
        <v>2011</v>
      </c>
      <c r="C20" s="21" t="s">
        <v>6083</v>
      </c>
      <c r="D20" s="21" t="s">
        <v>6084</v>
      </c>
      <c r="E20" t="s">
        <v>1748</v>
      </c>
      <c r="F20" t="s">
        <v>6059</v>
      </c>
      <c r="G20" t="s">
        <v>5947</v>
      </c>
    </row>
    <row r="21" spans="1:7" ht="15" customHeight="1" x14ac:dyDescent="0.3">
      <c r="A21" s="6">
        <v>351</v>
      </c>
      <c r="B21" s="6">
        <v>2009</v>
      </c>
      <c r="C21" s="21" t="s">
        <v>6085</v>
      </c>
      <c r="D21" s="21" t="s">
        <v>6086</v>
      </c>
      <c r="E21" s="2" t="s">
        <v>6087</v>
      </c>
      <c r="F21" s="2" t="s">
        <v>6088</v>
      </c>
      <c r="G21" t="s">
        <v>6066</v>
      </c>
    </row>
    <row r="22" spans="1:7" ht="15" customHeight="1" x14ac:dyDescent="0.3">
      <c r="A22" s="6">
        <v>995</v>
      </c>
      <c r="B22" s="6">
        <v>2009</v>
      </c>
      <c r="C22" s="21" t="s">
        <v>6014</v>
      </c>
      <c r="D22" s="21" t="s">
        <v>6089</v>
      </c>
      <c r="E22" s="2" t="s">
        <v>120</v>
      </c>
      <c r="F22" t="s">
        <v>6059</v>
      </c>
      <c r="G22" t="s">
        <v>6062</v>
      </c>
    </row>
    <row r="23" spans="1:7" ht="15" customHeight="1" x14ac:dyDescent="0.3">
      <c r="A23" s="6">
        <v>1328</v>
      </c>
      <c r="B23" s="6">
        <v>2010</v>
      </c>
      <c r="C23" s="21" t="s">
        <v>6090</v>
      </c>
      <c r="D23" s="21" t="s">
        <v>6091</v>
      </c>
      <c r="E23" t="s">
        <v>100</v>
      </c>
      <c r="F23" t="s">
        <v>6059</v>
      </c>
      <c r="G23" t="s">
        <v>6092</v>
      </c>
    </row>
    <row r="24" spans="1:7" s="33" customFormat="1" ht="15" customHeight="1" x14ac:dyDescent="0.3">
      <c r="A24" s="40"/>
      <c r="B24" s="40"/>
      <c r="C24" s="41"/>
      <c r="D24" s="41" t="s">
        <v>6093</v>
      </c>
      <c r="F24" s="33" t="s">
        <v>6059</v>
      </c>
      <c r="G24" s="33" t="s">
        <v>6094</v>
      </c>
    </row>
    <row r="25" spans="1:7" s="33" customFormat="1" ht="15" customHeight="1" x14ac:dyDescent="0.3">
      <c r="A25" s="40"/>
      <c r="B25" s="40"/>
      <c r="C25" s="41"/>
      <c r="D25" s="41" t="s">
        <v>6095</v>
      </c>
      <c r="G25" s="33" t="s">
        <v>6094</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19"/>
  <sheetViews>
    <sheetView workbookViewId="0">
      <selection activeCell="C5" sqref="C5"/>
    </sheetView>
  </sheetViews>
  <sheetFormatPr defaultColWidth="8.88671875" defaultRowHeight="14.4" x14ac:dyDescent="0.3"/>
  <cols>
    <col min="1" max="1" width="11.88671875" customWidth="1"/>
    <col min="3" max="3" width="132.6640625" bestFit="1" customWidth="1"/>
    <col min="4" max="4" width="20.88671875" customWidth="1"/>
    <col min="5" max="5" width="90.44140625" bestFit="1" customWidth="1"/>
  </cols>
  <sheetData>
    <row r="1" spans="1:17" x14ac:dyDescent="0.3">
      <c r="A1" s="1" t="s">
        <v>6096</v>
      </c>
      <c r="B1" s="1" t="s">
        <v>80</v>
      </c>
      <c r="C1" s="1" t="s">
        <v>81</v>
      </c>
      <c r="D1" s="1" t="s">
        <v>82</v>
      </c>
      <c r="E1" s="1" t="s">
        <v>182</v>
      </c>
      <c r="F1" s="1" t="s">
        <v>183</v>
      </c>
      <c r="G1" s="1" t="s">
        <v>84</v>
      </c>
      <c r="H1" s="1" t="s">
        <v>85</v>
      </c>
      <c r="I1" s="1" t="s">
        <v>86</v>
      </c>
      <c r="J1" s="1" t="s">
        <v>184</v>
      </c>
      <c r="K1" s="1" t="s">
        <v>185</v>
      </c>
      <c r="O1" s="1"/>
      <c r="P1" s="1"/>
      <c r="Q1" s="1"/>
    </row>
    <row r="2" spans="1:17" x14ac:dyDescent="0.3">
      <c r="A2">
        <v>5</v>
      </c>
      <c r="B2">
        <v>2012</v>
      </c>
      <c r="C2" t="s">
        <v>195</v>
      </c>
      <c r="D2" t="s">
        <v>196</v>
      </c>
      <c r="E2" t="s">
        <v>197</v>
      </c>
    </row>
    <row r="3" spans="1:17" x14ac:dyDescent="0.3">
      <c r="A3">
        <v>34</v>
      </c>
      <c r="B3">
        <v>2014</v>
      </c>
      <c r="C3" t="s">
        <v>274</v>
      </c>
      <c r="D3" t="s">
        <v>275</v>
      </c>
      <c r="E3" t="s">
        <v>6097</v>
      </c>
      <c r="F3" t="s">
        <v>277</v>
      </c>
      <c r="H3" t="s">
        <v>85</v>
      </c>
      <c r="I3" t="s">
        <v>278</v>
      </c>
      <c r="J3" t="s">
        <v>279</v>
      </c>
      <c r="K3" t="s">
        <v>280</v>
      </c>
    </row>
    <row r="4" spans="1:17" x14ac:dyDescent="0.3">
      <c r="A4">
        <v>37</v>
      </c>
      <c r="B4">
        <v>2009</v>
      </c>
      <c r="C4" t="s">
        <v>291</v>
      </c>
      <c r="D4" t="s">
        <v>292</v>
      </c>
      <c r="E4" t="s">
        <v>6056</v>
      </c>
      <c r="F4" t="s">
        <v>294</v>
      </c>
      <c r="H4" t="s">
        <v>85</v>
      </c>
    </row>
    <row r="5" spans="1:17" x14ac:dyDescent="0.3">
      <c r="A5">
        <v>39</v>
      </c>
      <c r="B5">
        <v>2012</v>
      </c>
      <c r="C5" t="s">
        <v>6098</v>
      </c>
      <c r="D5" t="s">
        <v>6099</v>
      </c>
      <c r="E5" t="s">
        <v>6100</v>
      </c>
    </row>
    <row r="6" spans="1:17" x14ac:dyDescent="0.3">
      <c r="A6">
        <v>43</v>
      </c>
      <c r="B6">
        <v>2005</v>
      </c>
      <c r="C6" t="s">
        <v>309</v>
      </c>
      <c r="D6" t="s">
        <v>311</v>
      </c>
      <c r="E6" t="s">
        <v>294</v>
      </c>
    </row>
    <row r="7" spans="1:17" x14ac:dyDescent="0.3">
      <c r="A7">
        <v>45</v>
      </c>
      <c r="B7">
        <v>2016</v>
      </c>
      <c r="C7" t="s">
        <v>312</v>
      </c>
      <c r="D7" t="s">
        <v>313</v>
      </c>
      <c r="E7" t="s">
        <v>314</v>
      </c>
    </row>
    <row r="8" spans="1:17" x14ac:dyDescent="0.3">
      <c r="A8">
        <v>47</v>
      </c>
      <c r="B8">
        <v>2017</v>
      </c>
      <c r="C8" t="s">
        <v>6101</v>
      </c>
      <c r="D8" t="s">
        <v>6102</v>
      </c>
      <c r="E8" t="s">
        <v>321</v>
      </c>
    </row>
    <row r="9" spans="1:17" x14ac:dyDescent="0.3">
      <c r="A9">
        <v>61</v>
      </c>
      <c r="B9">
        <v>2018</v>
      </c>
      <c r="C9" t="s">
        <v>6103</v>
      </c>
      <c r="D9" t="s">
        <v>382</v>
      </c>
      <c r="E9" t="s">
        <v>197</v>
      </c>
      <c r="J9" s="22" t="s">
        <v>6104</v>
      </c>
    </row>
    <row r="10" spans="1:17" s="33" customFormat="1" x14ac:dyDescent="0.3">
      <c r="A10" s="33">
        <v>61</v>
      </c>
      <c r="B10" s="33">
        <v>2019</v>
      </c>
      <c r="C10" s="33" t="s">
        <v>6105</v>
      </c>
      <c r="J10" s="34"/>
    </row>
    <row r="11" spans="1:17" x14ac:dyDescent="0.3">
      <c r="A11" t="s">
        <v>6106</v>
      </c>
      <c r="B11">
        <v>2007</v>
      </c>
      <c r="C11" t="s">
        <v>5690</v>
      </c>
      <c r="D11" t="s">
        <v>5691</v>
      </c>
      <c r="E11" t="s">
        <v>5692</v>
      </c>
      <c r="F11" t="s">
        <v>5693</v>
      </c>
      <c r="H11" t="s">
        <v>85</v>
      </c>
      <c r="K11" t="s">
        <v>5694</v>
      </c>
    </row>
    <row r="12" spans="1:17" x14ac:dyDescent="0.3">
      <c r="A12" t="s">
        <v>6106</v>
      </c>
      <c r="B12">
        <v>2009</v>
      </c>
      <c r="C12" t="s">
        <v>5952</v>
      </c>
      <c r="D12" t="s">
        <v>5953</v>
      </c>
      <c r="F12" t="s">
        <v>5955</v>
      </c>
      <c r="H12" t="s">
        <v>85</v>
      </c>
    </row>
    <row r="13" spans="1:17" x14ac:dyDescent="0.3">
      <c r="A13" t="s">
        <v>6106</v>
      </c>
      <c r="B13">
        <v>2011</v>
      </c>
      <c r="C13" t="s">
        <v>5747</v>
      </c>
      <c r="D13" t="s">
        <v>5748</v>
      </c>
      <c r="E13" t="s">
        <v>5749</v>
      </c>
    </row>
    <row r="14" spans="1:17" x14ac:dyDescent="0.3">
      <c r="A14" t="s">
        <v>6106</v>
      </c>
      <c r="B14">
        <v>2010</v>
      </c>
      <c r="C14" t="s">
        <v>5861</v>
      </c>
      <c r="D14" t="s">
        <v>5862</v>
      </c>
      <c r="F14" t="s">
        <v>5864</v>
      </c>
      <c r="G14">
        <v>172</v>
      </c>
      <c r="H14" t="s">
        <v>85</v>
      </c>
    </row>
    <row r="15" spans="1:17" x14ac:dyDescent="0.3">
      <c r="A15" t="s">
        <v>6106</v>
      </c>
      <c r="B15">
        <v>2002</v>
      </c>
      <c r="C15" t="s">
        <v>5885</v>
      </c>
      <c r="D15" t="s">
        <v>5886</v>
      </c>
      <c r="E15" t="s">
        <v>5863</v>
      </c>
    </row>
    <row r="16" spans="1:17" x14ac:dyDescent="0.3">
      <c r="A16" t="s">
        <v>6106</v>
      </c>
      <c r="B16">
        <v>2012</v>
      </c>
      <c r="C16" t="s">
        <v>5903</v>
      </c>
      <c r="D16" t="s">
        <v>5904</v>
      </c>
      <c r="E16" t="s">
        <v>5905</v>
      </c>
    </row>
    <row r="17" spans="1:10" x14ac:dyDescent="0.3">
      <c r="A17" t="s">
        <v>6106</v>
      </c>
      <c r="B17">
        <v>2012</v>
      </c>
      <c r="C17" t="s">
        <v>5918</v>
      </c>
      <c r="D17" t="s">
        <v>5919</v>
      </c>
      <c r="E17" t="s">
        <v>5920</v>
      </c>
    </row>
    <row r="18" spans="1:10" x14ac:dyDescent="0.3">
      <c r="A18" t="s">
        <v>6106</v>
      </c>
      <c r="B18">
        <v>2017</v>
      </c>
      <c r="C18" t="s">
        <v>5928</v>
      </c>
      <c r="D18" t="s">
        <v>5929</v>
      </c>
      <c r="E18" t="s">
        <v>5930</v>
      </c>
    </row>
    <row r="19" spans="1:10" x14ac:dyDescent="0.3">
      <c r="A19" t="s">
        <v>6106</v>
      </c>
      <c r="B19">
        <v>2013</v>
      </c>
      <c r="C19" t="s">
        <v>372</v>
      </c>
      <c r="D19" t="s">
        <v>6057</v>
      </c>
      <c r="E19" t="s">
        <v>374</v>
      </c>
      <c r="J19" t="s">
        <v>6058</v>
      </c>
    </row>
  </sheetData>
  <sortState xmlns:xlrd2="http://schemas.microsoft.com/office/spreadsheetml/2017/richdata2" ref="A2:R18">
    <sortCondition ref="A2:A18"/>
  </sortState>
  <hyperlinks>
    <hyperlink ref="J9" r:id="rId1" xr:uid="{00000000-0004-0000-0800-000000000000}"/>
  </hyperlink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6F37CF388758441B3D5901C1C723909" ma:contentTypeVersion="13" ma:contentTypeDescription="Create a new document." ma:contentTypeScope="" ma:versionID="1abb236461bf8d2a53c0bd0f39b2bea3">
  <xsd:schema xmlns:xsd="http://www.w3.org/2001/XMLSchema" xmlns:xs="http://www.w3.org/2001/XMLSchema" xmlns:p="http://schemas.microsoft.com/office/2006/metadata/properties" xmlns:ns3="8c96b927-1e1f-4988-8f7b-06667beb1e30" xmlns:ns4="cac30c42-6ffa-4715-bc28-bd2afee71279" targetNamespace="http://schemas.microsoft.com/office/2006/metadata/properties" ma:root="true" ma:fieldsID="b96e858fd309ce844a6571c089911e7f" ns3:_="" ns4:_="">
    <xsd:import namespace="8c96b927-1e1f-4988-8f7b-06667beb1e30"/>
    <xsd:import namespace="cac30c42-6ffa-4715-bc28-bd2afee71279"/>
    <xsd:element name="properties">
      <xsd:complexType>
        <xsd:sequence>
          <xsd:element name="documentManagement">
            <xsd:complexType>
              <xsd:all>
                <xsd:element ref="ns3:MediaServiceMetadata" minOccurs="0"/>
                <xsd:element ref="ns3:MediaServiceFastMetadata" minOccurs="0"/>
                <xsd:element ref="ns3:MediaServiceAutoTags" minOccurs="0"/>
                <xsd:element ref="ns4:SharedWithUsers" minOccurs="0"/>
                <xsd:element ref="ns4:SharedWithDetails" minOccurs="0"/>
                <xsd:element ref="ns4:SharingHintHash" minOccurs="0"/>
                <xsd:element ref="ns3:MediaServiceOCR" minOccurs="0"/>
                <xsd:element ref="ns3:MediaServiceDateTaken" minOccurs="0"/>
                <xsd:element ref="ns3:MediaServiceLocation"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96b927-1e1f-4988-8f7b-06667beb1e3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c30c42-6ffa-4715-bc28-bd2afee71279"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  s t a n d a l o n e = " n o " ? > < D a t a M a s h u p   x m l n s = " h t t p : / / s c h e m a s . m i c r o s o f t . c o m / D a t a M a s h u p " > A A A A A K c G 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2 e Q n q q 0 A A A D 3 A A A A E g A A A E N v b m Z p Z y 9 Q Y W N r Y W d l L n h t b H q / e 7 + N f U V u j k J Z a l F x Z n 6 e r Z K h n o G S Q n F J Y l 5 K Y k 5 + X q q t U l 6 + k r 0 d L 5 d N Q G J y d m J 6 q g J Q d V 6 x V U V x i q 1 S R k l J g Z W + f n l 5 u V 6 5 s V 5 + U b q + k Y G B o X 6 E r 0 9 w c k Z q b q I S X H E m Y c W 6 m X k g a 5 N T l e x s w i C u s T P S M z Q 2 0 T M 0 t 9 Q z s N G H C d r 4 Z u Y h F B g B H Q y S R R K 0 c S 7 N K S k t S r V L z d N 1 D L X R h 3 F t 9 K F + s A M A A A D / / w M A U E s D B B Q A A g A I A A A A I Q D g 4 u f A t g E A A A A N A A A T A A A A R m 9 y b X V s Y X M v U 2 V j d G l v b j E u b e z V T 2 v b M B g G 8 P M C / Q 5 C v S R g T P T H W b v h k 7 O y H U f S 0 1 K M a r 9 r P G y p S E r b U P r d p 2 J G V + g D p W f n k v h 5 b d m / 2 P g J 1 M T O W b Y Z v 8 X X 2 S z s j a e W X T j X 1 u E Y I g 1 1 a M g a 3 7 l Q e 7 r r 6 L 6 + v G 1 N p D Q n 4 5 t 9 v a a G h m v y t V x K z U r W U z y Z s f T Z u I N v K C V V u M v X r j k M Z O P 8 o u s p r 5 y N a S P M e f V l d x n I h 9 1 3 0 / 7 Z r d 2 9 7 Z 1 p w + 7 D V 5 D H h 8 g X 2 a 8 1 9 d 3 Q R f I l / 8 Q z V r n + M N h Q F j J j 3 2 z j 2 s 7 e l K t i u R Q Z + 3 l w k T b x 2 F P 5 8 j N P V 3 2 1 y E b K K a / 2 x t 6 k f 2 Z 7 v C W e T F t z n f b Z e m P D b + e H c f n n Y Z i P 7 u z x k Y + p S K e P a c I i P c S n j P 3 L J c h V y n / Y u N L 5 8 3 r / D T Q 4 o A D 5 C u S f Q X 4 G 8 n O Q i y U a I L J A Z q H Q A K E F U g v E F s g t E F w g u U R y C W 8 2 k k s k l 0 g u k V w i u U R y i e Q S y R W S K y R X 8 D l H c o X k C s k V k i s k V 0 i u k F w j u U Z y j e Q a y T W S a y T X S K 6 R X C O 5 R v I C y Q s k L 1 7 L n x Y n s 8 6 + + S p 9 6 Z x T / v H W m c s F n 6 p n q p 6 p e q b q m a p n q p 7 3 V c 9 f A A A A / / 8 D A F B L A Q I t A B Q A B g A I A A A A I Q A q 3 a p A 0 g A A A D c B A A A T A A A A A A A A A A A A A A A A A A A A A A B b Q 2 9 u d G V u d F 9 U e X B l c 1 0 u e G 1 s U E s B A i 0 A F A A C A A g A A A A h A N n k J 6 q t A A A A 9 w A A A B I A A A A A A A A A A A A A A A A A C w M A A E N v b m Z p Z y 9 Q Y W N r Y W d l L n h t b F B L A Q I t A B Q A A g A I A A A A I Q D g 4 u f A t g E A A A A N A A A T A A A A A A A A A A A A A A A A A O g D A A B G b 3 J t d W x h c y 9 T Z W N 0 a W 9 u M S 5 t U E s F B g A A A A A D A A M A w g A A A M 8 F 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h d A A A A A A A A H 9 0 A A 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R m 9 v Z F 9 z e X N 0 Z W 1 f c 2 N l b m F y a W 9 z X 3 J l d m l l d 1 9 V c G R h d G V k X 3 N l Y X J j a F 9 E Z W N l b W J l c l 8 y M D I 0 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N C 0 x M i 0 w O V Q y M j o 1 M T o 1 N C 4 0 N j A z M z c 5 W i I v P j x F b n R y e S B U e X B l P S J G a W x s Q 2 9 s d W 1 u V H l w Z X M i I F Z h b H V l P S J z Q m d Z R E J n W U d C Z 1 l H Q m d Z R 0 J n W U d C Z 1 l H Q m d Z R 0 J n W U d C Z 1 l H Q m d Z R 0 J n W U d C Z 1 l H Q m d Z R 0 J n W U d C Z 1 l H Q m d Z R 0 J n W U d C Z z 0 9 I i 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s s J n F 1 b 3 Q 7 Q 2 9 s d W 1 u M T c m c X V v d D s s J n F 1 b 3 Q 7 Q 2 9 s d W 1 u M T g m c X V v d D s s J n F 1 b 3 Q 7 Q 2 9 s d W 1 u M T k m c X V v d D s s J n F 1 b 3 Q 7 Q 2 9 s d W 1 u M j A m c X V v d D s s J n F 1 b 3 Q 7 Q 2 9 s d W 1 u M j E m c X V v d D s s J n F 1 b 3 Q 7 Q 2 9 s d W 1 u M j I m c X V v d D s s J n F 1 b 3 Q 7 Q 2 9 s d W 1 u M j M m c X V v d D s s J n F 1 b 3 Q 7 Q 2 9 s d W 1 u M j Q m c X V v d D s s J n F 1 b 3 Q 7 Q 2 9 s d W 1 u M j U m c X V v d D s s J n F 1 b 3 Q 7 Q 2 9 s d W 1 u M j Y m c X V v d D s s J n F 1 b 3 Q 7 Q 2 9 s d W 1 u M j c m c X V v d D s s J n F 1 b 3 Q 7 Q 2 9 s d W 1 u M j g m c X V v d D s s J n F 1 b 3 Q 7 Q 2 9 s d W 1 u M j k m c X V v d D s s J n F 1 b 3 Q 7 Q 2 9 s d W 1 u M z A m c X V v d D s s J n F 1 b 3 Q 7 Q 2 9 s d W 1 u M z E m c X V v d D s s J n F 1 b 3 Q 7 Q 2 9 s d W 1 u M z I m c X V v d D s s J n F 1 b 3 Q 7 Q 2 9 s d W 1 u M z M m c X V v d D s s J n F 1 b 3 Q 7 Q 2 9 s d W 1 u M z Q m c X V v d D s s J n F 1 b 3 Q 7 Q 2 9 s d W 1 u M z U m c X V v d D s s J n F 1 b 3 Q 7 Q 2 9 s d W 1 u M z Y m c X V v d D s s J n F 1 b 3 Q 7 Q 2 9 s d W 1 u M z c m c X V v d D s s J n F 1 b 3 Q 7 Q 2 9 s d W 1 u M z g m c X V v d D s s J n F 1 b 3 Q 7 Q 2 9 s d W 1 u M z k m c X V v d D s s J n F 1 b 3 Q 7 Q 2 9 s d W 1 u N D A m c X V v d D s s J n F 1 b 3 Q 7 Q 2 9 s d W 1 u N D E m c X V v d D s s J n F 1 b 3 Q 7 Q 2 9 s d W 1 u N D I m c X V v d D s s J n F 1 b 3 Q 7 Q 2 9 s d W 1 u N D M m c X V v d D s s J n F 1 b 3 Q 7 Q 2 9 s d W 1 u N D Q m c X V v d D s s J n F 1 b 3 Q 7 Q 2 9 s d W 1 u N D U m c X V v d D s s J n F 1 b 3 Q 7 Q 2 9 s d W 1 u N D Y m c X V v d D s s J n F 1 b 3 Q 7 Q 2 9 s d W 1 u N D c m c X V v d D s s J n F 1 b 3 Q 7 Q 2 9 s d W 1 u N D g m c X V v d D s s J n F 1 b 3 Q 7 Q 2 9 s d W 1 u N D k m c X V v d D s s J n F 1 b 3 Q 7 Q 2 9 s d W 1 u N T A m c X V v d D s s J n F 1 b 3 Q 7 Q 2 9 s d W 1 u N T E m c X V v d D s s J n F 1 b 3 Q 7 Q 2 9 s d W 1 u N T I 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h j N j k 2 Z W Z k L T A 4 Y j A t N D g y M y 0 5 Z m U 3 L W Y x M z R j O D E 3 O T d h Y S I v P j x F b n R y e S B U e X B l P S J S Z W x h d G l v b n N o a X B J b m Z v Q 2 9 u d G F p b m V y I i B W Y W x 1 Z T 0 i c 3 s m c X V v d D t j b 2 x 1 b W 5 D b 3 V u d C Z x d W 9 0 O z o 1 M i w m c X V v d D t r Z X l D b 2 x 1 b W 5 O Y W 1 l c y Z x d W 9 0 O z p b X S w m c X V v d D t x d W V y e V J l b G F 0 a W 9 u c 2 h p c H M m c X V v d D s 6 W 1 0 s J n F 1 b 3 Q 7 Y 2 9 s d W 1 u S W R l b n R p d G l l c y Z x d W 9 0 O z p b J n F 1 b 3 Q 7 U 2 V j d G l v b j E v R m 9 v Z F 9 z e X N 0 Z W 1 f c 2 N l b m F y a W 9 z X 3 J l d m l l d 1 9 V c G R h d G V k X 3 N l Y X J j a F 9 E Z W N l b W J l c l 8 y M D I 0 L 0 F 1 d G 9 S Z W 1 v d m V k Q 2 9 s d W 1 u c z E u e 0 N v b H V t b j E s M H 0 m c X V v d D s s J n F 1 b 3 Q 7 U 2 V j d G l v b j E v R m 9 v Z F 9 z e X N 0 Z W 1 f c 2 N l b m F y a W 9 z X 3 J l d m l l d 1 9 V c G R h d G V k X 3 N l Y X J j a F 9 E Z W N l b W J l c l 8 y M D I 0 L 0 F 1 d G 9 S Z W 1 v d m V k Q 2 9 s d W 1 u c z E u e 0 N v b H V t b j I s M X 0 m c X V v d D s s J n F 1 b 3 Q 7 U 2 V j d G l v b j E v R m 9 v Z F 9 z e X N 0 Z W 1 f c 2 N l b m F y a W 9 z X 3 J l d m l l d 1 9 V c G R h d G V k X 3 N l Y X J j a F 9 E Z W N l b W J l c l 8 y M D I 0 L 0 F 1 d G 9 S Z W 1 v d m V k Q 2 9 s d W 1 u c z E u e 0 N v b H V t b j M s M n 0 m c X V v d D s s J n F 1 b 3 Q 7 U 2 V j d G l v b j E v R m 9 v Z F 9 z e X N 0 Z W 1 f c 2 N l b m F y a W 9 z X 3 J l d m l l d 1 9 V c G R h d G V k X 3 N l Y X J j a F 9 E Z W N l b W J l c l 8 y M D I 0 L 0 F 1 d G 9 S Z W 1 v d m V k Q 2 9 s d W 1 u c z E u e 0 N v b H V t b j Q s M 3 0 m c X V v d D s s J n F 1 b 3 Q 7 U 2 V j d G l v b j E v R m 9 v Z F 9 z e X N 0 Z W 1 f c 2 N l b m F y a W 9 z X 3 J l d m l l d 1 9 V c G R h d G V k X 3 N l Y X J j a F 9 E Z W N l b W J l c l 8 y M D I 0 L 0 F 1 d G 9 S Z W 1 v d m V k Q 2 9 s d W 1 u c z E u e 0 N v b H V t b j U s N H 0 m c X V v d D s s J n F 1 b 3 Q 7 U 2 V j d G l v b j E v R m 9 v Z F 9 z e X N 0 Z W 1 f c 2 N l b m F y a W 9 z X 3 J l d m l l d 1 9 V c G R h d G V k X 3 N l Y X J j a F 9 E Z W N l b W J l c l 8 y M D I 0 L 0 F 1 d G 9 S Z W 1 v d m V k Q 2 9 s d W 1 u c z E u e 0 N v b H V t b j Y s N X 0 m c X V v d D s s J n F 1 b 3 Q 7 U 2 V j d G l v b j E v R m 9 v Z F 9 z e X N 0 Z W 1 f c 2 N l b m F y a W 9 z X 3 J l d m l l d 1 9 V c G R h d G V k X 3 N l Y X J j a F 9 E Z W N l b W J l c l 8 y M D I 0 L 0 F 1 d G 9 S Z W 1 v d m V k Q 2 9 s d W 1 u c z E u e 0 N v b H V t b j c s N n 0 m c X V v d D s s J n F 1 b 3 Q 7 U 2 V j d G l v b j E v R m 9 v Z F 9 z e X N 0 Z W 1 f c 2 N l b m F y a W 9 z X 3 J l d m l l d 1 9 V c G R h d G V k X 3 N l Y X J j a F 9 E Z W N l b W J l c l 8 y M D I 0 L 0 F 1 d G 9 S Z W 1 v d m V k Q 2 9 s d W 1 u c z E u e 0 N v b H V t b j g s N 3 0 m c X V v d D s s J n F 1 b 3 Q 7 U 2 V j d G l v b j E v R m 9 v Z F 9 z e X N 0 Z W 1 f c 2 N l b m F y a W 9 z X 3 J l d m l l d 1 9 V c G R h d G V k X 3 N l Y X J j a F 9 E Z W N l b W J l c l 8 y M D I 0 L 0 F 1 d G 9 S Z W 1 v d m V k Q 2 9 s d W 1 u c z E u e 0 N v b H V t b j k s O H 0 m c X V v d D s s J n F 1 b 3 Q 7 U 2 V j d G l v b j E v R m 9 v Z F 9 z e X N 0 Z W 1 f c 2 N l b m F y a W 9 z X 3 J l d m l l d 1 9 V c G R h d G V k X 3 N l Y X J j a F 9 E Z W N l b W J l c l 8 y M D I 0 L 0 F 1 d G 9 S Z W 1 v d m V k Q 2 9 s d W 1 u c z E u e 0 N v b H V t b j E w L D l 9 J n F 1 b 3 Q 7 L C Z x d W 9 0 O 1 N l Y 3 R p b 2 4 x L 0 Z v b 2 R f c 3 l z d G V t X 3 N j Z W 5 h c m l v c 1 9 y Z X Z p Z X d f V X B k Y X R l Z F 9 z Z W F y Y 2 h f R G V j Z W 1 i Z X J f M j A y N C 9 B d X R v U m V t b 3 Z l Z E N v b H V t b n M x L n t D b 2 x 1 b W 4 x M S w x M H 0 m c X V v d D s s J n F 1 b 3 Q 7 U 2 V j d G l v b j E v R m 9 v Z F 9 z e X N 0 Z W 1 f c 2 N l b m F y a W 9 z X 3 J l d m l l d 1 9 V c G R h d G V k X 3 N l Y X J j a F 9 E Z W N l b W J l c l 8 y M D I 0 L 0 F 1 d G 9 S Z W 1 v d m V k Q 2 9 s d W 1 u c z E u e 0 N v b H V t b j E y L D E x f S Z x d W 9 0 O y w m c X V v d D t T Z W N 0 a W 9 u M S 9 G b 2 9 k X 3 N 5 c 3 R l b V 9 z Y 2 V u Y X J p b 3 N f c m V 2 a W V 3 X 1 V w Z G F 0 Z W R f c 2 V h c m N o X 0 R l Y 2 V t Y m V y X z I w M j Q v Q X V 0 b 1 J l b W 9 2 Z W R D b 2 x 1 b W 5 z M S 5 7 Q 2 9 s d W 1 u M T M s M T J 9 J n F 1 b 3 Q 7 L C Z x d W 9 0 O 1 N l Y 3 R p b 2 4 x L 0 Z v b 2 R f c 3 l z d G V t X 3 N j Z W 5 h c m l v c 1 9 y Z X Z p Z X d f V X B k Y X R l Z F 9 z Z W F y Y 2 h f R G V j Z W 1 i Z X J f M j A y N C 9 B d X R v U m V t b 3 Z l Z E N v b H V t b n M x L n t D b 2 x 1 b W 4 x N C w x M 3 0 m c X V v d D s s J n F 1 b 3 Q 7 U 2 V j d G l v b j E v R m 9 v Z F 9 z e X N 0 Z W 1 f c 2 N l b m F y a W 9 z X 3 J l d m l l d 1 9 V c G R h d G V k X 3 N l Y X J j a F 9 E Z W N l b W J l c l 8 y M D I 0 L 0 F 1 d G 9 S Z W 1 v d m V k Q 2 9 s d W 1 u c z E u e 0 N v b H V t b j E 1 L D E 0 f S Z x d W 9 0 O y w m c X V v d D t T Z W N 0 a W 9 u M S 9 G b 2 9 k X 3 N 5 c 3 R l b V 9 z Y 2 V u Y X J p b 3 N f c m V 2 a W V 3 X 1 V w Z G F 0 Z W R f c 2 V h c m N o X 0 R l Y 2 V t Y m V y X z I w M j Q v Q X V 0 b 1 J l b W 9 2 Z W R D b 2 x 1 b W 5 z M S 5 7 Q 2 9 s d W 1 u M T Y s M T V 9 J n F 1 b 3 Q 7 L C Z x d W 9 0 O 1 N l Y 3 R p b 2 4 x L 0 Z v b 2 R f c 3 l z d G V t X 3 N j Z W 5 h c m l v c 1 9 y Z X Z p Z X d f V X B k Y X R l Z F 9 z Z W F y Y 2 h f R G V j Z W 1 i Z X J f M j A y N C 9 B d X R v U m V t b 3 Z l Z E N v b H V t b n M x L n t D b 2 x 1 b W 4 x N y w x N n 0 m c X V v d D s s J n F 1 b 3 Q 7 U 2 V j d G l v b j E v R m 9 v Z F 9 z e X N 0 Z W 1 f c 2 N l b m F y a W 9 z X 3 J l d m l l d 1 9 V c G R h d G V k X 3 N l Y X J j a F 9 E Z W N l b W J l c l 8 y M D I 0 L 0 F 1 d G 9 S Z W 1 v d m V k Q 2 9 s d W 1 u c z E u e 0 N v b H V t b j E 4 L D E 3 f S Z x d W 9 0 O y w m c X V v d D t T Z W N 0 a W 9 u M S 9 G b 2 9 k X 3 N 5 c 3 R l b V 9 z Y 2 V u Y X J p b 3 N f c m V 2 a W V 3 X 1 V w Z G F 0 Z W R f c 2 V h c m N o X 0 R l Y 2 V t Y m V y X z I w M j Q v Q X V 0 b 1 J l b W 9 2 Z W R D b 2 x 1 b W 5 z M S 5 7 Q 2 9 s d W 1 u M T k s M T h 9 J n F 1 b 3 Q 7 L C Z x d W 9 0 O 1 N l Y 3 R p b 2 4 x L 0 Z v b 2 R f c 3 l z d G V t X 3 N j Z W 5 h c m l v c 1 9 y Z X Z p Z X d f V X B k Y X R l Z F 9 z Z W F y Y 2 h f R G V j Z W 1 i Z X J f M j A y N C 9 B d X R v U m V t b 3 Z l Z E N v b H V t b n M x L n t D b 2 x 1 b W 4 y M C w x O X 0 m c X V v d D s s J n F 1 b 3 Q 7 U 2 V j d G l v b j E v R m 9 v Z F 9 z e X N 0 Z W 1 f c 2 N l b m F y a W 9 z X 3 J l d m l l d 1 9 V c G R h d G V k X 3 N l Y X J j a F 9 E Z W N l b W J l c l 8 y M D I 0 L 0 F 1 d G 9 S Z W 1 v d m V k Q 2 9 s d W 1 u c z E u e 0 N v b H V t b j I x L D I w f S Z x d W 9 0 O y w m c X V v d D t T Z W N 0 a W 9 u M S 9 G b 2 9 k X 3 N 5 c 3 R l b V 9 z Y 2 V u Y X J p b 3 N f c m V 2 a W V 3 X 1 V w Z G F 0 Z W R f c 2 V h c m N o X 0 R l Y 2 V t Y m V y X z I w M j Q v Q X V 0 b 1 J l b W 9 2 Z W R D b 2 x 1 b W 5 z M S 5 7 Q 2 9 s d W 1 u M j I s M j F 9 J n F 1 b 3 Q 7 L C Z x d W 9 0 O 1 N l Y 3 R p b 2 4 x L 0 Z v b 2 R f c 3 l z d G V t X 3 N j Z W 5 h c m l v c 1 9 y Z X Z p Z X d f V X B k Y X R l Z F 9 z Z W F y Y 2 h f R G V j Z W 1 i Z X J f M j A y N C 9 B d X R v U m V t b 3 Z l Z E N v b H V t b n M x L n t D b 2 x 1 b W 4 y M y w y M n 0 m c X V v d D s s J n F 1 b 3 Q 7 U 2 V j d G l v b j E v R m 9 v Z F 9 z e X N 0 Z W 1 f c 2 N l b m F y a W 9 z X 3 J l d m l l d 1 9 V c G R h d G V k X 3 N l Y X J j a F 9 E Z W N l b W J l c l 8 y M D I 0 L 0 F 1 d G 9 S Z W 1 v d m V k Q 2 9 s d W 1 u c z E u e 0 N v b H V t b j I 0 L D I z f S Z x d W 9 0 O y w m c X V v d D t T Z W N 0 a W 9 u M S 9 G b 2 9 k X 3 N 5 c 3 R l b V 9 z Y 2 V u Y X J p b 3 N f c m V 2 a W V 3 X 1 V w Z G F 0 Z W R f c 2 V h c m N o X 0 R l Y 2 V t Y m V y X z I w M j Q v Q X V 0 b 1 J l b W 9 2 Z W R D b 2 x 1 b W 5 z M S 5 7 Q 2 9 s d W 1 u M j U s M j R 9 J n F 1 b 3 Q 7 L C Z x d W 9 0 O 1 N l Y 3 R p b 2 4 x L 0 Z v b 2 R f c 3 l z d G V t X 3 N j Z W 5 h c m l v c 1 9 y Z X Z p Z X d f V X B k Y X R l Z F 9 z Z W F y Y 2 h f R G V j Z W 1 i Z X J f M j A y N C 9 B d X R v U m V t b 3 Z l Z E N v b H V t b n M x L n t D b 2 x 1 b W 4 y N i w y N X 0 m c X V v d D s s J n F 1 b 3 Q 7 U 2 V j d G l v b j E v R m 9 v Z F 9 z e X N 0 Z W 1 f c 2 N l b m F y a W 9 z X 3 J l d m l l d 1 9 V c G R h d G V k X 3 N l Y X J j a F 9 E Z W N l b W J l c l 8 y M D I 0 L 0 F 1 d G 9 S Z W 1 v d m V k Q 2 9 s d W 1 u c z E u e 0 N v b H V t b j I 3 L D I 2 f S Z x d W 9 0 O y w m c X V v d D t T Z W N 0 a W 9 u M S 9 G b 2 9 k X 3 N 5 c 3 R l b V 9 z Y 2 V u Y X J p b 3 N f c m V 2 a W V 3 X 1 V w Z G F 0 Z W R f c 2 V h c m N o X 0 R l Y 2 V t Y m V y X z I w M j Q v Q X V 0 b 1 J l b W 9 2 Z W R D b 2 x 1 b W 5 z M S 5 7 Q 2 9 s d W 1 u M j g s M j d 9 J n F 1 b 3 Q 7 L C Z x d W 9 0 O 1 N l Y 3 R p b 2 4 x L 0 Z v b 2 R f c 3 l z d G V t X 3 N j Z W 5 h c m l v c 1 9 y Z X Z p Z X d f V X B k Y X R l Z F 9 z Z W F y Y 2 h f R G V j Z W 1 i Z X J f M j A y N C 9 B d X R v U m V t b 3 Z l Z E N v b H V t b n M x L n t D b 2 x 1 b W 4 y O S w y O H 0 m c X V v d D s s J n F 1 b 3 Q 7 U 2 V j d G l v b j E v R m 9 v Z F 9 z e X N 0 Z W 1 f c 2 N l b m F y a W 9 z X 3 J l d m l l d 1 9 V c G R h d G V k X 3 N l Y X J j a F 9 E Z W N l b W J l c l 8 y M D I 0 L 0 F 1 d G 9 S Z W 1 v d m V k Q 2 9 s d W 1 u c z E u e 0 N v b H V t b j M w L D I 5 f S Z x d W 9 0 O y w m c X V v d D t T Z W N 0 a W 9 u M S 9 G b 2 9 k X 3 N 5 c 3 R l b V 9 z Y 2 V u Y X J p b 3 N f c m V 2 a W V 3 X 1 V w Z G F 0 Z W R f c 2 V h c m N o X 0 R l Y 2 V t Y m V y X z I w M j Q v Q X V 0 b 1 J l b W 9 2 Z W R D b 2 x 1 b W 5 z M S 5 7 Q 2 9 s d W 1 u M z E s M z B 9 J n F 1 b 3 Q 7 L C Z x d W 9 0 O 1 N l Y 3 R p b 2 4 x L 0 Z v b 2 R f c 3 l z d G V t X 3 N j Z W 5 h c m l v c 1 9 y Z X Z p Z X d f V X B k Y X R l Z F 9 z Z W F y Y 2 h f R G V j Z W 1 i Z X J f M j A y N C 9 B d X R v U m V t b 3 Z l Z E N v b H V t b n M x L n t D b 2 x 1 b W 4 z M i w z M X 0 m c X V v d D s s J n F 1 b 3 Q 7 U 2 V j d G l v b j E v R m 9 v Z F 9 z e X N 0 Z W 1 f c 2 N l b m F y a W 9 z X 3 J l d m l l d 1 9 V c G R h d G V k X 3 N l Y X J j a F 9 E Z W N l b W J l c l 8 y M D I 0 L 0 F 1 d G 9 S Z W 1 v d m V k Q 2 9 s d W 1 u c z E u e 0 N v b H V t b j M z L D M y f S Z x d W 9 0 O y w m c X V v d D t T Z W N 0 a W 9 u M S 9 G b 2 9 k X 3 N 5 c 3 R l b V 9 z Y 2 V u Y X J p b 3 N f c m V 2 a W V 3 X 1 V w Z G F 0 Z W R f c 2 V h c m N o X 0 R l Y 2 V t Y m V y X z I w M j Q v Q X V 0 b 1 J l b W 9 2 Z W R D b 2 x 1 b W 5 z M S 5 7 Q 2 9 s d W 1 u M z Q s M z N 9 J n F 1 b 3 Q 7 L C Z x d W 9 0 O 1 N l Y 3 R p b 2 4 x L 0 Z v b 2 R f c 3 l z d G V t X 3 N j Z W 5 h c m l v c 1 9 y Z X Z p Z X d f V X B k Y X R l Z F 9 z Z W F y Y 2 h f R G V j Z W 1 i Z X J f M j A y N C 9 B d X R v U m V t b 3 Z l Z E N v b H V t b n M x L n t D b 2 x 1 b W 4 z N S w z N H 0 m c X V v d D s s J n F 1 b 3 Q 7 U 2 V j d G l v b j E v R m 9 v Z F 9 z e X N 0 Z W 1 f c 2 N l b m F y a W 9 z X 3 J l d m l l d 1 9 V c G R h d G V k X 3 N l Y X J j a F 9 E Z W N l b W J l c l 8 y M D I 0 L 0 F 1 d G 9 S Z W 1 v d m V k Q 2 9 s d W 1 u c z E u e 0 N v b H V t b j M 2 L D M 1 f S Z x d W 9 0 O y w m c X V v d D t T Z W N 0 a W 9 u M S 9 G b 2 9 k X 3 N 5 c 3 R l b V 9 z Y 2 V u Y X J p b 3 N f c m V 2 a W V 3 X 1 V w Z G F 0 Z W R f c 2 V h c m N o X 0 R l Y 2 V t Y m V y X z I w M j Q v Q X V 0 b 1 J l b W 9 2 Z W R D b 2 x 1 b W 5 z M S 5 7 Q 2 9 s d W 1 u M z c s M z Z 9 J n F 1 b 3 Q 7 L C Z x d W 9 0 O 1 N l Y 3 R p b 2 4 x L 0 Z v b 2 R f c 3 l z d G V t X 3 N j Z W 5 h c m l v c 1 9 y Z X Z p Z X d f V X B k Y X R l Z F 9 z Z W F y Y 2 h f R G V j Z W 1 i Z X J f M j A y N C 9 B d X R v U m V t b 3 Z l Z E N v b H V t b n M x L n t D b 2 x 1 b W 4 z O C w z N 3 0 m c X V v d D s s J n F 1 b 3 Q 7 U 2 V j d G l v b j E v R m 9 v Z F 9 z e X N 0 Z W 1 f c 2 N l b m F y a W 9 z X 3 J l d m l l d 1 9 V c G R h d G V k X 3 N l Y X J j a F 9 E Z W N l b W J l c l 8 y M D I 0 L 0 F 1 d G 9 S Z W 1 v d m V k Q 2 9 s d W 1 u c z E u e 0 N v b H V t b j M 5 L D M 4 f S Z x d W 9 0 O y w m c X V v d D t T Z W N 0 a W 9 u M S 9 G b 2 9 k X 3 N 5 c 3 R l b V 9 z Y 2 V u Y X J p b 3 N f c m V 2 a W V 3 X 1 V w Z G F 0 Z W R f c 2 V h c m N o X 0 R l Y 2 V t Y m V y X z I w M j Q v Q X V 0 b 1 J l b W 9 2 Z W R D b 2 x 1 b W 5 z M S 5 7 Q 2 9 s d W 1 u N D A s M z l 9 J n F 1 b 3 Q 7 L C Z x d W 9 0 O 1 N l Y 3 R p b 2 4 x L 0 Z v b 2 R f c 3 l z d G V t X 3 N j Z W 5 h c m l v c 1 9 y Z X Z p Z X d f V X B k Y X R l Z F 9 z Z W F y Y 2 h f R G V j Z W 1 i Z X J f M j A y N C 9 B d X R v U m V t b 3 Z l Z E N v b H V t b n M x L n t D b 2 x 1 b W 4 0 M S w 0 M H 0 m c X V v d D s s J n F 1 b 3 Q 7 U 2 V j d G l v b j E v R m 9 v Z F 9 z e X N 0 Z W 1 f c 2 N l b m F y a W 9 z X 3 J l d m l l d 1 9 V c G R h d G V k X 3 N l Y X J j a F 9 E Z W N l b W J l c l 8 y M D I 0 L 0 F 1 d G 9 S Z W 1 v d m V k Q 2 9 s d W 1 u c z E u e 0 N v b H V t b j Q y L D Q x f S Z x d W 9 0 O y w m c X V v d D t T Z W N 0 a W 9 u M S 9 G b 2 9 k X 3 N 5 c 3 R l b V 9 z Y 2 V u Y X J p b 3 N f c m V 2 a W V 3 X 1 V w Z G F 0 Z W R f c 2 V h c m N o X 0 R l Y 2 V t Y m V y X z I w M j Q v Q X V 0 b 1 J l b W 9 2 Z W R D b 2 x 1 b W 5 z M S 5 7 Q 2 9 s d W 1 u N D M s N D J 9 J n F 1 b 3 Q 7 L C Z x d W 9 0 O 1 N l Y 3 R p b 2 4 x L 0 Z v b 2 R f c 3 l z d G V t X 3 N j Z W 5 h c m l v c 1 9 y Z X Z p Z X d f V X B k Y X R l Z F 9 z Z W F y Y 2 h f R G V j Z W 1 i Z X J f M j A y N C 9 B d X R v U m V t b 3 Z l Z E N v b H V t b n M x L n t D b 2 x 1 b W 4 0 N C w 0 M 3 0 m c X V v d D s s J n F 1 b 3 Q 7 U 2 V j d G l v b j E v R m 9 v Z F 9 z e X N 0 Z W 1 f c 2 N l b m F y a W 9 z X 3 J l d m l l d 1 9 V c G R h d G V k X 3 N l Y X J j a F 9 E Z W N l b W J l c l 8 y M D I 0 L 0 F 1 d G 9 S Z W 1 v d m V k Q 2 9 s d W 1 u c z E u e 0 N v b H V t b j Q 1 L D Q 0 f S Z x d W 9 0 O y w m c X V v d D t T Z W N 0 a W 9 u M S 9 G b 2 9 k X 3 N 5 c 3 R l b V 9 z Y 2 V u Y X J p b 3 N f c m V 2 a W V 3 X 1 V w Z G F 0 Z W R f c 2 V h c m N o X 0 R l Y 2 V t Y m V y X z I w M j Q v Q X V 0 b 1 J l b W 9 2 Z W R D b 2 x 1 b W 5 z M S 5 7 Q 2 9 s d W 1 u N D Y s N D V 9 J n F 1 b 3 Q 7 L C Z x d W 9 0 O 1 N l Y 3 R p b 2 4 x L 0 Z v b 2 R f c 3 l z d G V t X 3 N j Z W 5 h c m l v c 1 9 y Z X Z p Z X d f V X B k Y X R l Z F 9 z Z W F y Y 2 h f R G V j Z W 1 i Z X J f M j A y N C 9 B d X R v U m V t b 3 Z l Z E N v b H V t b n M x L n t D b 2 x 1 b W 4 0 N y w 0 N n 0 m c X V v d D s s J n F 1 b 3 Q 7 U 2 V j d G l v b j E v R m 9 v Z F 9 z e X N 0 Z W 1 f c 2 N l b m F y a W 9 z X 3 J l d m l l d 1 9 V c G R h d G V k X 3 N l Y X J j a F 9 E Z W N l b W J l c l 8 y M D I 0 L 0 F 1 d G 9 S Z W 1 v d m V k Q 2 9 s d W 1 u c z E u e 0 N v b H V t b j Q 4 L D Q 3 f S Z x d W 9 0 O y w m c X V v d D t T Z W N 0 a W 9 u M S 9 G b 2 9 k X 3 N 5 c 3 R l b V 9 z Y 2 V u Y X J p b 3 N f c m V 2 a W V 3 X 1 V w Z G F 0 Z W R f c 2 V h c m N o X 0 R l Y 2 V t Y m V y X z I w M j Q v Q X V 0 b 1 J l b W 9 2 Z W R D b 2 x 1 b W 5 z M S 5 7 Q 2 9 s d W 1 u N D k s N D h 9 J n F 1 b 3 Q 7 L C Z x d W 9 0 O 1 N l Y 3 R p b 2 4 x L 0 Z v b 2 R f c 3 l z d G V t X 3 N j Z W 5 h c m l v c 1 9 y Z X Z p Z X d f V X B k Y X R l Z F 9 z Z W F y Y 2 h f R G V j Z W 1 i Z X J f M j A y N C 9 B d X R v U m V t b 3 Z l Z E N v b H V t b n M x L n t D b 2 x 1 b W 4 1 M C w 0 O X 0 m c X V v d D s s J n F 1 b 3 Q 7 U 2 V j d G l v b j E v R m 9 v Z F 9 z e X N 0 Z W 1 f c 2 N l b m F y a W 9 z X 3 J l d m l l d 1 9 V c G R h d G V k X 3 N l Y X J j a F 9 E Z W N l b W J l c l 8 y M D I 0 L 0 F 1 d G 9 S Z W 1 v d m V k Q 2 9 s d W 1 u c z E u e 0 N v b H V t b j U x L D U w f S Z x d W 9 0 O y w m c X V v d D t T Z W N 0 a W 9 u M S 9 G b 2 9 k X 3 N 5 c 3 R l b V 9 z Y 2 V u Y X J p b 3 N f c m V 2 a W V 3 X 1 V w Z G F 0 Z W R f c 2 V h c m N o X 0 R l Y 2 V t Y m V y X z I w M j Q v Q X V 0 b 1 J l b W 9 2 Z W R D b 2 x 1 b W 5 z M S 5 7 Q 2 9 s d W 1 u N T I s N T F 9 J n F 1 b 3 Q 7 X S w m c X V v d D t D b 2 x 1 b W 5 D b 3 V u d C Z x d W 9 0 O z o 1 M i w m c X V v d D t L Z X l D b 2 x 1 b W 5 O Y W 1 l c y Z x d W 9 0 O z p b X S w m c X V v d D t D b 2 x 1 b W 5 J Z G V u d G l 0 a W V z J n F 1 b 3 Q 7 O l s m c X V v d D t T Z W N 0 a W 9 u M S 9 G b 2 9 k X 3 N 5 c 3 R l b V 9 z Y 2 V u Y X J p b 3 N f c m V 2 a W V 3 X 1 V w Z G F 0 Z W R f c 2 V h c m N o X 0 R l Y 2 V t Y m V y X z I w M j Q v Q X V 0 b 1 J l b W 9 2 Z W R D b 2 x 1 b W 5 z M S 5 7 Q 2 9 s d W 1 u M S w w f S Z x d W 9 0 O y w m c X V v d D t T Z W N 0 a W 9 u M S 9 G b 2 9 k X 3 N 5 c 3 R l b V 9 z Y 2 V u Y X J p b 3 N f c m V 2 a W V 3 X 1 V w Z G F 0 Z W R f c 2 V h c m N o X 0 R l Y 2 V t Y m V y X z I w M j Q v Q X V 0 b 1 J l b W 9 2 Z W R D b 2 x 1 b W 5 z M S 5 7 Q 2 9 s d W 1 u M i w x f S Z x d W 9 0 O y w m c X V v d D t T Z W N 0 a W 9 u M S 9 G b 2 9 k X 3 N 5 c 3 R l b V 9 z Y 2 V u Y X J p b 3 N f c m V 2 a W V 3 X 1 V w Z G F 0 Z W R f c 2 V h c m N o X 0 R l Y 2 V t Y m V y X z I w M j Q v Q X V 0 b 1 J l b W 9 2 Z W R D b 2 x 1 b W 5 z M S 5 7 Q 2 9 s d W 1 u M y w y f S Z x d W 9 0 O y w m c X V v d D t T Z W N 0 a W 9 u M S 9 G b 2 9 k X 3 N 5 c 3 R l b V 9 z Y 2 V u Y X J p b 3 N f c m V 2 a W V 3 X 1 V w Z G F 0 Z W R f c 2 V h c m N o X 0 R l Y 2 V t Y m V y X z I w M j Q v Q X V 0 b 1 J l b W 9 2 Z W R D b 2 x 1 b W 5 z M S 5 7 Q 2 9 s d W 1 u N C w z f S Z x d W 9 0 O y w m c X V v d D t T Z W N 0 a W 9 u M S 9 G b 2 9 k X 3 N 5 c 3 R l b V 9 z Y 2 V u Y X J p b 3 N f c m V 2 a W V 3 X 1 V w Z G F 0 Z W R f c 2 V h c m N o X 0 R l Y 2 V t Y m V y X z I w M j Q v Q X V 0 b 1 J l b W 9 2 Z W R D b 2 x 1 b W 5 z M S 5 7 Q 2 9 s d W 1 u N S w 0 f S Z x d W 9 0 O y w m c X V v d D t T Z W N 0 a W 9 u M S 9 G b 2 9 k X 3 N 5 c 3 R l b V 9 z Y 2 V u Y X J p b 3 N f c m V 2 a W V 3 X 1 V w Z G F 0 Z W R f c 2 V h c m N o X 0 R l Y 2 V t Y m V y X z I w M j Q v Q X V 0 b 1 J l b W 9 2 Z W R D b 2 x 1 b W 5 z M S 5 7 Q 2 9 s d W 1 u N i w 1 f S Z x d W 9 0 O y w m c X V v d D t T Z W N 0 a W 9 u M S 9 G b 2 9 k X 3 N 5 c 3 R l b V 9 z Y 2 V u Y X J p b 3 N f c m V 2 a W V 3 X 1 V w Z G F 0 Z W R f c 2 V h c m N o X 0 R l Y 2 V t Y m V y X z I w M j Q v Q X V 0 b 1 J l b W 9 2 Z W R D b 2 x 1 b W 5 z M S 5 7 Q 2 9 s d W 1 u N y w 2 f S Z x d W 9 0 O y w m c X V v d D t T Z W N 0 a W 9 u M S 9 G b 2 9 k X 3 N 5 c 3 R l b V 9 z Y 2 V u Y X J p b 3 N f c m V 2 a W V 3 X 1 V w Z G F 0 Z W R f c 2 V h c m N o X 0 R l Y 2 V t Y m V y X z I w M j Q v Q X V 0 b 1 J l b W 9 2 Z W R D b 2 x 1 b W 5 z M S 5 7 Q 2 9 s d W 1 u O C w 3 f S Z x d W 9 0 O y w m c X V v d D t T Z W N 0 a W 9 u M S 9 G b 2 9 k X 3 N 5 c 3 R l b V 9 z Y 2 V u Y X J p b 3 N f c m V 2 a W V 3 X 1 V w Z G F 0 Z W R f c 2 V h c m N o X 0 R l Y 2 V t Y m V y X z I w M j Q v Q X V 0 b 1 J l b W 9 2 Z W R D b 2 x 1 b W 5 z M S 5 7 Q 2 9 s d W 1 u O S w 4 f S Z x d W 9 0 O y w m c X V v d D t T Z W N 0 a W 9 u M S 9 G b 2 9 k X 3 N 5 c 3 R l b V 9 z Y 2 V u Y X J p b 3 N f c m V 2 a W V 3 X 1 V w Z G F 0 Z W R f c 2 V h c m N o X 0 R l Y 2 V t Y m V y X z I w M j Q v Q X V 0 b 1 J l b W 9 2 Z W R D b 2 x 1 b W 5 z M S 5 7 Q 2 9 s d W 1 u M T A s O X 0 m c X V v d D s s J n F 1 b 3 Q 7 U 2 V j d G l v b j E v R m 9 v Z F 9 z e X N 0 Z W 1 f c 2 N l b m F y a W 9 z X 3 J l d m l l d 1 9 V c G R h d G V k X 3 N l Y X J j a F 9 E Z W N l b W J l c l 8 y M D I 0 L 0 F 1 d G 9 S Z W 1 v d m V k Q 2 9 s d W 1 u c z E u e 0 N v b H V t b j E x L D E w f S Z x d W 9 0 O y w m c X V v d D t T Z W N 0 a W 9 u M S 9 G b 2 9 k X 3 N 5 c 3 R l b V 9 z Y 2 V u Y X J p b 3 N f c m V 2 a W V 3 X 1 V w Z G F 0 Z W R f c 2 V h c m N o X 0 R l Y 2 V t Y m V y X z I w M j Q v Q X V 0 b 1 J l b W 9 2 Z W R D b 2 x 1 b W 5 z M S 5 7 Q 2 9 s d W 1 u M T I s M T F 9 J n F 1 b 3 Q 7 L C Z x d W 9 0 O 1 N l Y 3 R p b 2 4 x L 0 Z v b 2 R f c 3 l z d G V t X 3 N j Z W 5 h c m l v c 1 9 y Z X Z p Z X d f V X B k Y X R l Z F 9 z Z W F y Y 2 h f R G V j Z W 1 i Z X J f M j A y N C 9 B d X R v U m V t b 3 Z l Z E N v b H V t b n M x L n t D b 2 x 1 b W 4 x M y w x M n 0 m c X V v d D s s J n F 1 b 3 Q 7 U 2 V j d G l v b j E v R m 9 v Z F 9 z e X N 0 Z W 1 f c 2 N l b m F y a W 9 z X 3 J l d m l l d 1 9 V c G R h d G V k X 3 N l Y X J j a F 9 E Z W N l b W J l c l 8 y M D I 0 L 0 F 1 d G 9 S Z W 1 v d m V k Q 2 9 s d W 1 u c z E u e 0 N v b H V t b j E 0 L D E z f S Z x d W 9 0 O y w m c X V v d D t T Z W N 0 a W 9 u M S 9 G b 2 9 k X 3 N 5 c 3 R l b V 9 z Y 2 V u Y X J p b 3 N f c m V 2 a W V 3 X 1 V w Z G F 0 Z W R f c 2 V h c m N o X 0 R l Y 2 V t Y m V y X z I w M j Q v Q X V 0 b 1 J l b W 9 2 Z W R D b 2 x 1 b W 5 z M S 5 7 Q 2 9 s d W 1 u M T U s M T R 9 J n F 1 b 3 Q 7 L C Z x d W 9 0 O 1 N l Y 3 R p b 2 4 x L 0 Z v b 2 R f c 3 l z d G V t X 3 N j Z W 5 h c m l v c 1 9 y Z X Z p Z X d f V X B k Y X R l Z F 9 z Z W F y Y 2 h f R G V j Z W 1 i Z X J f M j A y N C 9 B d X R v U m V t b 3 Z l Z E N v b H V t b n M x L n t D b 2 x 1 b W 4 x N i w x N X 0 m c X V v d D s s J n F 1 b 3 Q 7 U 2 V j d G l v b j E v R m 9 v Z F 9 z e X N 0 Z W 1 f c 2 N l b m F y a W 9 z X 3 J l d m l l d 1 9 V c G R h d G V k X 3 N l Y X J j a F 9 E Z W N l b W J l c l 8 y M D I 0 L 0 F 1 d G 9 S Z W 1 v d m V k Q 2 9 s d W 1 u c z E u e 0 N v b H V t b j E 3 L D E 2 f S Z x d W 9 0 O y w m c X V v d D t T Z W N 0 a W 9 u M S 9 G b 2 9 k X 3 N 5 c 3 R l b V 9 z Y 2 V u Y X J p b 3 N f c m V 2 a W V 3 X 1 V w Z G F 0 Z W R f c 2 V h c m N o X 0 R l Y 2 V t Y m V y X z I w M j Q v Q X V 0 b 1 J l b W 9 2 Z W R D b 2 x 1 b W 5 z M S 5 7 Q 2 9 s d W 1 u M T g s M T d 9 J n F 1 b 3 Q 7 L C Z x d W 9 0 O 1 N l Y 3 R p b 2 4 x L 0 Z v b 2 R f c 3 l z d G V t X 3 N j Z W 5 h c m l v c 1 9 y Z X Z p Z X d f V X B k Y X R l Z F 9 z Z W F y Y 2 h f R G V j Z W 1 i Z X J f M j A y N C 9 B d X R v U m V t b 3 Z l Z E N v b H V t b n M x L n t D b 2 x 1 b W 4 x O S w x O H 0 m c X V v d D s s J n F 1 b 3 Q 7 U 2 V j d G l v b j E v R m 9 v Z F 9 z e X N 0 Z W 1 f c 2 N l b m F y a W 9 z X 3 J l d m l l d 1 9 V c G R h d G V k X 3 N l Y X J j a F 9 E Z W N l b W J l c l 8 y M D I 0 L 0 F 1 d G 9 S Z W 1 v d m V k Q 2 9 s d W 1 u c z E u e 0 N v b H V t b j I w L D E 5 f S Z x d W 9 0 O y w m c X V v d D t T Z W N 0 a W 9 u M S 9 G b 2 9 k X 3 N 5 c 3 R l b V 9 z Y 2 V u Y X J p b 3 N f c m V 2 a W V 3 X 1 V w Z G F 0 Z W R f c 2 V h c m N o X 0 R l Y 2 V t Y m V y X z I w M j Q v Q X V 0 b 1 J l b W 9 2 Z W R D b 2 x 1 b W 5 z M S 5 7 Q 2 9 s d W 1 u M j E s M j B 9 J n F 1 b 3 Q 7 L C Z x d W 9 0 O 1 N l Y 3 R p b 2 4 x L 0 Z v b 2 R f c 3 l z d G V t X 3 N j Z W 5 h c m l v c 1 9 y Z X Z p Z X d f V X B k Y X R l Z F 9 z Z W F y Y 2 h f R G V j Z W 1 i Z X J f M j A y N C 9 B d X R v U m V t b 3 Z l Z E N v b H V t b n M x L n t D b 2 x 1 b W 4 y M i w y M X 0 m c X V v d D s s J n F 1 b 3 Q 7 U 2 V j d G l v b j E v R m 9 v Z F 9 z e X N 0 Z W 1 f c 2 N l b m F y a W 9 z X 3 J l d m l l d 1 9 V c G R h d G V k X 3 N l Y X J j a F 9 E Z W N l b W J l c l 8 y M D I 0 L 0 F 1 d G 9 S Z W 1 v d m V k Q 2 9 s d W 1 u c z E u e 0 N v b H V t b j I z L D I y f S Z x d W 9 0 O y w m c X V v d D t T Z W N 0 a W 9 u M S 9 G b 2 9 k X 3 N 5 c 3 R l b V 9 z Y 2 V u Y X J p b 3 N f c m V 2 a W V 3 X 1 V w Z G F 0 Z W R f c 2 V h c m N o X 0 R l Y 2 V t Y m V y X z I w M j Q v Q X V 0 b 1 J l b W 9 2 Z W R D b 2 x 1 b W 5 z M S 5 7 Q 2 9 s d W 1 u M j Q s M j N 9 J n F 1 b 3 Q 7 L C Z x d W 9 0 O 1 N l Y 3 R p b 2 4 x L 0 Z v b 2 R f c 3 l z d G V t X 3 N j Z W 5 h c m l v c 1 9 y Z X Z p Z X d f V X B k Y X R l Z F 9 z Z W F y Y 2 h f R G V j Z W 1 i Z X J f M j A y N C 9 B d X R v U m V t b 3 Z l Z E N v b H V t b n M x L n t D b 2 x 1 b W 4 y N S w y N H 0 m c X V v d D s s J n F 1 b 3 Q 7 U 2 V j d G l v b j E v R m 9 v Z F 9 z e X N 0 Z W 1 f c 2 N l b m F y a W 9 z X 3 J l d m l l d 1 9 V c G R h d G V k X 3 N l Y X J j a F 9 E Z W N l b W J l c l 8 y M D I 0 L 0 F 1 d G 9 S Z W 1 v d m V k Q 2 9 s d W 1 u c z E u e 0 N v b H V t b j I 2 L D I 1 f S Z x d W 9 0 O y w m c X V v d D t T Z W N 0 a W 9 u M S 9 G b 2 9 k X 3 N 5 c 3 R l b V 9 z Y 2 V u Y X J p b 3 N f c m V 2 a W V 3 X 1 V w Z G F 0 Z W R f c 2 V h c m N o X 0 R l Y 2 V t Y m V y X z I w M j Q v Q X V 0 b 1 J l b W 9 2 Z W R D b 2 x 1 b W 5 z M S 5 7 Q 2 9 s d W 1 u M j c s M j Z 9 J n F 1 b 3 Q 7 L C Z x d W 9 0 O 1 N l Y 3 R p b 2 4 x L 0 Z v b 2 R f c 3 l z d G V t X 3 N j Z W 5 h c m l v c 1 9 y Z X Z p Z X d f V X B k Y X R l Z F 9 z Z W F y Y 2 h f R G V j Z W 1 i Z X J f M j A y N C 9 B d X R v U m V t b 3 Z l Z E N v b H V t b n M x L n t D b 2 x 1 b W 4 y O C w y N 3 0 m c X V v d D s s J n F 1 b 3 Q 7 U 2 V j d G l v b j E v R m 9 v Z F 9 z e X N 0 Z W 1 f c 2 N l b m F y a W 9 z X 3 J l d m l l d 1 9 V c G R h d G V k X 3 N l Y X J j a F 9 E Z W N l b W J l c l 8 y M D I 0 L 0 F 1 d G 9 S Z W 1 v d m V k Q 2 9 s d W 1 u c z E u e 0 N v b H V t b j I 5 L D I 4 f S Z x d W 9 0 O y w m c X V v d D t T Z W N 0 a W 9 u M S 9 G b 2 9 k X 3 N 5 c 3 R l b V 9 z Y 2 V u Y X J p b 3 N f c m V 2 a W V 3 X 1 V w Z G F 0 Z W R f c 2 V h c m N o X 0 R l Y 2 V t Y m V y X z I w M j Q v Q X V 0 b 1 J l b W 9 2 Z W R D b 2 x 1 b W 5 z M S 5 7 Q 2 9 s d W 1 u M z A s M j l 9 J n F 1 b 3 Q 7 L C Z x d W 9 0 O 1 N l Y 3 R p b 2 4 x L 0 Z v b 2 R f c 3 l z d G V t X 3 N j Z W 5 h c m l v c 1 9 y Z X Z p Z X d f V X B k Y X R l Z F 9 z Z W F y Y 2 h f R G V j Z W 1 i Z X J f M j A y N C 9 B d X R v U m V t b 3 Z l Z E N v b H V t b n M x L n t D b 2 x 1 b W 4 z M S w z M H 0 m c X V v d D s s J n F 1 b 3 Q 7 U 2 V j d G l v b j E v R m 9 v Z F 9 z e X N 0 Z W 1 f c 2 N l b m F y a W 9 z X 3 J l d m l l d 1 9 V c G R h d G V k X 3 N l Y X J j a F 9 E Z W N l b W J l c l 8 y M D I 0 L 0 F 1 d G 9 S Z W 1 v d m V k Q 2 9 s d W 1 u c z E u e 0 N v b H V t b j M y L D M x f S Z x d W 9 0 O y w m c X V v d D t T Z W N 0 a W 9 u M S 9 G b 2 9 k X 3 N 5 c 3 R l b V 9 z Y 2 V u Y X J p b 3 N f c m V 2 a W V 3 X 1 V w Z G F 0 Z W R f c 2 V h c m N o X 0 R l Y 2 V t Y m V y X z I w M j Q v Q X V 0 b 1 J l b W 9 2 Z W R D b 2 x 1 b W 5 z M S 5 7 Q 2 9 s d W 1 u M z M s M z J 9 J n F 1 b 3 Q 7 L C Z x d W 9 0 O 1 N l Y 3 R p b 2 4 x L 0 Z v b 2 R f c 3 l z d G V t X 3 N j Z W 5 h c m l v c 1 9 y Z X Z p Z X d f V X B k Y X R l Z F 9 z Z W F y Y 2 h f R G V j Z W 1 i Z X J f M j A y N C 9 B d X R v U m V t b 3 Z l Z E N v b H V t b n M x L n t D b 2 x 1 b W 4 z N C w z M 3 0 m c X V v d D s s J n F 1 b 3 Q 7 U 2 V j d G l v b j E v R m 9 v Z F 9 z e X N 0 Z W 1 f c 2 N l b m F y a W 9 z X 3 J l d m l l d 1 9 V c G R h d G V k X 3 N l Y X J j a F 9 E Z W N l b W J l c l 8 y M D I 0 L 0 F 1 d G 9 S Z W 1 v d m V k Q 2 9 s d W 1 u c z E u e 0 N v b H V t b j M 1 L D M 0 f S Z x d W 9 0 O y w m c X V v d D t T Z W N 0 a W 9 u M S 9 G b 2 9 k X 3 N 5 c 3 R l b V 9 z Y 2 V u Y X J p b 3 N f c m V 2 a W V 3 X 1 V w Z G F 0 Z W R f c 2 V h c m N o X 0 R l Y 2 V t Y m V y X z I w M j Q v Q X V 0 b 1 J l b W 9 2 Z W R D b 2 x 1 b W 5 z M S 5 7 Q 2 9 s d W 1 u M z Y s M z V 9 J n F 1 b 3 Q 7 L C Z x d W 9 0 O 1 N l Y 3 R p b 2 4 x L 0 Z v b 2 R f c 3 l z d G V t X 3 N j Z W 5 h c m l v c 1 9 y Z X Z p Z X d f V X B k Y X R l Z F 9 z Z W F y Y 2 h f R G V j Z W 1 i Z X J f M j A y N C 9 B d X R v U m V t b 3 Z l Z E N v b H V t b n M x L n t D b 2 x 1 b W 4 z N y w z N n 0 m c X V v d D s s J n F 1 b 3 Q 7 U 2 V j d G l v b j E v R m 9 v Z F 9 z e X N 0 Z W 1 f c 2 N l b m F y a W 9 z X 3 J l d m l l d 1 9 V c G R h d G V k X 3 N l Y X J j a F 9 E Z W N l b W J l c l 8 y M D I 0 L 0 F 1 d G 9 S Z W 1 v d m V k Q 2 9 s d W 1 u c z E u e 0 N v b H V t b j M 4 L D M 3 f S Z x d W 9 0 O y w m c X V v d D t T Z W N 0 a W 9 u M S 9 G b 2 9 k X 3 N 5 c 3 R l b V 9 z Y 2 V u Y X J p b 3 N f c m V 2 a W V 3 X 1 V w Z G F 0 Z W R f c 2 V h c m N o X 0 R l Y 2 V t Y m V y X z I w M j Q v Q X V 0 b 1 J l b W 9 2 Z W R D b 2 x 1 b W 5 z M S 5 7 Q 2 9 s d W 1 u M z k s M z h 9 J n F 1 b 3 Q 7 L C Z x d W 9 0 O 1 N l Y 3 R p b 2 4 x L 0 Z v b 2 R f c 3 l z d G V t X 3 N j Z W 5 h c m l v c 1 9 y Z X Z p Z X d f V X B k Y X R l Z F 9 z Z W F y Y 2 h f R G V j Z W 1 i Z X J f M j A y N C 9 B d X R v U m V t b 3 Z l Z E N v b H V t b n M x L n t D b 2 x 1 b W 4 0 M C w z O X 0 m c X V v d D s s J n F 1 b 3 Q 7 U 2 V j d G l v b j E v R m 9 v Z F 9 z e X N 0 Z W 1 f c 2 N l b m F y a W 9 z X 3 J l d m l l d 1 9 V c G R h d G V k X 3 N l Y X J j a F 9 E Z W N l b W J l c l 8 y M D I 0 L 0 F 1 d G 9 S Z W 1 v d m V k Q 2 9 s d W 1 u c z E u e 0 N v b H V t b j Q x L D Q w f S Z x d W 9 0 O y w m c X V v d D t T Z W N 0 a W 9 u M S 9 G b 2 9 k X 3 N 5 c 3 R l b V 9 z Y 2 V u Y X J p b 3 N f c m V 2 a W V 3 X 1 V w Z G F 0 Z W R f c 2 V h c m N o X 0 R l Y 2 V t Y m V y X z I w M j Q v Q X V 0 b 1 J l b W 9 2 Z W R D b 2 x 1 b W 5 z M S 5 7 Q 2 9 s d W 1 u N D I s N D F 9 J n F 1 b 3 Q 7 L C Z x d W 9 0 O 1 N l Y 3 R p b 2 4 x L 0 Z v b 2 R f c 3 l z d G V t X 3 N j Z W 5 h c m l v c 1 9 y Z X Z p Z X d f V X B k Y X R l Z F 9 z Z W F y Y 2 h f R G V j Z W 1 i Z X J f M j A y N C 9 B d X R v U m V t b 3 Z l Z E N v b H V t b n M x L n t D b 2 x 1 b W 4 0 M y w 0 M n 0 m c X V v d D s s J n F 1 b 3 Q 7 U 2 V j d G l v b j E v R m 9 v Z F 9 z e X N 0 Z W 1 f c 2 N l b m F y a W 9 z X 3 J l d m l l d 1 9 V c G R h d G V k X 3 N l Y X J j a F 9 E Z W N l b W J l c l 8 y M D I 0 L 0 F 1 d G 9 S Z W 1 v d m V k Q 2 9 s d W 1 u c z E u e 0 N v b H V t b j Q 0 L D Q z f S Z x d W 9 0 O y w m c X V v d D t T Z W N 0 a W 9 u M S 9 G b 2 9 k X 3 N 5 c 3 R l b V 9 z Y 2 V u Y X J p b 3 N f c m V 2 a W V 3 X 1 V w Z G F 0 Z W R f c 2 V h c m N o X 0 R l Y 2 V t Y m V y X z I w M j Q v Q X V 0 b 1 J l b W 9 2 Z W R D b 2 x 1 b W 5 z M S 5 7 Q 2 9 s d W 1 u N D U s N D R 9 J n F 1 b 3 Q 7 L C Z x d W 9 0 O 1 N l Y 3 R p b 2 4 x L 0 Z v b 2 R f c 3 l z d G V t X 3 N j Z W 5 h c m l v c 1 9 y Z X Z p Z X d f V X B k Y X R l Z F 9 z Z W F y Y 2 h f R G V j Z W 1 i Z X J f M j A y N C 9 B d X R v U m V t b 3 Z l Z E N v b H V t b n M x L n t D b 2 x 1 b W 4 0 N i w 0 N X 0 m c X V v d D s s J n F 1 b 3 Q 7 U 2 V j d G l v b j E v R m 9 v Z F 9 z e X N 0 Z W 1 f c 2 N l b m F y a W 9 z X 3 J l d m l l d 1 9 V c G R h d G V k X 3 N l Y X J j a F 9 E Z W N l b W J l c l 8 y M D I 0 L 0 F 1 d G 9 S Z W 1 v d m V k Q 2 9 s d W 1 u c z E u e 0 N v b H V t b j Q 3 L D Q 2 f S Z x d W 9 0 O y w m c X V v d D t T Z W N 0 a W 9 u M S 9 G b 2 9 k X 3 N 5 c 3 R l b V 9 z Y 2 V u Y X J p b 3 N f c m V 2 a W V 3 X 1 V w Z G F 0 Z W R f c 2 V h c m N o X 0 R l Y 2 V t Y m V y X z I w M j Q v Q X V 0 b 1 J l b W 9 2 Z W R D b 2 x 1 b W 5 z M S 5 7 Q 2 9 s d W 1 u N D g s N D d 9 J n F 1 b 3 Q 7 L C Z x d W 9 0 O 1 N l Y 3 R p b 2 4 x L 0 Z v b 2 R f c 3 l z d G V t X 3 N j Z W 5 h c m l v c 1 9 y Z X Z p Z X d f V X B k Y X R l Z F 9 z Z W F y Y 2 h f R G V j Z W 1 i Z X J f M j A y N C 9 B d X R v U m V t b 3 Z l Z E N v b H V t b n M x L n t D b 2 x 1 b W 4 0 O S w 0 O H 0 m c X V v d D s s J n F 1 b 3 Q 7 U 2 V j d G l v b j E v R m 9 v Z F 9 z e X N 0 Z W 1 f c 2 N l b m F y a W 9 z X 3 J l d m l l d 1 9 V c G R h d G V k X 3 N l Y X J j a F 9 E Z W N l b W J l c l 8 y M D I 0 L 0 F 1 d G 9 S Z W 1 v d m V k Q 2 9 s d W 1 u c z E u e 0 N v b H V t b j U w L D Q 5 f S Z x d W 9 0 O y w m c X V v d D t T Z W N 0 a W 9 u M S 9 G b 2 9 k X 3 N 5 c 3 R l b V 9 z Y 2 V u Y X J p b 3 N f c m V 2 a W V 3 X 1 V w Z G F 0 Z W R f c 2 V h c m N o X 0 R l Y 2 V t Y m V y X z I w M j Q v Q X V 0 b 1 J l b W 9 2 Z W R D b 2 x 1 b W 5 z M S 5 7 Q 2 9 s d W 1 u N T E s N T B 9 J n F 1 b 3 Q 7 L C Z x d W 9 0 O 1 N l Y 3 R p b 2 4 x L 0 Z v b 2 R f c 3 l z d G V t X 3 N j Z W 5 h c m l v c 1 9 y Z X Z p Z X d f V X B k Y X R l Z F 9 z Z W F y Y 2 h f R G V j Z W 1 i Z X J f M j A y N C 9 B d X R v U m V t b 3 Z l Z E N v b H V t b n M x L n t D b 2 x 1 b W 4 1 M i w 1 M X 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0 Z v b 2 R f c 3 l z d G V t X 3 N j Z W 5 h c m l v c 1 9 y Z X Z p Z X d f V X B k Y X R l Z F 9 z Z W F y Y 2 h f R G V j Z W 1 i Z X J f M j A y N C U y M C g y K 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Q t M T I t M D l U M j M 6 M D A 6 M z Y u N T U 5 M T I y M l o i L z 4 8 R W 5 0 c n k g V H l w Z T 0 i R m l s b E N v b H V t b l R 5 c G V z I i B W Y W x 1 Z T 0 i c 0 J n W U R C Z 1 l H Q m d Z R 0 J n W U d C Z 1 l H Q m d Z R 0 J n W U d C Z 1 l H Q m d Z R 0 J n W U d C Z 1 l H Q m d Z R 0 J n W U d C Z 1 l H Q m d Z R 0 J n W U d C Z 1 l H Q m c 9 P S I v P j x F b n R y e S B U e X B l P S J G a W x s Q 2 9 s d W 1 u T m F t Z X M i I F Z h b H V l P S J z W y Z x d W 9 0 O 0 N v b H V t b j E m c X V v d D s s J n F 1 b 3 Q 7 Q 2 9 s d W 1 u M i Z x d W 9 0 O y w m c X V v d D t D b 2 x 1 b W 4 z J n F 1 b 3 Q 7 L C Z x d W 9 0 O 0 N v b H V t b j Q m c X V v d D s s J n F 1 b 3 Q 7 Q 2 9 s d W 1 u N S Z x d W 9 0 O y w m c X V v d D t D b 2 x 1 b W 4 2 J n F 1 b 3 Q 7 L C Z x d W 9 0 O 0 N v b H V t b j c m c X V v d D s s J n F 1 b 3 Q 7 Q 2 9 s d W 1 u O C Z x d W 9 0 O y w m c X V v d D t D b 2 x 1 b W 4 5 J n F 1 b 3 Q 7 L C Z x d W 9 0 O 0 N v b H V t b j E w J n F 1 b 3 Q 7 L C Z x d W 9 0 O 0 N v b H V t b j E x J n F 1 b 3 Q 7 L C Z x d W 9 0 O 0 N v b H V t b j E y J n F 1 b 3 Q 7 L C Z x d W 9 0 O 0 N v b H V t b j E z J n F 1 b 3 Q 7 L C Z x d W 9 0 O 0 N v b H V t b j E 0 J n F 1 b 3 Q 7 L C Z x d W 9 0 O 0 N v b H V t b j E 1 J n F 1 b 3 Q 7 L C Z x d W 9 0 O 0 N v b H V t b j E 2 J n F 1 b 3 Q 7 L C Z x d W 9 0 O 0 N v b H V t b j E 3 J n F 1 b 3 Q 7 L C Z x d W 9 0 O 0 N v b H V t b j E 4 J n F 1 b 3 Q 7 L C Z x d W 9 0 O 0 N v b H V t b j E 5 J n F 1 b 3 Q 7 L C Z x d W 9 0 O 0 N v b H V t b j I w J n F 1 b 3 Q 7 L C Z x d W 9 0 O 0 N v b H V t b j I x J n F 1 b 3 Q 7 L C Z x d W 9 0 O 0 N v b H V t b j I y J n F 1 b 3 Q 7 L C Z x d W 9 0 O 0 N v b H V t b j I z J n F 1 b 3 Q 7 L C Z x d W 9 0 O 0 N v b H V t b j I 0 J n F 1 b 3 Q 7 L C Z x d W 9 0 O 0 N v b H V t b j I 1 J n F 1 b 3 Q 7 L C Z x d W 9 0 O 0 N v b H V t b j I 2 J n F 1 b 3 Q 7 L C Z x d W 9 0 O 0 N v b H V t b j I 3 J n F 1 b 3 Q 7 L C Z x d W 9 0 O 0 N v b H V t b j I 4 J n F 1 b 3 Q 7 L C Z x d W 9 0 O 0 N v b H V t b j I 5 J n F 1 b 3 Q 7 L C Z x d W 9 0 O 0 N v b H V t b j M w J n F 1 b 3 Q 7 L C Z x d W 9 0 O 0 N v b H V t b j M x J n F 1 b 3 Q 7 L C Z x d W 9 0 O 0 N v b H V t b j M y J n F 1 b 3 Q 7 L C Z x d W 9 0 O 0 N v b H V t b j M z J n F 1 b 3 Q 7 L C Z x d W 9 0 O 0 N v b H V t b j M 0 J n F 1 b 3 Q 7 L C Z x d W 9 0 O 0 N v b H V t b j M 1 J n F 1 b 3 Q 7 L C Z x d W 9 0 O 0 N v b H V t b j M 2 J n F 1 b 3 Q 7 L C Z x d W 9 0 O 0 N v b H V t b j M 3 J n F 1 b 3 Q 7 L C Z x d W 9 0 O 0 N v b H V t b j M 4 J n F 1 b 3 Q 7 L C Z x d W 9 0 O 0 N v b H V t b j M 5 J n F 1 b 3 Q 7 L C Z x d W 9 0 O 0 N v b H V t b j Q w J n F 1 b 3 Q 7 L C Z x d W 9 0 O 0 N v b H V t b j Q x J n F 1 b 3 Q 7 L C Z x d W 9 0 O 0 N v b H V t b j Q y J n F 1 b 3 Q 7 L C Z x d W 9 0 O 0 N v b H V t b j Q z J n F 1 b 3 Q 7 L C Z x d W 9 0 O 0 N v b H V t b j Q 0 J n F 1 b 3 Q 7 L C Z x d W 9 0 O 0 N v b H V t b j Q 1 J n F 1 b 3 Q 7 L C Z x d W 9 0 O 0 N v b H V t b j Q 2 J n F 1 b 3 Q 7 L C Z x d W 9 0 O 0 N v b H V t b j Q 3 J n F 1 b 3 Q 7 L C Z x d W 9 0 O 0 N v b H V t b j Q 4 J n F 1 b 3 Q 7 L C Z x d W 9 0 O 0 N v b H V t b j Q 5 J n F 1 b 3 Q 7 L C Z x d W 9 0 O 0 N v b H V t b j U w J n F 1 b 3 Q 7 L C Z x d W 9 0 O 0 N v b H V t b j U x J n F 1 b 3 Q 7 L C Z x d W 9 0 O 0 N v b H V t b j U y 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1 Y T h k Y j c 5 N S 0 w Y z R i L T Q w N j M t Y j g 0 M S 0 w O G R k Y T B l Y m F h M W U i L z 4 8 R W 5 0 c n k g V H l w Z T 0 i U m V s Y X R p b 2 5 z a G l w S W 5 m b 0 N v b n R h a W 5 l c i I g V m F s d W U 9 I n N 7 J n F 1 b 3 Q 7 Y 2 9 s d W 1 u Q 2 9 1 b n Q m c X V v d D s 6 N T I s J n F 1 b 3 Q 7 a 2 V 5 Q 2 9 s d W 1 u T m F t Z X M m c X V v d D s 6 W 1 0 s J n F 1 b 3 Q 7 c X V l c n l S Z W x h d G l v b n N o a X B z J n F 1 b 3 Q 7 O l t d L C Z x d W 9 0 O 2 N v b H V t b k l k Z W 5 0 a X R p Z X M m c X V v d D s 6 W y Z x d W 9 0 O 1 N l Y 3 R p b 2 4 x L 0 Z v b 2 R f c 3 l z d G V t X 3 N j Z W 5 h c m l v c 1 9 y Z X Z p Z X d f V X B k Y X R l Z F 9 z Z W F y Y 2 h f R G V j Z W 1 i Z X J f M j A y N C A o M i k v Q X V 0 b 1 J l b W 9 2 Z W R D b 2 x 1 b W 5 z M S 5 7 Q 2 9 s d W 1 u M S w w f S Z x d W 9 0 O y w m c X V v d D t T Z W N 0 a W 9 u M S 9 G b 2 9 k X 3 N 5 c 3 R l b V 9 z Y 2 V u Y X J p b 3 N f c m V 2 a W V 3 X 1 V w Z G F 0 Z W R f c 2 V h c m N o X 0 R l Y 2 V t Y m V y X z I w M j Q g K D I p L 0 F 1 d G 9 S Z W 1 v d m V k Q 2 9 s d W 1 u c z E u e 0 N v b H V t b j I s M X 0 m c X V v d D s s J n F 1 b 3 Q 7 U 2 V j d G l v b j E v R m 9 v Z F 9 z e X N 0 Z W 1 f c 2 N l b m F y a W 9 z X 3 J l d m l l d 1 9 V c G R h d G V k X 3 N l Y X J j a F 9 E Z W N l b W J l c l 8 y M D I 0 I C g y K S 9 B d X R v U m V t b 3 Z l Z E N v b H V t b n M x L n t D b 2 x 1 b W 4 z L D J 9 J n F 1 b 3 Q 7 L C Z x d W 9 0 O 1 N l Y 3 R p b 2 4 x L 0 Z v b 2 R f c 3 l z d G V t X 3 N j Z W 5 h c m l v c 1 9 y Z X Z p Z X d f V X B k Y X R l Z F 9 z Z W F y Y 2 h f R G V j Z W 1 i Z X J f M j A y N C A o M i k v Q X V 0 b 1 J l b W 9 2 Z W R D b 2 x 1 b W 5 z M S 5 7 Q 2 9 s d W 1 u N C w z f S Z x d W 9 0 O y w m c X V v d D t T Z W N 0 a W 9 u M S 9 G b 2 9 k X 3 N 5 c 3 R l b V 9 z Y 2 V u Y X J p b 3 N f c m V 2 a W V 3 X 1 V w Z G F 0 Z W R f c 2 V h c m N o X 0 R l Y 2 V t Y m V y X z I w M j Q g K D I p L 0 F 1 d G 9 S Z W 1 v d m V k Q 2 9 s d W 1 u c z E u e 0 N v b H V t b j U s N H 0 m c X V v d D s s J n F 1 b 3 Q 7 U 2 V j d G l v b j E v R m 9 v Z F 9 z e X N 0 Z W 1 f c 2 N l b m F y a W 9 z X 3 J l d m l l d 1 9 V c G R h d G V k X 3 N l Y X J j a F 9 E Z W N l b W J l c l 8 y M D I 0 I C g y K S 9 B d X R v U m V t b 3 Z l Z E N v b H V t b n M x L n t D b 2 x 1 b W 4 2 L D V 9 J n F 1 b 3 Q 7 L C Z x d W 9 0 O 1 N l Y 3 R p b 2 4 x L 0 Z v b 2 R f c 3 l z d G V t X 3 N j Z W 5 h c m l v c 1 9 y Z X Z p Z X d f V X B k Y X R l Z F 9 z Z W F y Y 2 h f R G V j Z W 1 i Z X J f M j A y N C A o M i k v Q X V 0 b 1 J l b W 9 2 Z W R D b 2 x 1 b W 5 z M S 5 7 Q 2 9 s d W 1 u N y w 2 f S Z x d W 9 0 O y w m c X V v d D t T Z W N 0 a W 9 u M S 9 G b 2 9 k X 3 N 5 c 3 R l b V 9 z Y 2 V u Y X J p b 3 N f c m V 2 a W V 3 X 1 V w Z G F 0 Z W R f c 2 V h c m N o X 0 R l Y 2 V t Y m V y X z I w M j Q g K D I p L 0 F 1 d G 9 S Z W 1 v d m V k Q 2 9 s d W 1 u c z E u e 0 N v b H V t b j g s N 3 0 m c X V v d D s s J n F 1 b 3 Q 7 U 2 V j d G l v b j E v R m 9 v Z F 9 z e X N 0 Z W 1 f c 2 N l b m F y a W 9 z X 3 J l d m l l d 1 9 V c G R h d G V k X 3 N l Y X J j a F 9 E Z W N l b W J l c l 8 y M D I 0 I C g y K S 9 B d X R v U m V t b 3 Z l Z E N v b H V t b n M x L n t D b 2 x 1 b W 4 5 L D h 9 J n F 1 b 3 Q 7 L C Z x d W 9 0 O 1 N l Y 3 R p b 2 4 x L 0 Z v b 2 R f c 3 l z d G V t X 3 N j Z W 5 h c m l v c 1 9 y Z X Z p Z X d f V X B k Y X R l Z F 9 z Z W F y Y 2 h f R G V j Z W 1 i Z X J f M j A y N C A o M i k v Q X V 0 b 1 J l b W 9 2 Z W R D b 2 x 1 b W 5 z M S 5 7 Q 2 9 s d W 1 u M T A s O X 0 m c X V v d D s s J n F 1 b 3 Q 7 U 2 V j d G l v b j E v R m 9 v Z F 9 z e X N 0 Z W 1 f c 2 N l b m F y a W 9 z X 3 J l d m l l d 1 9 V c G R h d G V k X 3 N l Y X J j a F 9 E Z W N l b W J l c l 8 y M D I 0 I C g y K S 9 B d X R v U m V t b 3 Z l Z E N v b H V t b n M x L n t D b 2 x 1 b W 4 x M S w x M H 0 m c X V v d D s s J n F 1 b 3 Q 7 U 2 V j d G l v b j E v R m 9 v Z F 9 z e X N 0 Z W 1 f c 2 N l b m F y a W 9 z X 3 J l d m l l d 1 9 V c G R h d G V k X 3 N l Y X J j a F 9 E Z W N l b W J l c l 8 y M D I 0 I C g y K S 9 B d X R v U m V t b 3 Z l Z E N v b H V t b n M x L n t D b 2 x 1 b W 4 x M i w x M X 0 m c X V v d D s s J n F 1 b 3 Q 7 U 2 V j d G l v b j E v R m 9 v Z F 9 z e X N 0 Z W 1 f c 2 N l b m F y a W 9 z X 3 J l d m l l d 1 9 V c G R h d G V k X 3 N l Y X J j a F 9 E Z W N l b W J l c l 8 y M D I 0 I C g y K S 9 B d X R v U m V t b 3 Z l Z E N v b H V t b n M x L n t D b 2 x 1 b W 4 x M y w x M n 0 m c X V v d D s s J n F 1 b 3 Q 7 U 2 V j d G l v b j E v R m 9 v Z F 9 z e X N 0 Z W 1 f c 2 N l b m F y a W 9 z X 3 J l d m l l d 1 9 V c G R h d G V k X 3 N l Y X J j a F 9 E Z W N l b W J l c l 8 y M D I 0 I C g y K S 9 B d X R v U m V t b 3 Z l Z E N v b H V t b n M x L n t D b 2 x 1 b W 4 x N C w x M 3 0 m c X V v d D s s J n F 1 b 3 Q 7 U 2 V j d G l v b j E v R m 9 v Z F 9 z e X N 0 Z W 1 f c 2 N l b m F y a W 9 z X 3 J l d m l l d 1 9 V c G R h d G V k X 3 N l Y X J j a F 9 E Z W N l b W J l c l 8 y M D I 0 I C g y K S 9 B d X R v U m V t b 3 Z l Z E N v b H V t b n M x L n t D b 2 x 1 b W 4 x N S w x N H 0 m c X V v d D s s J n F 1 b 3 Q 7 U 2 V j d G l v b j E v R m 9 v Z F 9 z e X N 0 Z W 1 f c 2 N l b m F y a W 9 z X 3 J l d m l l d 1 9 V c G R h d G V k X 3 N l Y X J j a F 9 E Z W N l b W J l c l 8 y M D I 0 I C g y K S 9 B d X R v U m V t b 3 Z l Z E N v b H V t b n M x L n t D b 2 x 1 b W 4 x N i w x N X 0 m c X V v d D s s J n F 1 b 3 Q 7 U 2 V j d G l v b j E v R m 9 v Z F 9 z e X N 0 Z W 1 f c 2 N l b m F y a W 9 z X 3 J l d m l l d 1 9 V c G R h d G V k X 3 N l Y X J j a F 9 E Z W N l b W J l c l 8 y M D I 0 I C g y K S 9 B d X R v U m V t b 3 Z l Z E N v b H V t b n M x L n t D b 2 x 1 b W 4 x N y w x N n 0 m c X V v d D s s J n F 1 b 3 Q 7 U 2 V j d G l v b j E v R m 9 v Z F 9 z e X N 0 Z W 1 f c 2 N l b m F y a W 9 z X 3 J l d m l l d 1 9 V c G R h d G V k X 3 N l Y X J j a F 9 E Z W N l b W J l c l 8 y M D I 0 I C g y K S 9 B d X R v U m V t b 3 Z l Z E N v b H V t b n M x L n t D b 2 x 1 b W 4 x O C w x N 3 0 m c X V v d D s s J n F 1 b 3 Q 7 U 2 V j d G l v b j E v R m 9 v Z F 9 z e X N 0 Z W 1 f c 2 N l b m F y a W 9 z X 3 J l d m l l d 1 9 V c G R h d G V k X 3 N l Y X J j a F 9 E Z W N l b W J l c l 8 y M D I 0 I C g y K S 9 B d X R v U m V t b 3 Z l Z E N v b H V t b n M x L n t D b 2 x 1 b W 4 x O S w x O H 0 m c X V v d D s s J n F 1 b 3 Q 7 U 2 V j d G l v b j E v R m 9 v Z F 9 z e X N 0 Z W 1 f c 2 N l b m F y a W 9 z X 3 J l d m l l d 1 9 V c G R h d G V k X 3 N l Y X J j a F 9 E Z W N l b W J l c l 8 y M D I 0 I C g y K S 9 B d X R v U m V t b 3 Z l Z E N v b H V t b n M x L n t D b 2 x 1 b W 4 y M C w x O X 0 m c X V v d D s s J n F 1 b 3 Q 7 U 2 V j d G l v b j E v R m 9 v Z F 9 z e X N 0 Z W 1 f c 2 N l b m F y a W 9 z X 3 J l d m l l d 1 9 V c G R h d G V k X 3 N l Y X J j a F 9 E Z W N l b W J l c l 8 y M D I 0 I C g y K S 9 B d X R v U m V t b 3 Z l Z E N v b H V t b n M x L n t D b 2 x 1 b W 4 y M S w y M H 0 m c X V v d D s s J n F 1 b 3 Q 7 U 2 V j d G l v b j E v R m 9 v Z F 9 z e X N 0 Z W 1 f c 2 N l b m F y a W 9 z X 3 J l d m l l d 1 9 V c G R h d G V k X 3 N l Y X J j a F 9 E Z W N l b W J l c l 8 y M D I 0 I C g y K S 9 B d X R v U m V t b 3 Z l Z E N v b H V t b n M x L n t D b 2 x 1 b W 4 y M i w y M X 0 m c X V v d D s s J n F 1 b 3 Q 7 U 2 V j d G l v b j E v R m 9 v Z F 9 z e X N 0 Z W 1 f c 2 N l b m F y a W 9 z X 3 J l d m l l d 1 9 V c G R h d G V k X 3 N l Y X J j a F 9 E Z W N l b W J l c l 8 y M D I 0 I C g y K S 9 B d X R v U m V t b 3 Z l Z E N v b H V t b n M x L n t D b 2 x 1 b W 4 y M y w y M n 0 m c X V v d D s s J n F 1 b 3 Q 7 U 2 V j d G l v b j E v R m 9 v Z F 9 z e X N 0 Z W 1 f c 2 N l b m F y a W 9 z X 3 J l d m l l d 1 9 V c G R h d G V k X 3 N l Y X J j a F 9 E Z W N l b W J l c l 8 y M D I 0 I C g y K S 9 B d X R v U m V t b 3 Z l Z E N v b H V t b n M x L n t D b 2 x 1 b W 4 y N C w y M 3 0 m c X V v d D s s J n F 1 b 3 Q 7 U 2 V j d G l v b j E v R m 9 v Z F 9 z e X N 0 Z W 1 f c 2 N l b m F y a W 9 z X 3 J l d m l l d 1 9 V c G R h d G V k X 3 N l Y X J j a F 9 E Z W N l b W J l c l 8 y M D I 0 I C g y K S 9 B d X R v U m V t b 3 Z l Z E N v b H V t b n M x L n t D b 2 x 1 b W 4 y N S w y N H 0 m c X V v d D s s J n F 1 b 3 Q 7 U 2 V j d G l v b j E v R m 9 v Z F 9 z e X N 0 Z W 1 f c 2 N l b m F y a W 9 z X 3 J l d m l l d 1 9 V c G R h d G V k X 3 N l Y X J j a F 9 E Z W N l b W J l c l 8 y M D I 0 I C g y K S 9 B d X R v U m V t b 3 Z l Z E N v b H V t b n M x L n t D b 2 x 1 b W 4 y N i w y N X 0 m c X V v d D s s J n F 1 b 3 Q 7 U 2 V j d G l v b j E v R m 9 v Z F 9 z e X N 0 Z W 1 f c 2 N l b m F y a W 9 z X 3 J l d m l l d 1 9 V c G R h d G V k X 3 N l Y X J j a F 9 E Z W N l b W J l c l 8 y M D I 0 I C g y K S 9 B d X R v U m V t b 3 Z l Z E N v b H V t b n M x L n t D b 2 x 1 b W 4 y N y w y N n 0 m c X V v d D s s J n F 1 b 3 Q 7 U 2 V j d G l v b j E v R m 9 v Z F 9 z e X N 0 Z W 1 f c 2 N l b m F y a W 9 z X 3 J l d m l l d 1 9 V c G R h d G V k X 3 N l Y X J j a F 9 E Z W N l b W J l c l 8 y M D I 0 I C g y K S 9 B d X R v U m V t b 3 Z l Z E N v b H V t b n M x L n t D b 2 x 1 b W 4 y O C w y N 3 0 m c X V v d D s s J n F 1 b 3 Q 7 U 2 V j d G l v b j E v R m 9 v Z F 9 z e X N 0 Z W 1 f c 2 N l b m F y a W 9 z X 3 J l d m l l d 1 9 V c G R h d G V k X 3 N l Y X J j a F 9 E Z W N l b W J l c l 8 y M D I 0 I C g y K S 9 B d X R v U m V t b 3 Z l Z E N v b H V t b n M x L n t D b 2 x 1 b W 4 y O S w y O H 0 m c X V v d D s s J n F 1 b 3 Q 7 U 2 V j d G l v b j E v R m 9 v Z F 9 z e X N 0 Z W 1 f c 2 N l b m F y a W 9 z X 3 J l d m l l d 1 9 V c G R h d G V k X 3 N l Y X J j a F 9 E Z W N l b W J l c l 8 y M D I 0 I C g y K S 9 B d X R v U m V t b 3 Z l Z E N v b H V t b n M x L n t D b 2 x 1 b W 4 z M C w y O X 0 m c X V v d D s s J n F 1 b 3 Q 7 U 2 V j d G l v b j E v R m 9 v Z F 9 z e X N 0 Z W 1 f c 2 N l b m F y a W 9 z X 3 J l d m l l d 1 9 V c G R h d G V k X 3 N l Y X J j a F 9 E Z W N l b W J l c l 8 y M D I 0 I C g y K S 9 B d X R v U m V t b 3 Z l Z E N v b H V t b n M x L n t D b 2 x 1 b W 4 z M S w z M H 0 m c X V v d D s s J n F 1 b 3 Q 7 U 2 V j d G l v b j E v R m 9 v Z F 9 z e X N 0 Z W 1 f c 2 N l b m F y a W 9 z X 3 J l d m l l d 1 9 V c G R h d G V k X 3 N l Y X J j a F 9 E Z W N l b W J l c l 8 y M D I 0 I C g y K S 9 B d X R v U m V t b 3 Z l Z E N v b H V t b n M x L n t D b 2 x 1 b W 4 z M i w z M X 0 m c X V v d D s s J n F 1 b 3 Q 7 U 2 V j d G l v b j E v R m 9 v Z F 9 z e X N 0 Z W 1 f c 2 N l b m F y a W 9 z X 3 J l d m l l d 1 9 V c G R h d G V k X 3 N l Y X J j a F 9 E Z W N l b W J l c l 8 y M D I 0 I C g y K S 9 B d X R v U m V t b 3 Z l Z E N v b H V t b n M x L n t D b 2 x 1 b W 4 z M y w z M n 0 m c X V v d D s s J n F 1 b 3 Q 7 U 2 V j d G l v b j E v R m 9 v Z F 9 z e X N 0 Z W 1 f c 2 N l b m F y a W 9 z X 3 J l d m l l d 1 9 V c G R h d G V k X 3 N l Y X J j a F 9 E Z W N l b W J l c l 8 y M D I 0 I C g y K S 9 B d X R v U m V t b 3 Z l Z E N v b H V t b n M x L n t D b 2 x 1 b W 4 z N C w z M 3 0 m c X V v d D s s J n F 1 b 3 Q 7 U 2 V j d G l v b j E v R m 9 v Z F 9 z e X N 0 Z W 1 f c 2 N l b m F y a W 9 z X 3 J l d m l l d 1 9 V c G R h d G V k X 3 N l Y X J j a F 9 E Z W N l b W J l c l 8 y M D I 0 I C g y K S 9 B d X R v U m V t b 3 Z l Z E N v b H V t b n M x L n t D b 2 x 1 b W 4 z N S w z N H 0 m c X V v d D s s J n F 1 b 3 Q 7 U 2 V j d G l v b j E v R m 9 v Z F 9 z e X N 0 Z W 1 f c 2 N l b m F y a W 9 z X 3 J l d m l l d 1 9 V c G R h d G V k X 3 N l Y X J j a F 9 E Z W N l b W J l c l 8 y M D I 0 I C g y K S 9 B d X R v U m V t b 3 Z l Z E N v b H V t b n M x L n t D b 2 x 1 b W 4 z N i w z N X 0 m c X V v d D s s J n F 1 b 3 Q 7 U 2 V j d G l v b j E v R m 9 v Z F 9 z e X N 0 Z W 1 f c 2 N l b m F y a W 9 z X 3 J l d m l l d 1 9 V c G R h d G V k X 3 N l Y X J j a F 9 E Z W N l b W J l c l 8 y M D I 0 I C g y K S 9 B d X R v U m V t b 3 Z l Z E N v b H V t b n M x L n t D b 2 x 1 b W 4 z N y w z N n 0 m c X V v d D s s J n F 1 b 3 Q 7 U 2 V j d G l v b j E v R m 9 v Z F 9 z e X N 0 Z W 1 f c 2 N l b m F y a W 9 z X 3 J l d m l l d 1 9 V c G R h d G V k X 3 N l Y X J j a F 9 E Z W N l b W J l c l 8 y M D I 0 I C g y K S 9 B d X R v U m V t b 3 Z l Z E N v b H V t b n M x L n t D b 2 x 1 b W 4 z O C w z N 3 0 m c X V v d D s s J n F 1 b 3 Q 7 U 2 V j d G l v b j E v R m 9 v Z F 9 z e X N 0 Z W 1 f c 2 N l b m F y a W 9 z X 3 J l d m l l d 1 9 V c G R h d G V k X 3 N l Y X J j a F 9 E Z W N l b W J l c l 8 y M D I 0 I C g y K S 9 B d X R v U m V t b 3 Z l Z E N v b H V t b n M x L n t D b 2 x 1 b W 4 z O S w z O H 0 m c X V v d D s s J n F 1 b 3 Q 7 U 2 V j d G l v b j E v R m 9 v Z F 9 z e X N 0 Z W 1 f c 2 N l b m F y a W 9 z X 3 J l d m l l d 1 9 V c G R h d G V k X 3 N l Y X J j a F 9 E Z W N l b W J l c l 8 y M D I 0 I C g y K S 9 B d X R v U m V t b 3 Z l Z E N v b H V t b n M x L n t D b 2 x 1 b W 4 0 M C w z O X 0 m c X V v d D s s J n F 1 b 3 Q 7 U 2 V j d G l v b j E v R m 9 v Z F 9 z e X N 0 Z W 1 f c 2 N l b m F y a W 9 z X 3 J l d m l l d 1 9 V c G R h d G V k X 3 N l Y X J j a F 9 E Z W N l b W J l c l 8 y M D I 0 I C g y K S 9 B d X R v U m V t b 3 Z l Z E N v b H V t b n M x L n t D b 2 x 1 b W 4 0 M S w 0 M H 0 m c X V v d D s s J n F 1 b 3 Q 7 U 2 V j d G l v b j E v R m 9 v Z F 9 z e X N 0 Z W 1 f c 2 N l b m F y a W 9 z X 3 J l d m l l d 1 9 V c G R h d G V k X 3 N l Y X J j a F 9 E Z W N l b W J l c l 8 y M D I 0 I C g y K S 9 B d X R v U m V t b 3 Z l Z E N v b H V t b n M x L n t D b 2 x 1 b W 4 0 M i w 0 M X 0 m c X V v d D s s J n F 1 b 3 Q 7 U 2 V j d G l v b j E v R m 9 v Z F 9 z e X N 0 Z W 1 f c 2 N l b m F y a W 9 z X 3 J l d m l l d 1 9 V c G R h d G V k X 3 N l Y X J j a F 9 E Z W N l b W J l c l 8 y M D I 0 I C g y K S 9 B d X R v U m V t b 3 Z l Z E N v b H V t b n M x L n t D b 2 x 1 b W 4 0 M y w 0 M n 0 m c X V v d D s s J n F 1 b 3 Q 7 U 2 V j d G l v b j E v R m 9 v Z F 9 z e X N 0 Z W 1 f c 2 N l b m F y a W 9 z X 3 J l d m l l d 1 9 V c G R h d G V k X 3 N l Y X J j a F 9 E Z W N l b W J l c l 8 y M D I 0 I C g y K S 9 B d X R v U m V t b 3 Z l Z E N v b H V t b n M x L n t D b 2 x 1 b W 4 0 N C w 0 M 3 0 m c X V v d D s s J n F 1 b 3 Q 7 U 2 V j d G l v b j E v R m 9 v Z F 9 z e X N 0 Z W 1 f c 2 N l b m F y a W 9 z X 3 J l d m l l d 1 9 V c G R h d G V k X 3 N l Y X J j a F 9 E Z W N l b W J l c l 8 y M D I 0 I C g y K S 9 B d X R v U m V t b 3 Z l Z E N v b H V t b n M x L n t D b 2 x 1 b W 4 0 N S w 0 N H 0 m c X V v d D s s J n F 1 b 3 Q 7 U 2 V j d G l v b j E v R m 9 v Z F 9 z e X N 0 Z W 1 f c 2 N l b m F y a W 9 z X 3 J l d m l l d 1 9 V c G R h d G V k X 3 N l Y X J j a F 9 E Z W N l b W J l c l 8 y M D I 0 I C g y K S 9 B d X R v U m V t b 3 Z l Z E N v b H V t b n M x L n t D b 2 x 1 b W 4 0 N i w 0 N X 0 m c X V v d D s s J n F 1 b 3 Q 7 U 2 V j d G l v b j E v R m 9 v Z F 9 z e X N 0 Z W 1 f c 2 N l b m F y a W 9 z X 3 J l d m l l d 1 9 V c G R h d G V k X 3 N l Y X J j a F 9 E Z W N l b W J l c l 8 y M D I 0 I C g y K S 9 B d X R v U m V t b 3 Z l Z E N v b H V t b n M x L n t D b 2 x 1 b W 4 0 N y w 0 N n 0 m c X V v d D s s J n F 1 b 3 Q 7 U 2 V j d G l v b j E v R m 9 v Z F 9 z e X N 0 Z W 1 f c 2 N l b m F y a W 9 z X 3 J l d m l l d 1 9 V c G R h d G V k X 3 N l Y X J j a F 9 E Z W N l b W J l c l 8 y M D I 0 I C g y K S 9 B d X R v U m V t b 3 Z l Z E N v b H V t b n M x L n t D b 2 x 1 b W 4 0 O C w 0 N 3 0 m c X V v d D s s J n F 1 b 3 Q 7 U 2 V j d G l v b j E v R m 9 v Z F 9 z e X N 0 Z W 1 f c 2 N l b m F y a W 9 z X 3 J l d m l l d 1 9 V c G R h d G V k X 3 N l Y X J j a F 9 E Z W N l b W J l c l 8 y M D I 0 I C g y K S 9 B d X R v U m V t b 3 Z l Z E N v b H V t b n M x L n t D b 2 x 1 b W 4 0 O S w 0 O H 0 m c X V v d D s s J n F 1 b 3 Q 7 U 2 V j d G l v b j E v R m 9 v Z F 9 z e X N 0 Z W 1 f c 2 N l b m F y a W 9 z X 3 J l d m l l d 1 9 V c G R h d G V k X 3 N l Y X J j a F 9 E Z W N l b W J l c l 8 y M D I 0 I C g y K S 9 B d X R v U m V t b 3 Z l Z E N v b H V t b n M x L n t D b 2 x 1 b W 4 1 M C w 0 O X 0 m c X V v d D s s J n F 1 b 3 Q 7 U 2 V j d G l v b j E v R m 9 v Z F 9 z e X N 0 Z W 1 f c 2 N l b m F y a W 9 z X 3 J l d m l l d 1 9 V c G R h d G V k X 3 N l Y X J j a F 9 E Z W N l b W J l c l 8 y M D I 0 I C g y K S 9 B d X R v U m V t b 3 Z l Z E N v b H V t b n M x L n t D b 2 x 1 b W 4 1 M S w 1 M H 0 m c X V v d D s s J n F 1 b 3 Q 7 U 2 V j d G l v b j E v R m 9 v Z F 9 z e X N 0 Z W 1 f c 2 N l b m F y a W 9 z X 3 J l d m l l d 1 9 V c G R h d G V k X 3 N l Y X J j a F 9 E Z W N l b W J l c l 8 y M D I 0 I C g y K S 9 B d X R v U m V t b 3 Z l Z E N v b H V t b n M x L n t D b 2 x 1 b W 4 1 M i w 1 M X 0 m c X V v d D t d L C Z x d W 9 0 O 0 N v b H V t b k N v d W 5 0 J n F 1 b 3 Q 7 O j U y L C Z x d W 9 0 O 0 t l e U N v b H V t b k 5 h b W V z J n F 1 b 3 Q 7 O l t d L C Z x d W 9 0 O 0 N v b H V t b k l k Z W 5 0 a X R p Z X M m c X V v d D s 6 W y Z x d W 9 0 O 1 N l Y 3 R p b 2 4 x L 0 Z v b 2 R f c 3 l z d G V t X 3 N j Z W 5 h c m l v c 1 9 y Z X Z p Z X d f V X B k Y X R l Z F 9 z Z W F y Y 2 h f R G V j Z W 1 i Z X J f M j A y N C A o M i k v Q X V 0 b 1 J l b W 9 2 Z W R D b 2 x 1 b W 5 z M S 5 7 Q 2 9 s d W 1 u M S w w f S Z x d W 9 0 O y w m c X V v d D t T Z W N 0 a W 9 u M S 9 G b 2 9 k X 3 N 5 c 3 R l b V 9 z Y 2 V u Y X J p b 3 N f c m V 2 a W V 3 X 1 V w Z G F 0 Z W R f c 2 V h c m N o X 0 R l Y 2 V t Y m V y X z I w M j Q g K D I p L 0 F 1 d G 9 S Z W 1 v d m V k Q 2 9 s d W 1 u c z E u e 0 N v b H V t b j I s M X 0 m c X V v d D s s J n F 1 b 3 Q 7 U 2 V j d G l v b j E v R m 9 v Z F 9 z e X N 0 Z W 1 f c 2 N l b m F y a W 9 z X 3 J l d m l l d 1 9 V c G R h d G V k X 3 N l Y X J j a F 9 E Z W N l b W J l c l 8 y M D I 0 I C g y K S 9 B d X R v U m V t b 3 Z l Z E N v b H V t b n M x L n t D b 2 x 1 b W 4 z L D J 9 J n F 1 b 3 Q 7 L C Z x d W 9 0 O 1 N l Y 3 R p b 2 4 x L 0 Z v b 2 R f c 3 l z d G V t X 3 N j Z W 5 h c m l v c 1 9 y Z X Z p Z X d f V X B k Y X R l Z F 9 z Z W F y Y 2 h f R G V j Z W 1 i Z X J f M j A y N C A o M i k v Q X V 0 b 1 J l b W 9 2 Z W R D b 2 x 1 b W 5 z M S 5 7 Q 2 9 s d W 1 u N C w z f S Z x d W 9 0 O y w m c X V v d D t T Z W N 0 a W 9 u M S 9 G b 2 9 k X 3 N 5 c 3 R l b V 9 z Y 2 V u Y X J p b 3 N f c m V 2 a W V 3 X 1 V w Z G F 0 Z W R f c 2 V h c m N o X 0 R l Y 2 V t Y m V y X z I w M j Q g K D I p L 0 F 1 d G 9 S Z W 1 v d m V k Q 2 9 s d W 1 u c z E u e 0 N v b H V t b j U s N H 0 m c X V v d D s s J n F 1 b 3 Q 7 U 2 V j d G l v b j E v R m 9 v Z F 9 z e X N 0 Z W 1 f c 2 N l b m F y a W 9 z X 3 J l d m l l d 1 9 V c G R h d G V k X 3 N l Y X J j a F 9 E Z W N l b W J l c l 8 y M D I 0 I C g y K S 9 B d X R v U m V t b 3 Z l Z E N v b H V t b n M x L n t D b 2 x 1 b W 4 2 L D V 9 J n F 1 b 3 Q 7 L C Z x d W 9 0 O 1 N l Y 3 R p b 2 4 x L 0 Z v b 2 R f c 3 l z d G V t X 3 N j Z W 5 h c m l v c 1 9 y Z X Z p Z X d f V X B k Y X R l Z F 9 z Z W F y Y 2 h f R G V j Z W 1 i Z X J f M j A y N C A o M i k v Q X V 0 b 1 J l b W 9 2 Z W R D b 2 x 1 b W 5 z M S 5 7 Q 2 9 s d W 1 u N y w 2 f S Z x d W 9 0 O y w m c X V v d D t T Z W N 0 a W 9 u M S 9 G b 2 9 k X 3 N 5 c 3 R l b V 9 z Y 2 V u Y X J p b 3 N f c m V 2 a W V 3 X 1 V w Z G F 0 Z W R f c 2 V h c m N o X 0 R l Y 2 V t Y m V y X z I w M j Q g K D I p L 0 F 1 d G 9 S Z W 1 v d m V k Q 2 9 s d W 1 u c z E u e 0 N v b H V t b j g s N 3 0 m c X V v d D s s J n F 1 b 3 Q 7 U 2 V j d G l v b j E v R m 9 v Z F 9 z e X N 0 Z W 1 f c 2 N l b m F y a W 9 z X 3 J l d m l l d 1 9 V c G R h d G V k X 3 N l Y X J j a F 9 E Z W N l b W J l c l 8 y M D I 0 I C g y K S 9 B d X R v U m V t b 3 Z l Z E N v b H V t b n M x L n t D b 2 x 1 b W 4 5 L D h 9 J n F 1 b 3 Q 7 L C Z x d W 9 0 O 1 N l Y 3 R p b 2 4 x L 0 Z v b 2 R f c 3 l z d G V t X 3 N j Z W 5 h c m l v c 1 9 y Z X Z p Z X d f V X B k Y X R l Z F 9 z Z W F y Y 2 h f R G V j Z W 1 i Z X J f M j A y N C A o M i k v Q X V 0 b 1 J l b W 9 2 Z W R D b 2 x 1 b W 5 z M S 5 7 Q 2 9 s d W 1 u M T A s O X 0 m c X V v d D s s J n F 1 b 3 Q 7 U 2 V j d G l v b j E v R m 9 v Z F 9 z e X N 0 Z W 1 f c 2 N l b m F y a W 9 z X 3 J l d m l l d 1 9 V c G R h d G V k X 3 N l Y X J j a F 9 E Z W N l b W J l c l 8 y M D I 0 I C g y K S 9 B d X R v U m V t b 3 Z l Z E N v b H V t b n M x L n t D b 2 x 1 b W 4 x M S w x M H 0 m c X V v d D s s J n F 1 b 3 Q 7 U 2 V j d G l v b j E v R m 9 v Z F 9 z e X N 0 Z W 1 f c 2 N l b m F y a W 9 z X 3 J l d m l l d 1 9 V c G R h d G V k X 3 N l Y X J j a F 9 E Z W N l b W J l c l 8 y M D I 0 I C g y K S 9 B d X R v U m V t b 3 Z l Z E N v b H V t b n M x L n t D b 2 x 1 b W 4 x M i w x M X 0 m c X V v d D s s J n F 1 b 3 Q 7 U 2 V j d G l v b j E v R m 9 v Z F 9 z e X N 0 Z W 1 f c 2 N l b m F y a W 9 z X 3 J l d m l l d 1 9 V c G R h d G V k X 3 N l Y X J j a F 9 E Z W N l b W J l c l 8 y M D I 0 I C g y K S 9 B d X R v U m V t b 3 Z l Z E N v b H V t b n M x L n t D b 2 x 1 b W 4 x M y w x M n 0 m c X V v d D s s J n F 1 b 3 Q 7 U 2 V j d G l v b j E v R m 9 v Z F 9 z e X N 0 Z W 1 f c 2 N l b m F y a W 9 z X 3 J l d m l l d 1 9 V c G R h d G V k X 3 N l Y X J j a F 9 E Z W N l b W J l c l 8 y M D I 0 I C g y K S 9 B d X R v U m V t b 3 Z l Z E N v b H V t b n M x L n t D b 2 x 1 b W 4 x N C w x M 3 0 m c X V v d D s s J n F 1 b 3 Q 7 U 2 V j d G l v b j E v R m 9 v Z F 9 z e X N 0 Z W 1 f c 2 N l b m F y a W 9 z X 3 J l d m l l d 1 9 V c G R h d G V k X 3 N l Y X J j a F 9 E Z W N l b W J l c l 8 y M D I 0 I C g y K S 9 B d X R v U m V t b 3 Z l Z E N v b H V t b n M x L n t D b 2 x 1 b W 4 x N S w x N H 0 m c X V v d D s s J n F 1 b 3 Q 7 U 2 V j d G l v b j E v R m 9 v Z F 9 z e X N 0 Z W 1 f c 2 N l b m F y a W 9 z X 3 J l d m l l d 1 9 V c G R h d G V k X 3 N l Y X J j a F 9 E Z W N l b W J l c l 8 y M D I 0 I C g y K S 9 B d X R v U m V t b 3 Z l Z E N v b H V t b n M x L n t D b 2 x 1 b W 4 x N i w x N X 0 m c X V v d D s s J n F 1 b 3 Q 7 U 2 V j d G l v b j E v R m 9 v Z F 9 z e X N 0 Z W 1 f c 2 N l b m F y a W 9 z X 3 J l d m l l d 1 9 V c G R h d G V k X 3 N l Y X J j a F 9 E Z W N l b W J l c l 8 y M D I 0 I C g y K S 9 B d X R v U m V t b 3 Z l Z E N v b H V t b n M x L n t D b 2 x 1 b W 4 x N y w x N n 0 m c X V v d D s s J n F 1 b 3 Q 7 U 2 V j d G l v b j E v R m 9 v Z F 9 z e X N 0 Z W 1 f c 2 N l b m F y a W 9 z X 3 J l d m l l d 1 9 V c G R h d G V k X 3 N l Y X J j a F 9 E Z W N l b W J l c l 8 y M D I 0 I C g y K S 9 B d X R v U m V t b 3 Z l Z E N v b H V t b n M x L n t D b 2 x 1 b W 4 x O C w x N 3 0 m c X V v d D s s J n F 1 b 3 Q 7 U 2 V j d G l v b j E v R m 9 v Z F 9 z e X N 0 Z W 1 f c 2 N l b m F y a W 9 z X 3 J l d m l l d 1 9 V c G R h d G V k X 3 N l Y X J j a F 9 E Z W N l b W J l c l 8 y M D I 0 I C g y K S 9 B d X R v U m V t b 3 Z l Z E N v b H V t b n M x L n t D b 2 x 1 b W 4 x O S w x O H 0 m c X V v d D s s J n F 1 b 3 Q 7 U 2 V j d G l v b j E v R m 9 v Z F 9 z e X N 0 Z W 1 f c 2 N l b m F y a W 9 z X 3 J l d m l l d 1 9 V c G R h d G V k X 3 N l Y X J j a F 9 E Z W N l b W J l c l 8 y M D I 0 I C g y K S 9 B d X R v U m V t b 3 Z l Z E N v b H V t b n M x L n t D b 2 x 1 b W 4 y M C w x O X 0 m c X V v d D s s J n F 1 b 3 Q 7 U 2 V j d G l v b j E v R m 9 v Z F 9 z e X N 0 Z W 1 f c 2 N l b m F y a W 9 z X 3 J l d m l l d 1 9 V c G R h d G V k X 3 N l Y X J j a F 9 E Z W N l b W J l c l 8 y M D I 0 I C g y K S 9 B d X R v U m V t b 3 Z l Z E N v b H V t b n M x L n t D b 2 x 1 b W 4 y M S w y M H 0 m c X V v d D s s J n F 1 b 3 Q 7 U 2 V j d G l v b j E v R m 9 v Z F 9 z e X N 0 Z W 1 f c 2 N l b m F y a W 9 z X 3 J l d m l l d 1 9 V c G R h d G V k X 3 N l Y X J j a F 9 E Z W N l b W J l c l 8 y M D I 0 I C g y K S 9 B d X R v U m V t b 3 Z l Z E N v b H V t b n M x L n t D b 2 x 1 b W 4 y M i w y M X 0 m c X V v d D s s J n F 1 b 3 Q 7 U 2 V j d G l v b j E v R m 9 v Z F 9 z e X N 0 Z W 1 f c 2 N l b m F y a W 9 z X 3 J l d m l l d 1 9 V c G R h d G V k X 3 N l Y X J j a F 9 E Z W N l b W J l c l 8 y M D I 0 I C g y K S 9 B d X R v U m V t b 3 Z l Z E N v b H V t b n M x L n t D b 2 x 1 b W 4 y M y w y M n 0 m c X V v d D s s J n F 1 b 3 Q 7 U 2 V j d G l v b j E v R m 9 v Z F 9 z e X N 0 Z W 1 f c 2 N l b m F y a W 9 z X 3 J l d m l l d 1 9 V c G R h d G V k X 3 N l Y X J j a F 9 E Z W N l b W J l c l 8 y M D I 0 I C g y K S 9 B d X R v U m V t b 3 Z l Z E N v b H V t b n M x L n t D b 2 x 1 b W 4 y N C w y M 3 0 m c X V v d D s s J n F 1 b 3 Q 7 U 2 V j d G l v b j E v R m 9 v Z F 9 z e X N 0 Z W 1 f c 2 N l b m F y a W 9 z X 3 J l d m l l d 1 9 V c G R h d G V k X 3 N l Y X J j a F 9 E Z W N l b W J l c l 8 y M D I 0 I C g y K S 9 B d X R v U m V t b 3 Z l Z E N v b H V t b n M x L n t D b 2 x 1 b W 4 y N S w y N H 0 m c X V v d D s s J n F 1 b 3 Q 7 U 2 V j d G l v b j E v R m 9 v Z F 9 z e X N 0 Z W 1 f c 2 N l b m F y a W 9 z X 3 J l d m l l d 1 9 V c G R h d G V k X 3 N l Y X J j a F 9 E Z W N l b W J l c l 8 y M D I 0 I C g y K S 9 B d X R v U m V t b 3 Z l Z E N v b H V t b n M x L n t D b 2 x 1 b W 4 y N i w y N X 0 m c X V v d D s s J n F 1 b 3 Q 7 U 2 V j d G l v b j E v R m 9 v Z F 9 z e X N 0 Z W 1 f c 2 N l b m F y a W 9 z X 3 J l d m l l d 1 9 V c G R h d G V k X 3 N l Y X J j a F 9 E Z W N l b W J l c l 8 y M D I 0 I C g y K S 9 B d X R v U m V t b 3 Z l Z E N v b H V t b n M x L n t D b 2 x 1 b W 4 y N y w y N n 0 m c X V v d D s s J n F 1 b 3 Q 7 U 2 V j d G l v b j E v R m 9 v Z F 9 z e X N 0 Z W 1 f c 2 N l b m F y a W 9 z X 3 J l d m l l d 1 9 V c G R h d G V k X 3 N l Y X J j a F 9 E Z W N l b W J l c l 8 y M D I 0 I C g y K S 9 B d X R v U m V t b 3 Z l Z E N v b H V t b n M x L n t D b 2 x 1 b W 4 y O C w y N 3 0 m c X V v d D s s J n F 1 b 3 Q 7 U 2 V j d G l v b j E v R m 9 v Z F 9 z e X N 0 Z W 1 f c 2 N l b m F y a W 9 z X 3 J l d m l l d 1 9 V c G R h d G V k X 3 N l Y X J j a F 9 E Z W N l b W J l c l 8 y M D I 0 I C g y K S 9 B d X R v U m V t b 3 Z l Z E N v b H V t b n M x L n t D b 2 x 1 b W 4 y O S w y O H 0 m c X V v d D s s J n F 1 b 3 Q 7 U 2 V j d G l v b j E v R m 9 v Z F 9 z e X N 0 Z W 1 f c 2 N l b m F y a W 9 z X 3 J l d m l l d 1 9 V c G R h d G V k X 3 N l Y X J j a F 9 E Z W N l b W J l c l 8 y M D I 0 I C g y K S 9 B d X R v U m V t b 3 Z l Z E N v b H V t b n M x L n t D b 2 x 1 b W 4 z M C w y O X 0 m c X V v d D s s J n F 1 b 3 Q 7 U 2 V j d G l v b j E v R m 9 v Z F 9 z e X N 0 Z W 1 f c 2 N l b m F y a W 9 z X 3 J l d m l l d 1 9 V c G R h d G V k X 3 N l Y X J j a F 9 E Z W N l b W J l c l 8 y M D I 0 I C g y K S 9 B d X R v U m V t b 3 Z l Z E N v b H V t b n M x L n t D b 2 x 1 b W 4 z M S w z M H 0 m c X V v d D s s J n F 1 b 3 Q 7 U 2 V j d G l v b j E v R m 9 v Z F 9 z e X N 0 Z W 1 f c 2 N l b m F y a W 9 z X 3 J l d m l l d 1 9 V c G R h d G V k X 3 N l Y X J j a F 9 E Z W N l b W J l c l 8 y M D I 0 I C g y K S 9 B d X R v U m V t b 3 Z l Z E N v b H V t b n M x L n t D b 2 x 1 b W 4 z M i w z M X 0 m c X V v d D s s J n F 1 b 3 Q 7 U 2 V j d G l v b j E v R m 9 v Z F 9 z e X N 0 Z W 1 f c 2 N l b m F y a W 9 z X 3 J l d m l l d 1 9 V c G R h d G V k X 3 N l Y X J j a F 9 E Z W N l b W J l c l 8 y M D I 0 I C g y K S 9 B d X R v U m V t b 3 Z l Z E N v b H V t b n M x L n t D b 2 x 1 b W 4 z M y w z M n 0 m c X V v d D s s J n F 1 b 3 Q 7 U 2 V j d G l v b j E v R m 9 v Z F 9 z e X N 0 Z W 1 f c 2 N l b m F y a W 9 z X 3 J l d m l l d 1 9 V c G R h d G V k X 3 N l Y X J j a F 9 E Z W N l b W J l c l 8 y M D I 0 I C g y K S 9 B d X R v U m V t b 3 Z l Z E N v b H V t b n M x L n t D b 2 x 1 b W 4 z N C w z M 3 0 m c X V v d D s s J n F 1 b 3 Q 7 U 2 V j d G l v b j E v R m 9 v Z F 9 z e X N 0 Z W 1 f c 2 N l b m F y a W 9 z X 3 J l d m l l d 1 9 V c G R h d G V k X 3 N l Y X J j a F 9 E Z W N l b W J l c l 8 y M D I 0 I C g y K S 9 B d X R v U m V t b 3 Z l Z E N v b H V t b n M x L n t D b 2 x 1 b W 4 z N S w z N H 0 m c X V v d D s s J n F 1 b 3 Q 7 U 2 V j d G l v b j E v R m 9 v Z F 9 z e X N 0 Z W 1 f c 2 N l b m F y a W 9 z X 3 J l d m l l d 1 9 V c G R h d G V k X 3 N l Y X J j a F 9 E Z W N l b W J l c l 8 y M D I 0 I C g y K S 9 B d X R v U m V t b 3 Z l Z E N v b H V t b n M x L n t D b 2 x 1 b W 4 z N i w z N X 0 m c X V v d D s s J n F 1 b 3 Q 7 U 2 V j d G l v b j E v R m 9 v Z F 9 z e X N 0 Z W 1 f c 2 N l b m F y a W 9 z X 3 J l d m l l d 1 9 V c G R h d G V k X 3 N l Y X J j a F 9 E Z W N l b W J l c l 8 y M D I 0 I C g y K S 9 B d X R v U m V t b 3 Z l Z E N v b H V t b n M x L n t D b 2 x 1 b W 4 z N y w z N n 0 m c X V v d D s s J n F 1 b 3 Q 7 U 2 V j d G l v b j E v R m 9 v Z F 9 z e X N 0 Z W 1 f c 2 N l b m F y a W 9 z X 3 J l d m l l d 1 9 V c G R h d G V k X 3 N l Y X J j a F 9 E Z W N l b W J l c l 8 y M D I 0 I C g y K S 9 B d X R v U m V t b 3 Z l Z E N v b H V t b n M x L n t D b 2 x 1 b W 4 z O C w z N 3 0 m c X V v d D s s J n F 1 b 3 Q 7 U 2 V j d G l v b j E v R m 9 v Z F 9 z e X N 0 Z W 1 f c 2 N l b m F y a W 9 z X 3 J l d m l l d 1 9 V c G R h d G V k X 3 N l Y X J j a F 9 E Z W N l b W J l c l 8 y M D I 0 I C g y K S 9 B d X R v U m V t b 3 Z l Z E N v b H V t b n M x L n t D b 2 x 1 b W 4 z O S w z O H 0 m c X V v d D s s J n F 1 b 3 Q 7 U 2 V j d G l v b j E v R m 9 v Z F 9 z e X N 0 Z W 1 f c 2 N l b m F y a W 9 z X 3 J l d m l l d 1 9 V c G R h d G V k X 3 N l Y X J j a F 9 E Z W N l b W J l c l 8 y M D I 0 I C g y K S 9 B d X R v U m V t b 3 Z l Z E N v b H V t b n M x L n t D b 2 x 1 b W 4 0 M C w z O X 0 m c X V v d D s s J n F 1 b 3 Q 7 U 2 V j d G l v b j E v R m 9 v Z F 9 z e X N 0 Z W 1 f c 2 N l b m F y a W 9 z X 3 J l d m l l d 1 9 V c G R h d G V k X 3 N l Y X J j a F 9 E Z W N l b W J l c l 8 y M D I 0 I C g y K S 9 B d X R v U m V t b 3 Z l Z E N v b H V t b n M x L n t D b 2 x 1 b W 4 0 M S w 0 M H 0 m c X V v d D s s J n F 1 b 3 Q 7 U 2 V j d G l v b j E v R m 9 v Z F 9 z e X N 0 Z W 1 f c 2 N l b m F y a W 9 z X 3 J l d m l l d 1 9 V c G R h d G V k X 3 N l Y X J j a F 9 E Z W N l b W J l c l 8 y M D I 0 I C g y K S 9 B d X R v U m V t b 3 Z l Z E N v b H V t b n M x L n t D b 2 x 1 b W 4 0 M i w 0 M X 0 m c X V v d D s s J n F 1 b 3 Q 7 U 2 V j d G l v b j E v R m 9 v Z F 9 z e X N 0 Z W 1 f c 2 N l b m F y a W 9 z X 3 J l d m l l d 1 9 V c G R h d G V k X 3 N l Y X J j a F 9 E Z W N l b W J l c l 8 y M D I 0 I C g y K S 9 B d X R v U m V t b 3 Z l Z E N v b H V t b n M x L n t D b 2 x 1 b W 4 0 M y w 0 M n 0 m c X V v d D s s J n F 1 b 3 Q 7 U 2 V j d G l v b j E v R m 9 v Z F 9 z e X N 0 Z W 1 f c 2 N l b m F y a W 9 z X 3 J l d m l l d 1 9 V c G R h d G V k X 3 N l Y X J j a F 9 E Z W N l b W J l c l 8 y M D I 0 I C g y K S 9 B d X R v U m V t b 3 Z l Z E N v b H V t b n M x L n t D b 2 x 1 b W 4 0 N C w 0 M 3 0 m c X V v d D s s J n F 1 b 3 Q 7 U 2 V j d G l v b j E v R m 9 v Z F 9 z e X N 0 Z W 1 f c 2 N l b m F y a W 9 z X 3 J l d m l l d 1 9 V c G R h d G V k X 3 N l Y X J j a F 9 E Z W N l b W J l c l 8 y M D I 0 I C g y K S 9 B d X R v U m V t b 3 Z l Z E N v b H V t b n M x L n t D b 2 x 1 b W 4 0 N S w 0 N H 0 m c X V v d D s s J n F 1 b 3 Q 7 U 2 V j d G l v b j E v R m 9 v Z F 9 z e X N 0 Z W 1 f c 2 N l b m F y a W 9 z X 3 J l d m l l d 1 9 V c G R h d G V k X 3 N l Y X J j a F 9 E Z W N l b W J l c l 8 y M D I 0 I C g y K S 9 B d X R v U m V t b 3 Z l Z E N v b H V t b n M x L n t D b 2 x 1 b W 4 0 N i w 0 N X 0 m c X V v d D s s J n F 1 b 3 Q 7 U 2 V j d G l v b j E v R m 9 v Z F 9 z e X N 0 Z W 1 f c 2 N l b m F y a W 9 z X 3 J l d m l l d 1 9 V c G R h d G V k X 3 N l Y X J j a F 9 E Z W N l b W J l c l 8 y M D I 0 I C g y K S 9 B d X R v U m V t b 3 Z l Z E N v b H V t b n M x L n t D b 2 x 1 b W 4 0 N y w 0 N n 0 m c X V v d D s s J n F 1 b 3 Q 7 U 2 V j d G l v b j E v R m 9 v Z F 9 z e X N 0 Z W 1 f c 2 N l b m F y a W 9 z X 3 J l d m l l d 1 9 V c G R h d G V k X 3 N l Y X J j a F 9 E Z W N l b W J l c l 8 y M D I 0 I C g y K S 9 B d X R v U m V t b 3 Z l Z E N v b H V t b n M x L n t D b 2 x 1 b W 4 0 O C w 0 N 3 0 m c X V v d D s s J n F 1 b 3 Q 7 U 2 V j d G l v b j E v R m 9 v Z F 9 z e X N 0 Z W 1 f c 2 N l b m F y a W 9 z X 3 J l d m l l d 1 9 V c G R h d G V k X 3 N l Y X J j a F 9 E Z W N l b W J l c l 8 y M D I 0 I C g y K S 9 B d X R v U m V t b 3 Z l Z E N v b H V t b n M x L n t D b 2 x 1 b W 4 0 O S w 0 O H 0 m c X V v d D s s J n F 1 b 3 Q 7 U 2 V j d G l v b j E v R m 9 v Z F 9 z e X N 0 Z W 1 f c 2 N l b m F y a W 9 z X 3 J l d m l l d 1 9 V c G R h d G V k X 3 N l Y X J j a F 9 E Z W N l b W J l c l 8 y M D I 0 I C g y K S 9 B d X R v U m V t b 3 Z l Z E N v b H V t b n M x L n t D b 2 x 1 b W 4 1 M C w 0 O X 0 m c X V v d D s s J n F 1 b 3 Q 7 U 2 V j d G l v b j E v R m 9 v Z F 9 z e X N 0 Z W 1 f c 2 N l b m F y a W 9 z X 3 J l d m l l d 1 9 V c G R h d G V k X 3 N l Y X J j a F 9 E Z W N l b W J l c l 8 y M D I 0 I C g y K S 9 B d X R v U m V t b 3 Z l Z E N v b H V t b n M x L n t D b 2 x 1 b W 4 1 M S w 1 M H 0 m c X V v d D s s J n F 1 b 3 Q 7 U 2 V j d G l v b j E v R m 9 v Z F 9 z e X N 0 Z W 1 f c 2 N l b m F y a W 9 z X 3 J l d m l l d 1 9 V c G R h d G V k X 3 N l Y X J j a F 9 E Z W N l b W J l c l 8 y M D I 0 I C g y K S 9 B d X R v U m V t b 3 Z l Z E N v b H V t b n M x L n t D b 2 x 1 b W 4 1 M i w 1 M X 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0 Z v b 2 R f c 3 l z d G V t X 3 N j Z W 5 h c m l v c 1 9 y Z X Z p Z X d f V X B k Y X R l Z F 9 z Z W F y Y 2 h f R G V j Z W 1 i Z X J f M j A y N C 9 T b 3 V y Y 2 U 8 L 0 l 0 Z W 1 Q Y X R o P j w v S X R l b U x v Y 2 F 0 a W 9 u P j x T d G F i b G V F b n R y a W V z L z 4 8 L 0 l 0 Z W 0 + P E l 0 Z W 0 + P E l 0 Z W 1 M b 2 N h d G l v b j 4 8 S X R l b V R 5 c G U + R m 9 y b X V s Y T w v S X R l b V R 5 c G U + P E l 0 Z W 1 Q Y X R o P l N l Y 3 R p b 2 4 x L 0 Z v b 2 R f c 3 l z d G V t X 3 N j Z W 5 h c m l v c 1 9 y Z X Z p Z X d f V X B k Y X R l Z F 9 z Z W F y Y 2 h f R G V j Z W 1 i Z X J f M j A y N C 9 D a G F u Z 2 V k J T I w V H l w Z T w v S X R l b V B h d G g + P C 9 J d G V t T G 9 j Y X R p b 2 4 + P F N 0 Y W J s Z U V u d H J p Z X M v P j w v S X R l b T 4 8 S X R l b T 4 8 S X R l b U x v Y 2 F 0 a W 9 u P j x J d G V t V H l w Z T 5 G b 3 J t d W x h P C 9 J d G V t V H l w Z T 4 8 S X R l b V B h d G g + U 2 V j d G l v b j E v R m 9 v Z F 9 z e X N 0 Z W 1 f c 2 N l b m F y a W 9 z X 3 J l d m l l d 1 9 V c G R h d G V k X 3 N l Y X J j a F 9 E Z W N l b W J l c l 8 y M D I 0 J T I w K D I p L 1 N v d X J j Z T w v S X R l b V B h d G g + P C 9 J d G V t T G 9 j Y X R p b 2 4 + P F N 0 Y W J s Z U V u d H J p Z X M v P j w v S X R l b T 4 8 S X R l b T 4 8 S X R l b U x v Y 2 F 0 a W 9 u P j x J d G V t V H l w Z T 5 G b 3 J t d W x h P C 9 J d G V t V H l w Z T 4 8 S X R l b V B h d G g + U 2 V j d G l v b j E v R m 9 v Z F 9 z e X N 0 Z W 1 f c 2 N l b m F y a W 9 z X 3 J l d m l l d 1 9 V c G R h d G V k X 3 N l Y X J j a F 9 E Z W N l b W J l c l 8 y M D I 0 J T I w K D I p L 0 N o Y W 5 n Z W Q l M j B U e X B l P C 9 J d G V t U G F 0 a D 4 8 L 0 l 0 Z W 1 M b 2 N h d G l v b j 4 8 U 3 R h Y m x l R W 5 0 c m l l c y 8 + P C 9 J d G V t P j x J d G V t P j x J d G V t T G 9 j Y X R p b 2 4 + P E l 0 Z W 1 U e X B l P k F s b E Z v c m 1 1 b G F z P C 9 J d G V t V H l w Z T 4 8 S X R l b V B h d G g + P C 9 J d G V t U G F 0 a D 4 8 L 0 l 0 Z W 1 M b 2 N h d G l v b j 4 8 U 3 R h Y m x l R W 5 0 c m l l c z 4 8 R W 5 0 c n k g V H l w Z T 0 i U X V l c n l H c m 9 1 c H M i I F Z h b H V l P S J z Q U F B Q U F B P T 0 i L z 4 8 R W 5 0 c n k g V H l w Z T 0 i U m V s Y X R p b 2 5 z a G l w c y I g V m F s d W U 9 I n N B Q U F B Q U E 9 P S I v P j w v U 3 R h Y m x l R W 5 0 c m l l c z 4 8 L 0 l 0 Z W 0 + P C 9 J d G V t c z 4 8 L 0 x v Y 2 F s U G F j a 2 F n Z U 1 l d G F k Y X R h R m l s Z T 4 W A A A A U E s F B g A A A A A A A A A A A A A A A A A A A A A A A N o A A A A B A A A A 0 I y d 3 w E V 0 R G M e g D A T 8 K X 6 w E A A A B r 3 V r p G H L p S p 1 r Y c G S G t + 9 A A A A A A I A A A A A A A N m A A D A A A A A E A A A A K + K G 4 s v Z y V o d 6 d 8 C M G g s h c A A A A A B I A A A K A A A A A Q A A A A 1 a H P k S y t Z 3 y L b m D 8 Y E J T v F A A A A A k 9 5 1 K h X Z T 4 z J l r 3 9 I W 1 K 0 u G a j E R N T k b n L I Z y + 1 Q 4 u E G t 5 2 b O / 8 E l A r U R 8 V B T S c 4 u N b b d t e E G H j V u M i q 3 o e B Y M I R 3 0 c L u V U W x Q k 8 E g G 1 + P t B Q A A A B i q b h Z 0 e B Z k h i O x C Q N 7 1 Q / L U H z 1 g = = < / 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414BF7-CFE2-4D1A-AD85-01F4EEA949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96b927-1e1f-4988-8f7b-06667beb1e30"/>
    <ds:schemaRef ds:uri="cac30c42-6ffa-4715-bc28-bd2afee712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6ED7AB-6E83-4884-B05E-68C8537ACA26}">
  <ds:schemaRefs>
    <ds:schemaRef ds:uri="http://schemas.microsoft.com/DataMashup"/>
  </ds:schemaRefs>
</ds:datastoreItem>
</file>

<file path=customXml/itemProps3.xml><?xml version="1.0" encoding="utf-8"?>
<ds:datastoreItem xmlns:ds="http://schemas.openxmlformats.org/officeDocument/2006/customXml" ds:itemID="{5F00FB8A-A70C-4C25-89B4-99ADA30462E7}">
  <ds:schemaRefs>
    <ds:schemaRef ds:uri="http://schemas.microsoft.com/sharepoint/v3/contenttype/forms"/>
  </ds:schemaRefs>
</ds:datastoreItem>
</file>

<file path=customXml/itemProps4.xml><?xml version="1.0" encoding="utf-8"?>
<ds:datastoreItem xmlns:ds="http://schemas.openxmlformats.org/officeDocument/2006/customXml" ds:itemID="{8072B608-82D8-4188-9D5A-4C4FFD6936B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Page</vt:lpstr>
      <vt:lpstr>T1 - Search strings</vt:lpstr>
      <vt:lpstr>T2 - Search history</vt:lpstr>
      <vt:lpstr>T3 - Article test list</vt:lpstr>
      <vt:lpstr>T4 - Full list of studies</vt:lpstr>
      <vt:lpstr>T5 - Elimination stage 1</vt:lpstr>
      <vt:lpstr>T6 - Elimination stage 2</vt:lpstr>
      <vt:lpstr>T7 - Elimination stage 3</vt:lpstr>
      <vt:lpstr>T8 - Grey literature</vt:lpstr>
      <vt:lpstr>T10 - Final selection</vt:lpstr>
    </vt:vector>
  </TitlesOfParts>
  <Manager/>
  <Company>Deakin University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Michalis Hadjikakou</dc:creator>
  <cp:keywords/>
  <dc:description/>
  <cp:lastModifiedBy>Michalis Hadjikakou</cp:lastModifiedBy>
  <cp:revision/>
  <dcterms:created xsi:type="dcterms:W3CDTF">2017-08-31T01:08:54Z</dcterms:created>
  <dcterms:modified xsi:type="dcterms:W3CDTF">2025-05-26T06:36:31Z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0x010100E6F37CF388758441B3D5901C1C723909</vt:lpwstr>
  </property>
</Properties>
</file>