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tia\Desktop\Lab stuff\Caracterización electrodos\"/>
    </mc:Choice>
  </mc:AlternateContent>
  <bookViews>
    <workbookView xWindow="0" yWindow="0" windowWidth="28800" windowHeight="11856" activeTab="1"/>
  </bookViews>
  <sheets>
    <sheet name="Electrospinning" sheetId="1" r:id="rId1"/>
    <sheet name="Pasta de electrod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2" l="1"/>
  <c r="R8" i="2"/>
  <c r="Q9" i="2"/>
  <c r="Q8" i="2"/>
  <c r="L9" i="2"/>
  <c r="L8" i="2"/>
  <c r="L7" i="2"/>
  <c r="L6" i="2"/>
  <c r="L5" i="2"/>
  <c r="L4" i="2"/>
</calcChain>
</file>

<file path=xl/sharedStrings.xml><?xml version="1.0" encoding="utf-8"?>
<sst xmlns="http://schemas.openxmlformats.org/spreadsheetml/2006/main" count="122" uniqueCount="65">
  <si>
    <t>DMF (mL)</t>
  </si>
  <si>
    <t>Caudal (mL/h)</t>
  </si>
  <si>
    <t>kV</t>
  </si>
  <si>
    <t>Distancia</t>
  </si>
  <si>
    <t>tiempo electro spin(min)</t>
  </si>
  <si>
    <t>tiempo disolución (h)</t>
  </si>
  <si>
    <t>Fecha</t>
  </si>
  <si>
    <t>-</t>
  </si>
  <si>
    <t>PAN (%)</t>
  </si>
  <si>
    <t>MOF (%)</t>
  </si>
  <si>
    <t>Carbón cond (%)</t>
  </si>
  <si>
    <t>Electrospinning</t>
  </si>
  <si>
    <t>0.3-0.4</t>
  </si>
  <si>
    <t>15 ó 20</t>
  </si>
  <si>
    <t>0.5-0.55</t>
  </si>
  <si>
    <t>10 ó 20</t>
  </si>
  <si>
    <t>15 ó 30</t>
  </si>
  <si>
    <t>Observaciones</t>
  </si>
  <si>
    <t>Forma fibra sobre papel de aluminio, fibra corta</t>
  </si>
  <si>
    <t>Forma fibra sobre papel de aluminio, fibra larga y aquí aparece fibra también en papel</t>
  </si>
  <si>
    <t>IMPORTANTE: parece tiempo de preparación de disolución afecta</t>
  </si>
  <si>
    <t>Electrodo a partir PTFE</t>
  </si>
  <si>
    <t>PTFE (g)</t>
  </si>
  <si>
    <t>H2O (g)</t>
  </si>
  <si>
    <t>Carbón cond:</t>
  </si>
  <si>
    <t>MOF (g)</t>
  </si>
  <si>
    <t>Carbón cond (g)</t>
  </si>
  <si>
    <t>Secado</t>
  </si>
  <si>
    <t>Cantidad</t>
  </si>
  <si>
    <t>Código</t>
  </si>
  <si>
    <t>B</t>
  </si>
  <si>
    <t>M1</t>
  </si>
  <si>
    <r>
      <t>Resistencia (</t>
    </r>
    <r>
      <rPr>
        <b/>
        <sz val="11"/>
        <color theme="0"/>
        <rFont val="Times New Roman"/>
        <family val="1"/>
      </rPr>
      <t>Ω</t>
    </r>
    <r>
      <rPr>
        <b/>
        <sz val="11"/>
        <color theme="0"/>
        <rFont val="Calibri"/>
        <family val="2"/>
      </rPr>
      <t>)</t>
    </r>
  </si>
  <si>
    <t>Se genera por presión no muy ligado, presión manual</t>
  </si>
  <si>
    <t>M2</t>
  </si>
  <si>
    <t>AC-Pt</t>
  </si>
  <si>
    <t>AC-Pt (g)</t>
  </si>
  <si>
    <t>60ºC (1h)</t>
  </si>
  <si>
    <t>Se repite proceso de preparación porque estaba demasiado líquido (viscoso)</t>
  </si>
  <si>
    <t>Ratio PTFE:H2O:CC</t>
  </si>
  <si>
    <t>1:4:12.5</t>
  </si>
  <si>
    <t>CACTI</t>
  </si>
  <si>
    <t xml:space="preserve">FE-SEM, FTIR, XRD,TGA </t>
  </si>
  <si>
    <t>Carbon black, super P Conductive, 99% (metals basis) -Alfa Aesar</t>
  </si>
  <si>
    <t>MOF: Basolite F-300, produced by BASF - Aldrich</t>
  </si>
  <si>
    <t>PTFE: Polytetrafluoroethylene preparation (60 wt% dispersion in H2O) -Aldrich</t>
  </si>
  <si>
    <t>AC-Pt: Paltinum on carbon (extent of labeling 10 wt% loading, matrix activated carbon support)-Aldrich</t>
  </si>
  <si>
    <t>PAN: Polyacrylonitrile (average Mw 150,000-typical, Vinyl cyanide)-Sigma-Aldrich</t>
  </si>
  <si>
    <t>DMF: Dimethylformamide &gt;=99.5%-Fisher Chemical</t>
  </si>
  <si>
    <t>H2O:agua destilada</t>
  </si>
  <si>
    <t>M</t>
  </si>
  <si>
    <t>40ºC (&gt;24h)</t>
  </si>
  <si>
    <t>Electrodos antes de secar</t>
  </si>
  <si>
    <t>Masa de los electrodos (para ver la perdida de agua)</t>
  </si>
  <si>
    <t xml:space="preserve">BI=0,176 g, BII=0,270 g, BIII=0,165 g, BIV=0,226 g </t>
  </si>
  <si>
    <t>Masa total (g)</t>
  </si>
  <si>
    <t xml:space="preserve">MI=0,269g, MII=0,290 g, MIII=0,311 g, MIV=0,315 g </t>
  </si>
  <si>
    <t>Carbón cond:Carbon black, super P Conductive, 99% (metals basis) -Alfa Aesar</t>
  </si>
  <si>
    <t>Reactivos empleados</t>
  </si>
  <si>
    <t>Masa antes de usarlo en experimentos</t>
  </si>
  <si>
    <t>Masa perdida (g)</t>
  </si>
  <si>
    <t>Masa resultante de los electrodos (g)</t>
  </si>
  <si>
    <t>Nota</t>
  </si>
  <si>
    <t>Hacía mucho calor en el laboratorio (&gt;30ºC)</t>
  </si>
  <si>
    <t>Hacía mucho calor en el laboratorio  (&gt;30ºC)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</si>
</sst>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</font>
    <font>
      <sz val="11"/>
      <color theme="9" tint="-0.249977111117893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4">
    <xf numFmtId="0" fontId="0" fillId="0" borderId="0" xfId="0"/>
    <xf numFmtId="0" fontId="0" fillId="0" borderId="0" xfId="0" applyFont="1" applyFill="1" applyBorder="1" applyAlignment="1"/>
    <xf numFmtId="0" fontId="3" fillId="0" borderId="0" xfId="0" applyFont="1"/>
    <xf numFmtId="0" fontId="1" fillId="2" borderId="0" xfId="1" applyAlignment="1">
      <alignment horizontal="center"/>
    </xf>
    <xf numFmtId="0" fontId="1" fillId="2" borderId="1" xfId="1" applyBorder="1" applyAlignment="1">
      <alignment horizontal="center"/>
    </xf>
    <xf numFmtId="0" fontId="1" fillId="2" borderId="0" xfId="1" applyBorder="1" applyAlignment="1">
      <alignment horizontal="center"/>
    </xf>
    <xf numFmtId="0" fontId="1" fillId="2" borderId="2" xfId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4" borderId="0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/>
    <xf numFmtId="14" fontId="0" fillId="5" borderId="1" xfId="0" applyNumberFormat="1" applyFill="1" applyBorder="1"/>
    <xf numFmtId="14" fontId="0" fillId="4" borderId="0" xfId="0" applyNumberFormat="1" applyFill="1" applyBorder="1"/>
    <xf numFmtId="14" fontId="0" fillId="5" borderId="0" xfId="0" applyNumberFormat="1" applyFill="1" applyBorder="1"/>
    <xf numFmtId="14" fontId="0" fillId="4" borderId="2" xfId="0" applyNumberFormat="1" applyFill="1" applyBorder="1"/>
    <xf numFmtId="14" fontId="0" fillId="4" borderId="0" xfId="0" applyNumberFormat="1" applyFill="1" applyBorder="1" applyAlignment="1">
      <alignment horizontal="center"/>
    </xf>
    <xf numFmtId="14" fontId="0" fillId="5" borderId="0" xfId="0" applyNumberForma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8" fillId="0" borderId="0" xfId="0" applyFont="1"/>
    <xf numFmtId="0" fontId="0" fillId="0" borderId="0" xfId="0" applyFont="1"/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777240</xdr:colOff>
      <xdr:row>33</xdr:row>
      <xdr:rowOff>22860</xdr:rowOff>
    </xdr:from>
    <xdr:to>
      <xdr:col>9</xdr:col>
      <xdr:colOff>53340</xdr:colOff>
      <xdr:row>41</xdr:row>
      <xdr:rowOff>45720</xdr:rowOff>
    </xdr:to>
    <xdr:sp macro="" textlink="">
      <xdr:nvSpPr>
        <xdr:cNvPr id="2" name="Esquina doblada 1"/>
        <xdr:cNvSpPr/>
      </xdr:nvSpPr>
      <xdr:spPr>
        <a:xfrm>
          <a:off x="2362200" y="6286500"/>
          <a:ext cx="5913120" cy="1485900"/>
        </a:xfrm>
        <a:prstGeom prst="foldedCorner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workbookViewId="0">
      <selection activeCell="B31" sqref="B31"/>
    </sheetView>
  </sheetViews>
  <sheetFormatPr baseColWidth="10" defaultRowHeight="14.4" x14ac:dyDescent="0.3"/>
  <cols>
    <col min="5" max="5" width="16.6640625" customWidth="1"/>
    <col min="6" max="6" width="12.77734375" customWidth="1"/>
    <col min="9" max="9" width="24.44140625" customWidth="1"/>
    <col min="10" max="11" width="19.6640625" customWidth="1"/>
    <col min="12" max="12" width="72.77734375" customWidth="1"/>
    <col min="13" max="13" width="43" customWidth="1"/>
  </cols>
  <sheetData>
    <row r="1" spans="1:12" ht="23.4" x14ac:dyDescent="0.45">
      <c r="A1" s="2" t="s">
        <v>11</v>
      </c>
      <c r="C1" s="1"/>
      <c r="D1" s="1"/>
      <c r="E1" s="1"/>
    </row>
    <row r="2" spans="1:12" ht="23.4" x14ac:dyDescent="0.45">
      <c r="A2" s="2"/>
      <c r="C2" s="1"/>
      <c r="D2" s="1"/>
      <c r="E2" s="1"/>
    </row>
    <row r="3" spans="1:12" x14ac:dyDescent="0.3">
      <c r="A3" s="21" t="s">
        <v>6</v>
      </c>
      <c r="B3" s="21" t="s">
        <v>0</v>
      </c>
      <c r="C3" s="22" t="s">
        <v>8</v>
      </c>
      <c r="D3" s="22" t="s">
        <v>9</v>
      </c>
      <c r="E3" s="22" t="s">
        <v>10</v>
      </c>
      <c r="F3" s="21" t="s">
        <v>1</v>
      </c>
      <c r="G3" s="21" t="s">
        <v>2</v>
      </c>
      <c r="H3" s="21" t="s">
        <v>3</v>
      </c>
      <c r="I3" s="21" t="s">
        <v>4</v>
      </c>
      <c r="J3" s="21" t="s">
        <v>5</v>
      </c>
      <c r="K3" s="21" t="s">
        <v>41</v>
      </c>
      <c r="L3" s="23" t="s">
        <v>17</v>
      </c>
    </row>
    <row r="4" spans="1:12" x14ac:dyDescent="0.3">
      <c r="A4" s="9"/>
      <c r="B4" s="10">
        <v>10</v>
      </c>
      <c r="C4" s="10">
        <v>10</v>
      </c>
      <c r="D4" s="10">
        <v>1</v>
      </c>
      <c r="E4" s="10" t="s">
        <v>7</v>
      </c>
      <c r="F4" s="10" t="s">
        <v>12</v>
      </c>
      <c r="G4" s="10">
        <v>13</v>
      </c>
      <c r="H4" s="10">
        <v>15</v>
      </c>
      <c r="I4" s="3">
        <v>15</v>
      </c>
      <c r="J4" s="10">
        <v>72</v>
      </c>
      <c r="K4" s="10"/>
      <c r="L4" s="9"/>
    </row>
    <row r="5" spans="1:12" x14ac:dyDescent="0.3">
      <c r="A5" s="7"/>
      <c r="B5" s="8">
        <v>10</v>
      </c>
      <c r="C5" s="8">
        <v>10</v>
      </c>
      <c r="D5" s="8">
        <v>1</v>
      </c>
      <c r="E5" s="8" t="s">
        <v>7</v>
      </c>
      <c r="F5" s="8" t="s">
        <v>12</v>
      </c>
      <c r="G5" s="8">
        <v>15</v>
      </c>
      <c r="H5" s="8">
        <v>15</v>
      </c>
      <c r="I5" s="3">
        <v>15</v>
      </c>
      <c r="J5" s="8">
        <v>72</v>
      </c>
      <c r="K5" s="8"/>
      <c r="L5" s="7"/>
    </row>
    <row r="6" spans="1:12" x14ac:dyDescent="0.3">
      <c r="A6" s="9"/>
      <c r="B6" s="10">
        <v>10</v>
      </c>
      <c r="C6" s="10">
        <v>10</v>
      </c>
      <c r="D6" s="10">
        <v>1</v>
      </c>
      <c r="E6" s="10" t="s">
        <v>7</v>
      </c>
      <c r="F6" s="10" t="s">
        <v>12</v>
      </c>
      <c r="G6" s="10">
        <v>17</v>
      </c>
      <c r="H6" s="10">
        <v>15</v>
      </c>
      <c r="I6" s="3">
        <v>15</v>
      </c>
      <c r="J6" s="10">
        <v>72</v>
      </c>
      <c r="K6" s="10"/>
      <c r="L6" s="9"/>
    </row>
    <row r="7" spans="1:12" x14ac:dyDescent="0.3">
      <c r="A7" s="12"/>
      <c r="B7" s="13">
        <v>10</v>
      </c>
      <c r="C7" s="13">
        <v>7</v>
      </c>
      <c r="D7" s="13">
        <v>1</v>
      </c>
      <c r="E7" s="13" t="s">
        <v>7</v>
      </c>
      <c r="F7" s="13">
        <v>0.6</v>
      </c>
      <c r="G7" s="13">
        <v>13</v>
      </c>
      <c r="H7" s="33" t="s">
        <v>13</v>
      </c>
      <c r="I7" s="4">
        <v>15</v>
      </c>
      <c r="J7" s="13">
        <v>72</v>
      </c>
      <c r="K7" s="13"/>
      <c r="L7" s="12"/>
    </row>
    <row r="8" spans="1:12" x14ac:dyDescent="0.3">
      <c r="A8" s="18"/>
      <c r="B8" s="11">
        <v>10</v>
      </c>
      <c r="C8" s="11">
        <v>7</v>
      </c>
      <c r="D8" s="11">
        <v>1</v>
      </c>
      <c r="E8" s="11" t="s">
        <v>7</v>
      </c>
      <c r="F8" s="11">
        <v>0.6</v>
      </c>
      <c r="G8" s="11">
        <v>15</v>
      </c>
      <c r="H8" s="34"/>
      <c r="I8" s="5">
        <v>15</v>
      </c>
      <c r="J8" s="11">
        <v>72</v>
      </c>
      <c r="K8" s="11"/>
      <c r="L8" s="18"/>
    </row>
    <row r="9" spans="1:12" x14ac:dyDescent="0.3">
      <c r="A9" s="14"/>
      <c r="B9" s="15">
        <v>10</v>
      </c>
      <c r="C9" s="15">
        <v>7</v>
      </c>
      <c r="D9" s="15">
        <v>1</v>
      </c>
      <c r="E9" s="15" t="s">
        <v>7</v>
      </c>
      <c r="F9" s="15">
        <v>0.6</v>
      </c>
      <c r="G9" s="15">
        <v>17</v>
      </c>
      <c r="H9" s="35"/>
      <c r="I9" s="6">
        <v>15</v>
      </c>
      <c r="J9" s="15">
        <v>72</v>
      </c>
      <c r="K9" s="15"/>
      <c r="L9" s="14"/>
    </row>
    <row r="10" spans="1:12" x14ac:dyDescent="0.3">
      <c r="A10" s="9"/>
      <c r="B10" s="10">
        <v>10</v>
      </c>
      <c r="C10" s="10">
        <v>7</v>
      </c>
      <c r="D10" s="10">
        <v>1</v>
      </c>
      <c r="E10" s="10" t="s">
        <v>7</v>
      </c>
      <c r="F10" s="10">
        <v>0.4</v>
      </c>
      <c r="G10" s="10">
        <v>13</v>
      </c>
      <c r="H10" s="36" t="s">
        <v>13</v>
      </c>
      <c r="I10" s="3">
        <v>15</v>
      </c>
      <c r="J10" s="10">
        <v>72</v>
      </c>
      <c r="K10" s="10"/>
      <c r="L10" s="9"/>
    </row>
    <row r="11" spans="1:12" x14ac:dyDescent="0.3">
      <c r="A11" s="7"/>
      <c r="B11" s="8">
        <v>10</v>
      </c>
      <c r="C11" s="8">
        <v>7</v>
      </c>
      <c r="D11" s="8">
        <v>1</v>
      </c>
      <c r="E11" s="8" t="s">
        <v>7</v>
      </c>
      <c r="F11" s="8">
        <v>0.4</v>
      </c>
      <c r="G11" s="8">
        <v>15</v>
      </c>
      <c r="H11" s="36"/>
      <c r="I11" s="3">
        <v>15</v>
      </c>
      <c r="J11" s="8">
        <v>72</v>
      </c>
      <c r="K11" s="8"/>
      <c r="L11" s="7"/>
    </row>
    <row r="12" spans="1:12" x14ac:dyDescent="0.3">
      <c r="A12" s="9"/>
      <c r="B12" s="10">
        <v>10</v>
      </c>
      <c r="C12" s="10">
        <v>7</v>
      </c>
      <c r="D12" s="10">
        <v>1</v>
      </c>
      <c r="E12" s="10" t="s">
        <v>7</v>
      </c>
      <c r="F12" s="10">
        <v>0.4</v>
      </c>
      <c r="G12" s="10">
        <v>17</v>
      </c>
      <c r="H12" s="36"/>
      <c r="I12" s="3">
        <v>15</v>
      </c>
      <c r="J12" s="10">
        <v>72</v>
      </c>
      <c r="K12" s="10"/>
      <c r="L12" s="9"/>
    </row>
    <row r="13" spans="1:12" x14ac:dyDescent="0.3">
      <c r="A13" s="12"/>
      <c r="B13" s="13">
        <v>10</v>
      </c>
      <c r="C13" s="13">
        <v>7</v>
      </c>
      <c r="D13" s="13">
        <v>5</v>
      </c>
      <c r="E13" s="13" t="s">
        <v>7</v>
      </c>
      <c r="F13" s="13">
        <v>0.6</v>
      </c>
      <c r="G13" s="13">
        <v>13</v>
      </c>
      <c r="H13" s="13">
        <v>20</v>
      </c>
      <c r="I13" s="4">
        <v>15</v>
      </c>
      <c r="J13" s="13">
        <v>72</v>
      </c>
      <c r="K13" s="13"/>
      <c r="L13" s="12"/>
    </row>
    <row r="14" spans="1:12" x14ac:dyDescent="0.3">
      <c r="A14" s="19"/>
      <c r="B14" s="20">
        <v>10</v>
      </c>
      <c r="C14" s="20">
        <v>7</v>
      </c>
      <c r="D14" s="20">
        <v>5</v>
      </c>
      <c r="E14" s="20" t="s">
        <v>7</v>
      </c>
      <c r="F14" s="20">
        <v>0.4</v>
      </c>
      <c r="G14" s="20">
        <v>13</v>
      </c>
      <c r="H14" s="20">
        <v>20</v>
      </c>
      <c r="I14" s="6">
        <v>15</v>
      </c>
      <c r="J14" s="20">
        <v>72</v>
      </c>
      <c r="K14" s="20"/>
      <c r="L14" s="19"/>
    </row>
    <row r="15" spans="1:12" x14ac:dyDescent="0.3">
      <c r="A15" s="7"/>
      <c r="B15" s="16">
        <v>10</v>
      </c>
      <c r="C15" s="16">
        <v>2.8</v>
      </c>
      <c r="D15" s="16">
        <v>2</v>
      </c>
      <c r="E15" s="16">
        <v>2.8</v>
      </c>
      <c r="F15" s="8">
        <v>0.7</v>
      </c>
      <c r="G15" s="16">
        <v>15</v>
      </c>
      <c r="H15" s="16">
        <v>10</v>
      </c>
      <c r="I15" s="3" t="s">
        <v>16</v>
      </c>
      <c r="J15" s="8">
        <v>72</v>
      </c>
      <c r="K15" s="8"/>
      <c r="L15" s="7"/>
    </row>
    <row r="16" spans="1:12" x14ac:dyDescent="0.3">
      <c r="A16" s="9"/>
      <c r="B16" s="11">
        <v>10</v>
      </c>
      <c r="C16" s="11">
        <v>2.8</v>
      </c>
      <c r="D16" s="11">
        <v>2</v>
      </c>
      <c r="E16" s="11">
        <v>3.5</v>
      </c>
      <c r="F16" s="10">
        <v>0.7</v>
      </c>
      <c r="G16" s="11">
        <v>15</v>
      </c>
      <c r="H16" s="11">
        <v>10</v>
      </c>
      <c r="I16" s="3" t="s">
        <v>16</v>
      </c>
      <c r="J16" s="10">
        <v>72</v>
      </c>
      <c r="K16" s="10"/>
      <c r="L16" s="9"/>
    </row>
    <row r="17" spans="1:13" x14ac:dyDescent="0.3">
      <c r="A17" s="12"/>
      <c r="B17" s="13">
        <v>10</v>
      </c>
      <c r="C17" s="13">
        <v>5.6</v>
      </c>
      <c r="D17" s="13">
        <v>2</v>
      </c>
      <c r="E17" s="13">
        <v>5.6</v>
      </c>
      <c r="F17" s="13">
        <v>0.8</v>
      </c>
      <c r="G17" s="13">
        <v>11</v>
      </c>
      <c r="H17" s="37" t="s">
        <v>15</v>
      </c>
      <c r="I17" s="4" t="s">
        <v>16</v>
      </c>
      <c r="J17" s="13">
        <v>72</v>
      </c>
      <c r="K17" s="13"/>
      <c r="L17" s="12"/>
    </row>
    <row r="18" spans="1:13" x14ac:dyDescent="0.3">
      <c r="A18" s="18"/>
      <c r="B18" s="11">
        <v>10</v>
      </c>
      <c r="C18" s="11">
        <v>5.6</v>
      </c>
      <c r="D18" s="11">
        <v>2</v>
      </c>
      <c r="E18" s="11">
        <v>5.6</v>
      </c>
      <c r="F18" s="11">
        <v>0.8</v>
      </c>
      <c r="G18" s="11">
        <v>15</v>
      </c>
      <c r="H18" s="38"/>
      <c r="I18" s="5" t="s">
        <v>16</v>
      </c>
      <c r="J18" s="11">
        <v>72</v>
      </c>
      <c r="K18" s="11"/>
      <c r="L18" s="18"/>
    </row>
    <row r="19" spans="1:13" x14ac:dyDescent="0.3">
      <c r="A19" s="14"/>
      <c r="B19" s="15">
        <v>10</v>
      </c>
      <c r="C19" s="15">
        <v>5.6</v>
      </c>
      <c r="D19" s="15">
        <v>2</v>
      </c>
      <c r="E19" s="15">
        <v>5.6</v>
      </c>
      <c r="F19" s="15">
        <v>0.8</v>
      </c>
      <c r="G19" s="15">
        <v>19</v>
      </c>
      <c r="H19" s="39"/>
      <c r="I19" s="6" t="s">
        <v>16</v>
      </c>
      <c r="J19" s="15">
        <v>72</v>
      </c>
      <c r="K19" s="15"/>
      <c r="L19" s="14"/>
    </row>
    <row r="20" spans="1:13" x14ac:dyDescent="0.3">
      <c r="A20" s="9"/>
      <c r="B20" s="11">
        <v>10</v>
      </c>
      <c r="C20" s="11">
        <v>7</v>
      </c>
      <c r="D20" s="11">
        <v>2</v>
      </c>
      <c r="E20" s="11">
        <v>5.6</v>
      </c>
      <c r="F20" s="10">
        <v>1.4</v>
      </c>
      <c r="G20" s="11">
        <v>16</v>
      </c>
      <c r="H20" s="11">
        <v>20</v>
      </c>
      <c r="I20" s="3" t="s">
        <v>16</v>
      </c>
      <c r="J20" s="10">
        <v>72</v>
      </c>
      <c r="K20" s="10"/>
      <c r="L20" s="9"/>
    </row>
    <row r="21" spans="1:13" x14ac:dyDescent="0.3">
      <c r="A21" s="24">
        <v>44732</v>
      </c>
      <c r="B21" s="13">
        <v>30</v>
      </c>
      <c r="C21" s="13">
        <v>7</v>
      </c>
      <c r="D21" s="13">
        <v>2</v>
      </c>
      <c r="E21" s="13">
        <v>5.6</v>
      </c>
      <c r="F21" s="13">
        <v>0.5</v>
      </c>
      <c r="G21" s="13">
        <v>12</v>
      </c>
      <c r="H21" s="13">
        <v>14</v>
      </c>
      <c r="I21" s="13">
        <v>30</v>
      </c>
      <c r="J21" s="13">
        <v>6</v>
      </c>
      <c r="K21" s="13"/>
      <c r="L21" s="12" t="s">
        <v>18</v>
      </c>
      <c r="M21" s="40" t="s">
        <v>20</v>
      </c>
    </row>
    <row r="22" spans="1:13" x14ac:dyDescent="0.3">
      <c r="A22" s="25">
        <v>44733</v>
      </c>
      <c r="B22" s="11">
        <v>30</v>
      </c>
      <c r="C22" s="11">
        <v>7</v>
      </c>
      <c r="D22" s="11">
        <v>2</v>
      </c>
      <c r="E22" s="11">
        <v>5.6</v>
      </c>
      <c r="F22" s="11" t="s">
        <v>14</v>
      </c>
      <c r="G22" s="11">
        <v>12</v>
      </c>
      <c r="H22" s="11">
        <v>14</v>
      </c>
      <c r="I22" s="11">
        <v>30</v>
      </c>
      <c r="J22" s="11">
        <v>24</v>
      </c>
      <c r="K22" s="11"/>
      <c r="L22" s="18" t="s">
        <v>18</v>
      </c>
      <c r="M22" s="40"/>
    </row>
    <row r="23" spans="1:13" x14ac:dyDescent="0.3">
      <c r="A23" s="26">
        <v>44733</v>
      </c>
      <c r="B23" s="16">
        <v>30</v>
      </c>
      <c r="C23" s="16">
        <v>7</v>
      </c>
      <c r="D23" s="16">
        <v>2</v>
      </c>
      <c r="E23" s="16">
        <v>5.6</v>
      </c>
      <c r="F23" s="16" t="s">
        <v>14</v>
      </c>
      <c r="G23" s="16">
        <v>12</v>
      </c>
      <c r="H23" s="16">
        <v>14</v>
      </c>
      <c r="I23" s="16">
        <v>60</v>
      </c>
      <c r="J23" s="16">
        <v>24.5</v>
      </c>
      <c r="K23" s="16"/>
      <c r="L23" s="17" t="s">
        <v>19</v>
      </c>
      <c r="M23" s="40"/>
    </row>
    <row r="24" spans="1:13" x14ac:dyDescent="0.3">
      <c r="A24" s="25">
        <v>44733</v>
      </c>
      <c r="B24" s="11">
        <v>30</v>
      </c>
      <c r="C24" s="11">
        <v>7</v>
      </c>
      <c r="D24" s="11">
        <v>2</v>
      </c>
      <c r="E24" s="11">
        <v>5.6</v>
      </c>
      <c r="F24" s="11" t="s">
        <v>14</v>
      </c>
      <c r="G24" s="11">
        <v>12</v>
      </c>
      <c r="H24" s="11">
        <v>14</v>
      </c>
      <c r="I24" s="11">
        <v>90</v>
      </c>
      <c r="J24" s="11">
        <v>28</v>
      </c>
      <c r="K24" s="11"/>
      <c r="L24" s="18" t="s">
        <v>19</v>
      </c>
      <c r="M24" s="40"/>
    </row>
    <row r="25" spans="1:13" x14ac:dyDescent="0.3">
      <c r="A25" s="26">
        <v>44733</v>
      </c>
      <c r="B25" s="16">
        <v>30</v>
      </c>
      <c r="C25" s="16">
        <v>7</v>
      </c>
      <c r="D25" s="16">
        <v>2</v>
      </c>
      <c r="E25" s="16">
        <v>5.6</v>
      </c>
      <c r="F25" s="16" t="s">
        <v>14</v>
      </c>
      <c r="G25" s="16">
        <v>12</v>
      </c>
      <c r="H25" s="16">
        <v>14</v>
      </c>
      <c r="I25" s="16">
        <v>150</v>
      </c>
      <c r="J25" s="16">
        <v>28</v>
      </c>
      <c r="K25" s="16"/>
      <c r="L25" s="17" t="s">
        <v>19</v>
      </c>
      <c r="M25" s="40"/>
    </row>
    <row r="26" spans="1:13" x14ac:dyDescent="0.3">
      <c r="A26" s="25">
        <v>44734</v>
      </c>
      <c r="B26" s="11">
        <v>30</v>
      </c>
      <c r="C26" s="11">
        <v>7</v>
      </c>
      <c r="D26" s="11">
        <v>2</v>
      </c>
      <c r="E26" s="11">
        <v>5.6</v>
      </c>
      <c r="F26" s="11">
        <v>0.55000000000000004</v>
      </c>
      <c r="G26" s="11">
        <v>12</v>
      </c>
      <c r="H26" s="11">
        <v>14</v>
      </c>
      <c r="I26" s="11">
        <v>30</v>
      </c>
      <c r="J26" s="11">
        <v>48</v>
      </c>
      <c r="K26" s="11"/>
      <c r="L26" s="18" t="s">
        <v>19</v>
      </c>
      <c r="M26" s="40"/>
    </row>
    <row r="27" spans="1:13" x14ac:dyDescent="0.3">
      <c r="A27" s="26">
        <v>44734</v>
      </c>
      <c r="B27" s="16">
        <v>30</v>
      </c>
      <c r="C27" s="16">
        <v>7</v>
      </c>
      <c r="D27" s="16">
        <v>2</v>
      </c>
      <c r="E27" s="16">
        <v>5.6</v>
      </c>
      <c r="F27" s="16">
        <v>0.55000000000000004</v>
      </c>
      <c r="G27" s="16">
        <v>12</v>
      </c>
      <c r="H27" s="16">
        <v>14</v>
      </c>
      <c r="I27" s="16">
        <v>60</v>
      </c>
      <c r="J27" s="16">
        <v>50</v>
      </c>
      <c r="K27" s="16"/>
      <c r="L27" s="17" t="s">
        <v>19</v>
      </c>
      <c r="M27" s="40"/>
    </row>
    <row r="28" spans="1:13" x14ac:dyDescent="0.3">
      <c r="A28" s="27">
        <v>44734</v>
      </c>
      <c r="B28" s="20">
        <v>30</v>
      </c>
      <c r="C28" s="20">
        <v>7</v>
      </c>
      <c r="D28" s="20">
        <v>2</v>
      </c>
      <c r="E28" s="20">
        <v>5.6</v>
      </c>
      <c r="F28" s="20">
        <v>0.55000000000000004</v>
      </c>
      <c r="G28" s="20">
        <v>12</v>
      </c>
      <c r="H28" s="20">
        <v>14</v>
      </c>
      <c r="I28" s="20">
        <v>240</v>
      </c>
      <c r="J28" s="20">
        <v>52</v>
      </c>
      <c r="K28" s="20"/>
      <c r="L28" s="19" t="s">
        <v>19</v>
      </c>
      <c r="M28" s="40"/>
    </row>
    <row r="30" spans="1:13" x14ac:dyDescent="0.3">
      <c r="B30" t="s">
        <v>48</v>
      </c>
    </row>
    <row r="31" spans="1:13" x14ac:dyDescent="0.3">
      <c r="B31" t="s">
        <v>47</v>
      </c>
    </row>
    <row r="32" spans="1:13" x14ac:dyDescent="0.3">
      <c r="B32" t="s">
        <v>44</v>
      </c>
    </row>
    <row r="33" spans="2:3" x14ac:dyDescent="0.3">
      <c r="B33" t="s">
        <v>24</v>
      </c>
      <c r="C33" t="s">
        <v>43</v>
      </c>
    </row>
  </sheetData>
  <mergeCells count="4">
    <mergeCell ref="H7:H9"/>
    <mergeCell ref="H10:H12"/>
    <mergeCell ref="H17:H19"/>
    <mergeCell ref="M21:M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tabSelected="1" workbookViewId="0">
      <selection activeCell="S30" sqref="S30"/>
    </sheetView>
  </sheetViews>
  <sheetFormatPr baseColWidth="10" defaultRowHeight="14.4" x14ac:dyDescent="0.3"/>
  <cols>
    <col min="4" max="4" width="15.109375" customWidth="1"/>
    <col min="5" max="5" width="16.6640625" customWidth="1"/>
    <col min="8" max="8" width="12.77734375" customWidth="1"/>
    <col min="9" max="9" width="17.5546875" customWidth="1"/>
    <col min="10" max="10" width="14.21875" customWidth="1"/>
    <col min="13" max="13" width="22.77734375" customWidth="1"/>
    <col min="14" max="14" width="72.77734375" customWidth="1"/>
    <col min="15" max="15" width="42.6640625" customWidth="1"/>
    <col min="16" max="16" width="37" customWidth="1"/>
    <col min="17" max="17" width="35" customWidth="1"/>
    <col min="18" max="18" width="20.77734375" customWidth="1"/>
    <col min="19" max="19" width="45.88671875" customWidth="1"/>
  </cols>
  <sheetData>
    <row r="1" spans="1:19" ht="23.4" x14ac:dyDescent="0.45">
      <c r="A1" s="2" t="s">
        <v>21</v>
      </c>
      <c r="B1" s="2"/>
      <c r="D1" s="1"/>
      <c r="E1" s="1"/>
      <c r="F1" s="1"/>
      <c r="G1" s="1"/>
    </row>
    <row r="2" spans="1:19" ht="23.4" x14ac:dyDescent="0.45">
      <c r="A2" s="2"/>
      <c r="B2" s="2"/>
      <c r="D2" s="1"/>
      <c r="E2" s="1"/>
      <c r="F2" s="1"/>
      <c r="G2" s="1"/>
      <c r="O2" s="41" t="s">
        <v>53</v>
      </c>
      <c r="P2" s="41"/>
      <c r="Q2" s="21"/>
      <c r="R2" s="21"/>
    </row>
    <row r="3" spans="1:19" x14ac:dyDescent="0.3">
      <c r="A3" s="21" t="s">
        <v>6</v>
      </c>
      <c r="B3" s="21" t="s">
        <v>29</v>
      </c>
      <c r="C3" s="21" t="s">
        <v>22</v>
      </c>
      <c r="D3" s="22" t="s">
        <v>23</v>
      </c>
      <c r="E3" s="22" t="s">
        <v>26</v>
      </c>
      <c r="F3" s="22" t="s">
        <v>25</v>
      </c>
      <c r="G3" s="22" t="s">
        <v>36</v>
      </c>
      <c r="H3" s="21" t="s">
        <v>27</v>
      </c>
      <c r="I3" s="21" t="s">
        <v>39</v>
      </c>
      <c r="J3" s="21" t="s">
        <v>32</v>
      </c>
      <c r="K3" s="21" t="s">
        <v>28</v>
      </c>
      <c r="L3" s="21" t="s">
        <v>55</v>
      </c>
      <c r="M3" s="21" t="s">
        <v>41</v>
      </c>
      <c r="N3" s="23" t="s">
        <v>17</v>
      </c>
      <c r="O3" s="21" t="s">
        <v>52</v>
      </c>
      <c r="P3" s="21" t="s">
        <v>59</v>
      </c>
      <c r="Q3" s="21" t="s">
        <v>61</v>
      </c>
      <c r="R3" s="21" t="s">
        <v>60</v>
      </c>
      <c r="S3" s="21" t="s">
        <v>62</v>
      </c>
    </row>
    <row r="4" spans="1:19" x14ac:dyDescent="0.3">
      <c r="A4" s="28">
        <v>44713</v>
      </c>
      <c r="B4" s="11" t="s">
        <v>30</v>
      </c>
      <c r="C4" s="11">
        <v>0.09</v>
      </c>
      <c r="D4" s="11">
        <v>1.125</v>
      </c>
      <c r="E4" s="11">
        <v>0.36</v>
      </c>
      <c r="F4" s="11" t="s">
        <v>7</v>
      </c>
      <c r="G4" s="11" t="s">
        <v>7</v>
      </c>
      <c r="H4" s="11" t="s">
        <v>7</v>
      </c>
      <c r="I4" s="30" t="s">
        <v>40</v>
      </c>
      <c r="J4" s="11">
        <v>12</v>
      </c>
      <c r="K4" s="11">
        <v>2</v>
      </c>
      <c r="L4" s="11">
        <f>+C4+D4+E4</f>
        <v>1.5750000000000002</v>
      </c>
      <c r="M4" s="11" t="s">
        <v>42</v>
      </c>
      <c r="N4" s="18" t="s">
        <v>33</v>
      </c>
      <c r="O4" s="11"/>
      <c r="P4" s="11"/>
      <c r="Q4" s="11"/>
      <c r="R4" s="11"/>
      <c r="S4" s="11"/>
    </row>
    <row r="5" spans="1:19" x14ac:dyDescent="0.3">
      <c r="A5" s="29">
        <v>44713</v>
      </c>
      <c r="B5" s="16" t="s">
        <v>31</v>
      </c>
      <c r="C5" s="16">
        <v>0.04</v>
      </c>
      <c r="D5" s="16">
        <v>0.5</v>
      </c>
      <c r="E5" s="16">
        <v>0.16</v>
      </c>
      <c r="F5" s="16">
        <v>0.1</v>
      </c>
      <c r="G5" s="16" t="s">
        <v>7</v>
      </c>
      <c r="H5" s="16" t="s">
        <v>7</v>
      </c>
      <c r="I5" s="31" t="s">
        <v>40</v>
      </c>
      <c r="J5" s="16">
        <v>18</v>
      </c>
      <c r="K5" s="16">
        <v>2</v>
      </c>
      <c r="L5" s="16">
        <f>+C5+D5+E5+F5</f>
        <v>0.8</v>
      </c>
      <c r="M5" s="16" t="s">
        <v>42</v>
      </c>
      <c r="N5" s="17" t="s">
        <v>33</v>
      </c>
      <c r="O5" s="16"/>
      <c r="P5" s="16"/>
      <c r="Q5" s="16"/>
      <c r="R5" s="16"/>
      <c r="S5" s="16"/>
    </row>
    <row r="6" spans="1:19" x14ac:dyDescent="0.3">
      <c r="A6" s="28">
        <v>44714</v>
      </c>
      <c r="B6" s="11" t="s">
        <v>34</v>
      </c>
      <c r="C6" s="11">
        <v>0.04</v>
      </c>
      <c r="D6" s="11">
        <v>0.5</v>
      </c>
      <c r="E6" s="11">
        <v>0.16</v>
      </c>
      <c r="F6" s="11">
        <v>0.2</v>
      </c>
      <c r="G6" s="11" t="s">
        <v>7</v>
      </c>
      <c r="H6" s="11" t="s">
        <v>7</v>
      </c>
      <c r="I6" s="32" t="s">
        <v>40</v>
      </c>
      <c r="J6" s="11">
        <v>70</v>
      </c>
      <c r="K6" s="11">
        <v>2</v>
      </c>
      <c r="L6" s="11">
        <f>+C6+D6+E6+F6</f>
        <v>0.90000000000000013</v>
      </c>
      <c r="M6" s="11" t="s">
        <v>42</v>
      </c>
      <c r="N6" s="18" t="s">
        <v>33</v>
      </c>
      <c r="O6" s="11"/>
      <c r="P6" s="11"/>
      <c r="Q6" s="11"/>
      <c r="R6" s="11"/>
      <c r="S6" s="11"/>
    </row>
    <row r="7" spans="1:19" x14ac:dyDescent="0.3">
      <c r="A7" s="29">
        <v>44714</v>
      </c>
      <c r="B7" s="16" t="s">
        <v>35</v>
      </c>
      <c r="C7" s="16">
        <v>0.04</v>
      </c>
      <c r="D7" s="16">
        <v>0.5</v>
      </c>
      <c r="E7" s="16" t="s">
        <v>7</v>
      </c>
      <c r="F7" s="16" t="s">
        <v>7</v>
      </c>
      <c r="G7" s="16">
        <v>0.28000000000000003</v>
      </c>
      <c r="H7" s="16" t="s">
        <v>37</v>
      </c>
      <c r="I7" s="31"/>
      <c r="J7" s="16" t="s">
        <v>7</v>
      </c>
      <c r="K7" s="16">
        <v>1</v>
      </c>
      <c r="L7" s="16">
        <f>+C7+D7+G7</f>
        <v>0.82000000000000006</v>
      </c>
      <c r="M7" s="16" t="s">
        <v>42</v>
      </c>
      <c r="N7" s="17" t="s">
        <v>38</v>
      </c>
      <c r="O7" s="16"/>
      <c r="P7" s="16"/>
      <c r="Q7" s="16"/>
      <c r="R7" s="16"/>
      <c r="S7" s="16"/>
    </row>
    <row r="8" spans="1:19" x14ac:dyDescent="0.3">
      <c r="A8" s="28">
        <v>44755</v>
      </c>
      <c r="B8" s="11" t="s">
        <v>30</v>
      </c>
      <c r="C8" s="11">
        <v>9.5000000000000001E-2</v>
      </c>
      <c r="D8" s="11">
        <v>1.125</v>
      </c>
      <c r="E8" s="11">
        <v>0.36</v>
      </c>
      <c r="F8" s="11" t="s">
        <v>7</v>
      </c>
      <c r="G8" s="11" t="s">
        <v>7</v>
      </c>
      <c r="H8" s="11" t="s">
        <v>51</v>
      </c>
      <c r="I8" s="11"/>
      <c r="J8" s="11"/>
      <c r="K8" s="11">
        <v>4</v>
      </c>
      <c r="L8" s="11">
        <f>+C8+D8+E8</f>
        <v>1.58</v>
      </c>
      <c r="M8" s="11" t="s">
        <v>7</v>
      </c>
      <c r="N8" s="18" t="s">
        <v>33</v>
      </c>
      <c r="O8" s="11" t="s">
        <v>54</v>
      </c>
      <c r="P8" s="11"/>
      <c r="Q8" s="11">
        <f>0.176+0.27+0.165+0.226</f>
        <v>0.83699999999999997</v>
      </c>
      <c r="R8" s="11">
        <f>+L8-Q8</f>
        <v>0.7430000000000001</v>
      </c>
      <c r="S8" s="11" t="s">
        <v>63</v>
      </c>
    </row>
    <row r="9" spans="1:19" x14ac:dyDescent="0.3">
      <c r="A9" s="29">
        <v>44755</v>
      </c>
      <c r="B9" s="16" t="s">
        <v>50</v>
      </c>
      <c r="C9" s="16">
        <v>9.9000000000000005E-2</v>
      </c>
      <c r="D9" s="16">
        <v>1.1279999999999999</v>
      </c>
      <c r="E9" s="16">
        <v>0.36</v>
      </c>
      <c r="F9" s="16">
        <v>0.22500000000000001</v>
      </c>
      <c r="G9" s="16" t="s">
        <v>7</v>
      </c>
      <c r="H9" s="16" t="s">
        <v>51</v>
      </c>
      <c r="I9" s="16"/>
      <c r="J9" s="16"/>
      <c r="K9" s="16">
        <v>4</v>
      </c>
      <c r="L9" s="16">
        <f>+C9+D9+E9+F9</f>
        <v>1.8119999999999998</v>
      </c>
      <c r="M9" s="16" t="s">
        <v>7</v>
      </c>
      <c r="N9" s="17" t="s">
        <v>33</v>
      </c>
      <c r="O9" s="16" t="s">
        <v>56</v>
      </c>
      <c r="P9" s="16"/>
      <c r="Q9" s="16">
        <f>0.269+0.29+0.311+0.315</f>
        <v>1.1849999999999998</v>
      </c>
      <c r="R9" s="16">
        <f>+L9-Q9</f>
        <v>0.627</v>
      </c>
      <c r="S9" s="16" t="s">
        <v>64</v>
      </c>
    </row>
    <row r="10" spans="1:19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8"/>
      <c r="O10" s="11"/>
      <c r="P10" s="11"/>
      <c r="Q10" s="11"/>
      <c r="R10" s="11"/>
      <c r="S10" s="11"/>
    </row>
    <row r="11" spans="1:19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6"/>
      <c r="P11" s="16"/>
      <c r="Q11" s="16"/>
      <c r="R11" s="16"/>
      <c r="S11" s="16"/>
    </row>
    <row r="12" spans="1:19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8"/>
      <c r="O12" s="11"/>
      <c r="P12" s="11"/>
      <c r="Q12" s="11"/>
      <c r="R12" s="11"/>
      <c r="S12" s="11"/>
    </row>
    <row r="13" spans="1:19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  <c r="O13" s="16"/>
      <c r="P13" s="16"/>
      <c r="Q13" s="16"/>
      <c r="R13" s="16"/>
      <c r="S13" s="16"/>
    </row>
    <row r="14" spans="1:19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8"/>
      <c r="O14" s="11"/>
      <c r="P14" s="11"/>
      <c r="Q14" s="11"/>
      <c r="R14" s="11"/>
      <c r="S14" s="11"/>
    </row>
    <row r="15" spans="1:19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16"/>
      <c r="P15" s="16"/>
      <c r="Q15" s="16"/>
      <c r="R15" s="16"/>
      <c r="S15" s="16"/>
    </row>
    <row r="16" spans="1:19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8"/>
      <c r="O16" s="11"/>
      <c r="P16" s="11"/>
      <c r="Q16" s="11"/>
      <c r="R16" s="11"/>
      <c r="S16" s="11"/>
    </row>
    <row r="17" spans="1:19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  <c r="O17" s="16"/>
      <c r="P17" s="16"/>
      <c r="Q17" s="16"/>
      <c r="R17" s="16"/>
      <c r="S17" s="16"/>
    </row>
    <row r="18" spans="1:19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8"/>
      <c r="O18" s="11"/>
      <c r="P18" s="11"/>
      <c r="Q18" s="11"/>
      <c r="R18" s="11"/>
      <c r="S18" s="11"/>
    </row>
    <row r="19" spans="1:19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16"/>
      <c r="P19" s="16"/>
      <c r="Q19" s="16"/>
      <c r="R19" s="16"/>
      <c r="S19" s="16"/>
    </row>
    <row r="20" spans="1:19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8"/>
      <c r="O20" s="11"/>
      <c r="P20" s="11"/>
      <c r="Q20" s="11"/>
      <c r="R20" s="11"/>
      <c r="S20" s="11"/>
    </row>
    <row r="21" spans="1:19" x14ac:dyDescent="0.3">
      <c r="A21" s="29"/>
      <c r="B21" s="29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  <c r="O21" s="17"/>
      <c r="P21" s="17"/>
      <c r="Q21" s="17"/>
      <c r="R21" s="17"/>
      <c r="S21" s="17"/>
    </row>
    <row r="22" spans="1:19" x14ac:dyDescent="0.3">
      <c r="A22" s="28"/>
      <c r="B22" s="28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8"/>
      <c r="O22" s="18"/>
      <c r="P22" s="18"/>
      <c r="Q22" s="18"/>
      <c r="R22" s="18"/>
      <c r="S22" s="18"/>
    </row>
    <row r="23" spans="1:19" x14ac:dyDescent="0.3">
      <c r="A23" s="29"/>
      <c r="B23" s="29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  <c r="O23" s="17"/>
      <c r="P23" s="17"/>
      <c r="Q23" s="17"/>
      <c r="R23" s="17"/>
      <c r="S23" s="17"/>
    </row>
    <row r="24" spans="1:19" x14ac:dyDescent="0.3">
      <c r="A24" s="28"/>
      <c r="B24" s="28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8"/>
      <c r="O24" s="18"/>
      <c r="P24" s="18"/>
      <c r="Q24" s="18"/>
      <c r="R24" s="18"/>
      <c r="S24" s="18"/>
    </row>
    <row r="25" spans="1:19" x14ac:dyDescent="0.3">
      <c r="A25" s="29"/>
      <c r="B25" s="29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  <c r="O25" s="17"/>
      <c r="P25" s="17"/>
      <c r="Q25" s="17"/>
      <c r="R25" s="17"/>
      <c r="S25" s="17"/>
    </row>
    <row r="26" spans="1:19" x14ac:dyDescent="0.3">
      <c r="A26" s="28"/>
      <c r="B26" s="28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8"/>
      <c r="O26" s="18"/>
      <c r="P26" s="18"/>
      <c r="Q26" s="18"/>
      <c r="R26" s="18"/>
      <c r="S26" s="18"/>
    </row>
    <row r="27" spans="1:19" x14ac:dyDescent="0.3">
      <c r="A27" s="29"/>
      <c r="B27" s="29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  <c r="O27" s="17"/>
      <c r="P27" s="17"/>
      <c r="Q27" s="17"/>
      <c r="R27" s="17"/>
      <c r="S27" s="17"/>
    </row>
    <row r="28" spans="1:19" x14ac:dyDescent="0.3">
      <c r="A28" s="28"/>
      <c r="B28" s="28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8"/>
      <c r="O28" s="18"/>
      <c r="P28" s="18"/>
      <c r="Q28" s="18"/>
      <c r="R28" s="18"/>
      <c r="S28" s="18"/>
    </row>
    <row r="35" spans="4:4" x14ac:dyDescent="0.3">
      <c r="D35" s="42" t="s">
        <v>58</v>
      </c>
    </row>
    <row r="36" spans="4:4" x14ac:dyDescent="0.3">
      <c r="D36" s="43" t="s">
        <v>45</v>
      </c>
    </row>
    <row r="37" spans="4:4" x14ac:dyDescent="0.3">
      <c r="D37" s="43" t="s">
        <v>46</v>
      </c>
    </row>
    <row r="38" spans="4:4" x14ac:dyDescent="0.3">
      <c r="D38" s="43" t="s">
        <v>44</v>
      </c>
    </row>
    <row r="39" spans="4:4" x14ac:dyDescent="0.3">
      <c r="D39" s="43" t="s">
        <v>57</v>
      </c>
    </row>
    <row r="40" spans="4:4" x14ac:dyDescent="0.3">
      <c r="D40" s="43" t="s">
        <v>49</v>
      </c>
    </row>
  </sheetData>
  <mergeCells count="1">
    <mergeCell ref="O2:P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0" ma:contentTypeDescription="Crear nuevo documento." ma:contentTypeScope="" ma:versionID="8e73316ceca76c099a3384bccd41369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88669a25a4819ff64d85379b87075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03E80E-67D8-4257-ABDC-ABFCCC3712BD}"/>
</file>

<file path=customXml/itemProps2.xml><?xml version="1.0" encoding="utf-8"?>
<ds:datastoreItem xmlns:ds="http://schemas.openxmlformats.org/officeDocument/2006/customXml" ds:itemID="{5EB5B986-355F-48B0-A392-C5BCE0503F73}"/>
</file>

<file path=customXml/itemProps3.xml><?xml version="1.0" encoding="utf-8"?>
<ds:datastoreItem xmlns:ds="http://schemas.openxmlformats.org/officeDocument/2006/customXml" ds:itemID="{BE2D2AB1-2AB9-4225-ADF3-ADDDC132F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Electrospinning</vt:lpstr>
      <vt:lpstr>Pasta de electrodo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</dc:creator>
  <cp:lastModifiedBy>Antía Fernández Sanromán</cp:lastModifiedBy>
  <dcterms:created xsi:type="dcterms:W3CDTF">2022-06-23T07:18:52Z</dcterms:created>
  <dcterms:modified xsi:type="dcterms:W3CDTF">2022-07-14T07:33:28Z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