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ernandosiregar.ios/Documents/DISERTASI/IPD/Proposal 2022/LK04/Jurnal/The Open Construction &amp; Building Technology/Data Repository/"/>
    </mc:Choice>
  </mc:AlternateContent>
  <xr:revisionPtr revIDLastSave="0" documentId="13_ncr:1_{0876C17E-181A-AD4B-99C1-097A2A096946}" xr6:coauthVersionLast="47" xr6:coauthVersionMax="47" xr10:uidLastSave="{00000000-0000-0000-0000-000000000000}"/>
  <bookViews>
    <workbookView xWindow="38120" yWindow="-1360" windowWidth="27340" windowHeight="20180" activeTab="2" xr2:uid="{C66884EF-8B55-D540-8925-DDE49867A88D}"/>
  </bookViews>
  <sheets>
    <sheet name="PCA - PDS" sheetId="1" r:id="rId1"/>
    <sheet name="PCA - Performance" sheetId="2" r:id="rId2"/>
    <sheet name="Regression model x to y" sheetId="4" r:id="rId3"/>
    <sheet name="Regression by PDS type" sheetId="3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2" l="1"/>
  <c r="H36" i="2"/>
  <c r="G36" i="2"/>
  <c r="F36" i="2"/>
  <c r="E36" i="2"/>
  <c r="C36" i="2"/>
  <c r="I32" i="2"/>
  <c r="H32" i="2"/>
  <c r="G32" i="2"/>
  <c r="F32" i="2"/>
  <c r="E32" i="2"/>
  <c r="C32" i="2"/>
  <c r="I24" i="2"/>
  <c r="H24" i="2"/>
  <c r="G24" i="2"/>
  <c r="F24" i="2"/>
  <c r="E24" i="2"/>
  <c r="C24" i="2"/>
  <c r="C38" i="1"/>
  <c r="C35" i="1"/>
  <c r="C30" i="1"/>
  <c r="C24" i="1"/>
  <c r="I38" i="1"/>
  <c r="H38" i="1"/>
  <c r="G38" i="1"/>
  <c r="F38" i="1"/>
  <c r="E38" i="1"/>
  <c r="I35" i="1"/>
  <c r="H35" i="1"/>
  <c r="G35" i="1"/>
  <c r="F35" i="1"/>
  <c r="E35" i="1"/>
  <c r="I30" i="1"/>
  <c r="H30" i="1"/>
  <c r="G30" i="1"/>
  <c r="F30" i="1"/>
  <c r="E30" i="1"/>
  <c r="E24" i="1"/>
</calcChain>
</file>

<file path=xl/sharedStrings.xml><?xml version="1.0" encoding="utf-8"?>
<sst xmlns="http://schemas.openxmlformats.org/spreadsheetml/2006/main" count="190" uniqueCount="87">
  <si>
    <t>Measured Variables</t>
  </si>
  <si>
    <t>Mean</t>
  </si>
  <si>
    <t>Factor Loading</t>
  </si>
  <si>
    <t>Std. Deviation</t>
  </si>
  <si>
    <t>Eigen Value</t>
  </si>
  <si>
    <t>% of Variance</t>
  </si>
  <si>
    <t>Cum %</t>
  </si>
  <si>
    <t>Cronbach's Alpha</t>
  </si>
  <si>
    <t xml:space="preserve"> </t>
  </si>
  <si>
    <t xml:space="preserve">                                V. Laten
        V. Terukur</t>
  </si>
  <si>
    <t>Factor 1</t>
  </si>
  <si>
    <t>Factor 2</t>
  </si>
  <si>
    <t>Factor 3</t>
  </si>
  <si>
    <t>Factor 4</t>
  </si>
  <si>
    <t>EigenValue</t>
  </si>
  <si>
    <t>% Variance</t>
  </si>
  <si>
    <t>Cum Percent</t>
  </si>
  <si>
    <t>Cronbach Alpha</t>
  </si>
  <si>
    <t>-</t>
  </si>
  <si>
    <t>Std Deviation</t>
  </si>
  <si>
    <t>Factor 1 : Management Aspect</t>
  </si>
  <si>
    <t>Project Closeout</t>
  </si>
  <si>
    <t>Organization</t>
  </si>
  <si>
    <t>Documentation</t>
  </si>
  <si>
    <t>Project Management</t>
  </si>
  <si>
    <t>Project Scope</t>
  </si>
  <si>
    <t>Obligations And Responsibilities</t>
  </si>
  <si>
    <t>Project Phases</t>
  </si>
  <si>
    <t>Factor 2: Aspects of legal and technical implementation</t>
  </si>
  <si>
    <t>Execution of Design &amp; Construction</t>
  </si>
  <si>
    <t>Factor 3: Aspects of Execution Method</t>
  </si>
  <si>
    <t>Compensation &amp; Rewards</t>
  </si>
  <si>
    <t>Factor 4: Rewards Aspect</t>
  </si>
  <si>
    <t xml:space="preserve"> Management Aspect</t>
  </si>
  <si>
    <t>Aspects of legal and technical implementation</t>
  </si>
  <si>
    <t xml:space="preserve"> Aspects of Execution Method</t>
  </si>
  <si>
    <t xml:space="preserve"> Rewards Aspect</t>
  </si>
  <si>
    <t xml:space="preserve">                                Latent Varieble
Measurable Variable</t>
  </si>
  <si>
    <t>Aspek Kepuasan</t>
  </si>
  <si>
    <t>Aspek Kualitas</t>
  </si>
  <si>
    <t>Aspek Biaya</t>
  </si>
  <si>
    <t>User’s satisfaction</t>
  </si>
  <si>
    <t>Functionality</t>
  </si>
  <si>
    <t>Environment Performance</t>
  </si>
  <si>
    <t>Stakeholder’s satisfaction</t>
  </si>
  <si>
    <t>Value and profit</t>
  </si>
  <si>
    <t>Time</t>
  </si>
  <si>
    <t>Factor 1 : Satisfaction Aspect</t>
  </si>
  <si>
    <t>Safety</t>
  </si>
  <si>
    <t>Quality</t>
  </si>
  <si>
    <t>Cost</t>
  </si>
  <si>
    <t>Factor 2 : Quality Aspect</t>
  </si>
  <si>
    <t>Factor 3: Cost Aspect</t>
  </si>
  <si>
    <t>R Square 0,16</t>
  </si>
  <si>
    <t>R Square 0,26</t>
  </si>
  <si>
    <t>R Square 0,10</t>
  </si>
  <si>
    <t>P Value 0,0017</t>
  </si>
  <si>
    <t>P Value &lt;0,0001</t>
  </si>
  <si>
    <t>P Value 0,0409</t>
  </si>
  <si>
    <t>𝛽</t>
  </si>
  <si>
    <t>P Value</t>
  </si>
  <si>
    <t>0,0032*</t>
  </si>
  <si>
    <t>&lt;,0001*</t>
  </si>
  <si>
    <t>0,0031*</t>
  </si>
  <si>
    <t>0,0120*</t>
  </si>
  <si>
    <t>CMAR</t>
  </si>
  <si>
    <t>DB</t>
  </si>
  <si>
    <t>DBB</t>
  </si>
  <si>
    <t>IPDS</t>
  </si>
  <si>
    <t>R Sq</t>
  </si>
  <si>
    <t>0,0217*</t>
  </si>
  <si>
    <t>0,0001*</t>
  </si>
  <si>
    <t>0,0025*</t>
  </si>
  <si>
    <t>0,0121*</t>
  </si>
  <si>
    <t>0,0138*</t>
  </si>
  <si>
    <t>0,0429*</t>
  </si>
  <si>
    <t>0,0122*</t>
  </si>
  <si>
    <t>0,0184*</t>
  </si>
  <si>
    <t>Contract Type</t>
  </si>
  <si>
    <t>Management Aspect</t>
  </si>
  <si>
    <t>Aspects of Execution Method</t>
  </si>
  <si>
    <t>Rewards Aspect</t>
  </si>
  <si>
    <t xml:space="preserve">                                                             Project      
                                                             Performance
                                                             Variable
PDS Variable</t>
  </si>
  <si>
    <t>Project Performance
         Variable (y1-3)
PDS Variable (x1-4)</t>
  </si>
  <si>
    <t>Satisfaction Aspect</t>
  </si>
  <si>
    <t>Quality Aspect</t>
  </si>
  <si>
    <t>Cost Aspect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</si>
</sst>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7" x14ac:knownFonts="1">
    <font>
      <sz val="12"/>
      <color theme="1"/>
      <name val="Aptos Narrow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1"/>
      <name val="Calibri"/>
      <family val="2"/>
    </font>
    <font>
      <b/>
      <i/>
      <sz val="11"/>
      <name val="Times New Roman"/>
      <family val="1"/>
    </font>
    <font>
      <sz val="10"/>
      <color theme="1"/>
      <name val="Times New Roman"/>
      <family val="1"/>
    </font>
    <font>
      <sz val="10"/>
      <color rgb="FFE57406"/>
      <name val="Times New Roman"/>
      <family val="1"/>
    </font>
    <font>
      <sz val="10"/>
      <color rgb="FFF03246"/>
      <name val="Times New Roman"/>
      <family val="1"/>
    </font>
    <font>
      <sz val="9"/>
      <name val="Times New Roman"/>
      <family val="1"/>
    </font>
    <font>
      <sz val="9"/>
      <name val="Calibri"/>
      <family val="2"/>
    </font>
    <font>
      <sz val="9"/>
      <color rgb="FF000000"/>
      <name val="Times New Roman"/>
      <family val="1"/>
    </font>
    <font>
      <sz val="9"/>
      <color rgb="FFE57406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/>
      <diagonal style="thin">
        <color indexed="64"/>
      </diagonal>
    </border>
  </borders>
  <cellStyleXfs count="1">
    <xf numFmtId="0" fontId="0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164" fontId="4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/>
    <xf numFmtId="164" fontId="4" fillId="0" borderId="3" xfId="0" applyNumberFormat="1" applyFont="1" applyBorder="1"/>
    <xf numFmtId="0" fontId="4" fillId="2" borderId="3" xfId="0" applyFont="1" applyFill="1" applyBorder="1"/>
    <xf numFmtId="164" fontId="4" fillId="2" borderId="3" xfId="0" applyNumberFormat="1" applyFont="1" applyFill="1" applyBorder="1"/>
    <xf numFmtId="0" fontId="4" fillId="3" borderId="3" xfId="0" applyFont="1" applyFill="1" applyBorder="1"/>
    <xf numFmtId="164" fontId="4" fillId="3" borderId="3" xfId="0" applyNumberFormat="1" applyFont="1" applyFill="1" applyBorder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7" fillId="0" borderId="0" xfId="0" applyFont="1"/>
    <xf numFmtId="0" fontId="6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/>
    <xf numFmtId="0" fontId="2" fillId="5" borderId="0" xfId="0" applyFont="1" applyFill="1" applyBorder="1"/>
    <xf numFmtId="164" fontId="4" fillId="0" borderId="0" xfId="0" applyNumberFormat="1" applyFont="1" applyBorder="1" applyAlignment="1">
      <alignment horizontal="center"/>
    </xf>
    <xf numFmtId="164" fontId="4" fillId="2" borderId="0" xfId="0" applyNumberFormat="1" applyFont="1" applyFill="1" applyBorder="1"/>
    <xf numFmtId="0" fontId="4" fillId="3" borderId="0" xfId="0" applyFont="1" applyFill="1" applyBorder="1"/>
    <xf numFmtId="164" fontId="4" fillId="3" borderId="0" xfId="0" applyNumberFormat="1" applyFont="1" applyFill="1" applyBorder="1"/>
    <xf numFmtId="0" fontId="4" fillId="4" borderId="0" xfId="0" applyFont="1" applyFill="1" applyBorder="1"/>
    <xf numFmtId="164" fontId="4" fillId="4" borderId="0" xfId="0" applyNumberFormat="1" applyFont="1" applyFill="1" applyBorder="1"/>
    <xf numFmtId="0" fontId="4" fillId="5" borderId="0" xfId="0" applyFont="1" applyFill="1" applyBorder="1"/>
    <xf numFmtId="164" fontId="4" fillId="5" borderId="0" xfId="0" applyNumberFormat="1" applyFont="1" applyFill="1" applyBorder="1"/>
    <xf numFmtId="0" fontId="5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3" xfId="0" applyFont="1" applyBorder="1" applyAlignment="1">
      <alignment horizontal="right" vertical="center"/>
    </xf>
    <xf numFmtId="165" fontId="4" fillId="0" borderId="0" xfId="0" applyNumberFormat="1" applyFont="1"/>
    <xf numFmtId="0" fontId="4" fillId="0" borderId="16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164" fontId="4" fillId="0" borderId="0" xfId="0" applyNumberFormat="1" applyFont="1"/>
    <xf numFmtId="0" fontId="12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2" fontId="15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2" fontId="14" fillId="0" borderId="0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3" fillId="0" borderId="4" xfId="0" applyFont="1" applyFill="1" applyBorder="1"/>
    <xf numFmtId="2" fontId="15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2" fontId="11" fillId="0" borderId="4" xfId="0" applyNumberFormat="1" applyFont="1" applyFill="1" applyBorder="1" applyAlignment="1">
      <alignment horizontal="center"/>
    </xf>
    <xf numFmtId="2" fontId="16" fillId="0" borderId="4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left" wrapText="1"/>
    </xf>
    <xf numFmtId="0" fontId="11" fillId="0" borderId="18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4" xfId="0" applyFont="1" applyFill="1" applyBorder="1"/>
    <xf numFmtId="165" fontId="5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C1548-435C-6946-A6E0-D39BFFEE4345}">
  <dimension ref="B3:I39"/>
  <sheetViews>
    <sheetView topLeftCell="A11" zoomScale="107" workbookViewId="0">
      <selection activeCell="O22" sqref="O22"/>
    </sheetView>
  </sheetViews>
  <sheetFormatPr baseColWidth="10" defaultRowHeight="16" x14ac:dyDescent="0.2"/>
  <cols>
    <col min="2" max="2" width="28.83203125" bestFit="1" customWidth="1"/>
    <col min="3" max="3" width="12.6640625" customWidth="1"/>
    <col min="4" max="4" width="9.1640625" customWidth="1"/>
    <col min="5" max="5" width="8.5" customWidth="1"/>
    <col min="6" max="6" width="7.6640625" customWidth="1"/>
    <col min="7" max="7" width="8" customWidth="1"/>
    <col min="8" max="8" width="7" customWidth="1"/>
    <col min="9" max="9" width="9" bestFit="1" customWidth="1"/>
  </cols>
  <sheetData>
    <row r="3" spans="2:7" ht="77" customHeight="1" x14ac:dyDescent="0.2">
      <c r="B3" s="40" t="s">
        <v>37</v>
      </c>
      <c r="C3" s="36"/>
      <c r="D3" s="37" t="s">
        <v>33</v>
      </c>
      <c r="E3" s="37" t="s">
        <v>34</v>
      </c>
      <c r="F3" s="37" t="s">
        <v>35</v>
      </c>
      <c r="G3" s="37" t="s">
        <v>36</v>
      </c>
    </row>
    <row r="4" spans="2:7" ht="17" thickBot="1" x14ac:dyDescent="0.25">
      <c r="B4" s="41"/>
      <c r="C4" s="38"/>
      <c r="D4" s="39" t="s">
        <v>10</v>
      </c>
      <c r="E4" s="39" t="s">
        <v>11</v>
      </c>
      <c r="F4" s="39" t="s">
        <v>12</v>
      </c>
      <c r="G4" s="39" t="s">
        <v>13</v>
      </c>
    </row>
    <row r="5" spans="2:7" x14ac:dyDescent="0.2">
      <c r="B5" s="21"/>
      <c r="C5" s="22" t="s">
        <v>14</v>
      </c>
      <c r="D5" s="23">
        <v>2.3512</v>
      </c>
      <c r="E5" s="23">
        <v>2.2863000000000002</v>
      </c>
      <c r="F5" s="23">
        <v>1.2161</v>
      </c>
      <c r="G5" s="23">
        <v>1.0659000000000001</v>
      </c>
    </row>
    <row r="6" spans="2:7" x14ac:dyDescent="0.2">
      <c r="B6" s="21"/>
      <c r="C6" s="22" t="s">
        <v>15</v>
      </c>
      <c r="D6" s="23">
        <v>26.123999999999999</v>
      </c>
      <c r="E6" s="23">
        <v>25.404</v>
      </c>
      <c r="F6" s="23">
        <v>13.513</v>
      </c>
      <c r="G6" s="23">
        <v>11.843</v>
      </c>
    </row>
    <row r="7" spans="2:7" x14ac:dyDescent="0.2">
      <c r="B7" s="24"/>
      <c r="C7" s="22" t="s">
        <v>16</v>
      </c>
      <c r="D7" s="23">
        <v>26.123999999999999</v>
      </c>
      <c r="E7" s="23">
        <v>51.527999999999999</v>
      </c>
      <c r="F7" s="23">
        <v>65.040000000000006</v>
      </c>
      <c r="G7" s="23">
        <v>76.884</v>
      </c>
    </row>
    <row r="8" spans="2:7" x14ac:dyDescent="0.2">
      <c r="B8" s="21"/>
      <c r="C8" s="22" t="s">
        <v>17</v>
      </c>
      <c r="D8" s="22">
        <v>0.81569999999999998</v>
      </c>
      <c r="E8" s="22">
        <v>0.80830000000000002</v>
      </c>
      <c r="F8" s="25" t="s">
        <v>18</v>
      </c>
      <c r="G8" s="25" t="s">
        <v>18</v>
      </c>
    </row>
    <row r="9" spans="2:7" x14ac:dyDescent="0.2">
      <c r="B9" s="24"/>
      <c r="C9" s="22" t="s">
        <v>19</v>
      </c>
      <c r="D9" s="26">
        <v>0.68840005240000002</v>
      </c>
      <c r="E9" s="26">
        <v>0.72474781040000003</v>
      </c>
      <c r="F9" s="26">
        <v>1.030688118</v>
      </c>
      <c r="G9" s="26">
        <v>1.0510646718000001</v>
      </c>
    </row>
    <row r="10" spans="2:7" x14ac:dyDescent="0.2">
      <c r="B10" s="21"/>
      <c r="C10" s="22" t="s">
        <v>1</v>
      </c>
      <c r="D10" s="23">
        <v>3.8063725490196001</v>
      </c>
      <c r="E10" s="23">
        <v>3.8398692810458002</v>
      </c>
      <c r="F10" s="23">
        <v>3.3529411764705999</v>
      </c>
      <c r="G10" s="23">
        <v>3.3627450980392002</v>
      </c>
    </row>
    <row r="11" spans="2:7" x14ac:dyDescent="0.2">
      <c r="B11" s="27" t="s">
        <v>21</v>
      </c>
      <c r="C11" s="28">
        <v>3.8137254901961</v>
      </c>
      <c r="D11" s="29">
        <v>0.83377400000000002</v>
      </c>
      <c r="E11" s="23">
        <v>0.10725700000000001</v>
      </c>
      <c r="F11" s="23">
        <v>-0.151868</v>
      </c>
      <c r="G11" s="23">
        <v>0.213755</v>
      </c>
    </row>
    <row r="12" spans="2:7" x14ac:dyDescent="0.2">
      <c r="B12" s="27" t="s">
        <v>22</v>
      </c>
      <c r="C12" s="28">
        <v>3.9117647058823999</v>
      </c>
      <c r="D12" s="29">
        <v>0.71733199999999997</v>
      </c>
      <c r="E12" s="23">
        <v>0.38549699999999998</v>
      </c>
      <c r="F12" s="23">
        <v>0.21859100000000001</v>
      </c>
      <c r="G12" s="23">
        <v>-0.103825</v>
      </c>
    </row>
    <row r="13" spans="2:7" x14ac:dyDescent="0.2">
      <c r="B13" s="27" t="s">
        <v>23</v>
      </c>
      <c r="C13" s="28">
        <v>3.8627450980392002</v>
      </c>
      <c r="D13" s="29">
        <v>0.67754599999999998</v>
      </c>
      <c r="E13" s="23">
        <v>0.27850000000000003</v>
      </c>
      <c r="F13" s="23">
        <v>0.37855299999999997</v>
      </c>
      <c r="G13" s="23">
        <v>-7.7979000000000007E-2</v>
      </c>
    </row>
    <row r="14" spans="2:7" x14ac:dyDescent="0.2">
      <c r="B14" s="27" t="s">
        <v>24</v>
      </c>
      <c r="C14" s="28">
        <v>3.6372549019607998</v>
      </c>
      <c r="D14" s="29">
        <v>0.67411500000000002</v>
      </c>
      <c r="E14" s="23">
        <v>0.380081</v>
      </c>
      <c r="F14" s="23">
        <v>0.25043799999999999</v>
      </c>
      <c r="G14" s="23">
        <v>0.14258000000000001</v>
      </c>
    </row>
    <row r="15" spans="2:7" x14ac:dyDescent="0.2">
      <c r="B15" s="30" t="s">
        <v>25</v>
      </c>
      <c r="C15" s="28">
        <v>3.8333333333333002</v>
      </c>
      <c r="D15" s="31">
        <v>0.22825699999999999</v>
      </c>
      <c r="E15" s="31">
        <v>0.85865499999999995</v>
      </c>
      <c r="F15" s="23">
        <v>7.1851999999999999E-2</v>
      </c>
      <c r="G15" s="23">
        <v>-3.0325000000000001E-2</v>
      </c>
    </row>
    <row r="16" spans="2:7" x14ac:dyDescent="0.2">
      <c r="B16" s="30" t="s">
        <v>26</v>
      </c>
      <c r="C16" s="28">
        <v>3.9117647058823999</v>
      </c>
      <c r="D16" s="31">
        <v>0.30421799999999999</v>
      </c>
      <c r="E16" s="31">
        <v>0.75394600000000001</v>
      </c>
      <c r="F16" s="23">
        <v>0.26147500000000001</v>
      </c>
      <c r="G16" s="23">
        <v>0.13123899999999999</v>
      </c>
    </row>
    <row r="17" spans="2:9" x14ac:dyDescent="0.2">
      <c r="B17" s="30" t="s">
        <v>27</v>
      </c>
      <c r="C17" s="28">
        <v>3.7745098039216001</v>
      </c>
      <c r="D17" s="31">
        <v>0.24420900000000001</v>
      </c>
      <c r="E17" s="31">
        <v>0.71952099999999997</v>
      </c>
      <c r="F17" s="23">
        <v>0.215061</v>
      </c>
      <c r="G17" s="23">
        <v>0.24523</v>
      </c>
    </row>
    <row r="18" spans="2:9" x14ac:dyDescent="0.2">
      <c r="B18" s="32" t="s">
        <v>29</v>
      </c>
      <c r="C18" s="28">
        <v>3.3529411764705999</v>
      </c>
      <c r="D18" s="33">
        <v>0.13627</v>
      </c>
      <c r="E18" s="33">
        <v>0.25223200000000001</v>
      </c>
      <c r="F18" s="33">
        <v>0.89821399999999996</v>
      </c>
      <c r="G18" s="23">
        <v>0.143317</v>
      </c>
    </row>
    <row r="19" spans="2:9" x14ac:dyDescent="0.2">
      <c r="B19" s="34" t="s">
        <v>31</v>
      </c>
      <c r="C19" s="28">
        <v>3.3627450980392002</v>
      </c>
      <c r="D19" s="35">
        <v>7.1109000000000006E-2</v>
      </c>
      <c r="E19" s="35">
        <v>0.13094700000000001</v>
      </c>
      <c r="F19" s="35">
        <v>0.112707</v>
      </c>
      <c r="G19" s="35">
        <v>0.94031399999999998</v>
      </c>
    </row>
    <row r="21" spans="2:9" ht="17" thickBot="1" x14ac:dyDescent="0.25"/>
    <row r="22" spans="2:9" ht="46" thickBot="1" x14ac:dyDescent="0.25">
      <c r="B22" s="1" t="s">
        <v>0</v>
      </c>
      <c r="C22" s="1" t="s">
        <v>1</v>
      </c>
      <c r="D22" s="2" t="s">
        <v>2</v>
      </c>
      <c r="E22" s="2" t="s">
        <v>3</v>
      </c>
      <c r="F22" s="2" t="s">
        <v>4</v>
      </c>
      <c r="G22" s="2" t="s">
        <v>5</v>
      </c>
      <c r="H22" s="2" t="s">
        <v>6</v>
      </c>
      <c r="I22" s="2" t="s">
        <v>7</v>
      </c>
    </row>
    <row r="23" spans="2:9" x14ac:dyDescent="0.2">
      <c r="B23" s="3"/>
      <c r="C23" s="3"/>
      <c r="D23" s="3"/>
      <c r="E23" s="3"/>
      <c r="F23" s="3"/>
      <c r="G23" s="3"/>
      <c r="H23" s="3"/>
      <c r="I23" s="3"/>
    </row>
    <row r="24" spans="2:9" x14ac:dyDescent="0.2">
      <c r="B24" s="20" t="s">
        <v>20</v>
      </c>
      <c r="C24" s="5">
        <f>D10</f>
        <v>3.8063725490196001</v>
      </c>
      <c r="D24" s="6"/>
      <c r="E24" s="6">
        <f>D8</f>
        <v>0.81569999999999998</v>
      </c>
      <c r="F24" s="5">
        <v>2.3512</v>
      </c>
      <c r="G24" s="5">
        <v>26.123999999999999</v>
      </c>
      <c r="H24" s="5">
        <v>26.123999999999999</v>
      </c>
      <c r="I24" s="5">
        <v>0.81569999999999998</v>
      </c>
    </row>
    <row r="25" spans="2:9" x14ac:dyDescent="0.2">
      <c r="B25" s="3" t="s">
        <v>21</v>
      </c>
      <c r="C25" s="6">
        <v>3.8137254901961</v>
      </c>
      <c r="D25" s="5">
        <v>0.83377400000000002</v>
      </c>
      <c r="E25" s="6"/>
      <c r="F25" s="6"/>
      <c r="G25" s="6"/>
      <c r="H25" s="6"/>
      <c r="I25" s="6"/>
    </row>
    <row r="26" spans="2:9" x14ac:dyDescent="0.2">
      <c r="B26" s="3" t="s">
        <v>22</v>
      </c>
      <c r="C26" s="6">
        <v>3.9117647058823999</v>
      </c>
      <c r="D26" s="5">
        <v>0.71733199999999997</v>
      </c>
      <c r="E26" s="6"/>
      <c r="F26" s="6"/>
      <c r="G26" s="6"/>
      <c r="H26" s="6"/>
      <c r="I26" s="6"/>
    </row>
    <row r="27" spans="2:9" x14ac:dyDescent="0.2">
      <c r="B27" s="3" t="s">
        <v>23</v>
      </c>
      <c r="C27" s="6">
        <v>3.8627450980392002</v>
      </c>
      <c r="D27" s="5">
        <v>0.67754599999999998</v>
      </c>
      <c r="E27" s="6"/>
      <c r="F27" s="6"/>
      <c r="G27" s="6"/>
      <c r="H27" s="6"/>
      <c r="I27" s="6"/>
    </row>
    <row r="28" spans="2:9" x14ac:dyDescent="0.2">
      <c r="B28" s="3" t="s">
        <v>24</v>
      </c>
      <c r="C28" s="6">
        <v>3.6372549019607998</v>
      </c>
      <c r="D28" s="5">
        <v>0.67411500000000002</v>
      </c>
      <c r="E28" s="6"/>
      <c r="F28" s="6"/>
      <c r="G28" s="6"/>
      <c r="H28" s="6"/>
      <c r="I28" s="6"/>
    </row>
    <row r="29" spans="2:9" x14ac:dyDescent="0.2">
      <c r="B29" s="3"/>
      <c r="C29" s="6"/>
      <c r="D29" s="5"/>
      <c r="E29" s="6"/>
      <c r="F29" s="6"/>
      <c r="G29" s="6"/>
      <c r="H29" s="6"/>
      <c r="I29" s="6"/>
    </row>
    <row r="30" spans="2:9" x14ac:dyDescent="0.2">
      <c r="B30" s="20" t="s">
        <v>28</v>
      </c>
      <c r="C30" s="6">
        <f>E10</f>
        <v>3.8398692810458002</v>
      </c>
      <c r="D30" s="5" t="s">
        <v>8</v>
      </c>
      <c r="E30" s="6">
        <f>E8</f>
        <v>0.80830000000000002</v>
      </c>
      <c r="F30" s="6" t="str">
        <f>E4</f>
        <v>Factor 2</v>
      </c>
      <c r="G30" s="6">
        <f>E5</f>
        <v>2.2863000000000002</v>
      </c>
      <c r="H30" s="6">
        <f>E6</f>
        <v>25.404</v>
      </c>
      <c r="I30" s="6">
        <f>E7</f>
        <v>51.527999999999999</v>
      </c>
    </row>
    <row r="31" spans="2:9" x14ac:dyDescent="0.2">
      <c r="B31" s="3" t="s">
        <v>25</v>
      </c>
      <c r="C31" s="6">
        <v>3.8333333333333002</v>
      </c>
      <c r="D31" s="5">
        <v>0.22825699999999999</v>
      </c>
      <c r="E31" s="6"/>
      <c r="F31" s="6"/>
      <c r="G31" s="6"/>
      <c r="H31" s="6"/>
      <c r="I31" s="6"/>
    </row>
    <row r="32" spans="2:9" x14ac:dyDescent="0.2">
      <c r="B32" s="3" t="s">
        <v>26</v>
      </c>
      <c r="C32" s="6">
        <v>3.9117647058823999</v>
      </c>
      <c r="D32" s="5">
        <v>0.30421799999999999</v>
      </c>
      <c r="E32" s="6"/>
      <c r="F32" s="6"/>
      <c r="G32" s="6"/>
      <c r="H32" s="6"/>
      <c r="I32" s="6"/>
    </row>
    <row r="33" spans="2:9" x14ac:dyDescent="0.2">
      <c r="B33" s="3" t="s">
        <v>27</v>
      </c>
      <c r="C33" s="6">
        <v>3.7745098039216001</v>
      </c>
      <c r="D33" s="5">
        <v>0.24420900000000001</v>
      </c>
      <c r="E33" s="6"/>
      <c r="F33" s="6"/>
      <c r="G33" s="6"/>
      <c r="H33" s="6"/>
      <c r="I33" s="6"/>
    </row>
    <row r="34" spans="2:9" x14ac:dyDescent="0.2">
      <c r="B34" s="3"/>
      <c r="C34" s="6"/>
      <c r="D34" s="6"/>
      <c r="E34" s="6"/>
      <c r="F34" s="6"/>
      <c r="G34" s="6"/>
      <c r="H34" s="6"/>
      <c r="I34" s="6"/>
    </row>
    <row r="35" spans="2:9" x14ac:dyDescent="0.2">
      <c r="B35" s="20" t="s">
        <v>30</v>
      </c>
      <c r="C35" s="6">
        <f>F10</f>
        <v>3.3529411764705999</v>
      </c>
      <c r="D35" s="6"/>
      <c r="E35" s="6" t="str">
        <f>F8</f>
        <v>-</v>
      </c>
      <c r="F35" s="6" t="str">
        <f>F4</f>
        <v>Factor 3</v>
      </c>
      <c r="G35" s="6">
        <f>F5</f>
        <v>1.2161</v>
      </c>
      <c r="H35" s="6">
        <f>F6</f>
        <v>13.513</v>
      </c>
      <c r="I35" s="6">
        <f>F7</f>
        <v>65.040000000000006</v>
      </c>
    </row>
    <row r="36" spans="2:9" x14ac:dyDescent="0.2">
      <c r="B36" s="3" t="s">
        <v>29</v>
      </c>
      <c r="C36" s="6">
        <v>3.3529411764705999</v>
      </c>
      <c r="D36" s="5">
        <v>0.13627</v>
      </c>
      <c r="E36" s="6"/>
      <c r="F36" s="6"/>
      <c r="G36" s="6"/>
      <c r="H36" s="6"/>
      <c r="I36" s="6"/>
    </row>
    <row r="37" spans="2:9" x14ac:dyDescent="0.2">
      <c r="B37" s="3"/>
      <c r="C37" s="6"/>
      <c r="D37" s="6"/>
      <c r="E37" s="6"/>
      <c r="F37" s="6"/>
      <c r="G37" s="6"/>
      <c r="H37" s="6"/>
      <c r="I37" s="6"/>
    </row>
    <row r="38" spans="2:9" x14ac:dyDescent="0.2">
      <c r="B38" s="20" t="s">
        <v>32</v>
      </c>
      <c r="C38" s="6">
        <f>G10</f>
        <v>3.3627450980392002</v>
      </c>
      <c r="D38" s="6"/>
      <c r="E38" s="6" t="str">
        <f>G8</f>
        <v>-</v>
      </c>
      <c r="F38" s="6" t="str">
        <f>G4</f>
        <v>Factor 4</v>
      </c>
      <c r="G38" s="6">
        <f>G5</f>
        <v>1.0659000000000001</v>
      </c>
      <c r="H38" s="6">
        <f>G6</f>
        <v>11.843</v>
      </c>
      <c r="I38" s="6">
        <f>G7</f>
        <v>76.884</v>
      </c>
    </row>
    <row r="39" spans="2:9" x14ac:dyDescent="0.2">
      <c r="B39" s="7" t="s">
        <v>31</v>
      </c>
      <c r="C39" s="8">
        <v>3.3627450980392002</v>
      </c>
      <c r="D39" s="9">
        <v>7.1109000000000006E-2</v>
      </c>
      <c r="E39" s="8"/>
      <c r="F39" s="8"/>
      <c r="G39" s="8"/>
      <c r="H39" s="8"/>
      <c r="I39" s="8"/>
    </row>
  </sheetData>
  <mergeCells count="2"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636F-8D1D-5D40-B94C-9FBF13692F70}">
  <dimension ref="B3:I37"/>
  <sheetViews>
    <sheetView workbookViewId="0">
      <selection activeCell="I8" sqref="I8"/>
    </sheetView>
  </sheetViews>
  <sheetFormatPr baseColWidth="10" defaultRowHeight="16" x14ac:dyDescent="0.2"/>
  <cols>
    <col min="2" max="2" width="29.1640625" customWidth="1"/>
    <col min="3" max="3" width="6.6640625" customWidth="1"/>
    <col min="4" max="4" width="9.1640625" customWidth="1"/>
    <col min="5" max="5" width="8.5" customWidth="1"/>
    <col min="6" max="6" width="7.6640625" customWidth="1"/>
    <col min="7" max="7" width="8" customWidth="1"/>
    <col min="8" max="8" width="7" customWidth="1"/>
    <col min="9" max="9" width="10" customWidth="1"/>
  </cols>
  <sheetData>
    <row r="3" spans="2:6" ht="28" x14ac:dyDescent="0.2">
      <c r="B3" s="42" t="s">
        <v>9</v>
      </c>
      <c r="C3" s="43"/>
      <c r="D3" s="10" t="s">
        <v>38</v>
      </c>
      <c r="E3" s="10" t="s">
        <v>39</v>
      </c>
      <c r="F3" s="10" t="s">
        <v>40</v>
      </c>
    </row>
    <row r="4" spans="2:6" x14ac:dyDescent="0.2">
      <c r="B4" s="44"/>
      <c r="C4" s="45"/>
      <c r="D4" s="11" t="s">
        <v>10</v>
      </c>
      <c r="E4" s="11" t="s">
        <v>11</v>
      </c>
      <c r="F4" s="11" t="s">
        <v>12</v>
      </c>
    </row>
    <row r="5" spans="2:6" x14ac:dyDescent="0.2">
      <c r="B5" s="46" t="s">
        <v>14</v>
      </c>
      <c r="C5" s="47"/>
      <c r="D5" s="12">
        <v>3.3142999999999998</v>
      </c>
      <c r="E5" s="12">
        <v>2.3277999999999999</v>
      </c>
      <c r="F5" s="12">
        <v>1.2551000000000001</v>
      </c>
    </row>
    <row r="6" spans="2:6" x14ac:dyDescent="0.2">
      <c r="B6" s="48" t="s">
        <v>15</v>
      </c>
      <c r="C6" s="49"/>
      <c r="D6" s="12">
        <v>36.826000000000001</v>
      </c>
      <c r="E6" s="12">
        <v>25.864000000000001</v>
      </c>
      <c r="F6" s="12">
        <v>13.946</v>
      </c>
    </row>
    <row r="7" spans="2:6" x14ac:dyDescent="0.2">
      <c r="B7" s="48" t="s">
        <v>16</v>
      </c>
      <c r="C7" s="49"/>
      <c r="D7" s="12">
        <v>36.826000000000001</v>
      </c>
      <c r="E7" s="12">
        <v>62.69</v>
      </c>
      <c r="F7" s="12">
        <v>76.635999999999996</v>
      </c>
    </row>
    <row r="8" spans="2:6" x14ac:dyDescent="0.2">
      <c r="B8" s="48" t="s">
        <v>17</v>
      </c>
      <c r="C8" s="49"/>
      <c r="D8" s="50">
        <v>0.90810000000000002</v>
      </c>
      <c r="E8" s="50">
        <v>0.73140000000000005</v>
      </c>
      <c r="F8" s="50" t="s">
        <v>18</v>
      </c>
    </row>
    <row r="9" spans="2:6" x14ac:dyDescent="0.2">
      <c r="B9" s="48" t="s">
        <v>19</v>
      </c>
      <c r="C9" s="49"/>
      <c r="D9" s="51">
        <v>0.72975305989999995</v>
      </c>
      <c r="E9" s="51">
        <v>0.77902018709999998</v>
      </c>
      <c r="F9" s="51">
        <v>0.99014754299999996</v>
      </c>
    </row>
    <row r="10" spans="2:6" x14ac:dyDescent="0.2">
      <c r="B10" s="52" t="s">
        <v>1</v>
      </c>
      <c r="C10" s="53"/>
      <c r="D10" s="51">
        <v>4.2679738562092</v>
      </c>
      <c r="E10" s="51">
        <v>4.3529411764706003</v>
      </c>
      <c r="F10" s="51">
        <v>4.0980392156862999</v>
      </c>
    </row>
    <row r="11" spans="2:6" x14ac:dyDescent="0.2">
      <c r="B11" s="14" t="s">
        <v>41</v>
      </c>
      <c r="C11" s="54">
        <v>4.4019607843137001</v>
      </c>
      <c r="D11" s="15">
        <v>0.89656709999999995</v>
      </c>
      <c r="E11" s="13">
        <v>0.18188979999999999</v>
      </c>
      <c r="F11" s="13">
        <v>9.3681000000000007E-3</v>
      </c>
    </row>
    <row r="12" spans="2:6" x14ac:dyDescent="0.2">
      <c r="B12" s="14" t="s">
        <v>42</v>
      </c>
      <c r="C12" s="54">
        <v>4.1960784313725004</v>
      </c>
      <c r="D12" s="15">
        <v>0.7669376</v>
      </c>
      <c r="E12" s="13">
        <v>0.2283686</v>
      </c>
      <c r="F12" s="13">
        <v>0.2859256</v>
      </c>
    </row>
    <row r="13" spans="2:6" x14ac:dyDescent="0.2">
      <c r="B13" s="14" t="s">
        <v>43</v>
      </c>
      <c r="C13" s="54">
        <v>4.1176470588234997</v>
      </c>
      <c r="D13" s="15">
        <v>0.70300359999999995</v>
      </c>
      <c r="E13" s="13">
        <v>0.52357010000000004</v>
      </c>
      <c r="F13" s="13">
        <v>9.264E-2</v>
      </c>
    </row>
    <row r="14" spans="2:6" x14ac:dyDescent="0.2">
      <c r="B14" s="14" t="s">
        <v>44</v>
      </c>
      <c r="C14" s="54">
        <v>4.3137254901961004</v>
      </c>
      <c r="D14" s="15">
        <v>0.68454250000000005</v>
      </c>
      <c r="E14" s="13">
        <v>0.51545350000000001</v>
      </c>
      <c r="F14" s="13">
        <v>0.1066207</v>
      </c>
    </row>
    <row r="15" spans="2:6" x14ac:dyDescent="0.2">
      <c r="B15" s="14" t="s">
        <v>45</v>
      </c>
      <c r="C15" s="54">
        <v>4.1470588235293997</v>
      </c>
      <c r="D15" s="15">
        <v>0.63227049999999996</v>
      </c>
      <c r="E15" s="13">
        <v>0.36705650000000001</v>
      </c>
      <c r="F15" s="13">
        <v>0.3053961</v>
      </c>
    </row>
    <row r="16" spans="2:6" x14ac:dyDescent="0.2">
      <c r="B16" s="14" t="s">
        <v>46</v>
      </c>
      <c r="C16" s="54">
        <v>4.4313725490196001</v>
      </c>
      <c r="D16" s="15">
        <v>0.58698499999999998</v>
      </c>
      <c r="E16" s="13">
        <v>0.43164150000000001</v>
      </c>
      <c r="F16" s="13">
        <v>0.37510300000000002</v>
      </c>
    </row>
    <row r="17" spans="2:9" x14ac:dyDescent="0.2">
      <c r="B17" s="16" t="s">
        <v>48</v>
      </c>
      <c r="C17" s="54">
        <v>4.1666666666666998</v>
      </c>
      <c r="D17" s="17">
        <v>0.20672360000000001</v>
      </c>
      <c r="E17" s="17">
        <v>0.87534880000000004</v>
      </c>
      <c r="F17" s="13">
        <v>9.3651600000000002E-2</v>
      </c>
    </row>
    <row r="18" spans="2:9" x14ac:dyDescent="0.2">
      <c r="B18" s="16" t="s">
        <v>49</v>
      </c>
      <c r="C18" s="54">
        <v>4.5392156862744999</v>
      </c>
      <c r="D18" s="17">
        <v>0.3848529</v>
      </c>
      <c r="E18" s="17">
        <v>0.78397600000000001</v>
      </c>
      <c r="F18" s="13">
        <v>1.2145999999999999E-3</v>
      </c>
    </row>
    <row r="19" spans="2:9" x14ac:dyDescent="0.2">
      <c r="B19" s="18" t="s">
        <v>50</v>
      </c>
      <c r="C19" s="54">
        <v>4.0980392156862999</v>
      </c>
      <c r="D19" s="19">
        <v>0.1559748</v>
      </c>
      <c r="E19" s="19">
        <v>2.87771E-2</v>
      </c>
      <c r="F19" s="19">
        <v>0.95424850000000006</v>
      </c>
    </row>
    <row r="21" spans="2:9" ht="17" thickBot="1" x14ac:dyDescent="0.25"/>
    <row r="22" spans="2:9" ht="46" thickBot="1" x14ac:dyDescent="0.25">
      <c r="B22" s="1" t="s">
        <v>0</v>
      </c>
      <c r="C22" s="1" t="s">
        <v>1</v>
      </c>
      <c r="D22" s="2" t="s">
        <v>2</v>
      </c>
      <c r="E22" s="2" t="s">
        <v>3</v>
      </c>
      <c r="F22" s="2" t="s">
        <v>4</v>
      </c>
      <c r="G22" s="2" t="s">
        <v>5</v>
      </c>
      <c r="H22" s="2" t="s">
        <v>6</v>
      </c>
      <c r="I22" s="2" t="s">
        <v>7</v>
      </c>
    </row>
    <row r="23" spans="2:9" x14ac:dyDescent="0.2">
      <c r="B23" s="3"/>
      <c r="C23" s="3"/>
      <c r="D23" s="3"/>
      <c r="E23" s="3"/>
      <c r="F23" s="3"/>
      <c r="G23" s="3"/>
      <c r="H23" s="3"/>
      <c r="I23" s="3"/>
    </row>
    <row r="24" spans="2:9" x14ac:dyDescent="0.2">
      <c r="B24" s="4" t="s">
        <v>47</v>
      </c>
      <c r="C24" s="5">
        <f>D10</f>
        <v>4.2679738562092</v>
      </c>
      <c r="D24" s="6"/>
      <c r="E24" s="6">
        <f>D9</f>
        <v>0.72975305989999995</v>
      </c>
      <c r="F24" s="5">
        <f>D5</f>
        <v>3.3142999999999998</v>
      </c>
      <c r="G24" s="5">
        <f>D6</f>
        <v>36.826000000000001</v>
      </c>
      <c r="H24" s="5">
        <f>D7</f>
        <v>36.826000000000001</v>
      </c>
      <c r="I24" s="5">
        <f>D8</f>
        <v>0.90810000000000002</v>
      </c>
    </row>
    <row r="25" spans="2:9" x14ac:dyDescent="0.2">
      <c r="B25" s="3" t="s">
        <v>41</v>
      </c>
      <c r="C25" s="6">
        <v>4.4019607843137001</v>
      </c>
      <c r="D25" s="5">
        <v>0.89656709999999995</v>
      </c>
      <c r="E25" s="6"/>
      <c r="F25" s="6"/>
      <c r="G25" s="6"/>
      <c r="H25" s="6"/>
      <c r="I25" s="6"/>
    </row>
    <row r="26" spans="2:9" x14ac:dyDescent="0.2">
      <c r="B26" s="3" t="s">
        <v>42</v>
      </c>
      <c r="C26" s="6">
        <v>4.1960784313725004</v>
      </c>
      <c r="D26" s="5">
        <v>0.7669376</v>
      </c>
      <c r="E26" s="6"/>
      <c r="F26" s="6"/>
      <c r="G26" s="6"/>
      <c r="H26" s="6"/>
      <c r="I26" s="6"/>
    </row>
    <row r="27" spans="2:9" x14ac:dyDescent="0.2">
      <c r="B27" s="3" t="s">
        <v>43</v>
      </c>
      <c r="C27" s="6">
        <v>4.1176470588234997</v>
      </c>
      <c r="D27" s="5">
        <v>0.70300359999999995</v>
      </c>
      <c r="E27" s="6"/>
      <c r="F27" s="6"/>
      <c r="G27" s="6"/>
      <c r="H27" s="6"/>
      <c r="I27" s="6"/>
    </row>
    <row r="28" spans="2:9" x14ac:dyDescent="0.2">
      <c r="B28" s="3" t="s">
        <v>44</v>
      </c>
      <c r="C28" s="6">
        <v>4.3137254901961004</v>
      </c>
      <c r="D28" s="5">
        <v>0.68454250000000005</v>
      </c>
      <c r="E28" s="6"/>
      <c r="F28" s="6"/>
      <c r="G28" s="6"/>
      <c r="H28" s="6"/>
      <c r="I28" s="6"/>
    </row>
    <row r="29" spans="2:9" x14ac:dyDescent="0.2">
      <c r="B29" s="3" t="s">
        <v>45</v>
      </c>
      <c r="C29" s="6">
        <v>4.1470588235293997</v>
      </c>
      <c r="D29" s="5">
        <v>0.63227049999999996</v>
      </c>
      <c r="E29" s="6"/>
      <c r="F29" s="6"/>
      <c r="G29" s="6"/>
      <c r="H29" s="6"/>
      <c r="I29" s="6"/>
    </row>
    <row r="30" spans="2:9" x14ac:dyDescent="0.2">
      <c r="B30" s="3" t="s">
        <v>46</v>
      </c>
      <c r="C30" s="6">
        <v>4.4313725490196001</v>
      </c>
      <c r="D30" s="5">
        <v>0.58698499999999998</v>
      </c>
      <c r="E30" s="6"/>
      <c r="F30" s="6"/>
      <c r="G30" s="6"/>
      <c r="H30" s="6"/>
      <c r="I30" s="6"/>
    </row>
    <row r="31" spans="2:9" x14ac:dyDescent="0.2">
      <c r="B31" s="3"/>
      <c r="C31" s="6"/>
      <c r="D31" s="5"/>
      <c r="E31" s="6"/>
      <c r="F31" s="6"/>
      <c r="G31" s="6"/>
      <c r="H31" s="6"/>
      <c r="I31" s="6"/>
    </row>
    <row r="32" spans="2:9" x14ac:dyDescent="0.2">
      <c r="B32" s="4" t="s">
        <v>51</v>
      </c>
      <c r="C32" s="6">
        <f>E10</f>
        <v>4.3529411764706003</v>
      </c>
      <c r="D32" s="5" t="s">
        <v>8</v>
      </c>
      <c r="E32" s="6">
        <f>E9</f>
        <v>0.77902018709999998</v>
      </c>
      <c r="F32" s="6">
        <f>E5</f>
        <v>2.3277999999999999</v>
      </c>
      <c r="G32" s="6">
        <f>E6</f>
        <v>25.864000000000001</v>
      </c>
      <c r="H32" s="6">
        <f>E7</f>
        <v>62.69</v>
      </c>
      <c r="I32" s="6">
        <f>E8</f>
        <v>0.73140000000000005</v>
      </c>
    </row>
    <row r="33" spans="2:9" x14ac:dyDescent="0.2">
      <c r="B33" s="3" t="s">
        <v>48</v>
      </c>
      <c r="C33" s="6">
        <v>4.1666666666666998</v>
      </c>
      <c r="D33" s="5">
        <v>0.20672360000000001</v>
      </c>
      <c r="E33" s="6"/>
      <c r="F33" s="6"/>
      <c r="G33" s="6"/>
      <c r="H33" s="6"/>
      <c r="I33" s="6"/>
    </row>
    <row r="34" spans="2:9" x14ac:dyDescent="0.2">
      <c r="B34" s="3" t="s">
        <v>49</v>
      </c>
      <c r="C34" s="6">
        <v>4.5392156862744999</v>
      </c>
      <c r="D34" s="5">
        <v>0.3848529</v>
      </c>
      <c r="E34" s="6"/>
      <c r="F34" s="6"/>
      <c r="G34" s="6"/>
      <c r="H34" s="6"/>
      <c r="I34" s="6"/>
    </row>
    <row r="35" spans="2:9" x14ac:dyDescent="0.2">
      <c r="B35" s="3"/>
      <c r="C35" s="6"/>
      <c r="D35" s="6"/>
      <c r="E35" s="6"/>
      <c r="F35" s="6"/>
      <c r="G35" s="6"/>
      <c r="H35" s="6"/>
      <c r="I35" s="6"/>
    </row>
    <row r="36" spans="2:9" x14ac:dyDescent="0.2">
      <c r="B36" s="4" t="s">
        <v>52</v>
      </c>
      <c r="C36" s="6">
        <f>F10</f>
        <v>4.0980392156862999</v>
      </c>
      <c r="D36" s="6"/>
      <c r="E36" s="6">
        <f>F9</f>
        <v>0.99014754299999996</v>
      </c>
      <c r="F36" s="6">
        <f>F5</f>
        <v>1.2551000000000001</v>
      </c>
      <c r="G36" s="6">
        <f>F6</f>
        <v>13.946</v>
      </c>
      <c r="H36" s="6">
        <f>F7</f>
        <v>76.635999999999996</v>
      </c>
      <c r="I36" s="6" t="str">
        <f>F8</f>
        <v>-</v>
      </c>
    </row>
    <row r="37" spans="2:9" x14ac:dyDescent="0.2">
      <c r="B37" s="7" t="s">
        <v>50</v>
      </c>
      <c r="C37" s="8">
        <v>4.0980392156862999</v>
      </c>
      <c r="D37" s="9">
        <v>0.1559748</v>
      </c>
      <c r="E37" s="8"/>
      <c r="F37" s="8"/>
      <c r="G37" s="8"/>
      <c r="H37" s="8"/>
      <c r="I37" s="8"/>
    </row>
  </sheetData>
  <mergeCells count="7">
    <mergeCell ref="B10:C10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1686F-4AF4-CD49-AA71-DEF936DD7C54}">
  <dimension ref="B2:H9"/>
  <sheetViews>
    <sheetView tabSelected="1" workbookViewId="0">
      <selection activeCell="K20" sqref="K20"/>
    </sheetView>
  </sheetViews>
  <sheetFormatPr baseColWidth="10" defaultRowHeight="16" x14ac:dyDescent="0.2"/>
  <cols>
    <col min="2" max="2" width="23.83203125" customWidth="1"/>
    <col min="3" max="8" width="8.6640625" customWidth="1"/>
  </cols>
  <sheetData>
    <row r="2" spans="2:8" ht="16" customHeight="1" x14ac:dyDescent="0.2">
      <c r="B2" s="82" t="s">
        <v>83</v>
      </c>
      <c r="C2" s="77" t="s">
        <v>84</v>
      </c>
      <c r="D2" s="77"/>
      <c r="E2" s="77" t="s">
        <v>85</v>
      </c>
      <c r="F2" s="77"/>
      <c r="G2" s="77" t="s">
        <v>86</v>
      </c>
      <c r="H2" s="77"/>
    </row>
    <row r="3" spans="2:8" x14ac:dyDescent="0.2">
      <c r="B3" s="83"/>
      <c r="C3" s="74" t="s">
        <v>53</v>
      </c>
      <c r="D3" s="74"/>
      <c r="E3" s="74" t="s">
        <v>54</v>
      </c>
      <c r="F3" s="74"/>
      <c r="G3" s="74" t="s">
        <v>55</v>
      </c>
      <c r="H3" s="74"/>
    </row>
    <row r="4" spans="2:8" x14ac:dyDescent="0.2">
      <c r="B4" s="83"/>
      <c r="C4" s="74" t="s">
        <v>56</v>
      </c>
      <c r="D4" s="74"/>
      <c r="E4" s="74" t="s">
        <v>57</v>
      </c>
      <c r="F4" s="74"/>
      <c r="G4" s="74" t="s">
        <v>58</v>
      </c>
      <c r="H4" s="74"/>
    </row>
    <row r="5" spans="2:8" ht="17" thickBot="1" x14ac:dyDescent="0.25">
      <c r="B5" s="84"/>
      <c r="C5" s="80" t="s">
        <v>59</v>
      </c>
      <c r="D5" s="81" t="s">
        <v>60</v>
      </c>
      <c r="E5" s="80" t="s">
        <v>59</v>
      </c>
      <c r="F5" s="81" t="s">
        <v>60</v>
      </c>
      <c r="G5" s="80" t="s">
        <v>59</v>
      </c>
      <c r="H5" s="81" t="s">
        <v>60</v>
      </c>
    </row>
    <row r="6" spans="2:8" x14ac:dyDescent="0.2">
      <c r="B6" s="61" t="s">
        <v>79</v>
      </c>
      <c r="C6" s="85">
        <v>0.28113300000000002</v>
      </c>
      <c r="D6" s="76" t="s">
        <v>61</v>
      </c>
      <c r="E6" s="87">
        <v>0.41080159999999999</v>
      </c>
      <c r="F6" s="76" t="s">
        <v>62</v>
      </c>
      <c r="G6" s="87">
        <v>0.16280919999999999</v>
      </c>
      <c r="H6" s="87">
        <v>9.4799999999999995E-2</v>
      </c>
    </row>
    <row r="7" spans="2:8" x14ac:dyDescent="0.2">
      <c r="B7" s="61" t="s">
        <v>34</v>
      </c>
      <c r="C7" s="85">
        <v>0.28183399999999997</v>
      </c>
      <c r="D7" s="76" t="s">
        <v>63</v>
      </c>
      <c r="E7" s="87">
        <v>0.16312299999999999</v>
      </c>
      <c r="F7" s="87">
        <v>6.4199999999999993E-2</v>
      </c>
      <c r="G7" s="87">
        <v>0.17896100000000001</v>
      </c>
      <c r="H7" s="87">
        <v>6.6699999999999995E-2</v>
      </c>
    </row>
    <row r="8" spans="2:8" x14ac:dyDescent="0.2">
      <c r="B8" s="61" t="s">
        <v>80</v>
      </c>
      <c r="C8" s="85">
        <v>5.9822E-2</v>
      </c>
      <c r="D8" s="75">
        <v>0.52129999999999999</v>
      </c>
      <c r="E8" s="87">
        <v>0.22302620000000001</v>
      </c>
      <c r="F8" s="89" t="s">
        <v>64</v>
      </c>
      <c r="G8" s="87">
        <v>-0.10066600000000001</v>
      </c>
      <c r="H8" s="87">
        <v>0.2994</v>
      </c>
    </row>
    <row r="9" spans="2:8" ht="17" thickBot="1" x14ac:dyDescent="0.25">
      <c r="B9" s="78" t="s">
        <v>81</v>
      </c>
      <c r="C9" s="86">
        <v>1.1063E-2</v>
      </c>
      <c r="D9" s="79">
        <v>0.90549999999999997</v>
      </c>
      <c r="E9" s="88">
        <v>-0.13603999999999999</v>
      </c>
      <c r="F9" s="88">
        <v>0.1217</v>
      </c>
      <c r="G9" s="88">
        <v>0.16762569999999999</v>
      </c>
      <c r="H9" s="88">
        <v>8.5500000000000007E-2</v>
      </c>
    </row>
  </sheetData>
  <mergeCells count="10">
    <mergeCell ref="B2:B5"/>
    <mergeCell ref="C2:D2"/>
    <mergeCell ref="E2:F2"/>
    <mergeCell ref="G2:H2"/>
    <mergeCell ref="C3:D3"/>
    <mergeCell ref="E3:F3"/>
    <mergeCell ref="G3:H3"/>
    <mergeCell ref="C4:D4"/>
    <mergeCell ref="E4:F4"/>
    <mergeCell ref="G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BB9C-B13B-6F4A-A2AA-FB0555F8E338}">
  <dimension ref="B2:N27"/>
  <sheetViews>
    <sheetView workbookViewId="0">
      <selection activeCell="B20" sqref="B20:B23"/>
    </sheetView>
  </sheetViews>
  <sheetFormatPr baseColWidth="10" defaultRowHeight="16" x14ac:dyDescent="0.2"/>
  <cols>
    <col min="2" max="2" width="32.5" customWidth="1"/>
    <col min="3" max="3" width="4.6640625" customWidth="1"/>
    <col min="4" max="4" width="4.1640625" customWidth="1"/>
    <col min="5" max="5" width="6.1640625" customWidth="1"/>
    <col min="6" max="6" width="5" customWidth="1"/>
    <col min="7" max="7" width="4.1640625" customWidth="1"/>
    <col min="8" max="8" width="5.83203125" customWidth="1"/>
    <col min="9" max="9" width="4.83203125" customWidth="1"/>
    <col min="10" max="10" width="4.1640625" customWidth="1"/>
    <col min="11" max="11" width="6.1640625" customWidth="1"/>
    <col min="12" max="12" width="4.6640625" customWidth="1"/>
    <col min="13" max="13" width="4.1640625" customWidth="1"/>
    <col min="14" max="14" width="5.6640625" customWidth="1"/>
  </cols>
  <sheetData>
    <row r="2" spans="2:14" x14ac:dyDescent="0.2">
      <c r="B2" s="71" t="s">
        <v>82</v>
      </c>
      <c r="C2" s="63" t="s">
        <v>78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2:14" x14ac:dyDescent="0.2">
      <c r="B3" s="72"/>
      <c r="C3" s="56" t="s">
        <v>65</v>
      </c>
      <c r="D3" s="56"/>
      <c r="E3" s="56"/>
      <c r="F3" s="56" t="s">
        <v>66</v>
      </c>
      <c r="G3" s="56"/>
      <c r="H3" s="56"/>
      <c r="I3" s="56" t="s">
        <v>67</v>
      </c>
      <c r="J3" s="56"/>
      <c r="K3" s="56"/>
      <c r="L3" s="56" t="s">
        <v>68</v>
      </c>
      <c r="M3" s="56"/>
      <c r="N3" s="56"/>
    </row>
    <row r="4" spans="2:14" x14ac:dyDescent="0.2">
      <c r="B4" s="72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2:14" ht="17" thickBot="1" x14ac:dyDescent="0.25">
      <c r="B5" s="73"/>
      <c r="C5" s="66" t="s">
        <v>69</v>
      </c>
      <c r="D5" s="67" t="s">
        <v>59</v>
      </c>
      <c r="E5" s="66" t="s">
        <v>60</v>
      </c>
      <c r="F5" s="66" t="s">
        <v>69</v>
      </c>
      <c r="G5" s="67" t="s">
        <v>59</v>
      </c>
      <c r="H5" s="66" t="s">
        <v>60</v>
      </c>
      <c r="I5" s="66" t="s">
        <v>69</v>
      </c>
      <c r="J5" s="67" t="s">
        <v>59</v>
      </c>
      <c r="K5" s="66" t="s">
        <v>60</v>
      </c>
      <c r="L5" s="66" t="s">
        <v>69</v>
      </c>
      <c r="M5" s="67" t="s">
        <v>59</v>
      </c>
      <c r="N5" s="66" t="s">
        <v>60</v>
      </c>
    </row>
    <row r="6" spans="2:14" x14ac:dyDescent="0.2">
      <c r="B6" s="57" t="s">
        <v>79</v>
      </c>
      <c r="C6" s="58">
        <v>1.1622E-2</v>
      </c>
      <c r="D6" s="58">
        <v>9.3831399999999995E-2</v>
      </c>
      <c r="E6" s="58">
        <v>0.61609999999999998</v>
      </c>
      <c r="F6" s="58">
        <v>0.1138</v>
      </c>
      <c r="G6" s="58">
        <v>0.29569830000000003</v>
      </c>
      <c r="H6" s="58">
        <v>6.83E-2</v>
      </c>
      <c r="I6" s="59">
        <v>0.127919</v>
      </c>
      <c r="J6" s="58">
        <v>0.38245299999999999</v>
      </c>
      <c r="K6" s="60" t="s">
        <v>70</v>
      </c>
      <c r="L6" s="58">
        <v>1.07E-4</v>
      </c>
      <c r="M6" s="58">
        <v>2.9137900000000001E-2</v>
      </c>
      <c r="N6" s="58">
        <v>0.98680000000000001</v>
      </c>
    </row>
    <row r="7" spans="2:14" x14ac:dyDescent="0.2">
      <c r="B7" s="61" t="s">
        <v>34</v>
      </c>
      <c r="C7" s="58">
        <v>0.102271</v>
      </c>
      <c r="D7" s="58">
        <v>0.29770530000000001</v>
      </c>
      <c r="E7" s="58">
        <v>0.12770000000000001</v>
      </c>
      <c r="F7" s="58">
        <v>0.40878599999999998</v>
      </c>
      <c r="G7" s="58">
        <v>0.62611649999999996</v>
      </c>
      <c r="H7" s="62" t="s">
        <v>71</v>
      </c>
      <c r="I7" s="58">
        <v>2.2088E-2</v>
      </c>
      <c r="J7" s="58">
        <v>0.1477038</v>
      </c>
      <c r="K7" s="58">
        <v>0.35370000000000001</v>
      </c>
      <c r="L7" s="58">
        <v>0.48711199999999999</v>
      </c>
      <c r="M7" s="58">
        <v>-0.69088799999999995</v>
      </c>
      <c r="N7" s="58">
        <v>0.19</v>
      </c>
    </row>
    <row r="8" spans="2:14" x14ac:dyDescent="0.2">
      <c r="B8" s="61" t="s">
        <v>80</v>
      </c>
      <c r="C8" s="58">
        <v>4.6635999999999997E-2</v>
      </c>
      <c r="D8" s="58">
        <v>0.2115437</v>
      </c>
      <c r="E8" s="58">
        <v>0.31080000000000002</v>
      </c>
      <c r="F8" s="58">
        <v>5.0790000000000002E-3</v>
      </c>
      <c r="G8" s="58">
        <v>7.2141700000000003E-2</v>
      </c>
      <c r="H8" s="58">
        <v>0.70820000000000005</v>
      </c>
      <c r="I8" s="58">
        <v>6.9620000000000001E-5</v>
      </c>
      <c r="J8" s="58">
        <v>8.1475000000000002E-3</v>
      </c>
      <c r="K8" s="58">
        <v>0.9587</v>
      </c>
      <c r="L8" s="58">
        <v>0.33569900000000003</v>
      </c>
      <c r="M8" s="58">
        <v>-0.422703</v>
      </c>
      <c r="N8" s="58">
        <v>0.30590000000000001</v>
      </c>
    </row>
    <row r="9" spans="2:14" ht="17" thickBot="1" x14ac:dyDescent="0.25">
      <c r="B9" s="64" t="s">
        <v>81</v>
      </c>
      <c r="C9" s="65">
        <v>0.137652</v>
      </c>
      <c r="D9" s="65">
        <v>0.32260080000000002</v>
      </c>
      <c r="E9" s="65">
        <v>7.4300000000000005E-2</v>
      </c>
      <c r="F9" s="65">
        <v>6.8717E-2</v>
      </c>
      <c r="G9" s="65">
        <v>-0.197376</v>
      </c>
      <c r="H9" s="65">
        <v>0.16170000000000001</v>
      </c>
      <c r="I9" s="65">
        <v>1.794E-3</v>
      </c>
      <c r="J9" s="65">
        <v>4.93759E-2</v>
      </c>
      <c r="K9" s="65">
        <v>0.79259999999999997</v>
      </c>
      <c r="L9" s="65">
        <v>0.57873300000000005</v>
      </c>
      <c r="M9" s="65">
        <v>1.1103527</v>
      </c>
      <c r="N9" s="65">
        <v>0.1353</v>
      </c>
    </row>
    <row r="10" spans="2:14" x14ac:dyDescent="0.2"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14" ht="16" customHeight="1" x14ac:dyDescent="0.2">
      <c r="B11" s="71" t="s">
        <v>82</v>
      </c>
      <c r="C11" s="63" t="s">
        <v>78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2:14" x14ac:dyDescent="0.2">
      <c r="B12" s="72"/>
      <c r="C12" s="56" t="s">
        <v>65</v>
      </c>
      <c r="D12" s="56"/>
      <c r="E12" s="56"/>
      <c r="F12" s="56" t="s">
        <v>66</v>
      </c>
      <c r="G12" s="56"/>
      <c r="H12" s="56"/>
      <c r="I12" s="56" t="s">
        <v>67</v>
      </c>
      <c r="J12" s="56"/>
      <c r="K12" s="56"/>
      <c r="L12" s="56" t="s">
        <v>68</v>
      </c>
      <c r="M12" s="56"/>
      <c r="N12" s="56"/>
    </row>
    <row r="13" spans="2:14" x14ac:dyDescent="0.2">
      <c r="B13" s="72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2:14" ht="17" thickBot="1" x14ac:dyDescent="0.25">
      <c r="B14" s="73"/>
      <c r="C14" s="66" t="s">
        <v>69</v>
      </c>
      <c r="D14" s="67" t="s">
        <v>59</v>
      </c>
      <c r="E14" s="66" t="s">
        <v>60</v>
      </c>
      <c r="F14" s="66" t="s">
        <v>69</v>
      </c>
      <c r="G14" s="67" t="s">
        <v>59</v>
      </c>
      <c r="H14" s="66" t="s">
        <v>60</v>
      </c>
      <c r="I14" s="66" t="s">
        <v>69</v>
      </c>
      <c r="J14" s="67" t="s">
        <v>59</v>
      </c>
      <c r="K14" s="66" t="s">
        <v>60</v>
      </c>
      <c r="L14" s="66" t="s">
        <v>69</v>
      </c>
      <c r="M14" s="67" t="s">
        <v>59</v>
      </c>
      <c r="N14" s="66" t="s">
        <v>60</v>
      </c>
    </row>
    <row r="15" spans="2:14" x14ac:dyDescent="0.2">
      <c r="B15" s="57" t="s">
        <v>79</v>
      </c>
      <c r="C15" s="59">
        <v>9.8968E-2</v>
      </c>
      <c r="D15" s="59">
        <v>0.25593890000000002</v>
      </c>
      <c r="E15" s="59">
        <v>0.1343</v>
      </c>
      <c r="F15" s="59">
        <v>0.28289399999999998</v>
      </c>
      <c r="G15" s="59">
        <v>0.51496280000000005</v>
      </c>
      <c r="H15" s="62" t="s">
        <v>72</v>
      </c>
      <c r="I15" s="59">
        <v>0.15085200000000001</v>
      </c>
      <c r="J15" s="58">
        <v>0.43224180000000001</v>
      </c>
      <c r="K15" s="60" t="s">
        <v>73</v>
      </c>
      <c r="L15" s="59">
        <v>6.927E-3</v>
      </c>
      <c r="M15" s="59">
        <v>0.25663950000000002</v>
      </c>
      <c r="N15" s="59">
        <v>0.89419999999999999</v>
      </c>
    </row>
    <row r="16" spans="2:14" x14ac:dyDescent="0.2">
      <c r="B16" s="61" t="s">
        <v>34</v>
      </c>
      <c r="C16" s="59">
        <v>9.2670000000000002E-2</v>
      </c>
      <c r="D16" s="59">
        <v>0.26488859999999997</v>
      </c>
      <c r="E16" s="59">
        <v>0.14810000000000001</v>
      </c>
      <c r="F16" s="59">
        <v>9.0695999999999999E-2</v>
      </c>
      <c r="G16" s="59">
        <v>0.32575120000000002</v>
      </c>
      <c r="H16" s="59">
        <v>0.10580000000000001</v>
      </c>
      <c r="I16" s="59">
        <v>1.8900000000000001E-4</v>
      </c>
      <c r="J16" s="59">
        <v>1.42256E-2</v>
      </c>
      <c r="K16" s="59">
        <v>0.93200000000000005</v>
      </c>
      <c r="L16" s="59">
        <v>6.3E-5</v>
      </c>
      <c r="M16" s="59">
        <v>8.6114999999999994E-3</v>
      </c>
      <c r="N16" s="59">
        <v>0.9899</v>
      </c>
    </row>
    <row r="17" spans="2:14" x14ac:dyDescent="0.2">
      <c r="B17" s="61" t="s">
        <v>80</v>
      </c>
      <c r="C17" s="59">
        <v>2.6340000000000001E-6</v>
      </c>
      <c r="D17" s="59">
        <v>-1.4859999999999999E-3</v>
      </c>
      <c r="E17" s="59">
        <v>0.99399999999999999</v>
      </c>
      <c r="F17" s="59">
        <v>5.7956000000000001E-2</v>
      </c>
      <c r="G17" s="59">
        <v>0.2691865</v>
      </c>
      <c r="H17" s="59">
        <v>0.2</v>
      </c>
      <c r="I17" s="59">
        <v>4.8142999999999998E-2</v>
      </c>
      <c r="J17" s="59">
        <v>0.22297939999999999</v>
      </c>
      <c r="K17" s="59">
        <v>0.1681</v>
      </c>
      <c r="L17" s="59">
        <v>0.71391899999999997</v>
      </c>
      <c r="M17" s="59">
        <v>0.67565299999999995</v>
      </c>
      <c r="N17" s="68">
        <v>7.1599999999999997E-2</v>
      </c>
    </row>
    <row r="18" spans="2:14" ht="17" thickBot="1" x14ac:dyDescent="0.25">
      <c r="B18" s="64" t="s">
        <v>81</v>
      </c>
      <c r="C18" s="69">
        <v>8.2100000000000003E-3</v>
      </c>
      <c r="D18" s="69">
        <v>-7.3644000000000001E-2</v>
      </c>
      <c r="E18" s="69">
        <v>0.67369999999999997</v>
      </c>
      <c r="F18" s="69">
        <v>1.8027000000000001E-2</v>
      </c>
      <c r="G18" s="69">
        <v>0.4793</v>
      </c>
      <c r="H18" s="69">
        <v>1.1158E-2</v>
      </c>
      <c r="I18" s="69">
        <v>1.1158E-2</v>
      </c>
      <c r="J18" s="69">
        <v>-0.12815799999999999</v>
      </c>
      <c r="K18" s="69">
        <v>0.51100000000000001</v>
      </c>
      <c r="L18" s="69">
        <v>0.90013299999999996</v>
      </c>
      <c r="M18" s="69">
        <v>-1.517798</v>
      </c>
      <c r="N18" s="70" t="s">
        <v>74</v>
      </c>
    </row>
    <row r="19" spans="2:14" x14ac:dyDescent="0.2"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2:14" ht="16" customHeight="1" x14ac:dyDescent="0.2">
      <c r="B20" s="71" t="s">
        <v>82</v>
      </c>
      <c r="C20" s="63" t="s">
        <v>78</v>
      </c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</row>
    <row r="21" spans="2:14" x14ac:dyDescent="0.2">
      <c r="B21" s="72"/>
      <c r="C21" s="56" t="s">
        <v>65</v>
      </c>
      <c r="D21" s="56"/>
      <c r="E21" s="56"/>
      <c r="F21" s="56" t="s">
        <v>66</v>
      </c>
      <c r="G21" s="56"/>
      <c r="H21" s="56"/>
      <c r="I21" s="56" t="s">
        <v>67</v>
      </c>
      <c r="J21" s="56"/>
      <c r="K21" s="56"/>
      <c r="L21" s="56" t="s">
        <v>68</v>
      </c>
      <c r="M21" s="56"/>
      <c r="N21" s="56"/>
    </row>
    <row r="22" spans="2:14" x14ac:dyDescent="0.2">
      <c r="B22" s="72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2:14" ht="17" thickBot="1" x14ac:dyDescent="0.25">
      <c r="B23" s="73"/>
      <c r="C23" s="66" t="s">
        <v>69</v>
      </c>
      <c r="D23" s="67" t="s">
        <v>59</v>
      </c>
      <c r="E23" s="66" t="s">
        <v>60</v>
      </c>
      <c r="F23" s="66" t="s">
        <v>69</v>
      </c>
      <c r="G23" s="67" t="s">
        <v>59</v>
      </c>
      <c r="H23" s="66" t="s">
        <v>60</v>
      </c>
      <c r="I23" s="66" t="s">
        <v>69</v>
      </c>
      <c r="J23" s="67" t="s">
        <v>59</v>
      </c>
      <c r="K23" s="66" t="s">
        <v>60</v>
      </c>
      <c r="L23" s="66" t="s">
        <v>69</v>
      </c>
      <c r="M23" s="67" t="s">
        <v>59</v>
      </c>
      <c r="N23" s="66" t="s">
        <v>60</v>
      </c>
    </row>
    <row r="24" spans="2:14" x14ac:dyDescent="0.2">
      <c r="B24" s="57" t="s">
        <v>79</v>
      </c>
      <c r="C24" s="59">
        <v>5.8956000000000001E-2</v>
      </c>
      <c r="D24" s="59">
        <v>0.20352880000000001</v>
      </c>
      <c r="E24" s="59">
        <v>0.25290000000000001</v>
      </c>
      <c r="F24" s="59">
        <v>0.138465</v>
      </c>
      <c r="G24" s="59">
        <v>0.3319764</v>
      </c>
      <c r="H24" s="60" t="s">
        <v>75</v>
      </c>
      <c r="I24" s="59">
        <v>2.32E-3</v>
      </c>
      <c r="J24" s="59">
        <v>5.1173799999999998E-2</v>
      </c>
      <c r="K24" s="59">
        <v>0.76490000000000002</v>
      </c>
      <c r="L24" s="59">
        <v>1.4139999999999999E-3</v>
      </c>
      <c r="M24" s="59">
        <v>0.95209999999999995</v>
      </c>
      <c r="N24" s="59">
        <v>0.95209999999999995</v>
      </c>
    </row>
    <row r="25" spans="2:14" x14ac:dyDescent="0.2">
      <c r="B25" s="61" t="s">
        <v>34</v>
      </c>
      <c r="C25" s="59">
        <v>2.8730000000000001E-3</v>
      </c>
      <c r="D25" s="59">
        <v>4.8057200000000001E-2</v>
      </c>
      <c r="E25" s="59">
        <v>0.80349999999999999</v>
      </c>
      <c r="F25" s="59">
        <v>0.204009</v>
      </c>
      <c r="G25" s="59">
        <v>0.44501855000000001</v>
      </c>
      <c r="H25" s="60" t="s">
        <v>76</v>
      </c>
      <c r="I25" s="59">
        <v>3.2266000000000003E-2</v>
      </c>
      <c r="J25" s="59">
        <v>0.17738490000000001</v>
      </c>
      <c r="K25" s="59">
        <v>0.2611</v>
      </c>
      <c r="L25" s="59">
        <v>0.62376299999999996</v>
      </c>
      <c r="M25" s="59">
        <v>-0.42597600000000002</v>
      </c>
      <c r="N25" s="59">
        <v>0.112</v>
      </c>
    </row>
    <row r="26" spans="2:14" x14ac:dyDescent="0.2">
      <c r="B26" s="61" t="s">
        <v>80</v>
      </c>
      <c r="C26" s="59">
        <v>8.4139999999999996E-3</v>
      </c>
      <c r="D26" s="59">
        <v>-8.6538000000000004E-2</v>
      </c>
      <c r="E26" s="59">
        <v>0.66990000000000005</v>
      </c>
      <c r="F26" s="59">
        <v>8.1620000000000009E-3</v>
      </c>
      <c r="G26" s="59">
        <v>-9.3084E-2</v>
      </c>
      <c r="H26" s="59">
        <v>0.63490000000000002</v>
      </c>
      <c r="I26" s="59">
        <v>6.4549999999999998E-3</v>
      </c>
      <c r="J26" s="59">
        <v>-7.7950000000000005E-2</v>
      </c>
      <c r="K26" s="59">
        <v>0.61750000000000005</v>
      </c>
      <c r="L26" s="59">
        <v>0.165991</v>
      </c>
      <c r="M26" s="59">
        <v>-0.16195200000000001</v>
      </c>
      <c r="N26" s="59">
        <v>0.496</v>
      </c>
    </row>
    <row r="27" spans="2:14" ht="17" thickBot="1" x14ac:dyDescent="0.25">
      <c r="B27" s="64" t="s">
        <v>81</v>
      </c>
      <c r="C27" s="69">
        <v>2.209E-3</v>
      </c>
      <c r="D27" s="69">
        <v>-3.9359999999999999E-2</v>
      </c>
      <c r="E27" s="69">
        <v>0.82740000000000002</v>
      </c>
      <c r="F27" s="69">
        <v>2.898E-3</v>
      </c>
      <c r="G27" s="69">
        <v>4.1251799999999998E-2</v>
      </c>
      <c r="H27" s="69">
        <v>0.77759999999999996</v>
      </c>
      <c r="I27" s="69">
        <v>0.13437199999999999</v>
      </c>
      <c r="J27" s="69">
        <v>0.42460999999999999</v>
      </c>
      <c r="K27" s="70" t="s">
        <v>77</v>
      </c>
      <c r="L27" s="69">
        <v>0.313</v>
      </c>
      <c r="M27" s="69">
        <v>0.44491429999999998</v>
      </c>
      <c r="N27" s="69">
        <v>0.32679999999999998</v>
      </c>
    </row>
  </sheetData>
  <mergeCells count="18">
    <mergeCell ref="B20:B23"/>
    <mergeCell ref="C20:N20"/>
    <mergeCell ref="C21:E22"/>
    <mergeCell ref="F21:H22"/>
    <mergeCell ref="I21:K22"/>
    <mergeCell ref="L21:N22"/>
    <mergeCell ref="B11:B14"/>
    <mergeCell ref="C11:N11"/>
    <mergeCell ref="C12:E13"/>
    <mergeCell ref="F12:H13"/>
    <mergeCell ref="I12:K13"/>
    <mergeCell ref="L12:N13"/>
    <mergeCell ref="B2:B5"/>
    <mergeCell ref="C2:N2"/>
    <mergeCell ref="C3:E4"/>
    <mergeCell ref="F3:H4"/>
    <mergeCell ref="I3:K4"/>
    <mergeCell ref="L3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PCA - PDS</vt:lpstr>
      <vt:lpstr>PCA - Performance</vt:lpstr>
      <vt:lpstr>Regression model x to y</vt:lpstr>
      <vt:lpstr>Regression by PDS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SEPTONY S</dc:creator>
  <cp:lastModifiedBy>FERNANDO SEPTONY S</cp:lastModifiedBy>
  <dcterms:created xsi:type="dcterms:W3CDTF">2025-04-30T02:47:28Z</dcterms:created>
  <dcterms:modified xsi:type="dcterms:W3CDTF">2025-04-30T03:09:34Z</dcterms:modified>
</cp:coreProperties>
</file>