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202300"/>
  <mc:AlternateContent xmlns:mc="http://schemas.openxmlformats.org/markup-compatibility/2006">
    <mc:Choice Requires="x15">
      <x15ac:absPath xmlns:x15ac="http://schemas.microsoft.com/office/spreadsheetml/2010/11/ac" url="https://solisservices-my.sharepoint.com/personal/f_aschi_uu_nl/Documents/BTC_Review/Data/Harmonization_v2/Metadata/241122/BDIs/"/>
    </mc:Choice>
  </mc:AlternateContent>
  <xr:revisionPtr revIDLastSave="33" documentId="8_{A178F8FE-4141-8E42-8C3B-23DC53CD8DA9}" xr6:coauthVersionLast="47" xr6:coauthVersionMax="47" xr10:uidLastSave="{038F9A75-C909-934D-BB4C-473A35F6BBB5}"/>
  <bookViews>
    <workbookView xWindow="-20360" yWindow="-21100" windowWidth="35940" windowHeight="21100" xr2:uid="{FBB89D4D-CCA4-F542-9423-94A4A99CC447}"/>
  </bookViews>
  <sheets>
    <sheet name="Sheet1" sheetId="1" r:id="rId1"/>
    <sheet name="Sheet2" sheetId="2" r:id="rId2"/>
    <sheet name="Sheet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5" i="1" l="1"/>
  <c r="AZ4" i="1"/>
  <c r="AY5" i="1"/>
  <c r="AY4" i="1"/>
  <c r="AV5" i="1"/>
  <c r="AV6" i="1"/>
  <c r="AV7" i="1"/>
  <c r="AV8" i="1"/>
  <c r="AV9" i="1"/>
  <c r="AV10" i="1"/>
  <c r="AV11" i="1"/>
  <c r="AV12" i="1"/>
  <c r="AV13" i="1"/>
  <c r="AV14" i="1"/>
  <c r="AV15" i="1"/>
  <c r="AV16" i="1"/>
  <c r="AV17" i="1"/>
  <c r="AV18" i="1"/>
  <c r="AV19" i="1"/>
  <c r="AV20" i="1"/>
  <c r="AV21" i="1"/>
  <c r="AV22" i="1"/>
  <c r="AV23" i="1"/>
  <c r="AV24" i="1"/>
  <c r="AV25" i="1"/>
  <c r="AV26" i="1"/>
  <c r="AV27" i="1"/>
  <c r="AV28" i="1"/>
  <c r="AV29" i="1"/>
  <c r="AV30" i="1"/>
  <c r="AV31" i="1"/>
  <c r="AV32" i="1"/>
  <c r="AV33" i="1"/>
  <c r="AV34" i="1"/>
  <c r="AV35" i="1"/>
  <c r="AV36" i="1"/>
  <c r="AV37" i="1"/>
  <c r="AV38" i="1"/>
  <c r="AV39" i="1"/>
  <c r="AV40" i="1"/>
  <c r="AV41" i="1"/>
  <c r="AV42" i="1"/>
  <c r="AV43" i="1"/>
  <c r="AV44" i="1"/>
  <c r="AV45" i="1"/>
  <c r="AV46" i="1"/>
  <c r="AV47" i="1"/>
  <c r="AV48" i="1"/>
  <c r="AV49" i="1"/>
  <c r="AV50" i="1"/>
  <c r="AV51" i="1"/>
  <c r="AV52" i="1"/>
  <c r="AV53" i="1"/>
  <c r="AV54" i="1"/>
  <c r="AV55" i="1"/>
  <c r="AV56" i="1"/>
  <c r="AV57" i="1"/>
  <c r="AV58" i="1"/>
  <c r="AV59" i="1"/>
  <c r="AV60" i="1"/>
  <c r="AV4" i="1"/>
  <c r="F61" i="1"/>
  <c r="G61" i="1"/>
  <c r="H61" i="1"/>
  <c r="I61" i="1"/>
  <c r="J61" i="1"/>
  <c r="K61" i="1"/>
  <c r="L61" i="1"/>
  <c r="M61" i="1"/>
  <c r="N61" i="1"/>
  <c r="O61" i="1"/>
  <c r="P61" i="1"/>
  <c r="Q61" i="1"/>
  <c r="R61" i="1"/>
  <c r="S61" i="1"/>
  <c r="T61" i="1"/>
  <c r="U61" i="1"/>
  <c r="V61" i="1"/>
  <c r="W61" i="1"/>
  <c r="X61" i="1"/>
  <c r="Y61" i="1"/>
  <c r="Z61" i="1"/>
  <c r="AA61" i="1"/>
  <c r="AB61" i="1"/>
  <c r="AC61" i="1"/>
  <c r="AD61" i="1"/>
  <c r="AE61" i="1"/>
  <c r="AF61" i="1"/>
  <c r="AG61" i="1"/>
  <c r="AH61" i="1"/>
  <c r="AI61" i="1"/>
  <c r="AJ61" i="1"/>
  <c r="AK61" i="1"/>
  <c r="AL61" i="1"/>
  <c r="AM61" i="1"/>
  <c r="AN61" i="1"/>
  <c r="AO61" i="1"/>
  <c r="AP61" i="1"/>
  <c r="AQ61" i="1"/>
  <c r="AR61" i="1"/>
  <c r="AS61" i="1"/>
  <c r="AT61" i="1"/>
  <c r="E61" i="1"/>
  <c r="AP3" i="3"/>
  <c r="AP4" i="3"/>
  <c r="AP5" i="3"/>
  <c r="AP6" i="3"/>
  <c r="AP7" i="3"/>
  <c r="AP8" i="3"/>
  <c r="AP9" i="3"/>
  <c r="AP10" i="3"/>
  <c r="AP11" i="3"/>
  <c r="AP12" i="3"/>
  <c r="AP13" i="3"/>
  <c r="AP14" i="3"/>
  <c r="AP15" i="3"/>
  <c r="AP16" i="3"/>
  <c r="AP17" i="3"/>
  <c r="AP18" i="3"/>
  <c r="AP19" i="3"/>
  <c r="AP20" i="3"/>
  <c r="AP21" i="3"/>
  <c r="AP22" i="3"/>
  <c r="AP23" i="3"/>
  <c r="AP24" i="3"/>
  <c r="AP25" i="3"/>
  <c r="AP26" i="3"/>
  <c r="AP27" i="3"/>
  <c r="AP28" i="3"/>
  <c r="AP29" i="3"/>
  <c r="AP30" i="3"/>
  <c r="AP31" i="3"/>
  <c r="AP32" i="3"/>
  <c r="AP33" i="3"/>
  <c r="AP34" i="3"/>
  <c r="AP35" i="3"/>
  <c r="AP36" i="3"/>
  <c r="AP37" i="3"/>
  <c r="AP38" i="3"/>
  <c r="AP39" i="3"/>
  <c r="AP40" i="3"/>
  <c r="AP41" i="3"/>
  <c r="AP42" i="3"/>
  <c r="AP43" i="3"/>
  <c r="AP44" i="3"/>
  <c r="AP45" i="3"/>
  <c r="AP46" i="3"/>
  <c r="AP47" i="3"/>
  <c r="AP48" i="3"/>
  <c r="AP49" i="3"/>
  <c r="AP50" i="3"/>
  <c r="AP51" i="3"/>
  <c r="AP52" i="3"/>
  <c r="AP53" i="3"/>
  <c r="AP54" i="3"/>
  <c r="AP2" i="3"/>
</calcChain>
</file>

<file path=xl/sharedStrings.xml><?xml version="1.0" encoding="utf-8"?>
<sst xmlns="http://schemas.openxmlformats.org/spreadsheetml/2006/main" count="324" uniqueCount="195">
  <si>
    <t xml:space="preserve">Species Dstributions </t>
  </si>
  <si>
    <t>Habitat Transfortmation</t>
  </si>
  <si>
    <t>Risk of extinction</t>
  </si>
  <si>
    <t>Species Diversity (Richness &amp; Eveness)</t>
  </si>
  <si>
    <t xml:space="preserve">Species Abundance </t>
  </si>
  <si>
    <t>BDI - Marine</t>
  </si>
  <si>
    <t>Unclassified</t>
  </si>
  <si>
    <t>Record_id</t>
  </si>
  <si>
    <t>Title</t>
  </si>
  <si>
    <t>Authors</t>
  </si>
  <si>
    <t>Year</t>
  </si>
  <si>
    <t>HSR (Habitat Suitable Range)</t>
  </si>
  <si>
    <t>AOH (Area of Habitat)</t>
  </si>
  <si>
    <t>EOO (extent of occurrence)</t>
  </si>
  <si>
    <t>ESH (extent of suitable habitat)</t>
  </si>
  <si>
    <t>InSiGHTS index (metric of change in habitat availability)</t>
  </si>
  <si>
    <t>Species' Habitat Range</t>
  </si>
  <si>
    <t>MPGE (Mean Percentage Geografic Exposure)</t>
  </si>
  <si>
    <t>Protected Areas</t>
  </si>
  <si>
    <t>Loss of area  in individual biodiversity hotspot</t>
  </si>
  <si>
    <t>AZE (Alliance for Zero Extinction) - % sites impacted</t>
  </si>
  <si>
    <t>Wilderness area loss</t>
  </si>
  <si>
    <t>Habitat transformation</t>
  </si>
  <si>
    <t>Ecoregions</t>
  </si>
  <si>
    <t>Natural Habitat loss</t>
  </si>
  <si>
    <t>Biodiversity hotspot</t>
  </si>
  <si>
    <t>rNIV (arable areas of Natural Intact Vegetation)</t>
  </si>
  <si>
    <t>AZE Species</t>
  </si>
  <si>
    <t>Species Habitat Loss</t>
  </si>
  <si>
    <t>Species vlunerability to habitat loss</t>
  </si>
  <si>
    <t>FRRS (regional extincions)</t>
  </si>
  <si>
    <t>FGRS (global extintions)</t>
  </si>
  <si>
    <t>Species risk of extintion</t>
  </si>
  <si>
    <t>Terrestrial vertebrate endemism at risk</t>
  </si>
  <si>
    <t>n Species committed to  extintion</t>
  </si>
  <si>
    <t>RLI (Red List Index)</t>
  </si>
  <si>
    <t>Species Richness Change</t>
  </si>
  <si>
    <t>MY/MPY (Pylogenetic Diversity Loss)</t>
  </si>
  <si>
    <t>E/MSY (Endemic Species Extintion)</t>
  </si>
  <si>
    <t>% persisting species</t>
  </si>
  <si>
    <t>Loss of Vascular Plant Diversity</t>
  </si>
  <si>
    <t>LPI (Wildlife population densitiy / Living Planet Index)</t>
  </si>
  <si>
    <t>Geometric Mean Aboundance  (equivalent to LPI)</t>
  </si>
  <si>
    <t>MSA (Mean Species Aboundance)</t>
  </si>
  <si>
    <t>Species Occurrence Data</t>
  </si>
  <si>
    <t>BII (intactness of the local species composition/ indicator of the average abundance of a large and diverse set of organisms in a given geographical area)</t>
  </si>
  <si>
    <t>Marine Biomass</t>
  </si>
  <si>
    <t>Coral cover</t>
  </si>
  <si>
    <t>Coral reef suitability loss</t>
  </si>
  <si>
    <t>Fish Range Shift</t>
  </si>
  <si>
    <t xml:space="preserve">per-capita Fishery landing </t>
  </si>
  <si>
    <t>Species-energy relationship</t>
  </si>
  <si>
    <t>Biodiversity Value</t>
  </si>
  <si>
    <t>Bending the curve of terrestrial biodiversity needs an integrated strategy</t>
  </si>
  <si>
    <t>['Leclère, D.', 'Obersteiner, M.', 'Barrett, M.', 'Butchart, S.H.M.', 'Chaudhary, A.', 'De Palma, A.', 'DeClerck, F.A.J.', 'Di Marco, M.', 'Doelman, J.C.', 'Dürauer, M.', 'Freeman, R.', 'Harfoot, M.', 'Hasegawa, T.', 'Hellweg, S.', 'Hilbers, J.P.', 'Hill, S.L.L.', 'Humpenöder, F.', 'Jennings, N.', 'Krisztin, T.', 'Mace, G.M.', 'Ohashi, H.', 'Popp, A.', 'Purvis, A.', 'Schipper, A.M.', 'Tabeau, A.', 'Valin, H.', 'van Meijl, H.', 'van Zeist, W.-J.', 'Visconti, P.', 'Alkemade, R.', 'Almond, R.', 'Bunting, G.', 'Burgess, N.D.', 'Cornell, S.E.', 'Di Fulvio, F.', 'Ferrier, S.', 'Fritz, S.', 'Fujimori, S.', 'Grooten, M.', 'Harwood, T.', 'Havlík, P.', 'Herrero, M.', 'Hoskins, A.J.', 'Jung, M.', 'Kram, T.', 'Lotze-Campen, H.', 'Matsui, T.', 'Meyer, C.', 'Nel, D.', 'Newbold, T.', 'Schmidt-Traub, G.', 'Stehfest, E.', 'Strassburg, B.B.N.', 'van Vuuren, D.P.', 'Ware, C.', 'Watson, J.E.M.', 'Wu, W.', 'Young, L.']</t>
  </si>
  <si>
    <t>Assessing ambitious nature conservation strategies in a below 2-degree and food-secure world</t>
  </si>
  <si>
    <t>['Kok, M.T.J.', 'Meijer, J.R.', 'van Zeist, W.-J.', 'Hilbers, J.P.', 'Immovilli, M.', 'Janse, J.H.', 'Stehfest, E.', 'Bakkenes, M.', 'Tabeau, A.', 'Schipper, A.M.', 'Alkemade, R.']</t>
  </si>
  <si>
    <t>Pathways for agriculture and forestry to contribute to terrestrial biodiversity conservation: A global scenario-study</t>
  </si>
  <si>
    <t>['Kok, M.T.J.', 'Alkemade, R.', 'Bakkenes, M.', 'van Eerdt, M.', 'Janse, J.', 'Mandryk, M.', 'Kram, T.', 'Lazarova, T.', 'Meijer, J.', 'van Oorschot, M.', 'Westhoek, H.', 'van der Zagt, R.', 'van der Berg, M.', 'van der Esch, S.', 'Prins, A.-G.', 'van Vuuren, D.P.']</t>
  </si>
  <si>
    <t>Projecting Global Biodiversity Indicators under Future Development Scenarios</t>
  </si>
  <si>
    <t>['Visconti, P', 'Bakkenes, M', 'Baisero, D', 'Brooks, T', 'Butchart, SHM', 'Joppa, L', 'Alkemade, R', 'Di Marco, M', 'Santini, L', 'Hoffmann, M', 'Maiorano, L', 'Pressey, RL', 'Arponen, A', 'Boitani, L', 'Reside, AE', 'van Vuuren, DP', 'Rondinini, C']</t>
  </si>
  <si>
    <t>The minimum land area requiring conservation attention to safeguard biodiversity</t>
  </si>
  <si>
    <t>['Allan, J.R.', 'Possingham, H.P.', 'Atkinson, S.C.', 'Waldron, A.', 'Di Marco, M.', 'Butchart, S.H.M.', 'Adams, V.M.', 'Kissling, W.D.', 'Worsdell, T.', 'Sandbrook, C.', 'Gibbon, G.', 'Kumar, K.', 'Mehta, P.', 'Maron, M.', 'Williams, B.A.', 'Jones, K.R.', 'Wintle, B.A.', 'Reside, A.E.', 'Watson, J.E.M.']</t>
  </si>
  <si>
    <t>Projecting terrestrial biodiversity intactness with GLOBIO 4</t>
  </si>
  <si>
    <t>['Schipper, A.M.', 'Hilbers, J.P.', 'Meijer, J.R.', 'Antão, L.H.', 'Benítez-López, A.', 'de Jonge, M.M.J.', 'Leemans, L.H.', 'Scheper, E.', 'Alkemade, R.', 'Doelman, J.C.', 'Mylius, S.', 'Stehfest, E.', 'van Vuuren, D.P.', 'van Zeist, W.-J.', 'Huijbregts, M.A.J.']</t>
  </si>
  <si>
    <t>Projected Global Loss of Mammal Habitat Due to Land-Use and Climate Change</t>
  </si>
  <si>
    <t>['Baisero, D.', 'Visconti, P.', 'Pacifici, M.', 'Cimatti, M.', 'Rondinini, C.']</t>
  </si>
  <si>
    <t>Terrestrial vertebrate biodiversity loss under future global land use change scenarios</t>
  </si>
  <si>
    <t>['Chaudhary, A.', 'Mooers, A.O.']</t>
  </si>
  <si>
    <t>Projecting impacts of global climate and land-use scenarios on plant biodiversity using compositional-turnover modelling</t>
  </si>
  <si>
    <t>['Di Marco, M.', 'Harwood, T.D.', 'Hoskins, A.J.', 'Ware, C.', 'Hill, S.L.L.', 'Ferrier, S.']</t>
  </si>
  <si>
    <t>GLOBIO3: A framework to investigate options for reducing global terrestrial biodiversity loss</t>
  </si>
  <si>
    <t>['Alkemade, R.', 'Van Oorschot, M.', 'Miles, L.', 'Nellemann, C.', 'Bakkenes, M.', 'Ten Brink, B.']</t>
  </si>
  <si>
    <t>Future habitat loss and extinctions driven by land-use change in biodiversity hotspots under four scenarios of climate-change mitigation</t>
  </si>
  <si>
    <t>['Jantz, S.M.', 'Barker, B.', 'Brooks, T.M.', 'Chini, L.P.', 'Huang, Q.', 'Moore, R.M.', 'Noel, J.', 'Hurtt, G.C.']</t>
  </si>
  <si>
    <t>Global habitat loss and extinction risk of terrestrial vertebrates under future land-use-change scenarios</t>
  </si>
  <si>
    <t>['Powers, RP', 'Jetz, W']</t>
  </si>
  <si>
    <t>GLOBIO-Aquatic, a global model of human impact on the biodiversity of inland aquatic ecosystems</t>
  </si>
  <si>
    <t>['Janse, J.H.', 'Kuiper, J.J.', 'Weijters, M.J.', 'Westerbeek, E.P.', 'Jeuken, M.H.J.L.', 'Bakkenes, M.', 'Alkemade, R.', 'Mooij, W.M.', 'Verhoeven, J.T.A.']</t>
  </si>
  <si>
    <t>Climate change modifies risk of global biodiversity loss due to land-cover change</t>
  </si>
  <si>
    <t>['Mantyka-Pringle, C.S.', 'Visconti, P.', 'Di Marco, M.', 'Martin, T.G.', 'Rondinini, C.', 'Rhodes, J.R.']</t>
  </si>
  <si>
    <t>Global protected area expansion is compromised by projected land-use and parochialism</t>
  </si>
  <si>
    <t>['Pouzols, F.M.', 'Toivonen, T.', 'Minin, E.D.', 'Kukkala, A.S.', 'Kullberg, P.', 'Kuustera, J.', 'Lehtomaki, J.', 'Tenkanen, H.', 'Verburg, P.H.', 'Moilanen, A.']</t>
  </si>
  <si>
    <t>Socio-economic and ecological impacts of global protected area expansion plans</t>
  </si>
  <si>
    <t>['Visconti, P.', 'Bakkenes, M.', 'Smith, R.J.', 'Joppa, L.', 'Sykes, R.E.']</t>
  </si>
  <si>
    <t>Global and regional health and food security under strict conservation scenarios</t>
  </si>
  <si>
    <t>['Henry, R.C.', 'Arneth, A.', 'Jung, M.', 'Rabin, S.S.', 'Rounsevell, M.D.', 'Warren, F.', 'Alexander, P.']</t>
  </si>
  <si>
    <t>Future hotspots of terrestrial mammal loss</t>
  </si>
  <si>
    <t>['Visconti, P.', 'Pressey, R.L.', 'Giorgini, D.', 'Maiorano, L.', 'Bakkenes, M.', 'Boitani, L.', 'Alkemade, R.', 'Falcucci, A.', 'Chiozza, F.', 'Rondinini, C.']</t>
  </si>
  <si>
    <t>Identifying regional drivers of future land-based biodiversity footprints</t>
  </si>
  <si>
    <t>['Marquardt, S.G.', 'Doelman, J.C.', 'Daioglou, V.', 'Tabeau, A.', 'Schipper, A.M.', 'Sim, S.', 'Kulak, M.', 'Steinmann, Z.J.N.', 'Stehfest, E.', 'Wilting, H.C.', 'Huijbregts, M.A.J.']</t>
  </si>
  <si>
    <t>Assessing the impacts of livestock production on biodiversity in rangeland ecosystems</t>
  </si>
  <si>
    <t>['Alkemade, R.', 'Reid, R.S.', 'Van Den Berg, M.', 'De Leeuw, J.', 'Jeuken, M.']</t>
  </si>
  <si>
    <t>Scenarios for future biodiversity loss due to multiple drivers reveal conflict between mitigating climate change and preserving biodiversity</t>
  </si>
  <si>
    <t>['Powell, TWR', 'Lenton, TM']</t>
  </si>
  <si>
    <t>Biodiversity impacts and conservation implications of urban land expansion projected to 2050</t>
  </si>
  <si>
    <t>['Simkin, R.D.', 'Seto, K.C.', 'McDonald, R.I.', 'Jetz, W.']</t>
  </si>
  <si>
    <t>Global impacts of future urban expansion on terrestrial vertebrate diversity</t>
  </si>
  <si>
    <t>['Li, G.', 'Fang, C.', 'Li, Y.', 'Wang, Z.', 'Sun, S.', 'He, S.', 'Qi, W.', 'Bao, C.', 'Ma, H.', 'Fan, Y.', 'Feng, Y.', 'Liu, X.']</t>
  </si>
  <si>
    <t>Future effects of climate and land-use change on terrestrial vertebrate community diversity under different scenarios</t>
  </si>
  <si>
    <t>['Newbold, T']</t>
  </si>
  <si>
    <t>Global projections of future cropland expansion to 2050 and direct impacts on biodiversity and carbon storage</t>
  </si>
  <si>
    <t>['Molotoks, A.', 'Stehfest, E.', 'Doelman, J.', 'Albanito, F.', 'Fitton, N.', 'Dawson, T.P.', 'Smith, P.']</t>
  </si>
  <si>
    <t>Future Increase in Aridity Drives Abrupt Biodiversity Loss Among Terrestrial Vertebrate Species</t>
  </si>
  <si>
    <t>['Liu, X.', 'Guo, R.', 'Xu, X.', 'Shi, Q.', 'Li, X.', 'Yu, H.', 'Ren, Y.', 'Huang, J.']</t>
  </si>
  <si>
    <t>Comparing the impact of future cropland expansion on global biodiversity and carbon storage across models and scenarios</t>
  </si>
  <si>
    <t>['Molotoks, A.', 'Henry, R.', 'Stehfest, E.', 'Doelman, J.', 'Havlik, P.', 'Krisztin, T.', 'Alexander, P.', 'Dawson, T.P.', 'Smith, P.']</t>
  </si>
  <si>
    <t>Potential wilderness loss could undermine the post-2020 global biodiversity framework</t>
  </si>
  <si>
    <t>['Cao, Y.', 'Tseng, T.-H.', 'Wang, F.', 'Jacobson, A.', 'Yu, L.', 'Zhao, J.', 'Carver, S.', 'Locke, H.', 'Zhao, Z.', 'Yang, R.']</t>
  </si>
  <si>
    <t>Global impacts of future cropland expansion and intensification on agricultural markets and biodiversity</t>
  </si>
  <si>
    <t>['Zabel, F.', 'Delzeit, R.', 'Schneider, J.M.', 'Seppelt, R.', 'Mauser, W.', 'Václavík, T.']</t>
  </si>
  <si>
    <t>Projecting impacts of climate change on global terrestrial ecoregions</t>
  </si>
  <si>
    <t>['Yu, D.', 'Liu, Y.', 'Shi, P.', 'Wu, J.']</t>
  </si>
  <si>
    <t>Food versus wildlife: Will biodiversity hotspots benefit from healthier diets?</t>
  </si>
  <si>
    <t>['Rasche, L.', 'Habel, J.C.', 'Stork, N.', 'Schmid, E.', 'Schneider, U.A.']</t>
  </si>
  <si>
    <t>Overcoming water challenges through nature-based solutions</t>
  </si>
  <si>
    <t>['Boelee, E.', 'Janse, J.', 'Le Gal, A.', 'Kok, M.', 'Alkemade, R.', 'Ligtvoet, W.']</t>
  </si>
  <si>
    <t>Incorporating protected areas into global fish biomass projections under climate change</t>
  </si>
  <si>
    <t>['Palacios-Abrantes, J.', 'Roberts, S.M.', 'Ten Brink, T.', 'Cashion, T.', 'Cheung, W.W.L.', 'Mook, A.', 'Nguyen, T.']</t>
  </si>
  <si>
    <t>Impacts of climate change and ocean acidification on coral reef fisheries: An integrated ecological-economic model</t>
  </si>
  <si>
    <t>['Speers, A.E.', 'Besedin, E.Y.', 'Palardy, J.E.', 'Moore, C.']</t>
  </si>
  <si>
    <t>Forecasted coral reef decline in marine biodiversity hotspots under climate change</t>
  </si>
  <si>
    <t>['Descombes, P.', 'Wisz, M.S.', 'Leprieur, F.', 'Parravicini, V.', 'Heine, C.', 'Olsen, S.M.', 'Swingedouw, D.', 'Kulbicki, M.', 'Mouillot, D.', 'Pellissier, L.']</t>
  </si>
  <si>
    <t>Coral reef habitat response to climate change scenarios</t>
  </si>
  <si>
    <t>['Freeman, L.A.', 'Kleypas, J.A.', 'Miller, A.J.']</t>
  </si>
  <si>
    <t>Potentially dangerous consequences for biodiversity of solar geoengineering implementation and termination</t>
  </si>
  <si>
    <t>['Trisos, C.H.', 'Amatulli, G.', 'Gurevitch, J.', 'Robock, A.', 'Xia, L.', 'Zambri, B.']</t>
  </si>
  <si>
    <t>Habitat loss, extinction predictability and conservation efforts in the terrestrial ecoregions</t>
  </si>
  <si>
    <t>['Gonçalves-Souza, D.', 'Verburg, P.H.', 'Dobrovolski, R.']</t>
  </si>
  <si>
    <t>Historical and projected future range sizes of the world’s mammals, birds, and amphibians</t>
  </si>
  <si>
    <t>['Beyer, R.M.', 'Manica, A.']</t>
  </si>
  <si>
    <t>Proactive conservation to prevent habitat losses to agricultural expansion</t>
  </si>
  <si>
    <t>['Williams, DR', 'Clark, M', 'Buchanan, GM', 'Ficetola, GF', 'Rondinini, C', 'Tilman, D']</t>
  </si>
  <si>
    <t>Climate and land-use changes reduce the benefits of terrestrial protected areas</t>
  </si>
  <si>
    <t>['Asamoah, E.F.', 'Beaumont, L.J.', 'Maina, J.M.']</t>
  </si>
  <si>
    <t>Global effects of land use on local terrestrial biodiversity</t>
  </si>
  <si>
    <t>['Newbold, T.', 'Hudson, L.N.', 'Hill, S.L.L.', 'Contu, S.', 'Lysenko, I.', 'Senior, R.A.', 'Börger, L.', 'Bennett, D.J.', 'Choimes, A.', 'Collen, B.', 'Day, J.', 'De Palma, A.', 'Díaz, S.', 'Echeverria-Londoño, S.', 'Edgar, M.J.', 'Feldman, A.', 'Garon, M.', 'Harrison, M.L.K.', 'Alhusseini, T.', 'Ingram, D.J.', 'Itescu, Y.', 'Kattge, J.', 'Kemp, V.', 'Kirkpatrick, L.', 'Kleyer, M.', 'Correia, D.L.P.', 'Martin, C.D.', 'Meiri, S.', 'Novosolov, M.', 'Pan, Y.', 'Phillips, H.R.P.', 'Purves, D.W.', 'Robinson, A.', 'Simpson, J.', 'Tuck, S.L.', 'Weiher, E.', 'White, H.J.', 'Ewers, R.M.', 'MacE, G.M.', 'Scharlemann, J.P.W.', 'Purvis, A.']</t>
  </si>
  <si>
    <t>Biodiversity can benefit from climate stabilization despite adverse side effects of land-based mitigation</t>
  </si>
  <si>
    <t>['Ohashi, H.', 'Hasegawa, T.', 'Hirata, A.', 'Fujimori, S.', 'Takahashi, K.', 'Tsuyama, I.', 'Nakao, K.', 'Kominami, Y.', 'Tanaka, N.', 'Hijioka, Y.', 'Matsui, T.']</t>
  </si>
  <si>
    <t>Global forecasts of urban expansion to 2030 and direct impacts on biodiversity and carbon pools</t>
  </si>
  <si>
    <t>['Seto, K.C.', 'Güneralp, B.', 'Hutyra, L.R.']</t>
  </si>
  <si>
    <t>Impacts of global urban expansion on natural habitats undermine the 2050 vision for biodiversity</t>
  </si>
  <si>
    <t>['Ren, Q.', 'He, C.', 'Huang, Q.', 'Zhang, D.', 'Shi, P.', 'Lu, W.']</t>
  </si>
  <si>
    <t>Winners and losers of national and global efforts to reconcile agricultural intensification and biodiversity conservation</t>
  </si>
  <si>
    <t>['Egli, L.', 'Meyer, C.', 'Scherber, C.', 'Kreft, H.', 'Tscharntke, T.']</t>
  </si>
  <si>
    <t>A global assessment of current and future biodiversity vulnerability to habitat loss-climate change interactions</t>
  </si>
  <si>
    <t>['Segan, D.B.', 'Murray, K.A.', 'Watson, J.E.M.']</t>
  </si>
  <si>
    <t>A mid-term analysis of progress toward international biodiversity targets</t>
  </si>
  <si>
    <t>['Tittensor, D.P.', 'Walpole, M.', 'Hill, S.L.L.', 'Boyce, D.G.', 'Britten, G.L.', 'Burgess, N.D.', 'Butchart, S.H.M.', 'Leadley, P.W.', 'Regan, E.C.', 'Alkemade, R.', 'Baumung, R.', 'Bellard, C.', 'Bouwman, L.', 'Bowles-Newark, N.J.', 'Chenery, A.M.', 'Cheung, W.W.L.', 'Christensen, V.', 'Cooper, H.D.', 'Crowther, A.R.', 'Dixon, M.J.R.', 'Galli, A.', 'Gaveau, V.', 'Gregory, R.D.', 'Gutierrez, N.L.', 'Hirsch, T.L.', 'Höft, R.', 'Januchowski-Hartley, S.R.', 'Karmann, M.', 'Krug, C.B.', 'Leverington, F.J.', 'Loh, J.', 'Lojenga, R.K.', 'Malsch, K.', 'Marques, A.', 'Morgan, D.H.W.', 'Mumby, P.J.', 'Newbold, T.', 'Noonan-Mooney, K.', 'Pagad, S.N.', 'Parks, B.C.', 'Pereira, H.M.', 'Robertson, T.', 'Rondinini, C.', 'Santini, L.', 'Scharlemann, J.P.W.', 'Schindler, S.', 'Sumaila, U.R.', 'Teh, L.S.L.', 'Van Kolck, J.', 'Visconti, P.', 'Ye, Y.']</t>
  </si>
  <si>
    <t>Conservation priorities to protect vertebrate endemics from global urban expansion</t>
  </si>
  <si>
    <t>['McDonald, R.I.', 'Güneralp, B.', 'Huang, C.-W.', 'Seto, K.C.', 'You, M.']</t>
  </si>
  <si>
    <t>Future battlegrounds for conservation under global change</t>
  </si>
  <si>
    <t>['Lee, T.M.', 'Jetz, W.']</t>
  </si>
  <si>
    <t>Future habitat loss and the conservation of plant biodiversity</t>
  </si>
  <si>
    <t>['Giam, X.', 'Bradshaw, C.J.A.', 'Tan, H.T.W.', 'Sodhi, N.S.']</t>
  </si>
  <si>
    <t>Integrated spatial planning for biodiversity conservation and food production</t>
  </si>
  <si>
    <t>['Fastré, C.', 'van Zeist, W.-J.', 'Watson, J.E.M.', 'Visconti, P.']</t>
  </si>
  <si>
    <t>The Future of Vascular Plant Diversity Under Four Global Scenarios</t>
  </si>
  <si>
    <t>['van Vuuren, D.' , 'Sala,O.E. ', 'Pereira,M.P.']</t>
  </si>
  <si>
    <t xml:space="preserve">
Combining mitigation strategies to increase co-benefits for biodiversity and food security</t>
  </si>
  <si>
    <t>['Prudhomme, R.', 'de Palma, A.', 'Dumas, P.', 'Gonzalez, R.', 'Leadely, P.', 'Levrel, H.', 'Purvis, A.', 'Brunelle, T.']</t>
  </si>
  <si>
    <t>Projected Impacts of Climate and Land-Use
Change on the Global Diversity of Birds</t>
  </si>
  <si>
    <t>['Jetz, W.', 'Wilcove, D.S.', 'Dobson, A.P.']</t>
  </si>
  <si>
    <t>Climate Change, Elevational Range Shifts, and Bird Extinctions</t>
  </si>
  <si>
    <t>['Sekercioglu, C.H.', 'Schieider, S.H.', 'Fay, J.P.', "Loarie, S.R.']</t>
  </si>
  <si>
    <t>Projecting global marine biodiversity impacts under climate change scenarios</t>
  </si>
  <si>
    <t>['Cheung, W.W.L.', 'Lam,V.W.Y.', 'Sarmiento, J.L.', 'Kearney, K.', 'Waston, R.', 'Pauly, D.']</t>
  </si>
  <si>
    <t>HSR</t>
  </si>
  <si>
    <t>AOH</t>
  </si>
  <si>
    <t>EOO</t>
  </si>
  <si>
    <t>ESH</t>
  </si>
  <si>
    <t>InSiGHTS index</t>
  </si>
  <si>
    <t>MPGE</t>
  </si>
  <si>
    <t>Area loss in  Hotspot</t>
  </si>
  <si>
    <t>AZE Sites</t>
  </si>
  <si>
    <t>rNIV</t>
  </si>
  <si>
    <t>Vlunerability to habitat loss</t>
  </si>
  <si>
    <t>FRRS</t>
  </si>
  <si>
    <t>FGRS</t>
  </si>
  <si>
    <t>Vertebrate endemism at risk</t>
  </si>
  <si>
    <t>Species committed to  extintion</t>
  </si>
  <si>
    <t>RLI</t>
  </si>
  <si>
    <t>Species Richness</t>
  </si>
  <si>
    <t>MY/MPY</t>
  </si>
  <si>
    <t>E/MSY</t>
  </si>
  <si>
    <t>Persisting Species</t>
  </si>
  <si>
    <t>Loss of Plant Diversity</t>
  </si>
  <si>
    <t>LPI</t>
  </si>
  <si>
    <t>GMA</t>
  </si>
  <si>
    <t>MSA</t>
  </si>
  <si>
    <t>BII</t>
  </si>
  <si>
    <t>Sum</t>
  </si>
  <si>
    <t>SUM</t>
  </si>
  <si>
    <t>Single BDI</t>
  </si>
  <si>
    <t>Multiple BDI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</si>
</sst>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2"/>
      <color theme="1"/>
      <name val="Aptos Narrow"/>
      <family val="2"/>
      <scheme val="minor"/>
    </font>
    <font>
      <sz val="12"/>
      <color theme="1"/>
      <name val="Aptos Narrow"/>
      <scheme val="minor"/>
    </font>
    <font>
      <sz val="12"/>
      <color rgb="FF000000"/>
      <name val="Aptos Narrow"/>
      <scheme val="minor"/>
    </font>
    <font>
      <sz val="12"/>
      <name val="Aptos Narrow"/>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4">
    <xf numFmtId="0" fontId="0" fillId="0" borderId="0" xfId="0"/>
    <xf numFmtId="0" fontId="1" fillId="0" borderId="0" xfId="0" applyFont="1"/>
    <xf numFmtId="0" fontId="2" fillId="0" borderId="0" xfId="0" applyFont="1"/>
    <xf numFmtId="0" fontId="1" fillId="0" borderId="0" xfId="0" applyFont="1" applyAlignment="1">
      <alignment horizontal="right"/>
    </xf>
    <xf numFmtId="0" fontId="1" fillId="0" borderId="0" xfId="0" applyFont="1" applyAlignment="1">
      <alignment horizont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0" borderId="0" xfId="0" applyFont="1" applyAlignment="1">
      <alignment horizontal="center" vertical="top" wrapText="1"/>
    </xf>
    <xf numFmtId="0" fontId="2" fillId="0" borderId="0" xfId="0" applyFont="1" applyAlignment="1">
      <alignment horizontal="center" vertical="top" wrapText="1"/>
    </xf>
    <xf numFmtId="0" fontId="3" fillId="0" borderId="0" xfId="0" applyFont="1" applyAlignment="1">
      <alignment horizontal="center" vertical="top"/>
    </xf>
    <xf numFmtId="0" fontId="2" fillId="0" borderId="0" xfId="0" applyFont="1" applyAlignment="1">
      <alignment horizontal="center"/>
    </xf>
    <xf numFmtId="0" fontId="1"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1CEAA-3A68-A248-B413-87CE778275D6}">
  <dimension ref="A1:AZ61"/>
  <sheetViews>
    <sheetView tabSelected="1" topLeftCell="AG1" workbookViewId="0">
      <selection activeCell="AY4" sqref="AY4"/>
    </sheetView>
  </sheetViews>
  <sheetFormatPr baseColWidth="10" defaultRowHeight="16"/>
  <cols>
    <col min="1" max="16384" width="10.83203125" style="1"/>
  </cols>
  <sheetData>
    <row r="1" spans="1:52">
      <c r="A1" s="4"/>
      <c r="D1" s="4"/>
      <c r="E1" s="13" t="s">
        <v>0</v>
      </c>
      <c r="F1" s="13"/>
      <c r="G1" s="13"/>
      <c r="H1" s="13"/>
      <c r="I1" s="13"/>
      <c r="J1" s="13"/>
      <c r="K1" s="13"/>
      <c r="L1" s="13"/>
      <c r="M1" s="13"/>
      <c r="N1" s="13"/>
      <c r="O1" s="13" t="s">
        <v>1</v>
      </c>
      <c r="P1" s="13"/>
      <c r="Q1" s="13"/>
      <c r="R1" s="13"/>
      <c r="S1" s="13"/>
      <c r="T1" s="13"/>
      <c r="U1" s="13" t="s">
        <v>2</v>
      </c>
      <c r="V1" s="13"/>
      <c r="W1" s="13"/>
      <c r="X1" s="13"/>
      <c r="Y1" s="13"/>
      <c r="Z1" s="13"/>
      <c r="AA1" s="13"/>
      <c r="AB1" s="13"/>
      <c r="AC1" s="13"/>
      <c r="AD1" s="13" t="s">
        <v>3</v>
      </c>
      <c r="AE1" s="13"/>
      <c r="AF1" s="13"/>
      <c r="AG1" s="13"/>
      <c r="AH1" s="13"/>
      <c r="AI1" s="13" t="s">
        <v>4</v>
      </c>
      <c r="AJ1" s="13"/>
      <c r="AK1" s="13"/>
      <c r="AL1" s="13"/>
      <c r="AM1" s="13"/>
      <c r="AN1" s="6" t="s">
        <v>5</v>
      </c>
      <c r="AO1" s="7"/>
      <c r="AP1" s="7"/>
      <c r="AQ1" s="7"/>
      <c r="AR1" s="7"/>
      <c r="AS1" s="6" t="s">
        <v>6</v>
      </c>
      <c r="AT1" s="6"/>
    </row>
    <row r="2" spans="1:52">
      <c r="A2" s="4"/>
      <c r="D2" s="4"/>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7"/>
      <c r="AO2" s="7"/>
      <c r="AP2" s="7"/>
      <c r="AQ2" s="7"/>
      <c r="AR2" s="7"/>
      <c r="AS2" s="6"/>
      <c r="AT2" s="6"/>
    </row>
    <row r="3" spans="1:52" ht="77" customHeight="1">
      <c r="A3" s="8" t="s">
        <v>7</v>
      </c>
      <c r="B3" s="8" t="s">
        <v>8</v>
      </c>
      <c r="C3" s="8" t="s">
        <v>9</v>
      </c>
      <c r="D3" s="8" t="s">
        <v>10</v>
      </c>
      <c r="E3" s="9" t="s">
        <v>11</v>
      </c>
      <c r="F3" s="9" t="s">
        <v>12</v>
      </c>
      <c r="G3" s="9" t="s">
        <v>13</v>
      </c>
      <c r="H3" s="9" t="s">
        <v>14</v>
      </c>
      <c r="I3" s="9" t="s">
        <v>15</v>
      </c>
      <c r="J3" s="9" t="s">
        <v>16</v>
      </c>
      <c r="K3" s="9" t="s">
        <v>17</v>
      </c>
      <c r="L3" s="9" t="s">
        <v>18</v>
      </c>
      <c r="M3" s="9" t="s">
        <v>19</v>
      </c>
      <c r="N3" s="9" t="s">
        <v>20</v>
      </c>
      <c r="O3" s="9" t="s">
        <v>21</v>
      </c>
      <c r="P3" s="10" t="s">
        <v>22</v>
      </c>
      <c r="Q3" s="9" t="s">
        <v>23</v>
      </c>
      <c r="R3" s="9" t="s">
        <v>24</v>
      </c>
      <c r="S3" s="10" t="s">
        <v>25</v>
      </c>
      <c r="T3" s="9" t="s">
        <v>26</v>
      </c>
      <c r="U3" s="9" t="s">
        <v>27</v>
      </c>
      <c r="V3" s="9" t="s">
        <v>28</v>
      </c>
      <c r="W3" s="10" t="s">
        <v>29</v>
      </c>
      <c r="X3" s="9" t="s">
        <v>30</v>
      </c>
      <c r="Y3" s="9" t="s">
        <v>31</v>
      </c>
      <c r="Z3" s="9" t="s">
        <v>32</v>
      </c>
      <c r="AA3" s="9" t="s">
        <v>33</v>
      </c>
      <c r="AB3" s="9" t="s">
        <v>34</v>
      </c>
      <c r="AC3" s="9" t="s">
        <v>35</v>
      </c>
      <c r="AD3" s="10" t="s">
        <v>36</v>
      </c>
      <c r="AE3" s="10" t="s">
        <v>37</v>
      </c>
      <c r="AF3" s="9" t="s">
        <v>38</v>
      </c>
      <c r="AG3" s="9" t="s">
        <v>39</v>
      </c>
      <c r="AH3" s="9" t="s">
        <v>40</v>
      </c>
      <c r="AI3" s="10" t="s">
        <v>41</v>
      </c>
      <c r="AJ3" s="10" t="s">
        <v>42</v>
      </c>
      <c r="AK3" s="10" t="s">
        <v>43</v>
      </c>
      <c r="AL3" s="9" t="s">
        <v>44</v>
      </c>
      <c r="AM3" s="9" t="s">
        <v>45</v>
      </c>
      <c r="AN3" s="9" t="s">
        <v>46</v>
      </c>
      <c r="AO3" s="9" t="s">
        <v>47</v>
      </c>
      <c r="AP3" s="9" t="s">
        <v>48</v>
      </c>
      <c r="AQ3" s="9" t="s">
        <v>49</v>
      </c>
      <c r="AR3" s="9" t="s">
        <v>50</v>
      </c>
      <c r="AS3" s="9" t="s">
        <v>51</v>
      </c>
      <c r="AT3" s="9" t="s">
        <v>52</v>
      </c>
      <c r="AV3" s="9" t="s">
        <v>192</v>
      </c>
      <c r="AX3" s="9"/>
    </row>
    <row r="4" spans="1:52" ht="17">
      <c r="A4" s="11">
        <v>1</v>
      </c>
      <c r="B4" s="1" t="s">
        <v>53</v>
      </c>
      <c r="C4" s="1" t="s">
        <v>54</v>
      </c>
      <c r="D4" s="1">
        <v>2020</v>
      </c>
      <c r="H4" s="1">
        <v>1</v>
      </c>
      <c r="P4" s="2"/>
      <c r="S4" s="2"/>
      <c r="W4" s="2"/>
      <c r="X4" s="1">
        <v>1</v>
      </c>
      <c r="Y4" s="1">
        <v>1</v>
      </c>
      <c r="AD4" s="2"/>
      <c r="AE4" s="2"/>
      <c r="AI4" s="2">
        <v>1</v>
      </c>
      <c r="AJ4" s="2"/>
      <c r="AK4" s="2">
        <v>1</v>
      </c>
      <c r="AM4" s="1">
        <v>1</v>
      </c>
      <c r="AV4" s="1">
        <f>SUM(E4:AT4)</f>
        <v>6</v>
      </c>
      <c r="AX4" s="9" t="s">
        <v>193</v>
      </c>
      <c r="AY4" s="1">
        <f>COUNTIF(AV4:AV60, "1")</f>
        <v>34</v>
      </c>
      <c r="AZ4" s="1">
        <f>AY4/57</f>
        <v>0.59649122807017541</v>
      </c>
    </row>
    <row r="5" spans="1:52">
      <c r="A5" s="11">
        <v>2</v>
      </c>
      <c r="B5" s="1" t="s">
        <v>55</v>
      </c>
      <c r="C5" s="1" t="s">
        <v>56</v>
      </c>
      <c r="D5" s="1">
        <v>2023</v>
      </c>
      <c r="F5" s="1">
        <v>1</v>
      </c>
      <c r="P5" s="2"/>
      <c r="S5" s="2"/>
      <c r="W5" s="2"/>
      <c r="AC5" s="1">
        <v>1</v>
      </c>
      <c r="AD5" s="2"/>
      <c r="AE5" s="2"/>
      <c r="AI5" s="2">
        <v>1</v>
      </c>
      <c r="AJ5" s="2"/>
      <c r="AK5" s="2">
        <v>1</v>
      </c>
      <c r="AV5" s="1">
        <f t="shared" ref="AV5:AV61" si="0">SUM(E5:AT5)</f>
        <v>4</v>
      </c>
      <c r="AX5" s="1" t="s">
        <v>194</v>
      </c>
      <c r="AY5" s="1">
        <f>COUNTIF(AV5:AV61, "&gt;1")</f>
        <v>21</v>
      </c>
      <c r="AZ5" s="1">
        <f>AY5/57</f>
        <v>0.36842105263157893</v>
      </c>
    </row>
    <row r="6" spans="1:52">
      <c r="A6" s="11">
        <v>3</v>
      </c>
      <c r="B6" s="1" t="s">
        <v>57</v>
      </c>
      <c r="C6" s="1" t="s">
        <v>58</v>
      </c>
      <c r="D6" s="1">
        <v>2018</v>
      </c>
      <c r="P6" s="2"/>
      <c r="S6" s="2"/>
      <c r="W6" s="2"/>
      <c r="AD6" s="2"/>
      <c r="AE6" s="2"/>
      <c r="AI6" s="2"/>
      <c r="AJ6" s="2"/>
      <c r="AK6" s="2">
        <v>1</v>
      </c>
      <c r="AV6" s="1">
        <f t="shared" si="0"/>
        <v>1</v>
      </c>
    </row>
    <row r="7" spans="1:52">
      <c r="A7" s="11">
        <v>4</v>
      </c>
      <c r="B7" s="1" t="s">
        <v>59</v>
      </c>
      <c r="C7" s="1" t="s">
        <v>60</v>
      </c>
      <c r="D7" s="1">
        <v>2016</v>
      </c>
      <c r="P7" s="2"/>
      <c r="S7" s="2"/>
      <c r="W7" s="2"/>
      <c r="AC7" s="1">
        <v>1</v>
      </c>
      <c r="AD7" s="2"/>
      <c r="AE7" s="2"/>
      <c r="AI7" s="2"/>
      <c r="AJ7" s="2">
        <v>1</v>
      </c>
      <c r="AK7" s="2"/>
      <c r="AV7" s="1">
        <f t="shared" si="0"/>
        <v>2</v>
      </c>
    </row>
    <row r="8" spans="1:52">
      <c r="A8" s="11">
        <v>5</v>
      </c>
      <c r="B8" s="1" t="s">
        <v>61</v>
      </c>
      <c r="C8" s="1" t="s">
        <v>62</v>
      </c>
      <c r="D8" s="1">
        <v>2022</v>
      </c>
      <c r="L8" s="1">
        <v>1</v>
      </c>
      <c r="P8" s="2"/>
      <c r="S8" s="2"/>
      <c r="W8" s="2"/>
      <c r="AD8" s="2"/>
      <c r="AE8" s="2"/>
      <c r="AI8" s="2"/>
      <c r="AJ8" s="2"/>
      <c r="AK8" s="2"/>
      <c r="AL8" s="1">
        <v>1</v>
      </c>
      <c r="AV8" s="1">
        <f t="shared" si="0"/>
        <v>2</v>
      </c>
    </row>
    <row r="9" spans="1:52">
      <c r="A9" s="11">
        <v>6</v>
      </c>
      <c r="B9" s="1" t="s">
        <v>63</v>
      </c>
      <c r="C9" s="1" t="s">
        <v>64</v>
      </c>
      <c r="D9" s="1">
        <v>2020</v>
      </c>
      <c r="P9" s="2"/>
      <c r="S9" s="2"/>
      <c r="W9" s="2"/>
      <c r="AD9" s="2"/>
      <c r="AE9" s="2"/>
      <c r="AI9" s="2"/>
      <c r="AJ9" s="2"/>
      <c r="AK9" s="2">
        <v>1</v>
      </c>
      <c r="AV9" s="1">
        <f t="shared" si="0"/>
        <v>1</v>
      </c>
    </row>
    <row r="10" spans="1:52">
      <c r="A10" s="11">
        <v>7</v>
      </c>
      <c r="B10" s="1" t="s">
        <v>65</v>
      </c>
      <c r="C10" s="1" t="s">
        <v>66</v>
      </c>
      <c r="D10" s="1">
        <v>2020</v>
      </c>
      <c r="I10" s="1">
        <v>1</v>
      </c>
      <c r="P10" s="2"/>
      <c r="S10" s="2"/>
      <c r="W10" s="2"/>
      <c r="AD10" s="2"/>
      <c r="AE10" s="2"/>
      <c r="AI10" s="2"/>
      <c r="AJ10" s="2"/>
      <c r="AK10" s="2"/>
      <c r="AV10" s="1">
        <f t="shared" si="0"/>
        <v>1</v>
      </c>
    </row>
    <row r="11" spans="1:52">
      <c r="A11" s="11">
        <v>8</v>
      </c>
      <c r="B11" s="1" t="s">
        <v>67</v>
      </c>
      <c r="C11" s="1" t="s">
        <v>68</v>
      </c>
      <c r="D11" s="1">
        <v>2018</v>
      </c>
      <c r="P11" s="2"/>
      <c r="S11" s="2"/>
      <c r="W11" s="2"/>
      <c r="AD11" s="2"/>
      <c r="AE11" s="2">
        <v>1</v>
      </c>
      <c r="AF11" s="1">
        <v>1</v>
      </c>
      <c r="AI11" s="2"/>
      <c r="AJ11" s="2"/>
      <c r="AK11" s="2"/>
      <c r="AV11" s="1">
        <f t="shared" si="0"/>
        <v>2</v>
      </c>
    </row>
    <row r="12" spans="1:52">
      <c r="A12" s="11">
        <v>9</v>
      </c>
      <c r="B12" s="1" t="s">
        <v>69</v>
      </c>
      <c r="C12" s="1" t="s">
        <v>70</v>
      </c>
      <c r="D12" s="1">
        <v>2019</v>
      </c>
      <c r="P12" s="2"/>
      <c r="S12" s="2"/>
      <c r="W12" s="2"/>
      <c r="AB12" s="1">
        <v>1</v>
      </c>
      <c r="AD12" s="2"/>
      <c r="AE12" s="2"/>
      <c r="AG12" s="1">
        <v>1</v>
      </c>
      <c r="AI12" s="2"/>
      <c r="AJ12" s="2"/>
      <c r="AK12" s="2"/>
      <c r="AV12" s="1">
        <f t="shared" si="0"/>
        <v>2</v>
      </c>
    </row>
    <row r="13" spans="1:52">
      <c r="A13" s="11">
        <v>10</v>
      </c>
      <c r="B13" s="1" t="s">
        <v>71</v>
      </c>
      <c r="C13" s="1" t="s">
        <v>72</v>
      </c>
      <c r="D13" s="1">
        <v>2009</v>
      </c>
      <c r="P13" s="2"/>
      <c r="S13" s="2"/>
      <c r="W13" s="2"/>
      <c r="AD13" s="2"/>
      <c r="AE13" s="2"/>
      <c r="AI13" s="2"/>
      <c r="AJ13" s="2"/>
      <c r="AK13" s="2">
        <v>1</v>
      </c>
      <c r="AV13" s="1">
        <f t="shared" si="0"/>
        <v>1</v>
      </c>
    </row>
    <row r="14" spans="1:52">
      <c r="A14" s="11">
        <v>11</v>
      </c>
      <c r="B14" s="1" t="s">
        <v>73</v>
      </c>
      <c r="C14" s="1" t="s">
        <v>74</v>
      </c>
      <c r="D14" s="1">
        <v>2015</v>
      </c>
      <c r="M14" s="1">
        <v>1</v>
      </c>
      <c r="P14" s="2"/>
      <c r="S14" s="2"/>
      <c r="W14" s="2"/>
      <c r="AD14" s="2"/>
      <c r="AE14" s="2"/>
      <c r="AI14" s="2"/>
      <c r="AJ14" s="2"/>
      <c r="AK14" s="2"/>
      <c r="AV14" s="1">
        <f t="shared" si="0"/>
        <v>1</v>
      </c>
    </row>
    <row r="15" spans="1:52">
      <c r="A15" s="11">
        <v>12</v>
      </c>
      <c r="B15" s="1" t="s">
        <v>75</v>
      </c>
      <c r="C15" s="1" t="s">
        <v>76</v>
      </c>
      <c r="D15" s="1">
        <v>2019</v>
      </c>
      <c r="E15" s="1">
        <v>1</v>
      </c>
      <c r="P15" s="2"/>
      <c r="S15" s="2"/>
      <c r="W15" s="2"/>
      <c r="AD15" s="2"/>
      <c r="AE15" s="2"/>
      <c r="AI15" s="2"/>
      <c r="AJ15" s="2"/>
      <c r="AK15" s="2"/>
      <c r="AV15" s="1">
        <f t="shared" si="0"/>
        <v>1</v>
      </c>
    </row>
    <row r="16" spans="1:52">
      <c r="A16" s="11">
        <v>13</v>
      </c>
      <c r="B16" s="1" t="s">
        <v>77</v>
      </c>
      <c r="C16" s="1" t="s">
        <v>78</v>
      </c>
      <c r="D16" s="1">
        <v>2015</v>
      </c>
      <c r="P16" s="2"/>
      <c r="S16" s="2"/>
      <c r="W16" s="2"/>
      <c r="AD16" s="2"/>
      <c r="AE16" s="2"/>
      <c r="AI16" s="2"/>
      <c r="AJ16" s="2"/>
      <c r="AK16" s="2">
        <v>1</v>
      </c>
      <c r="AV16" s="1">
        <f t="shared" si="0"/>
        <v>1</v>
      </c>
    </row>
    <row r="17" spans="1:48">
      <c r="A17" s="11">
        <v>14</v>
      </c>
      <c r="B17" s="1" t="s">
        <v>79</v>
      </c>
      <c r="C17" s="1" t="s">
        <v>80</v>
      </c>
      <c r="D17" s="1">
        <v>2015</v>
      </c>
      <c r="P17" s="2"/>
      <c r="S17" s="2"/>
      <c r="W17" s="2">
        <v>1</v>
      </c>
      <c r="AD17" s="2"/>
      <c r="AE17" s="2"/>
      <c r="AI17" s="2"/>
      <c r="AJ17" s="2"/>
      <c r="AK17" s="2"/>
      <c r="AL17" s="1">
        <v>1</v>
      </c>
      <c r="AV17" s="1">
        <f t="shared" si="0"/>
        <v>2</v>
      </c>
    </row>
    <row r="18" spans="1:48">
      <c r="A18" s="11">
        <v>15</v>
      </c>
      <c r="B18" s="1" t="s">
        <v>81</v>
      </c>
      <c r="C18" s="1" t="s">
        <v>82</v>
      </c>
      <c r="D18" s="1">
        <v>2014</v>
      </c>
      <c r="L18" s="1">
        <v>1</v>
      </c>
      <c r="P18" s="2"/>
      <c r="Q18" s="1">
        <v>1</v>
      </c>
      <c r="S18" s="2"/>
      <c r="W18" s="2"/>
      <c r="AD18" s="2"/>
      <c r="AE18" s="2"/>
      <c r="AI18" s="2"/>
      <c r="AJ18" s="2"/>
      <c r="AK18" s="2"/>
      <c r="AV18" s="1">
        <f t="shared" si="0"/>
        <v>2</v>
      </c>
    </row>
    <row r="19" spans="1:48">
      <c r="A19" s="11">
        <v>16</v>
      </c>
      <c r="B19" s="1" t="s">
        <v>83</v>
      </c>
      <c r="C19" s="1" t="s">
        <v>84</v>
      </c>
      <c r="D19" s="1">
        <v>2015</v>
      </c>
      <c r="H19" s="1">
        <v>1</v>
      </c>
      <c r="L19" s="1">
        <v>1</v>
      </c>
      <c r="P19" s="2"/>
      <c r="S19" s="2"/>
      <c r="W19" s="2"/>
      <c r="AD19" s="2"/>
      <c r="AE19" s="2"/>
      <c r="AI19" s="2"/>
      <c r="AJ19" s="2"/>
      <c r="AK19" s="2"/>
      <c r="AV19" s="1">
        <f t="shared" si="0"/>
        <v>2</v>
      </c>
    </row>
    <row r="20" spans="1:48">
      <c r="A20" s="11">
        <v>17</v>
      </c>
      <c r="B20" s="1" t="s">
        <v>85</v>
      </c>
      <c r="C20" s="1" t="s">
        <v>86</v>
      </c>
      <c r="D20" s="1">
        <v>2022</v>
      </c>
      <c r="L20" s="1">
        <v>1</v>
      </c>
      <c r="P20" s="2"/>
      <c r="S20" s="2"/>
      <c r="W20" s="2"/>
      <c r="AD20" s="2"/>
      <c r="AE20" s="2"/>
      <c r="AI20" s="2"/>
      <c r="AJ20" s="2"/>
      <c r="AK20" s="2"/>
      <c r="AV20" s="1">
        <f t="shared" si="0"/>
        <v>1</v>
      </c>
    </row>
    <row r="21" spans="1:48">
      <c r="A21" s="11">
        <v>18</v>
      </c>
      <c r="B21" s="1" t="s">
        <v>87</v>
      </c>
      <c r="C21" s="1" t="s">
        <v>88</v>
      </c>
      <c r="D21" s="1">
        <v>2011</v>
      </c>
      <c r="E21" s="1">
        <v>1</v>
      </c>
      <c r="P21" s="2"/>
      <c r="S21" s="2">
        <v>1</v>
      </c>
      <c r="W21" s="2"/>
      <c r="AD21" s="2">
        <v>1</v>
      </c>
      <c r="AE21" s="2"/>
      <c r="AI21" s="2"/>
      <c r="AJ21" s="2"/>
      <c r="AK21" s="2"/>
      <c r="AV21" s="1">
        <f t="shared" si="0"/>
        <v>3</v>
      </c>
    </row>
    <row r="22" spans="1:48">
      <c r="A22" s="11">
        <v>19</v>
      </c>
      <c r="B22" s="1" t="s">
        <v>89</v>
      </c>
      <c r="C22" s="1" t="s">
        <v>90</v>
      </c>
      <c r="D22" s="1">
        <v>2021</v>
      </c>
      <c r="P22" s="2"/>
      <c r="S22" s="2"/>
      <c r="W22" s="2"/>
      <c r="AD22" s="2"/>
      <c r="AE22" s="2"/>
      <c r="AI22" s="2"/>
      <c r="AJ22" s="2"/>
      <c r="AK22" s="2"/>
      <c r="AM22" s="1">
        <v>1</v>
      </c>
      <c r="AV22" s="1">
        <f t="shared" si="0"/>
        <v>1</v>
      </c>
    </row>
    <row r="23" spans="1:48">
      <c r="A23" s="11">
        <v>20</v>
      </c>
      <c r="B23" s="1" t="s">
        <v>91</v>
      </c>
      <c r="C23" s="1" t="s">
        <v>92</v>
      </c>
      <c r="D23" s="1">
        <v>2013</v>
      </c>
      <c r="P23" s="2"/>
      <c r="S23" s="2"/>
      <c r="W23" s="2"/>
      <c r="AD23" s="2"/>
      <c r="AE23" s="2"/>
      <c r="AI23" s="2"/>
      <c r="AJ23" s="2"/>
      <c r="AK23" s="2">
        <v>1</v>
      </c>
      <c r="AV23" s="1">
        <f t="shared" si="0"/>
        <v>1</v>
      </c>
    </row>
    <row r="24" spans="1:48">
      <c r="A24" s="11">
        <v>21</v>
      </c>
      <c r="B24" s="1" t="s">
        <v>93</v>
      </c>
      <c r="C24" s="1" t="s">
        <v>94</v>
      </c>
      <c r="D24" s="1">
        <v>2013</v>
      </c>
      <c r="P24" s="2"/>
      <c r="S24" s="2"/>
      <c r="W24" s="2"/>
      <c r="AD24" s="2"/>
      <c r="AE24" s="2"/>
      <c r="AI24" s="2"/>
      <c r="AJ24" s="2"/>
      <c r="AK24" s="2"/>
      <c r="AS24" s="1">
        <v>1</v>
      </c>
      <c r="AV24" s="1">
        <f t="shared" si="0"/>
        <v>1</v>
      </c>
    </row>
    <row r="25" spans="1:48">
      <c r="A25" s="11">
        <v>22</v>
      </c>
      <c r="B25" s="1" t="s">
        <v>95</v>
      </c>
      <c r="C25" s="1" t="s">
        <v>96</v>
      </c>
      <c r="D25" s="1">
        <v>2022</v>
      </c>
      <c r="E25" s="1">
        <v>1</v>
      </c>
      <c r="P25" s="2"/>
      <c r="S25" s="2"/>
      <c r="W25" s="2"/>
      <c r="AD25" s="2"/>
      <c r="AE25" s="2"/>
      <c r="AI25" s="2"/>
      <c r="AJ25" s="2"/>
      <c r="AK25" s="2"/>
      <c r="AV25" s="1">
        <f t="shared" si="0"/>
        <v>1</v>
      </c>
    </row>
    <row r="26" spans="1:48">
      <c r="A26" s="11">
        <v>23</v>
      </c>
      <c r="B26" s="1" t="s">
        <v>97</v>
      </c>
      <c r="C26" s="1" t="s">
        <v>98</v>
      </c>
      <c r="D26" s="1">
        <v>2022</v>
      </c>
      <c r="P26" s="2">
        <v>1</v>
      </c>
      <c r="R26" s="1">
        <v>1</v>
      </c>
      <c r="S26" s="2"/>
      <c r="W26" s="2"/>
      <c r="AD26" s="2">
        <v>1</v>
      </c>
      <c r="AE26" s="2"/>
      <c r="AI26" s="2"/>
      <c r="AJ26" s="2"/>
      <c r="AK26" s="2"/>
      <c r="AV26" s="1">
        <f t="shared" si="0"/>
        <v>3</v>
      </c>
    </row>
    <row r="27" spans="1:48">
      <c r="A27" s="11">
        <v>24</v>
      </c>
      <c r="B27" s="1" t="s">
        <v>99</v>
      </c>
      <c r="C27" s="1" t="s">
        <v>100</v>
      </c>
      <c r="D27" s="1">
        <v>2018</v>
      </c>
      <c r="P27" s="2"/>
      <c r="S27" s="2"/>
      <c r="W27" s="2"/>
      <c r="AD27" s="2">
        <v>1</v>
      </c>
      <c r="AE27" s="2"/>
      <c r="AI27" s="2"/>
      <c r="AJ27" s="2"/>
      <c r="AK27" s="2"/>
      <c r="AV27" s="1">
        <f t="shared" si="0"/>
        <v>1</v>
      </c>
    </row>
    <row r="28" spans="1:48">
      <c r="A28" s="11">
        <v>25</v>
      </c>
      <c r="B28" s="1" t="s">
        <v>101</v>
      </c>
      <c r="C28" s="1" t="s">
        <v>102</v>
      </c>
      <c r="D28" s="1">
        <v>2018</v>
      </c>
      <c r="P28" s="2"/>
      <c r="S28" s="2">
        <v>1</v>
      </c>
      <c r="U28" s="1">
        <v>1</v>
      </c>
      <c r="W28" s="2"/>
      <c r="AD28" s="2"/>
      <c r="AE28" s="2"/>
      <c r="AI28" s="2"/>
      <c r="AJ28" s="2"/>
      <c r="AK28" s="2"/>
      <c r="AV28" s="1">
        <f t="shared" si="0"/>
        <v>2</v>
      </c>
    </row>
    <row r="29" spans="1:48">
      <c r="A29" s="11">
        <v>26</v>
      </c>
      <c r="B29" s="1" t="s">
        <v>103</v>
      </c>
      <c r="C29" s="1" t="s">
        <v>104</v>
      </c>
      <c r="D29" s="1">
        <v>2023</v>
      </c>
      <c r="K29" s="1">
        <v>1</v>
      </c>
      <c r="P29" s="2"/>
      <c r="S29" s="2"/>
      <c r="W29" s="2"/>
      <c r="AD29" s="2"/>
      <c r="AE29" s="2"/>
      <c r="AI29" s="2"/>
      <c r="AJ29" s="2"/>
      <c r="AK29" s="2"/>
      <c r="AV29" s="1">
        <f t="shared" si="0"/>
        <v>1</v>
      </c>
    </row>
    <row r="30" spans="1:48">
      <c r="A30" s="11">
        <v>27</v>
      </c>
      <c r="B30" s="1" t="s">
        <v>105</v>
      </c>
      <c r="C30" s="1" t="s">
        <v>106</v>
      </c>
      <c r="D30" s="1">
        <v>2020</v>
      </c>
      <c r="N30" s="1">
        <v>1</v>
      </c>
      <c r="P30" s="2"/>
      <c r="S30" s="2"/>
      <c r="W30" s="2"/>
      <c r="AD30" s="2"/>
      <c r="AE30" s="2"/>
      <c r="AI30" s="2"/>
      <c r="AJ30" s="2"/>
      <c r="AK30" s="2"/>
      <c r="AV30" s="1">
        <f t="shared" si="0"/>
        <v>1</v>
      </c>
    </row>
    <row r="31" spans="1:48">
      <c r="A31" s="11">
        <v>28</v>
      </c>
      <c r="B31" s="1" t="s">
        <v>107</v>
      </c>
      <c r="C31" s="1" t="s">
        <v>108</v>
      </c>
      <c r="D31" s="1">
        <v>2022</v>
      </c>
      <c r="O31" s="1">
        <v>1</v>
      </c>
      <c r="P31" s="2"/>
      <c r="S31" s="2"/>
      <c r="W31" s="2"/>
      <c r="AD31" s="2"/>
      <c r="AE31" s="2"/>
      <c r="AI31" s="2"/>
      <c r="AJ31" s="2"/>
      <c r="AK31" s="2"/>
      <c r="AV31" s="1">
        <f t="shared" si="0"/>
        <v>1</v>
      </c>
    </row>
    <row r="32" spans="1:48">
      <c r="A32" s="11">
        <v>29</v>
      </c>
      <c r="B32" s="1" t="s">
        <v>109</v>
      </c>
      <c r="C32" s="1" t="s">
        <v>110</v>
      </c>
      <c r="D32" s="1">
        <v>2019</v>
      </c>
      <c r="P32" s="2"/>
      <c r="S32" s="2"/>
      <c r="W32" s="2"/>
      <c r="AD32" s="2"/>
      <c r="AE32" s="2"/>
      <c r="AI32" s="2"/>
      <c r="AJ32" s="2"/>
      <c r="AK32" s="2"/>
      <c r="AV32" s="1">
        <f t="shared" si="0"/>
        <v>0</v>
      </c>
    </row>
    <row r="33" spans="1:48">
      <c r="A33" s="11">
        <v>31</v>
      </c>
      <c r="B33" s="1" t="s">
        <v>111</v>
      </c>
      <c r="C33" s="1" t="s">
        <v>112</v>
      </c>
      <c r="D33" s="1">
        <v>2019</v>
      </c>
      <c r="P33" s="2">
        <v>1</v>
      </c>
      <c r="S33" s="2"/>
      <c r="W33" s="2"/>
      <c r="AD33" s="2"/>
      <c r="AE33" s="2"/>
      <c r="AI33" s="2"/>
      <c r="AJ33" s="2"/>
      <c r="AK33" s="2"/>
      <c r="AV33" s="1">
        <f t="shared" si="0"/>
        <v>1</v>
      </c>
    </row>
    <row r="34" spans="1:48">
      <c r="A34" s="11">
        <v>32</v>
      </c>
      <c r="B34" s="1" t="s">
        <v>113</v>
      </c>
      <c r="C34" s="1" t="s">
        <v>114</v>
      </c>
      <c r="D34" s="1">
        <v>2022</v>
      </c>
      <c r="P34" s="2"/>
      <c r="S34" s="2"/>
      <c r="T34" s="1">
        <v>1</v>
      </c>
      <c r="W34" s="2"/>
      <c r="AD34" s="2"/>
      <c r="AE34" s="2"/>
      <c r="AI34" s="2"/>
      <c r="AJ34" s="2"/>
      <c r="AK34" s="2"/>
      <c r="AV34" s="1">
        <f t="shared" si="0"/>
        <v>1</v>
      </c>
    </row>
    <row r="35" spans="1:48">
      <c r="A35" s="11">
        <v>33</v>
      </c>
      <c r="B35" s="1" t="s">
        <v>115</v>
      </c>
      <c r="C35" s="1" t="s">
        <v>116</v>
      </c>
      <c r="D35" s="1">
        <v>2017</v>
      </c>
      <c r="P35" s="2"/>
      <c r="S35" s="2"/>
      <c r="W35" s="2"/>
      <c r="AD35" s="2"/>
      <c r="AE35" s="2"/>
      <c r="AI35" s="2"/>
      <c r="AJ35" s="2"/>
      <c r="AK35" s="2">
        <v>1</v>
      </c>
      <c r="AV35" s="1">
        <f t="shared" si="0"/>
        <v>1</v>
      </c>
    </row>
    <row r="36" spans="1:48">
      <c r="A36" s="11">
        <v>34</v>
      </c>
      <c r="B36" s="1" t="s">
        <v>117</v>
      </c>
      <c r="C36" s="1" t="s">
        <v>118</v>
      </c>
      <c r="D36" s="1">
        <v>2023</v>
      </c>
      <c r="P36" s="2"/>
      <c r="S36" s="2"/>
      <c r="W36" s="2"/>
      <c r="AD36" s="2"/>
      <c r="AE36" s="2"/>
      <c r="AI36" s="2"/>
      <c r="AJ36" s="2"/>
      <c r="AK36" s="2"/>
      <c r="AN36" s="1">
        <v>1</v>
      </c>
      <c r="AV36" s="1">
        <f t="shared" si="0"/>
        <v>1</v>
      </c>
    </row>
    <row r="37" spans="1:48">
      <c r="A37" s="11">
        <v>36</v>
      </c>
      <c r="B37" s="1" t="s">
        <v>119</v>
      </c>
      <c r="C37" s="1" t="s">
        <v>120</v>
      </c>
      <c r="D37" s="1">
        <v>2016</v>
      </c>
      <c r="P37" s="2"/>
      <c r="S37" s="2"/>
      <c r="W37" s="2"/>
      <c r="AD37" s="2"/>
      <c r="AE37" s="2"/>
      <c r="AI37" s="2"/>
      <c r="AJ37" s="2"/>
      <c r="AK37" s="2"/>
      <c r="AO37" s="1">
        <v>1</v>
      </c>
      <c r="AR37" s="1">
        <v>1</v>
      </c>
      <c r="AV37" s="1">
        <f t="shared" si="0"/>
        <v>2</v>
      </c>
    </row>
    <row r="38" spans="1:48">
      <c r="A38" s="11">
        <v>37</v>
      </c>
      <c r="B38" s="1" t="s">
        <v>121</v>
      </c>
      <c r="C38" s="1" t="s">
        <v>122</v>
      </c>
      <c r="D38" s="1">
        <v>2015</v>
      </c>
      <c r="P38" s="2"/>
      <c r="S38" s="2"/>
      <c r="W38" s="2"/>
      <c r="AD38" s="2"/>
      <c r="AE38" s="2"/>
      <c r="AI38" s="2"/>
      <c r="AJ38" s="2"/>
      <c r="AK38" s="2"/>
      <c r="AP38" s="1">
        <v>1</v>
      </c>
      <c r="AV38" s="1">
        <f t="shared" si="0"/>
        <v>1</v>
      </c>
    </row>
    <row r="39" spans="1:48">
      <c r="A39" s="11">
        <v>38</v>
      </c>
      <c r="B39" s="1" t="s">
        <v>123</v>
      </c>
      <c r="C39" s="1" t="s">
        <v>124</v>
      </c>
      <c r="D39" s="1">
        <v>2013</v>
      </c>
      <c r="P39" s="2"/>
      <c r="S39" s="2"/>
      <c r="W39" s="2"/>
      <c r="AD39" s="2"/>
      <c r="AE39" s="2"/>
      <c r="AI39" s="2"/>
      <c r="AJ39" s="2"/>
      <c r="AK39" s="2"/>
      <c r="AP39" s="1">
        <v>1</v>
      </c>
      <c r="AV39" s="1">
        <f t="shared" si="0"/>
        <v>1</v>
      </c>
    </row>
    <row r="40" spans="1:48">
      <c r="A40" s="11">
        <v>40</v>
      </c>
      <c r="B40" s="1" t="s">
        <v>125</v>
      </c>
      <c r="C40" s="1" t="s">
        <v>126</v>
      </c>
      <c r="D40" s="1">
        <v>2018</v>
      </c>
      <c r="P40" s="2"/>
      <c r="S40" s="2">
        <v>1</v>
      </c>
      <c r="W40" s="2"/>
      <c r="AD40" s="2"/>
      <c r="AE40" s="2"/>
      <c r="AI40" s="2"/>
      <c r="AJ40" s="2"/>
      <c r="AK40" s="2"/>
      <c r="AV40" s="1">
        <f t="shared" si="0"/>
        <v>1</v>
      </c>
    </row>
    <row r="41" spans="1:48">
      <c r="A41" s="11">
        <v>46</v>
      </c>
      <c r="B41" s="1" t="s">
        <v>127</v>
      </c>
      <c r="C41" s="1" t="s">
        <v>128</v>
      </c>
      <c r="D41" s="1">
        <v>2020</v>
      </c>
      <c r="P41" s="2"/>
      <c r="Q41" s="1">
        <v>1</v>
      </c>
      <c r="S41" s="2"/>
      <c r="W41" s="2"/>
      <c r="AD41" s="2"/>
      <c r="AE41" s="2"/>
      <c r="AI41" s="2"/>
      <c r="AJ41" s="2"/>
      <c r="AK41" s="2"/>
      <c r="AV41" s="1">
        <f t="shared" si="0"/>
        <v>1</v>
      </c>
    </row>
    <row r="42" spans="1:48">
      <c r="A42" s="11">
        <v>47</v>
      </c>
      <c r="B42" s="1" t="s">
        <v>129</v>
      </c>
      <c r="C42" s="1" t="s">
        <v>130</v>
      </c>
      <c r="D42" s="1">
        <v>2020</v>
      </c>
      <c r="J42" s="1">
        <v>1</v>
      </c>
      <c r="P42" s="2"/>
      <c r="S42" s="2"/>
      <c r="V42" s="1">
        <v>1</v>
      </c>
      <c r="W42" s="2"/>
      <c r="AD42" s="2"/>
      <c r="AE42" s="2"/>
      <c r="AI42" s="2"/>
      <c r="AJ42" s="2"/>
      <c r="AK42" s="2"/>
      <c r="AV42" s="1">
        <f t="shared" si="0"/>
        <v>2</v>
      </c>
    </row>
    <row r="43" spans="1:48">
      <c r="A43" s="11">
        <v>48</v>
      </c>
      <c r="B43" s="1" t="s">
        <v>131</v>
      </c>
      <c r="C43" s="1" t="s">
        <v>132</v>
      </c>
      <c r="D43" s="1">
        <v>2021</v>
      </c>
      <c r="F43" s="1">
        <v>1</v>
      </c>
      <c r="P43" s="2"/>
      <c r="R43" s="1">
        <v>1</v>
      </c>
      <c r="S43" s="2"/>
      <c r="V43" s="1">
        <v>1</v>
      </c>
      <c r="W43" s="2"/>
      <c r="AD43" s="2"/>
      <c r="AE43" s="2"/>
      <c r="AI43" s="2"/>
      <c r="AJ43" s="2"/>
      <c r="AK43" s="2"/>
      <c r="AV43" s="1">
        <f t="shared" si="0"/>
        <v>3</v>
      </c>
    </row>
    <row r="44" spans="1:48">
      <c r="A44" s="11">
        <v>49</v>
      </c>
      <c r="B44" s="1" t="s">
        <v>133</v>
      </c>
      <c r="C44" s="1" t="s">
        <v>134</v>
      </c>
      <c r="D44" s="1">
        <v>2021</v>
      </c>
      <c r="L44" s="1">
        <v>1</v>
      </c>
      <c r="P44" s="2"/>
      <c r="S44" s="2"/>
      <c r="W44" s="2"/>
      <c r="AD44" s="2"/>
      <c r="AE44" s="2"/>
      <c r="AI44" s="2"/>
      <c r="AJ44" s="2"/>
      <c r="AK44" s="2"/>
      <c r="AV44" s="1">
        <f t="shared" si="0"/>
        <v>1</v>
      </c>
    </row>
    <row r="45" spans="1:48">
      <c r="A45" s="11">
        <v>50</v>
      </c>
      <c r="B45" s="1" t="s">
        <v>135</v>
      </c>
      <c r="C45" s="1" t="s">
        <v>136</v>
      </c>
      <c r="D45" s="1">
        <v>2015</v>
      </c>
      <c r="P45" s="2"/>
      <c r="S45" s="2"/>
      <c r="W45" s="2"/>
      <c r="AD45" s="2">
        <v>1</v>
      </c>
      <c r="AE45" s="2"/>
      <c r="AI45" s="2"/>
      <c r="AJ45" s="2"/>
      <c r="AK45" s="2"/>
      <c r="AV45" s="1">
        <f t="shared" si="0"/>
        <v>1</v>
      </c>
    </row>
    <row r="46" spans="1:48">
      <c r="A46" s="11">
        <v>51</v>
      </c>
      <c r="B46" s="1" t="s">
        <v>137</v>
      </c>
      <c r="C46" s="1" t="s">
        <v>138</v>
      </c>
      <c r="D46" s="1">
        <v>2019</v>
      </c>
      <c r="H46" s="1">
        <v>1</v>
      </c>
      <c r="P46" s="2"/>
      <c r="S46" s="2"/>
      <c r="W46" s="2"/>
      <c r="AD46" s="2"/>
      <c r="AE46" s="2"/>
      <c r="AI46" s="2"/>
      <c r="AJ46" s="2"/>
      <c r="AK46" s="2"/>
      <c r="AV46" s="1">
        <f t="shared" si="0"/>
        <v>1</v>
      </c>
    </row>
    <row r="47" spans="1:48">
      <c r="A47" s="11">
        <v>53</v>
      </c>
      <c r="B47" s="1" t="s">
        <v>139</v>
      </c>
      <c r="C47" s="1" t="s">
        <v>140</v>
      </c>
      <c r="D47" s="1">
        <v>2012</v>
      </c>
      <c r="N47" s="1">
        <v>1</v>
      </c>
      <c r="P47" s="2"/>
      <c r="S47" s="2">
        <v>1</v>
      </c>
      <c r="W47" s="2"/>
      <c r="AD47" s="2"/>
      <c r="AE47" s="2"/>
      <c r="AI47" s="2"/>
      <c r="AJ47" s="2"/>
      <c r="AK47" s="2"/>
      <c r="AV47" s="1">
        <f t="shared" si="0"/>
        <v>2</v>
      </c>
    </row>
    <row r="48" spans="1:48">
      <c r="A48" s="11">
        <v>54</v>
      </c>
      <c r="B48" s="1" t="s">
        <v>141</v>
      </c>
      <c r="C48" s="1" t="s">
        <v>142</v>
      </c>
      <c r="D48" s="1">
        <v>2023</v>
      </c>
      <c r="P48" s="2"/>
      <c r="Q48" s="1">
        <v>1</v>
      </c>
      <c r="R48" s="1">
        <v>1</v>
      </c>
      <c r="S48" s="2"/>
      <c r="W48" s="2"/>
      <c r="AD48" s="2"/>
      <c r="AE48" s="2"/>
      <c r="AI48" s="2"/>
      <c r="AJ48" s="2"/>
      <c r="AK48" s="2"/>
      <c r="AV48" s="1">
        <f t="shared" si="0"/>
        <v>2</v>
      </c>
    </row>
    <row r="49" spans="1:48">
      <c r="A49" s="11">
        <v>55</v>
      </c>
      <c r="B49" s="1" t="s">
        <v>143</v>
      </c>
      <c r="C49" s="1" t="s">
        <v>144</v>
      </c>
      <c r="D49" s="1">
        <v>2018</v>
      </c>
      <c r="P49" s="2"/>
      <c r="S49" s="2"/>
      <c r="W49" s="2"/>
      <c r="AD49" s="2"/>
      <c r="AE49" s="2"/>
      <c r="AI49" s="2"/>
      <c r="AJ49" s="2"/>
      <c r="AK49" s="2"/>
      <c r="AL49" s="1">
        <v>1</v>
      </c>
      <c r="AT49" s="1">
        <v>1</v>
      </c>
      <c r="AV49" s="1">
        <f t="shared" si="0"/>
        <v>2</v>
      </c>
    </row>
    <row r="50" spans="1:48">
      <c r="A50" s="11">
        <v>56</v>
      </c>
      <c r="B50" s="1" t="s">
        <v>145</v>
      </c>
      <c r="C50" s="1" t="s">
        <v>146</v>
      </c>
      <c r="D50" s="1">
        <v>2016</v>
      </c>
      <c r="P50" s="2"/>
      <c r="Q50" s="1">
        <v>1</v>
      </c>
      <c r="S50" s="2"/>
      <c r="W50" s="2"/>
      <c r="AD50" s="2"/>
      <c r="AE50" s="2"/>
      <c r="AI50" s="2"/>
      <c r="AJ50" s="2"/>
      <c r="AK50" s="2"/>
      <c r="AV50" s="1">
        <f t="shared" si="0"/>
        <v>1</v>
      </c>
    </row>
    <row r="51" spans="1:48">
      <c r="A51" s="11">
        <v>60</v>
      </c>
      <c r="B51" s="1" t="s">
        <v>147</v>
      </c>
      <c r="C51" s="1" t="s">
        <v>148</v>
      </c>
      <c r="D51" s="1">
        <v>2014</v>
      </c>
      <c r="P51" s="2"/>
      <c r="Q51" s="1">
        <v>1</v>
      </c>
      <c r="S51" s="2"/>
      <c r="W51" s="2"/>
      <c r="AD51" s="2"/>
      <c r="AE51" s="2"/>
      <c r="AI51" s="2"/>
      <c r="AJ51" s="2"/>
      <c r="AK51" s="2"/>
      <c r="AV51" s="1">
        <f t="shared" si="0"/>
        <v>1</v>
      </c>
    </row>
    <row r="52" spans="1:48">
      <c r="A52" s="11">
        <v>61</v>
      </c>
      <c r="B52" s="1" t="s">
        <v>149</v>
      </c>
      <c r="C52" s="1" t="s">
        <v>150</v>
      </c>
      <c r="D52" s="1">
        <v>2018</v>
      </c>
      <c r="P52" s="2"/>
      <c r="S52" s="2"/>
      <c r="W52" s="2"/>
      <c r="AA52" s="1">
        <v>1</v>
      </c>
      <c r="AD52" s="2"/>
      <c r="AE52" s="2"/>
      <c r="AI52" s="2"/>
      <c r="AJ52" s="2"/>
      <c r="AK52" s="2"/>
      <c r="AV52" s="1">
        <f t="shared" si="0"/>
        <v>1</v>
      </c>
    </row>
    <row r="53" spans="1:48">
      <c r="A53" s="11">
        <v>62</v>
      </c>
      <c r="B53" s="1" t="s">
        <v>151</v>
      </c>
      <c r="C53" s="1" t="s">
        <v>152</v>
      </c>
      <c r="D53" s="1">
        <v>2008</v>
      </c>
      <c r="P53" s="2"/>
      <c r="S53" s="2"/>
      <c r="W53" s="2"/>
      <c r="AD53" s="2">
        <v>1</v>
      </c>
      <c r="AE53" s="2"/>
      <c r="AI53" s="2"/>
      <c r="AJ53" s="2"/>
      <c r="AK53" s="2"/>
      <c r="AV53" s="1">
        <f t="shared" si="0"/>
        <v>1</v>
      </c>
    </row>
    <row r="54" spans="1:48">
      <c r="A54" s="11">
        <v>63</v>
      </c>
      <c r="B54" s="1" t="s">
        <v>153</v>
      </c>
      <c r="C54" s="1" t="s">
        <v>154</v>
      </c>
      <c r="D54" s="1">
        <v>2010</v>
      </c>
      <c r="P54" s="2"/>
      <c r="R54" s="1">
        <v>1</v>
      </c>
      <c r="S54" s="2"/>
      <c r="W54" s="2"/>
      <c r="AD54" s="2"/>
      <c r="AE54" s="2"/>
      <c r="AI54" s="2"/>
      <c r="AJ54" s="2"/>
      <c r="AK54" s="2"/>
      <c r="AV54" s="1">
        <f t="shared" si="0"/>
        <v>1</v>
      </c>
    </row>
    <row r="55" spans="1:48">
      <c r="A55" s="11">
        <v>64</v>
      </c>
      <c r="B55" s="1" t="s">
        <v>155</v>
      </c>
      <c r="C55" s="1" t="s">
        <v>156</v>
      </c>
      <c r="D55" s="1">
        <v>2021</v>
      </c>
      <c r="F55" s="1">
        <v>1</v>
      </c>
      <c r="L55" s="1">
        <v>1</v>
      </c>
      <c r="P55" s="2"/>
      <c r="S55" s="2"/>
      <c r="W55" s="2"/>
      <c r="Z55" s="1">
        <v>1</v>
      </c>
      <c r="AD55" s="2"/>
      <c r="AE55" s="2"/>
      <c r="AI55" s="2"/>
      <c r="AJ55" s="2"/>
      <c r="AK55" s="2"/>
      <c r="AV55" s="1">
        <f t="shared" si="0"/>
        <v>3</v>
      </c>
    </row>
    <row r="56" spans="1:48">
      <c r="A56" s="11">
        <v>65</v>
      </c>
      <c r="B56" s="1" t="s">
        <v>157</v>
      </c>
      <c r="C56" s="1" t="s">
        <v>158</v>
      </c>
      <c r="D56" s="3">
        <v>2006</v>
      </c>
      <c r="P56" s="2"/>
      <c r="S56" s="2"/>
      <c r="W56" s="2"/>
      <c r="AD56" s="2"/>
      <c r="AE56" s="2"/>
      <c r="AH56" s="1">
        <v>1</v>
      </c>
      <c r="AI56" s="2"/>
      <c r="AJ56" s="2"/>
      <c r="AK56" s="2"/>
      <c r="AV56" s="1">
        <f t="shared" si="0"/>
        <v>1</v>
      </c>
    </row>
    <row r="57" spans="1:48">
      <c r="A57" s="5">
        <v>66</v>
      </c>
      <c r="B57" s="1" t="s">
        <v>159</v>
      </c>
      <c r="C57" s="1" t="s">
        <v>160</v>
      </c>
      <c r="D57" s="3">
        <v>2020</v>
      </c>
      <c r="P57" s="2"/>
      <c r="S57" s="2"/>
      <c r="W57" s="2"/>
      <c r="AD57" s="2">
        <v>1</v>
      </c>
      <c r="AE57" s="2"/>
      <c r="AI57" s="2"/>
      <c r="AJ57" s="2"/>
      <c r="AK57" s="2"/>
      <c r="AM57" s="1">
        <v>1</v>
      </c>
      <c r="AV57" s="1">
        <f t="shared" si="0"/>
        <v>2</v>
      </c>
    </row>
    <row r="58" spans="1:48" ht="28" customHeight="1">
      <c r="A58" s="4">
        <v>67</v>
      </c>
      <c r="B58" s="1" t="s">
        <v>161</v>
      </c>
      <c r="C58" s="1" t="s">
        <v>162</v>
      </c>
      <c r="D58" s="1">
        <v>2007</v>
      </c>
      <c r="P58" s="2"/>
      <c r="S58" s="2"/>
      <c r="V58" s="1">
        <v>1</v>
      </c>
      <c r="W58" s="2"/>
      <c r="AD58" s="2"/>
      <c r="AE58" s="2"/>
      <c r="AI58" s="2"/>
      <c r="AJ58" s="2"/>
      <c r="AK58" s="2"/>
      <c r="AL58" s="1">
        <v>1</v>
      </c>
      <c r="AV58" s="1">
        <f t="shared" si="0"/>
        <v>2</v>
      </c>
    </row>
    <row r="59" spans="1:48">
      <c r="A59" s="4">
        <v>68</v>
      </c>
      <c r="B59" s="1" t="s">
        <v>163</v>
      </c>
      <c r="C59" s="1" t="s">
        <v>164</v>
      </c>
      <c r="D59" s="1">
        <v>2007</v>
      </c>
      <c r="G59" s="1">
        <v>1</v>
      </c>
      <c r="P59" s="2"/>
      <c r="S59" s="2"/>
      <c r="W59" s="2"/>
      <c r="Z59" s="1">
        <v>1</v>
      </c>
      <c r="AD59" s="2"/>
      <c r="AE59" s="2"/>
      <c r="AI59" s="2"/>
      <c r="AJ59" s="2"/>
      <c r="AK59" s="2"/>
      <c r="AV59" s="1">
        <f t="shared" si="0"/>
        <v>2</v>
      </c>
    </row>
    <row r="60" spans="1:48">
      <c r="A60" s="12">
        <v>69</v>
      </c>
      <c r="B60" s="2" t="s">
        <v>165</v>
      </c>
      <c r="C60" s="2" t="s">
        <v>166</v>
      </c>
      <c r="D60" s="2">
        <v>2009</v>
      </c>
      <c r="P60" s="2"/>
      <c r="S60" s="2"/>
      <c r="W60" s="2"/>
      <c r="AD60" s="2"/>
      <c r="AE60" s="2"/>
      <c r="AI60" s="2"/>
      <c r="AJ60" s="2"/>
      <c r="AK60" s="2"/>
      <c r="AQ60" s="1">
        <v>1</v>
      </c>
      <c r="AV60" s="1">
        <f t="shared" si="0"/>
        <v>1</v>
      </c>
    </row>
    <row r="61" spans="1:48">
      <c r="E61" s="1">
        <f>SUM(E4:E60)</f>
        <v>3</v>
      </c>
      <c r="F61" s="1">
        <f t="shared" ref="F61:AT61" si="1">SUM(F4:F60)</f>
        <v>3</v>
      </c>
      <c r="G61" s="1">
        <f t="shared" si="1"/>
        <v>1</v>
      </c>
      <c r="H61" s="1">
        <f t="shared" si="1"/>
        <v>3</v>
      </c>
      <c r="I61" s="1">
        <f t="shared" si="1"/>
        <v>1</v>
      </c>
      <c r="J61" s="1">
        <f t="shared" si="1"/>
        <v>1</v>
      </c>
      <c r="K61" s="1">
        <f t="shared" si="1"/>
        <v>1</v>
      </c>
      <c r="L61" s="1">
        <f t="shared" si="1"/>
        <v>6</v>
      </c>
      <c r="M61" s="1">
        <f t="shared" si="1"/>
        <v>1</v>
      </c>
      <c r="N61" s="1">
        <f t="shared" si="1"/>
        <v>2</v>
      </c>
      <c r="O61" s="1">
        <f t="shared" si="1"/>
        <v>1</v>
      </c>
      <c r="P61" s="1">
        <f t="shared" si="1"/>
        <v>2</v>
      </c>
      <c r="Q61" s="1">
        <f t="shared" si="1"/>
        <v>5</v>
      </c>
      <c r="R61" s="1">
        <f t="shared" si="1"/>
        <v>4</v>
      </c>
      <c r="S61" s="1">
        <f t="shared" si="1"/>
        <v>4</v>
      </c>
      <c r="T61" s="1">
        <f t="shared" si="1"/>
        <v>1</v>
      </c>
      <c r="U61" s="1">
        <f t="shared" si="1"/>
        <v>1</v>
      </c>
      <c r="V61" s="1">
        <f t="shared" si="1"/>
        <v>3</v>
      </c>
      <c r="W61" s="1">
        <f t="shared" si="1"/>
        <v>1</v>
      </c>
      <c r="X61" s="1">
        <f t="shared" si="1"/>
        <v>1</v>
      </c>
      <c r="Y61" s="1">
        <f t="shared" si="1"/>
        <v>1</v>
      </c>
      <c r="Z61" s="1">
        <f t="shared" si="1"/>
        <v>2</v>
      </c>
      <c r="AA61" s="1">
        <f t="shared" si="1"/>
        <v>1</v>
      </c>
      <c r="AB61" s="1">
        <f t="shared" si="1"/>
        <v>1</v>
      </c>
      <c r="AC61" s="1">
        <f t="shared" si="1"/>
        <v>2</v>
      </c>
      <c r="AD61" s="1">
        <f t="shared" si="1"/>
        <v>6</v>
      </c>
      <c r="AE61" s="1">
        <f t="shared" si="1"/>
        <v>1</v>
      </c>
      <c r="AF61" s="1">
        <f t="shared" si="1"/>
        <v>1</v>
      </c>
      <c r="AG61" s="1">
        <f t="shared" si="1"/>
        <v>1</v>
      </c>
      <c r="AH61" s="1">
        <f t="shared" si="1"/>
        <v>1</v>
      </c>
      <c r="AI61" s="1">
        <f t="shared" si="1"/>
        <v>2</v>
      </c>
      <c r="AJ61" s="1">
        <f t="shared" si="1"/>
        <v>1</v>
      </c>
      <c r="AK61" s="1">
        <f t="shared" si="1"/>
        <v>8</v>
      </c>
      <c r="AL61" s="1">
        <f t="shared" si="1"/>
        <v>4</v>
      </c>
      <c r="AM61" s="1">
        <f t="shared" si="1"/>
        <v>3</v>
      </c>
      <c r="AN61" s="1">
        <f t="shared" si="1"/>
        <v>1</v>
      </c>
      <c r="AO61" s="1">
        <f t="shared" si="1"/>
        <v>1</v>
      </c>
      <c r="AP61" s="1">
        <f t="shared" si="1"/>
        <v>2</v>
      </c>
      <c r="AQ61" s="1">
        <f t="shared" si="1"/>
        <v>1</v>
      </c>
      <c r="AR61" s="1">
        <f t="shared" si="1"/>
        <v>1</v>
      </c>
      <c r="AS61" s="1">
        <f t="shared" si="1"/>
        <v>1</v>
      </c>
      <c r="AT61" s="1">
        <f t="shared" si="1"/>
        <v>1</v>
      </c>
    </row>
  </sheetData>
  <mergeCells count="5">
    <mergeCell ref="E1:N2"/>
    <mergeCell ref="O1:T2"/>
    <mergeCell ref="U1:AC2"/>
    <mergeCell ref="AD1:AH2"/>
    <mergeCell ref="AI1:AM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AB4A2-B36A-F342-8B12-97D701F050B3}">
  <dimension ref="A1:AM59"/>
  <sheetViews>
    <sheetView topLeftCell="A40" workbookViewId="0">
      <selection activeCell="E1" sqref="E1:AM1"/>
    </sheetView>
  </sheetViews>
  <sheetFormatPr baseColWidth="10" defaultRowHeight="16"/>
  <cols>
    <col min="1" max="16384" width="10.83203125" style="1"/>
  </cols>
  <sheetData>
    <row r="1" spans="1:39" ht="77" customHeight="1">
      <c r="A1" s="8" t="s">
        <v>7</v>
      </c>
      <c r="B1" s="8" t="s">
        <v>8</v>
      </c>
      <c r="C1" s="8" t="s">
        <v>9</v>
      </c>
      <c r="D1" s="8" t="s">
        <v>10</v>
      </c>
      <c r="E1" s="9" t="s">
        <v>167</v>
      </c>
      <c r="F1" s="9" t="s">
        <v>168</v>
      </c>
      <c r="G1" s="9" t="s">
        <v>169</v>
      </c>
      <c r="H1" s="9" t="s">
        <v>170</v>
      </c>
      <c r="I1" s="9" t="s">
        <v>171</v>
      </c>
      <c r="J1" s="9" t="s">
        <v>16</v>
      </c>
      <c r="K1" s="9" t="s">
        <v>172</v>
      </c>
      <c r="L1" s="9" t="s">
        <v>18</v>
      </c>
      <c r="M1" s="9" t="s">
        <v>173</v>
      </c>
      <c r="N1" s="9" t="s">
        <v>28</v>
      </c>
      <c r="O1" s="9" t="s">
        <v>174</v>
      </c>
      <c r="P1" s="9" t="s">
        <v>27</v>
      </c>
      <c r="Q1" s="9" t="s">
        <v>21</v>
      </c>
      <c r="R1" s="10" t="s">
        <v>22</v>
      </c>
      <c r="S1" s="9" t="s">
        <v>23</v>
      </c>
      <c r="T1" s="9" t="s">
        <v>24</v>
      </c>
      <c r="U1" s="10" t="s">
        <v>25</v>
      </c>
      <c r="V1" s="9" t="s">
        <v>175</v>
      </c>
      <c r="W1" s="10" t="s">
        <v>176</v>
      </c>
      <c r="X1" s="9" t="s">
        <v>177</v>
      </c>
      <c r="Y1" s="9" t="s">
        <v>178</v>
      </c>
      <c r="Z1" s="9" t="s">
        <v>32</v>
      </c>
      <c r="AA1" s="9" t="s">
        <v>179</v>
      </c>
      <c r="AB1" s="9" t="s">
        <v>180</v>
      </c>
      <c r="AC1" s="9" t="s">
        <v>181</v>
      </c>
      <c r="AD1" s="10" t="s">
        <v>182</v>
      </c>
      <c r="AE1" s="10" t="s">
        <v>183</v>
      </c>
      <c r="AF1" s="9" t="s">
        <v>184</v>
      </c>
      <c r="AG1" s="9" t="s">
        <v>185</v>
      </c>
      <c r="AH1" s="9" t="s">
        <v>186</v>
      </c>
      <c r="AI1" s="10" t="s">
        <v>187</v>
      </c>
      <c r="AJ1" s="10" t="s">
        <v>188</v>
      </c>
      <c r="AK1" s="10" t="s">
        <v>189</v>
      </c>
      <c r="AL1" s="9" t="s">
        <v>44</v>
      </c>
      <c r="AM1" s="9" t="s">
        <v>190</v>
      </c>
    </row>
    <row r="2" spans="1:39">
      <c r="A2" s="11">
        <v>1</v>
      </c>
      <c r="B2" s="1" t="s">
        <v>53</v>
      </c>
      <c r="C2" s="1" t="s">
        <v>54</v>
      </c>
      <c r="D2" s="1">
        <v>2020</v>
      </c>
      <c r="H2" s="1">
        <v>1</v>
      </c>
      <c r="R2" s="2"/>
      <c r="U2" s="2"/>
      <c r="W2" s="2"/>
      <c r="X2" s="1">
        <v>1</v>
      </c>
      <c r="Y2" s="1">
        <v>1</v>
      </c>
      <c r="AD2" s="2"/>
      <c r="AE2" s="2"/>
      <c r="AI2" s="2">
        <v>1</v>
      </c>
      <c r="AJ2" s="2"/>
      <c r="AK2" s="2">
        <v>1</v>
      </c>
      <c r="AM2" s="1">
        <v>1</v>
      </c>
    </row>
    <row r="3" spans="1:39">
      <c r="A3" s="11">
        <v>2</v>
      </c>
      <c r="B3" s="1" t="s">
        <v>55</v>
      </c>
      <c r="C3" s="1" t="s">
        <v>56</v>
      </c>
      <c r="D3" s="1">
        <v>2023</v>
      </c>
      <c r="F3" s="1">
        <v>1</v>
      </c>
      <c r="R3" s="2"/>
      <c r="U3" s="2"/>
      <c r="W3" s="2"/>
      <c r="AC3" s="1">
        <v>1</v>
      </c>
      <c r="AD3" s="2"/>
      <c r="AE3" s="2"/>
      <c r="AI3" s="2">
        <v>1</v>
      </c>
      <c r="AJ3" s="2"/>
      <c r="AK3" s="2">
        <v>1</v>
      </c>
    </row>
    <row r="4" spans="1:39">
      <c r="A4" s="11">
        <v>3</v>
      </c>
      <c r="B4" s="1" t="s">
        <v>57</v>
      </c>
      <c r="C4" s="1" t="s">
        <v>58</v>
      </c>
      <c r="D4" s="1">
        <v>2018</v>
      </c>
      <c r="R4" s="2"/>
      <c r="U4" s="2"/>
      <c r="W4" s="2"/>
      <c r="AD4" s="2"/>
      <c r="AE4" s="2"/>
      <c r="AI4" s="2"/>
      <c r="AJ4" s="2"/>
      <c r="AK4" s="2">
        <v>1</v>
      </c>
    </row>
    <row r="5" spans="1:39">
      <c r="A5" s="11">
        <v>4</v>
      </c>
      <c r="B5" s="1" t="s">
        <v>59</v>
      </c>
      <c r="C5" s="1" t="s">
        <v>60</v>
      </c>
      <c r="D5" s="1">
        <v>2016</v>
      </c>
      <c r="R5" s="2"/>
      <c r="U5" s="2"/>
      <c r="W5" s="2"/>
      <c r="AC5" s="1">
        <v>1</v>
      </c>
      <c r="AD5" s="2"/>
      <c r="AE5" s="2"/>
      <c r="AI5" s="2"/>
      <c r="AJ5" s="2">
        <v>1</v>
      </c>
      <c r="AK5" s="2"/>
    </row>
    <row r="6" spans="1:39">
      <c r="A6" s="11">
        <v>5</v>
      </c>
      <c r="B6" s="1" t="s">
        <v>61</v>
      </c>
      <c r="C6" s="1" t="s">
        <v>62</v>
      </c>
      <c r="D6" s="1">
        <v>2022</v>
      </c>
      <c r="L6" s="1">
        <v>1</v>
      </c>
      <c r="R6" s="2"/>
      <c r="U6" s="2"/>
      <c r="W6" s="2"/>
      <c r="AD6" s="2"/>
      <c r="AE6" s="2"/>
      <c r="AI6" s="2"/>
      <c r="AJ6" s="2"/>
      <c r="AK6" s="2"/>
      <c r="AL6" s="1">
        <v>1</v>
      </c>
    </row>
    <row r="7" spans="1:39">
      <c r="A7" s="11">
        <v>6</v>
      </c>
      <c r="B7" s="1" t="s">
        <v>63</v>
      </c>
      <c r="C7" s="1" t="s">
        <v>64</v>
      </c>
      <c r="D7" s="1">
        <v>2020</v>
      </c>
      <c r="R7" s="2"/>
      <c r="U7" s="2"/>
      <c r="W7" s="2"/>
      <c r="AD7" s="2"/>
      <c r="AE7" s="2"/>
      <c r="AI7" s="2"/>
      <c r="AJ7" s="2"/>
      <c r="AK7" s="2">
        <v>1</v>
      </c>
    </row>
    <row r="8" spans="1:39">
      <c r="A8" s="11">
        <v>7</v>
      </c>
      <c r="B8" s="1" t="s">
        <v>65</v>
      </c>
      <c r="C8" s="1" t="s">
        <v>66</v>
      </c>
      <c r="D8" s="1">
        <v>2020</v>
      </c>
      <c r="I8" s="1">
        <v>1</v>
      </c>
      <c r="R8" s="2"/>
      <c r="U8" s="2"/>
      <c r="W8" s="2"/>
      <c r="AD8" s="2"/>
      <c r="AE8" s="2"/>
      <c r="AI8" s="2"/>
      <c r="AJ8" s="2"/>
      <c r="AK8" s="2"/>
    </row>
    <row r="9" spans="1:39">
      <c r="A9" s="11">
        <v>8</v>
      </c>
      <c r="B9" s="1" t="s">
        <v>67</v>
      </c>
      <c r="C9" s="1" t="s">
        <v>68</v>
      </c>
      <c r="D9" s="1">
        <v>2018</v>
      </c>
      <c r="R9" s="2"/>
      <c r="U9" s="2"/>
      <c r="W9" s="2"/>
      <c r="AD9" s="2"/>
      <c r="AE9" s="2">
        <v>1</v>
      </c>
      <c r="AF9" s="1">
        <v>1</v>
      </c>
      <c r="AI9" s="2"/>
      <c r="AJ9" s="2"/>
      <c r="AK9" s="2"/>
    </row>
    <row r="10" spans="1:39">
      <c r="A10" s="11">
        <v>9</v>
      </c>
      <c r="B10" s="1" t="s">
        <v>69</v>
      </c>
      <c r="C10" s="1" t="s">
        <v>70</v>
      </c>
      <c r="D10" s="1">
        <v>2019</v>
      </c>
      <c r="R10" s="2"/>
      <c r="U10" s="2"/>
      <c r="W10" s="2"/>
      <c r="AB10" s="1">
        <v>1</v>
      </c>
      <c r="AD10" s="2"/>
      <c r="AE10" s="2"/>
      <c r="AG10" s="1">
        <v>1</v>
      </c>
      <c r="AI10" s="2"/>
      <c r="AJ10" s="2"/>
      <c r="AK10" s="2"/>
    </row>
    <row r="11" spans="1:39">
      <c r="A11" s="11">
        <v>10</v>
      </c>
      <c r="B11" s="1" t="s">
        <v>71</v>
      </c>
      <c r="C11" s="1" t="s">
        <v>72</v>
      </c>
      <c r="D11" s="1">
        <v>2009</v>
      </c>
      <c r="R11" s="2"/>
      <c r="U11" s="2"/>
      <c r="W11" s="2"/>
      <c r="AD11" s="2"/>
      <c r="AE11" s="2"/>
      <c r="AI11" s="2"/>
      <c r="AJ11" s="2"/>
      <c r="AK11" s="2">
        <v>1</v>
      </c>
    </row>
    <row r="12" spans="1:39">
      <c r="A12" s="11">
        <v>11</v>
      </c>
      <c r="B12" s="1" t="s">
        <v>73</v>
      </c>
      <c r="C12" s="1" t="s">
        <v>74</v>
      </c>
      <c r="D12" s="1">
        <v>2015</v>
      </c>
      <c r="M12" s="1">
        <v>1</v>
      </c>
      <c r="R12" s="2"/>
      <c r="U12" s="2"/>
      <c r="W12" s="2"/>
      <c r="AD12" s="2"/>
      <c r="AE12" s="2"/>
      <c r="AI12" s="2"/>
      <c r="AJ12" s="2"/>
      <c r="AK12" s="2"/>
    </row>
    <row r="13" spans="1:39">
      <c r="A13" s="11">
        <v>12</v>
      </c>
      <c r="B13" s="1" t="s">
        <v>75</v>
      </c>
      <c r="C13" s="1" t="s">
        <v>76</v>
      </c>
      <c r="D13" s="1">
        <v>2019</v>
      </c>
      <c r="E13" s="1">
        <v>1</v>
      </c>
      <c r="R13" s="2"/>
      <c r="U13" s="2"/>
      <c r="W13" s="2"/>
      <c r="AD13" s="2"/>
      <c r="AE13" s="2"/>
      <c r="AI13" s="2"/>
      <c r="AJ13" s="2"/>
      <c r="AK13" s="2"/>
    </row>
    <row r="14" spans="1:39">
      <c r="A14" s="11">
        <v>13</v>
      </c>
      <c r="B14" s="1" t="s">
        <v>77</v>
      </c>
      <c r="C14" s="1" t="s">
        <v>78</v>
      </c>
      <c r="D14" s="1">
        <v>2015</v>
      </c>
      <c r="R14" s="2"/>
      <c r="U14" s="2"/>
      <c r="W14" s="2"/>
      <c r="AD14" s="2"/>
      <c r="AE14" s="2"/>
      <c r="AI14" s="2"/>
      <c r="AJ14" s="2"/>
      <c r="AK14" s="2">
        <v>1</v>
      </c>
    </row>
    <row r="15" spans="1:39">
      <c r="A15" s="11">
        <v>14</v>
      </c>
      <c r="B15" s="1" t="s">
        <v>79</v>
      </c>
      <c r="C15" s="1" t="s">
        <v>80</v>
      </c>
      <c r="D15" s="1">
        <v>2015</v>
      </c>
      <c r="R15" s="2"/>
      <c r="U15" s="2"/>
      <c r="W15" s="2">
        <v>1</v>
      </c>
      <c r="AD15" s="2"/>
      <c r="AE15" s="2"/>
      <c r="AI15" s="2"/>
      <c r="AJ15" s="2"/>
      <c r="AK15" s="2"/>
      <c r="AL15" s="1">
        <v>1</v>
      </c>
    </row>
    <row r="16" spans="1:39">
      <c r="A16" s="11">
        <v>15</v>
      </c>
      <c r="B16" s="1" t="s">
        <v>81</v>
      </c>
      <c r="C16" s="1" t="s">
        <v>82</v>
      </c>
      <c r="D16" s="1">
        <v>2014</v>
      </c>
      <c r="L16" s="1">
        <v>1</v>
      </c>
      <c r="R16" s="2"/>
      <c r="S16" s="1">
        <v>1</v>
      </c>
      <c r="U16" s="2"/>
      <c r="W16" s="2"/>
      <c r="AD16" s="2"/>
      <c r="AE16" s="2"/>
      <c r="AI16" s="2"/>
      <c r="AJ16" s="2"/>
      <c r="AK16" s="2"/>
    </row>
    <row r="17" spans="1:39">
      <c r="A17" s="11">
        <v>16</v>
      </c>
      <c r="B17" s="1" t="s">
        <v>83</v>
      </c>
      <c r="C17" s="1" t="s">
        <v>84</v>
      </c>
      <c r="D17" s="1">
        <v>2015</v>
      </c>
      <c r="H17" s="1">
        <v>1</v>
      </c>
      <c r="L17" s="1">
        <v>1</v>
      </c>
      <c r="R17" s="2"/>
      <c r="U17" s="2"/>
      <c r="W17" s="2"/>
      <c r="AD17" s="2"/>
      <c r="AE17" s="2"/>
      <c r="AI17" s="2"/>
      <c r="AJ17" s="2"/>
      <c r="AK17" s="2"/>
    </row>
    <row r="18" spans="1:39">
      <c r="A18" s="11">
        <v>17</v>
      </c>
      <c r="B18" s="1" t="s">
        <v>85</v>
      </c>
      <c r="C18" s="1" t="s">
        <v>86</v>
      </c>
      <c r="D18" s="1">
        <v>2022</v>
      </c>
      <c r="L18" s="1">
        <v>1</v>
      </c>
      <c r="R18" s="2"/>
      <c r="U18" s="2"/>
      <c r="W18" s="2"/>
      <c r="AD18" s="2"/>
      <c r="AE18" s="2"/>
      <c r="AI18" s="2"/>
      <c r="AJ18" s="2"/>
      <c r="AK18" s="2"/>
    </row>
    <row r="19" spans="1:39">
      <c r="A19" s="11">
        <v>18</v>
      </c>
      <c r="B19" s="1" t="s">
        <v>87</v>
      </c>
      <c r="C19" s="1" t="s">
        <v>88</v>
      </c>
      <c r="D19" s="1">
        <v>2011</v>
      </c>
      <c r="E19" s="1">
        <v>1</v>
      </c>
      <c r="R19" s="2"/>
      <c r="U19" s="2">
        <v>1</v>
      </c>
      <c r="W19" s="2"/>
      <c r="AD19" s="2">
        <v>1</v>
      </c>
      <c r="AE19" s="2"/>
      <c r="AI19" s="2"/>
      <c r="AJ19" s="2"/>
      <c r="AK19" s="2"/>
    </row>
    <row r="20" spans="1:39">
      <c r="A20" s="11">
        <v>19</v>
      </c>
      <c r="B20" s="1" t="s">
        <v>89</v>
      </c>
      <c r="C20" s="1" t="s">
        <v>90</v>
      </c>
      <c r="D20" s="1">
        <v>2021</v>
      </c>
      <c r="R20" s="2"/>
      <c r="U20" s="2"/>
      <c r="W20" s="2"/>
      <c r="AD20" s="2"/>
      <c r="AE20" s="2"/>
      <c r="AI20" s="2"/>
      <c r="AJ20" s="2"/>
      <c r="AK20" s="2"/>
      <c r="AM20" s="1">
        <v>1</v>
      </c>
    </row>
    <row r="21" spans="1:39">
      <c r="A21" s="11">
        <v>20</v>
      </c>
      <c r="B21" s="1" t="s">
        <v>91</v>
      </c>
      <c r="C21" s="1" t="s">
        <v>92</v>
      </c>
      <c r="D21" s="1">
        <v>2013</v>
      </c>
      <c r="R21" s="2"/>
      <c r="U21" s="2"/>
      <c r="W21" s="2"/>
      <c r="AD21" s="2"/>
      <c r="AE21" s="2"/>
      <c r="AI21" s="2"/>
      <c r="AJ21" s="2"/>
      <c r="AK21" s="2">
        <v>1</v>
      </c>
    </row>
    <row r="22" spans="1:39">
      <c r="A22" s="11">
        <v>21</v>
      </c>
      <c r="B22" s="1" t="s">
        <v>93</v>
      </c>
      <c r="C22" s="1" t="s">
        <v>94</v>
      </c>
      <c r="D22" s="1">
        <v>2013</v>
      </c>
      <c r="R22" s="2"/>
      <c r="U22" s="2"/>
      <c r="W22" s="2"/>
      <c r="AD22" s="2"/>
      <c r="AE22" s="2"/>
      <c r="AI22" s="2"/>
      <c r="AJ22" s="2"/>
      <c r="AK22" s="2"/>
    </row>
    <row r="23" spans="1:39">
      <c r="A23" s="11">
        <v>22</v>
      </c>
      <c r="B23" s="1" t="s">
        <v>95</v>
      </c>
      <c r="C23" s="1" t="s">
        <v>96</v>
      </c>
      <c r="D23" s="1">
        <v>2022</v>
      </c>
      <c r="E23" s="1">
        <v>1</v>
      </c>
      <c r="R23" s="2"/>
      <c r="U23" s="2"/>
      <c r="W23" s="2"/>
      <c r="AD23" s="2"/>
      <c r="AE23" s="2"/>
      <c r="AI23" s="2"/>
      <c r="AJ23" s="2"/>
      <c r="AK23" s="2"/>
    </row>
    <row r="24" spans="1:39">
      <c r="A24" s="11">
        <v>23</v>
      </c>
      <c r="B24" s="1" t="s">
        <v>97</v>
      </c>
      <c r="C24" s="1" t="s">
        <v>98</v>
      </c>
      <c r="D24" s="1">
        <v>2022</v>
      </c>
      <c r="R24" s="2">
        <v>1</v>
      </c>
      <c r="T24" s="1">
        <v>1</v>
      </c>
      <c r="U24" s="2"/>
      <c r="W24" s="2"/>
      <c r="AD24" s="2">
        <v>1</v>
      </c>
      <c r="AE24" s="2"/>
      <c r="AI24" s="2"/>
      <c r="AJ24" s="2"/>
      <c r="AK24" s="2"/>
    </row>
    <row r="25" spans="1:39">
      <c r="A25" s="11">
        <v>24</v>
      </c>
      <c r="B25" s="1" t="s">
        <v>99</v>
      </c>
      <c r="C25" s="1" t="s">
        <v>100</v>
      </c>
      <c r="D25" s="1">
        <v>2018</v>
      </c>
      <c r="R25" s="2"/>
      <c r="U25" s="2"/>
      <c r="W25" s="2"/>
      <c r="AD25" s="2">
        <v>1</v>
      </c>
      <c r="AE25" s="2"/>
      <c r="AI25" s="2"/>
      <c r="AJ25" s="2"/>
      <c r="AK25" s="2"/>
    </row>
    <row r="26" spans="1:39">
      <c r="A26" s="11">
        <v>25</v>
      </c>
      <c r="B26" s="1" t="s">
        <v>101</v>
      </c>
      <c r="C26" s="1" t="s">
        <v>102</v>
      </c>
      <c r="D26" s="1">
        <v>2018</v>
      </c>
      <c r="P26" s="1">
        <v>1</v>
      </c>
      <c r="R26" s="2"/>
      <c r="U26" s="2">
        <v>1</v>
      </c>
      <c r="W26" s="2"/>
      <c r="AD26" s="2"/>
      <c r="AE26" s="2"/>
      <c r="AI26" s="2"/>
      <c r="AJ26" s="2"/>
      <c r="AK26" s="2"/>
    </row>
    <row r="27" spans="1:39">
      <c r="A27" s="11">
        <v>26</v>
      </c>
      <c r="B27" s="1" t="s">
        <v>103</v>
      </c>
      <c r="C27" s="1" t="s">
        <v>104</v>
      </c>
      <c r="D27" s="1">
        <v>2023</v>
      </c>
      <c r="K27" s="1">
        <v>1</v>
      </c>
      <c r="R27" s="2"/>
      <c r="U27" s="2"/>
      <c r="W27" s="2"/>
      <c r="AD27" s="2"/>
      <c r="AE27" s="2"/>
      <c r="AI27" s="2"/>
      <c r="AJ27" s="2"/>
      <c r="AK27" s="2"/>
    </row>
    <row r="28" spans="1:39">
      <c r="A28" s="11">
        <v>27</v>
      </c>
      <c r="B28" s="1" t="s">
        <v>105</v>
      </c>
      <c r="C28" s="1" t="s">
        <v>106</v>
      </c>
      <c r="D28" s="1">
        <v>2020</v>
      </c>
      <c r="O28" s="1">
        <v>1</v>
      </c>
      <c r="R28" s="2"/>
      <c r="U28" s="2"/>
      <c r="W28" s="2"/>
      <c r="AD28" s="2"/>
      <c r="AE28" s="2"/>
      <c r="AI28" s="2"/>
      <c r="AJ28" s="2"/>
      <c r="AK28" s="2"/>
    </row>
    <row r="29" spans="1:39">
      <c r="A29" s="11">
        <v>28</v>
      </c>
      <c r="B29" s="1" t="s">
        <v>107</v>
      </c>
      <c r="C29" s="1" t="s">
        <v>108</v>
      </c>
      <c r="D29" s="1">
        <v>2022</v>
      </c>
      <c r="Q29" s="1">
        <v>1</v>
      </c>
      <c r="R29" s="2"/>
      <c r="U29" s="2"/>
      <c r="W29" s="2"/>
      <c r="AD29" s="2"/>
      <c r="AE29" s="2"/>
      <c r="AI29" s="2"/>
      <c r="AJ29" s="2"/>
      <c r="AK29" s="2"/>
    </row>
    <row r="30" spans="1:39">
      <c r="A30" s="11">
        <v>29</v>
      </c>
      <c r="B30" s="1" t="s">
        <v>109</v>
      </c>
      <c r="C30" s="1" t="s">
        <v>110</v>
      </c>
      <c r="D30" s="1">
        <v>2019</v>
      </c>
      <c r="R30" s="2"/>
      <c r="U30" s="2"/>
      <c r="W30" s="2"/>
      <c r="AD30" s="2"/>
      <c r="AE30" s="2"/>
      <c r="AI30" s="2"/>
      <c r="AJ30" s="2"/>
      <c r="AK30" s="2"/>
    </row>
    <row r="31" spans="1:39">
      <c r="A31" s="11">
        <v>31</v>
      </c>
      <c r="B31" s="1" t="s">
        <v>111</v>
      </c>
      <c r="C31" s="1" t="s">
        <v>112</v>
      </c>
      <c r="D31" s="1">
        <v>2019</v>
      </c>
      <c r="R31" s="2">
        <v>1</v>
      </c>
      <c r="U31" s="2"/>
      <c r="W31" s="2"/>
      <c r="AD31" s="2"/>
      <c r="AE31" s="2"/>
      <c r="AI31" s="2"/>
      <c r="AJ31" s="2"/>
      <c r="AK31" s="2"/>
    </row>
    <row r="32" spans="1:39">
      <c r="A32" s="11">
        <v>32</v>
      </c>
      <c r="B32" s="1" t="s">
        <v>113</v>
      </c>
      <c r="C32" s="1" t="s">
        <v>114</v>
      </c>
      <c r="D32" s="1">
        <v>2022</v>
      </c>
      <c r="R32" s="2"/>
      <c r="U32" s="2"/>
      <c r="V32" s="1">
        <v>1</v>
      </c>
      <c r="W32" s="2"/>
      <c r="AD32" s="2"/>
      <c r="AE32" s="2"/>
      <c r="AI32" s="2"/>
      <c r="AJ32" s="2"/>
      <c r="AK32" s="2"/>
    </row>
    <row r="33" spans="1:38">
      <c r="A33" s="11">
        <v>33</v>
      </c>
      <c r="B33" s="1" t="s">
        <v>115</v>
      </c>
      <c r="C33" s="1" t="s">
        <v>116</v>
      </c>
      <c r="D33" s="1">
        <v>2017</v>
      </c>
      <c r="R33" s="2"/>
      <c r="U33" s="2"/>
      <c r="W33" s="2"/>
      <c r="AD33" s="2"/>
      <c r="AE33" s="2"/>
      <c r="AI33" s="2"/>
      <c r="AJ33" s="2"/>
      <c r="AK33" s="2">
        <v>1</v>
      </c>
    </row>
    <row r="34" spans="1:38">
      <c r="A34" s="11">
        <v>34</v>
      </c>
      <c r="B34" s="1" t="s">
        <v>117</v>
      </c>
      <c r="C34" s="1" t="s">
        <v>118</v>
      </c>
      <c r="D34" s="1">
        <v>2023</v>
      </c>
      <c r="R34" s="2"/>
      <c r="U34" s="2"/>
      <c r="W34" s="2"/>
      <c r="AD34" s="2"/>
      <c r="AE34" s="2"/>
      <c r="AI34" s="2"/>
      <c r="AJ34" s="2"/>
      <c r="AK34" s="2"/>
    </row>
    <row r="35" spans="1:38">
      <c r="A35" s="11">
        <v>36</v>
      </c>
      <c r="B35" s="1" t="s">
        <v>119</v>
      </c>
      <c r="C35" s="1" t="s">
        <v>120</v>
      </c>
      <c r="D35" s="1">
        <v>2016</v>
      </c>
      <c r="R35" s="2"/>
      <c r="U35" s="2"/>
      <c r="W35" s="2"/>
      <c r="AD35" s="2"/>
      <c r="AE35" s="2"/>
      <c r="AI35" s="2"/>
      <c r="AJ35" s="2"/>
      <c r="AK35" s="2"/>
    </row>
    <row r="36" spans="1:38">
      <c r="A36" s="11">
        <v>37</v>
      </c>
      <c r="B36" s="1" t="s">
        <v>121</v>
      </c>
      <c r="C36" s="1" t="s">
        <v>122</v>
      </c>
      <c r="D36" s="1">
        <v>2015</v>
      </c>
      <c r="R36" s="2"/>
      <c r="U36" s="2"/>
      <c r="W36" s="2"/>
      <c r="AD36" s="2"/>
      <c r="AE36" s="2"/>
      <c r="AI36" s="2"/>
      <c r="AJ36" s="2"/>
      <c r="AK36" s="2"/>
    </row>
    <row r="37" spans="1:38">
      <c r="A37" s="11">
        <v>38</v>
      </c>
      <c r="B37" s="1" t="s">
        <v>123</v>
      </c>
      <c r="C37" s="1" t="s">
        <v>124</v>
      </c>
      <c r="D37" s="1">
        <v>2013</v>
      </c>
      <c r="R37" s="2"/>
      <c r="U37" s="2"/>
      <c r="W37" s="2"/>
      <c r="AD37" s="2"/>
      <c r="AE37" s="2"/>
      <c r="AI37" s="2"/>
      <c r="AJ37" s="2"/>
      <c r="AK37" s="2"/>
    </row>
    <row r="38" spans="1:38">
      <c r="A38" s="11">
        <v>40</v>
      </c>
      <c r="B38" s="1" t="s">
        <v>125</v>
      </c>
      <c r="C38" s="1" t="s">
        <v>126</v>
      </c>
      <c r="D38" s="1">
        <v>2018</v>
      </c>
      <c r="R38" s="2"/>
      <c r="U38" s="2">
        <v>1</v>
      </c>
      <c r="W38" s="2"/>
      <c r="AD38" s="2"/>
      <c r="AE38" s="2"/>
      <c r="AI38" s="2"/>
      <c r="AJ38" s="2"/>
      <c r="AK38" s="2"/>
    </row>
    <row r="39" spans="1:38">
      <c r="A39" s="11">
        <v>46</v>
      </c>
      <c r="B39" s="1" t="s">
        <v>127</v>
      </c>
      <c r="C39" s="1" t="s">
        <v>128</v>
      </c>
      <c r="D39" s="1">
        <v>2020</v>
      </c>
      <c r="R39" s="2"/>
      <c r="S39" s="1">
        <v>1</v>
      </c>
      <c r="U39" s="2"/>
      <c r="W39" s="2"/>
      <c r="AD39" s="2"/>
      <c r="AE39" s="2"/>
      <c r="AI39" s="2"/>
      <c r="AJ39" s="2"/>
      <c r="AK39" s="2"/>
    </row>
    <row r="40" spans="1:38">
      <c r="A40" s="11">
        <v>47</v>
      </c>
      <c r="B40" s="1" t="s">
        <v>129</v>
      </c>
      <c r="C40" s="1" t="s">
        <v>130</v>
      </c>
      <c r="D40" s="1">
        <v>2020</v>
      </c>
      <c r="J40" s="1">
        <v>1</v>
      </c>
      <c r="N40" s="1">
        <v>1</v>
      </c>
      <c r="R40" s="2"/>
      <c r="U40" s="2"/>
      <c r="W40" s="2"/>
      <c r="AD40" s="2"/>
      <c r="AE40" s="2"/>
      <c r="AI40" s="2"/>
      <c r="AJ40" s="2"/>
      <c r="AK40" s="2"/>
    </row>
    <row r="41" spans="1:38">
      <c r="A41" s="11">
        <v>48</v>
      </c>
      <c r="B41" s="1" t="s">
        <v>131</v>
      </c>
      <c r="C41" s="1" t="s">
        <v>132</v>
      </c>
      <c r="D41" s="1">
        <v>2021</v>
      </c>
      <c r="F41" s="1">
        <v>1</v>
      </c>
      <c r="N41" s="1">
        <v>1</v>
      </c>
      <c r="R41" s="2"/>
      <c r="T41" s="1">
        <v>1</v>
      </c>
      <c r="U41" s="2"/>
      <c r="W41" s="2"/>
      <c r="AD41" s="2"/>
      <c r="AE41" s="2"/>
      <c r="AI41" s="2"/>
      <c r="AJ41" s="2"/>
      <c r="AK41" s="2"/>
    </row>
    <row r="42" spans="1:38">
      <c r="A42" s="11">
        <v>49</v>
      </c>
      <c r="B42" s="1" t="s">
        <v>133</v>
      </c>
      <c r="C42" s="1" t="s">
        <v>134</v>
      </c>
      <c r="D42" s="1">
        <v>2021</v>
      </c>
      <c r="L42" s="1">
        <v>1</v>
      </c>
      <c r="R42" s="2"/>
      <c r="U42" s="2"/>
      <c r="W42" s="2"/>
      <c r="AD42" s="2"/>
      <c r="AE42" s="2"/>
      <c r="AI42" s="2"/>
      <c r="AJ42" s="2"/>
      <c r="AK42" s="2"/>
    </row>
    <row r="43" spans="1:38">
      <c r="A43" s="11">
        <v>50</v>
      </c>
      <c r="B43" s="1" t="s">
        <v>135</v>
      </c>
      <c r="C43" s="1" t="s">
        <v>136</v>
      </c>
      <c r="D43" s="1">
        <v>2015</v>
      </c>
      <c r="R43" s="2"/>
      <c r="U43" s="2"/>
      <c r="W43" s="2"/>
      <c r="AD43" s="2">
        <v>1</v>
      </c>
      <c r="AE43" s="2"/>
      <c r="AI43" s="2"/>
      <c r="AJ43" s="2"/>
      <c r="AK43" s="2"/>
    </row>
    <row r="44" spans="1:38">
      <c r="A44" s="11">
        <v>51</v>
      </c>
      <c r="B44" s="1" t="s">
        <v>137</v>
      </c>
      <c r="C44" s="1" t="s">
        <v>138</v>
      </c>
      <c r="D44" s="1">
        <v>2019</v>
      </c>
      <c r="H44" s="1">
        <v>1</v>
      </c>
      <c r="R44" s="2"/>
      <c r="U44" s="2"/>
      <c r="W44" s="2"/>
      <c r="AD44" s="2"/>
      <c r="AE44" s="2"/>
      <c r="AI44" s="2"/>
      <c r="AJ44" s="2"/>
      <c r="AK44" s="2"/>
    </row>
    <row r="45" spans="1:38">
      <c r="A45" s="11">
        <v>53</v>
      </c>
      <c r="B45" s="1" t="s">
        <v>139</v>
      </c>
      <c r="C45" s="1" t="s">
        <v>140</v>
      </c>
      <c r="D45" s="1">
        <v>2012</v>
      </c>
      <c r="O45" s="1">
        <v>1</v>
      </c>
      <c r="R45" s="2"/>
      <c r="U45" s="2">
        <v>1</v>
      </c>
      <c r="W45" s="2"/>
      <c r="AD45" s="2"/>
      <c r="AE45" s="2"/>
      <c r="AI45" s="2"/>
      <c r="AJ45" s="2"/>
      <c r="AK45" s="2"/>
    </row>
    <row r="46" spans="1:38">
      <c r="A46" s="11">
        <v>54</v>
      </c>
      <c r="B46" s="1" t="s">
        <v>141</v>
      </c>
      <c r="C46" s="1" t="s">
        <v>142</v>
      </c>
      <c r="D46" s="1">
        <v>2023</v>
      </c>
      <c r="R46" s="2"/>
      <c r="S46" s="1">
        <v>1</v>
      </c>
      <c r="T46" s="1">
        <v>1</v>
      </c>
      <c r="U46" s="2"/>
      <c r="W46" s="2"/>
      <c r="AD46" s="2"/>
      <c r="AE46" s="2"/>
      <c r="AI46" s="2"/>
      <c r="AJ46" s="2"/>
      <c r="AK46" s="2"/>
    </row>
    <row r="47" spans="1:38">
      <c r="A47" s="11">
        <v>55</v>
      </c>
      <c r="B47" s="1" t="s">
        <v>143</v>
      </c>
      <c r="C47" s="1" t="s">
        <v>144</v>
      </c>
      <c r="D47" s="1">
        <v>2018</v>
      </c>
      <c r="R47" s="2"/>
      <c r="U47" s="2"/>
      <c r="W47" s="2"/>
      <c r="AD47" s="2"/>
      <c r="AE47" s="2"/>
      <c r="AI47" s="2"/>
      <c r="AJ47" s="2"/>
      <c r="AK47" s="2"/>
      <c r="AL47" s="1">
        <v>1</v>
      </c>
    </row>
    <row r="48" spans="1:38">
      <c r="A48" s="11">
        <v>56</v>
      </c>
      <c r="B48" s="1" t="s">
        <v>145</v>
      </c>
      <c r="C48" s="1" t="s">
        <v>146</v>
      </c>
      <c r="D48" s="1">
        <v>2016</v>
      </c>
      <c r="R48" s="2"/>
      <c r="S48" s="1">
        <v>1</v>
      </c>
      <c r="U48" s="2"/>
      <c r="W48" s="2"/>
      <c r="AD48" s="2"/>
      <c r="AE48" s="2"/>
      <c r="AI48" s="2"/>
      <c r="AJ48" s="2"/>
      <c r="AK48" s="2"/>
    </row>
    <row r="49" spans="1:39">
      <c r="A49" s="11">
        <v>60</v>
      </c>
      <c r="B49" s="1" t="s">
        <v>147</v>
      </c>
      <c r="C49" s="1" t="s">
        <v>148</v>
      </c>
      <c r="D49" s="1">
        <v>2014</v>
      </c>
      <c r="R49" s="2"/>
      <c r="S49" s="1">
        <v>1</v>
      </c>
      <c r="U49" s="2"/>
      <c r="W49" s="2"/>
      <c r="AD49" s="2"/>
      <c r="AE49" s="2"/>
      <c r="AI49" s="2"/>
      <c r="AJ49" s="2"/>
      <c r="AK49" s="2"/>
    </row>
    <row r="50" spans="1:39">
      <c r="A50" s="11">
        <v>61</v>
      </c>
      <c r="B50" s="1" t="s">
        <v>149</v>
      </c>
      <c r="C50" s="1" t="s">
        <v>150</v>
      </c>
      <c r="D50" s="1">
        <v>2018</v>
      </c>
      <c r="R50" s="2"/>
      <c r="U50" s="2"/>
      <c r="W50" s="2"/>
      <c r="AA50" s="1">
        <v>1</v>
      </c>
      <c r="AD50" s="2"/>
      <c r="AE50" s="2"/>
      <c r="AI50" s="2"/>
      <c r="AJ50" s="2"/>
      <c r="AK50" s="2"/>
    </row>
    <row r="51" spans="1:39">
      <c r="A51" s="11">
        <v>62</v>
      </c>
      <c r="B51" s="1" t="s">
        <v>151</v>
      </c>
      <c r="C51" s="1" t="s">
        <v>152</v>
      </c>
      <c r="D51" s="1">
        <v>2008</v>
      </c>
      <c r="R51" s="2"/>
      <c r="U51" s="2"/>
      <c r="W51" s="2"/>
      <c r="AD51" s="2">
        <v>1</v>
      </c>
      <c r="AE51" s="2"/>
      <c r="AI51" s="2"/>
      <c r="AJ51" s="2"/>
      <c r="AK51" s="2"/>
    </row>
    <row r="52" spans="1:39">
      <c r="A52" s="11">
        <v>63</v>
      </c>
      <c r="B52" s="1" t="s">
        <v>153</v>
      </c>
      <c r="C52" s="1" t="s">
        <v>154</v>
      </c>
      <c r="D52" s="1">
        <v>2010</v>
      </c>
      <c r="R52" s="2"/>
      <c r="T52" s="1">
        <v>1</v>
      </c>
      <c r="U52" s="2"/>
      <c r="W52" s="2"/>
      <c r="AD52" s="2"/>
      <c r="AE52" s="2"/>
      <c r="AI52" s="2"/>
      <c r="AJ52" s="2"/>
      <c r="AK52" s="2"/>
    </row>
    <row r="53" spans="1:39">
      <c r="A53" s="11">
        <v>64</v>
      </c>
      <c r="B53" s="1" t="s">
        <v>155</v>
      </c>
      <c r="C53" s="1" t="s">
        <v>156</v>
      </c>
      <c r="D53" s="1">
        <v>2021</v>
      </c>
      <c r="F53" s="1">
        <v>1</v>
      </c>
      <c r="L53" s="1">
        <v>1</v>
      </c>
      <c r="R53" s="2"/>
      <c r="U53" s="2"/>
      <c r="W53" s="2"/>
      <c r="Z53" s="1">
        <v>1</v>
      </c>
      <c r="AD53" s="2"/>
      <c r="AE53" s="2"/>
      <c r="AI53" s="2"/>
      <c r="AJ53" s="2"/>
      <c r="AK53" s="2"/>
    </row>
    <row r="54" spans="1:39">
      <c r="A54" s="11">
        <v>65</v>
      </c>
      <c r="B54" s="1" t="s">
        <v>157</v>
      </c>
      <c r="C54" s="1" t="s">
        <v>158</v>
      </c>
      <c r="D54" s="3">
        <v>2006</v>
      </c>
      <c r="R54" s="2"/>
      <c r="U54" s="2"/>
      <c r="W54" s="2"/>
      <c r="AD54" s="2"/>
      <c r="AE54" s="2"/>
      <c r="AH54" s="1">
        <v>1</v>
      </c>
      <c r="AI54" s="2"/>
      <c r="AJ54" s="2"/>
      <c r="AK54" s="2"/>
    </row>
    <row r="55" spans="1:39">
      <c r="A55" s="5">
        <v>66</v>
      </c>
      <c r="B55" s="1" t="s">
        <v>159</v>
      </c>
      <c r="C55" s="1" t="s">
        <v>160</v>
      </c>
      <c r="D55" s="3">
        <v>2020</v>
      </c>
      <c r="R55" s="2"/>
      <c r="U55" s="2"/>
      <c r="W55" s="2"/>
      <c r="AD55" s="2">
        <v>1</v>
      </c>
      <c r="AE55" s="2"/>
      <c r="AI55" s="2"/>
      <c r="AJ55" s="2"/>
      <c r="AK55" s="2"/>
      <c r="AM55" s="1">
        <v>1</v>
      </c>
    </row>
    <row r="56" spans="1:39" ht="28" customHeight="1">
      <c r="A56" s="4">
        <v>67</v>
      </c>
      <c r="B56" s="1" t="s">
        <v>161</v>
      </c>
      <c r="C56" s="1" t="s">
        <v>162</v>
      </c>
      <c r="D56" s="1">
        <v>2007</v>
      </c>
      <c r="N56" s="1">
        <v>1</v>
      </c>
      <c r="R56" s="2"/>
      <c r="U56" s="2"/>
      <c r="W56" s="2"/>
      <c r="AD56" s="2"/>
      <c r="AE56" s="2"/>
      <c r="AI56" s="2"/>
      <c r="AJ56" s="2"/>
      <c r="AK56" s="2"/>
      <c r="AL56" s="1">
        <v>1</v>
      </c>
    </row>
    <row r="57" spans="1:39">
      <c r="A57" s="4">
        <v>68</v>
      </c>
      <c r="B57" s="1" t="s">
        <v>163</v>
      </c>
      <c r="C57" s="1" t="s">
        <v>164</v>
      </c>
      <c r="D57" s="1">
        <v>2007</v>
      </c>
      <c r="G57" s="1">
        <v>1</v>
      </c>
      <c r="R57" s="2"/>
      <c r="U57" s="2"/>
      <c r="W57" s="2"/>
      <c r="Z57" s="1">
        <v>1</v>
      </c>
      <c r="AD57" s="2"/>
      <c r="AE57" s="2"/>
      <c r="AI57" s="2"/>
      <c r="AJ57" s="2"/>
      <c r="AK57" s="2"/>
    </row>
    <row r="58" spans="1:39">
      <c r="A58" s="12">
        <v>69</v>
      </c>
      <c r="B58" s="2" t="s">
        <v>165</v>
      </c>
      <c r="C58" s="2" t="s">
        <v>166</v>
      </c>
      <c r="D58" s="2">
        <v>2009</v>
      </c>
      <c r="R58" s="2"/>
      <c r="U58" s="2"/>
      <c r="W58" s="2"/>
      <c r="AD58" s="2"/>
      <c r="AE58" s="2"/>
      <c r="AI58" s="2"/>
      <c r="AJ58" s="2"/>
      <c r="AK58" s="2"/>
    </row>
    <row r="59" spans="1:39">
      <c r="AE59" s="2"/>
      <c r="AI59" s="2"/>
      <c r="AJ59" s="2"/>
      <c r="AK59" s="2"/>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74B10B-5D1F-D349-B80C-F16A70DFD1BC}">
  <dimension ref="A1:AP55"/>
  <sheetViews>
    <sheetView workbookViewId="0">
      <selection activeCell="E38" sqref="E38"/>
    </sheetView>
  </sheetViews>
  <sheetFormatPr baseColWidth="10" defaultRowHeight="16"/>
  <cols>
    <col min="1" max="16384" width="10.83203125" style="1"/>
  </cols>
  <sheetData>
    <row r="1" spans="1:42" ht="77" customHeight="1">
      <c r="A1" s="8"/>
      <c r="B1" s="8"/>
      <c r="C1" s="8"/>
      <c r="D1" s="8"/>
      <c r="E1" s="9"/>
      <c r="F1" s="9"/>
      <c r="G1" s="9"/>
      <c r="H1" s="9"/>
      <c r="I1" s="9"/>
      <c r="J1" s="9"/>
      <c r="K1" s="9"/>
      <c r="L1" s="9"/>
      <c r="M1" s="9"/>
      <c r="N1" s="9"/>
      <c r="O1" s="9"/>
      <c r="P1" s="9"/>
      <c r="Q1" s="9"/>
      <c r="R1" s="10"/>
      <c r="S1" s="9"/>
      <c r="T1" s="9"/>
      <c r="U1" s="10"/>
      <c r="V1" s="9"/>
      <c r="W1" s="10"/>
      <c r="X1" s="9"/>
      <c r="Y1" s="9"/>
      <c r="Z1" s="9"/>
      <c r="AA1" s="9"/>
      <c r="AB1" s="9"/>
      <c r="AC1" s="9"/>
      <c r="AD1" s="10"/>
      <c r="AE1" s="10"/>
      <c r="AF1" s="9"/>
      <c r="AG1" s="9"/>
      <c r="AH1" s="9"/>
      <c r="AI1" s="10"/>
      <c r="AJ1" s="10"/>
      <c r="AK1" s="10"/>
      <c r="AL1" s="9"/>
      <c r="AM1" s="9"/>
      <c r="AP1" s="1" t="s">
        <v>191</v>
      </c>
    </row>
    <row r="2" spans="1:42">
      <c r="A2" s="11"/>
      <c r="R2" s="2"/>
      <c r="U2" s="2"/>
      <c r="W2" s="2"/>
      <c r="AD2" s="2"/>
      <c r="AE2" s="2"/>
      <c r="AI2" s="2"/>
      <c r="AJ2" s="2"/>
      <c r="AK2" s="2"/>
      <c r="AP2" s="1">
        <f>SUM(E2:AM2)</f>
        <v>0</v>
      </c>
    </row>
    <row r="3" spans="1:42">
      <c r="A3" s="11"/>
      <c r="R3" s="2"/>
      <c r="U3" s="2"/>
      <c r="W3" s="2"/>
      <c r="AD3" s="2"/>
      <c r="AE3" s="2"/>
      <c r="AI3" s="2"/>
      <c r="AJ3" s="2"/>
      <c r="AK3" s="2"/>
      <c r="AP3" s="1">
        <f t="shared" ref="AP3:AP54" si="0">SUM(E3:AM3)</f>
        <v>0</v>
      </c>
    </row>
    <row r="4" spans="1:42">
      <c r="A4" s="11"/>
      <c r="R4" s="2"/>
      <c r="U4" s="2"/>
      <c r="W4" s="2"/>
      <c r="AD4" s="2"/>
      <c r="AE4" s="2"/>
      <c r="AI4" s="2"/>
      <c r="AJ4" s="2"/>
      <c r="AK4" s="2"/>
      <c r="AP4" s="1">
        <f t="shared" si="0"/>
        <v>0</v>
      </c>
    </row>
    <row r="5" spans="1:42">
      <c r="A5" s="11"/>
      <c r="R5" s="2"/>
      <c r="U5" s="2"/>
      <c r="W5" s="2"/>
      <c r="AD5" s="2"/>
      <c r="AE5" s="2"/>
      <c r="AI5" s="2"/>
      <c r="AJ5" s="2"/>
      <c r="AK5" s="2"/>
      <c r="AP5" s="1">
        <f t="shared" si="0"/>
        <v>0</v>
      </c>
    </row>
    <row r="6" spans="1:42">
      <c r="A6" s="11"/>
      <c r="R6" s="2"/>
      <c r="U6" s="2"/>
      <c r="W6" s="2"/>
      <c r="AD6" s="2"/>
      <c r="AE6" s="2"/>
      <c r="AI6" s="2"/>
      <c r="AJ6" s="2"/>
      <c r="AK6" s="2"/>
      <c r="AP6" s="1">
        <f t="shared" si="0"/>
        <v>0</v>
      </c>
    </row>
    <row r="7" spans="1:42">
      <c r="A7" s="11"/>
      <c r="R7" s="2"/>
      <c r="U7" s="2"/>
      <c r="W7" s="2"/>
      <c r="AD7" s="2"/>
      <c r="AE7" s="2"/>
      <c r="AI7" s="2"/>
      <c r="AJ7" s="2"/>
      <c r="AK7" s="2"/>
      <c r="AP7" s="1">
        <f t="shared" si="0"/>
        <v>0</v>
      </c>
    </row>
    <row r="8" spans="1:42">
      <c r="A8" s="11"/>
      <c r="R8" s="2"/>
      <c r="U8" s="2"/>
      <c r="W8" s="2"/>
      <c r="AD8" s="2"/>
      <c r="AE8" s="2"/>
      <c r="AI8" s="2"/>
      <c r="AJ8" s="2"/>
      <c r="AK8" s="2"/>
      <c r="AP8" s="1">
        <f t="shared" si="0"/>
        <v>0</v>
      </c>
    </row>
    <row r="9" spans="1:42">
      <c r="A9" s="11"/>
      <c r="R9" s="2"/>
      <c r="U9" s="2"/>
      <c r="W9" s="2"/>
      <c r="AD9" s="2"/>
      <c r="AE9" s="2"/>
      <c r="AI9" s="2"/>
      <c r="AJ9" s="2"/>
      <c r="AK9" s="2"/>
      <c r="AP9" s="1">
        <f t="shared" si="0"/>
        <v>0</v>
      </c>
    </row>
    <row r="10" spans="1:42">
      <c r="A10" s="11"/>
      <c r="R10" s="2"/>
      <c r="U10" s="2"/>
      <c r="W10" s="2"/>
      <c r="AD10" s="2"/>
      <c r="AE10" s="2"/>
      <c r="AI10" s="2"/>
      <c r="AJ10" s="2"/>
      <c r="AK10" s="2"/>
      <c r="AP10" s="1">
        <f t="shared" si="0"/>
        <v>0</v>
      </c>
    </row>
    <row r="11" spans="1:42">
      <c r="A11" s="11"/>
      <c r="R11" s="2"/>
      <c r="U11" s="2"/>
      <c r="W11" s="2"/>
      <c r="AD11" s="2"/>
      <c r="AE11" s="2"/>
      <c r="AI11" s="2"/>
      <c r="AJ11" s="2"/>
      <c r="AK11" s="2"/>
      <c r="AP11" s="1">
        <f t="shared" si="0"/>
        <v>0</v>
      </c>
    </row>
    <row r="12" spans="1:42">
      <c r="A12" s="11"/>
      <c r="R12" s="2"/>
      <c r="U12" s="2"/>
      <c r="W12" s="2"/>
      <c r="AD12" s="2"/>
      <c r="AE12" s="2"/>
      <c r="AI12" s="2"/>
      <c r="AJ12" s="2"/>
      <c r="AK12" s="2"/>
      <c r="AP12" s="1">
        <f t="shared" si="0"/>
        <v>0</v>
      </c>
    </row>
    <row r="13" spans="1:42">
      <c r="A13" s="11"/>
      <c r="R13" s="2"/>
      <c r="U13" s="2"/>
      <c r="W13" s="2"/>
      <c r="AD13" s="2"/>
      <c r="AE13" s="2"/>
      <c r="AI13" s="2"/>
      <c r="AJ13" s="2"/>
      <c r="AK13" s="2"/>
      <c r="AP13" s="1">
        <f t="shared" si="0"/>
        <v>0</v>
      </c>
    </row>
    <row r="14" spans="1:42">
      <c r="A14" s="11"/>
      <c r="R14" s="2"/>
      <c r="U14" s="2"/>
      <c r="W14" s="2"/>
      <c r="AD14" s="2"/>
      <c r="AE14" s="2"/>
      <c r="AI14" s="2"/>
      <c r="AJ14" s="2"/>
      <c r="AK14" s="2"/>
      <c r="AP14" s="1">
        <f t="shared" si="0"/>
        <v>0</v>
      </c>
    </row>
    <row r="15" spans="1:42">
      <c r="A15" s="11"/>
      <c r="R15" s="2"/>
      <c r="U15" s="2"/>
      <c r="W15" s="2"/>
      <c r="AD15" s="2"/>
      <c r="AE15" s="2"/>
      <c r="AI15" s="2"/>
      <c r="AJ15" s="2"/>
      <c r="AK15" s="2"/>
      <c r="AP15" s="1">
        <f t="shared" si="0"/>
        <v>0</v>
      </c>
    </row>
    <row r="16" spans="1:42">
      <c r="A16" s="11"/>
      <c r="R16" s="2"/>
      <c r="U16" s="2"/>
      <c r="W16" s="2"/>
      <c r="AD16" s="2"/>
      <c r="AE16" s="2"/>
      <c r="AI16" s="2"/>
      <c r="AJ16" s="2"/>
      <c r="AK16" s="2"/>
      <c r="AP16" s="1">
        <f t="shared" si="0"/>
        <v>0</v>
      </c>
    </row>
    <row r="17" spans="1:42">
      <c r="A17" s="11"/>
      <c r="R17" s="2"/>
      <c r="U17" s="2"/>
      <c r="W17" s="2"/>
      <c r="AD17" s="2"/>
      <c r="AE17" s="2"/>
      <c r="AI17" s="2"/>
      <c r="AJ17" s="2"/>
      <c r="AK17" s="2"/>
      <c r="AP17" s="1">
        <f t="shared" si="0"/>
        <v>0</v>
      </c>
    </row>
    <row r="18" spans="1:42">
      <c r="A18" s="11"/>
      <c r="R18" s="2"/>
      <c r="U18" s="2"/>
      <c r="W18" s="2"/>
      <c r="AD18" s="2"/>
      <c r="AE18" s="2"/>
      <c r="AI18" s="2"/>
      <c r="AJ18" s="2"/>
      <c r="AK18" s="2"/>
      <c r="AP18" s="1">
        <f t="shared" si="0"/>
        <v>0</v>
      </c>
    </row>
    <row r="19" spans="1:42">
      <c r="A19" s="11"/>
      <c r="R19" s="2"/>
      <c r="U19" s="2"/>
      <c r="W19" s="2"/>
      <c r="AD19" s="2"/>
      <c r="AE19" s="2"/>
      <c r="AI19" s="2"/>
      <c r="AJ19" s="2"/>
      <c r="AK19" s="2"/>
      <c r="AP19" s="1">
        <f t="shared" si="0"/>
        <v>0</v>
      </c>
    </row>
    <row r="20" spans="1:42">
      <c r="A20" s="11"/>
      <c r="R20" s="2"/>
      <c r="U20" s="2"/>
      <c r="W20" s="2"/>
      <c r="AD20" s="2"/>
      <c r="AE20" s="2"/>
      <c r="AI20" s="2"/>
      <c r="AJ20" s="2"/>
      <c r="AK20" s="2"/>
      <c r="AP20" s="1">
        <f t="shared" si="0"/>
        <v>0</v>
      </c>
    </row>
    <row r="21" spans="1:42">
      <c r="A21" s="11"/>
      <c r="R21" s="2"/>
      <c r="U21" s="2"/>
      <c r="W21" s="2"/>
      <c r="AD21" s="2"/>
      <c r="AE21" s="2"/>
      <c r="AI21" s="2"/>
      <c r="AJ21" s="2"/>
      <c r="AK21" s="2"/>
      <c r="AP21" s="1">
        <f t="shared" si="0"/>
        <v>0</v>
      </c>
    </row>
    <row r="22" spans="1:42">
      <c r="A22" s="11"/>
      <c r="R22" s="2"/>
      <c r="U22" s="2"/>
      <c r="W22" s="2"/>
      <c r="AD22" s="2"/>
      <c r="AE22" s="2"/>
      <c r="AI22" s="2"/>
      <c r="AJ22" s="2"/>
      <c r="AK22" s="2"/>
      <c r="AP22" s="1">
        <f t="shared" si="0"/>
        <v>0</v>
      </c>
    </row>
    <row r="23" spans="1:42">
      <c r="A23" s="11"/>
      <c r="R23" s="2"/>
      <c r="U23" s="2"/>
      <c r="W23" s="2"/>
      <c r="AD23" s="2"/>
      <c r="AE23" s="2"/>
      <c r="AI23" s="2"/>
      <c r="AJ23" s="2"/>
      <c r="AK23" s="2"/>
      <c r="AP23" s="1">
        <f t="shared" si="0"/>
        <v>0</v>
      </c>
    </row>
    <row r="24" spans="1:42">
      <c r="A24" s="11"/>
      <c r="R24" s="2"/>
      <c r="U24" s="2"/>
      <c r="W24" s="2"/>
      <c r="AD24" s="2"/>
      <c r="AE24" s="2"/>
      <c r="AI24" s="2"/>
      <c r="AJ24" s="2"/>
      <c r="AK24" s="2"/>
      <c r="AP24" s="1">
        <f t="shared" si="0"/>
        <v>0</v>
      </c>
    </row>
    <row r="25" spans="1:42">
      <c r="A25" s="11"/>
      <c r="R25" s="2"/>
      <c r="U25" s="2"/>
      <c r="W25" s="2"/>
      <c r="AD25" s="2"/>
      <c r="AE25" s="2"/>
      <c r="AI25" s="2"/>
      <c r="AJ25" s="2"/>
      <c r="AK25" s="2"/>
      <c r="AP25" s="1">
        <f t="shared" si="0"/>
        <v>0</v>
      </c>
    </row>
    <row r="26" spans="1:42">
      <c r="A26" s="11"/>
      <c r="R26" s="2"/>
      <c r="U26" s="2"/>
      <c r="W26" s="2"/>
      <c r="AD26" s="2"/>
      <c r="AE26" s="2"/>
      <c r="AI26" s="2"/>
      <c r="AJ26" s="2"/>
      <c r="AK26" s="2"/>
      <c r="AP26" s="1">
        <f t="shared" si="0"/>
        <v>0</v>
      </c>
    </row>
    <row r="27" spans="1:42">
      <c r="A27" s="11"/>
      <c r="R27" s="2"/>
      <c r="U27" s="2"/>
      <c r="W27" s="2"/>
      <c r="AD27" s="2"/>
      <c r="AE27" s="2"/>
      <c r="AI27" s="2"/>
      <c r="AJ27" s="2"/>
      <c r="AK27" s="2"/>
      <c r="AP27" s="1">
        <f t="shared" si="0"/>
        <v>0</v>
      </c>
    </row>
    <row r="28" spans="1:42">
      <c r="A28" s="11"/>
      <c r="R28" s="2"/>
      <c r="U28" s="2"/>
      <c r="W28" s="2"/>
      <c r="AD28" s="2"/>
      <c r="AE28" s="2"/>
      <c r="AI28" s="2"/>
      <c r="AJ28" s="2"/>
      <c r="AK28" s="2"/>
      <c r="AP28" s="1">
        <f t="shared" si="0"/>
        <v>0</v>
      </c>
    </row>
    <row r="29" spans="1:42">
      <c r="A29" s="11"/>
      <c r="R29" s="2"/>
      <c r="U29" s="2"/>
      <c r="W29" s="2"/>
      <c r="AD29" s="2"/>
      <c r="AE29" s="2"/>
      <c r="AI29" s="2"/>
      <c r="AJ29" s="2"/>
      <c r="AK29" s="2"/>
      <c r="AP29" s="1">
        <f t="shared" si="0"/>
        <v>0</v>
      </c>
    </row>
    <row r="30" spans="1:42">
      <c r="A30" s="11"/>
      <c r="R30" s="2"/>
      <c r="U30" s="2"/>
      <c r="W30" s="2"/>
      <c r="AD30" s="2"/>
      <c r="AE30" s="2"/>
      <c r="AI30" s="2"/>
      <c r="AJ30" s="2"/>
      <c r="AK30" s="2"/>
      <c r="AP30" s="1">
        <f t="shared" si="0"/>
        <v>0</v>
      </c>
    </row>
    <row r="31" spans="1:42">
      <c r="A31" s="11"/>
      <c r="R31" s="2"/>
      <c r="U31" s="2"/>
      <c r="W31" s="2"/>
      <c r="AD31" s="2"/>
      <c r="AE31" s="2"/>
      <c r="AI31" s="2"/>
      <c r="AJ31" s="2"/>
      <c r="AK31" s="2"/>
      <c r="AP31" s="1">
        <f t="shared" si="0"/>
        <v>0</v>
      </c>
    </row>
    <row r="32" spans="1:42">
      <c r="A32" s="11"/>
      <c r="R32" s="2"/>
      <c r="U32" s="2"/>
      <c r="W32" s="2"/>
      <c r="AD32" s="2"/>
      <c r="AE32" s="2"/>
      <c r="AI32" s="2"/>
      <c r="AJ32" s="2"/>
      <c r="AK32" s="2"/>
      <c r="AP32" s="1">
        <f t="shared" si="0"/>
        <v>0</v>
      </c>
    </row>
    <row r="33" spans="1:42">
      <c r="A33" s="11"/>
      <c r="R33" s="2"/>
      <c r="U33" s="2"/>
      <c r="W33" s="2"/>
      <c r="AD33" s="2"/>
      <c r="AE33" s="2"/>
      <c r="AI33" s="2"/>
      <c r="AJ33" s="2"/>
      <c r="AK33" s="2"/>
      <c r="AP33" s="1">
        <f t="shared" si="0"/>
        <v>0</v>
      </c>
    </row>
    <row r="34" spans="1:42">
      <c r="A34" s="11"/>
      <c r="R34" s="2"/>
      <c r="U34" s="2"/>
      <c r="W34" s="2"/>
      <c r="AD34" s="2"/>
      <c r="AE34" s="2"/>
      <c r="AI34" s="2"/>
      <c r="AJ34" s="2"/>
      <c r="AK34" s="2"/>
      <c r="AP34" s="1">
        <f t="shared" si="0"/>
        <v>0</v>
      </c>
    </row>
    <row r="35" spans="1:42">
      <c r="A35" s="11"/>
      <c r="R35" s="2"/>
      <c r="U35" s="2"/>
      <c r="W35" s="2"/>
      <c r="AD35" s="2"/>
      <c r="AE35" s="2"/>
      <c r="AI35" s="2"/>
      <c r="AJ35" s="2"/>
      <c r="AK35" s="2"/>
      <c r="AP35" s="1">
        <f t="shared" si="0"/>
        <v>0</v>
      </c>
    </row>
    <row r="36" spans="1:42">
      <c r="A36" s="11"/>
      <c r="R36" s="2"/>
      <c r="U36" s="2"/>
      <c r="W36" s="2"/>
      <c r="AD36" s="2"/>
      <c r="AE36" s="2"/>
      <c r="AI36" s="2"/>
      <c r="AJ36" s="2"/>
      <c r="AK36" s="2"/>
      <c r="AP36" s="1">
        <f t="shared" si="0"/>
        <v>0</v>
      </c>
    </row>
    <row r="37" spans="1:42">
      <c r="A37" s="11"/>
      <c r="R37" s="2"/>
      <c r="U37" s="2"/>
      <c r="W37" s="2"/>
      <c r="AD37" s="2"/>
      <c r="AE37" s="2"/>
      <c r="AI37" s="2"/>
      <c r="AJ37" s="2"/>
      <c r="AK37" s="2"/>
      <c r="AP37" s="1">
        <f t="shared" si="0"/>
        <v>0</v>
      </c>
    </row>
    <row r="38" spans="1:42">
      <c r="A38" s="11"/>
      <c r="R38" s="2"/>
      <c r="U38" s="2"/>
      <c r="W38" s="2"/>
      <c r="AD38" s="2"/>
      <c r="AE38" s="2"/>
      <c r="AI38" s="2"/>
      <c r="AJ38" s="2"/>
      <c r="AK38" s="2"/>
      <c r="AP38" s="1">
        <f t="shared" si="0"/>
        <v>0</v>
      </c>
    </row>
    <row r="39" spans="1:42">
      <c r="A39" s="11"/>
      <c r="R39" s="2"/>
      <c r="U39" s="2"/>
      <c r="W39" s="2"/>
      <c r="AD39" s="2"/>
      <c r="AE39" s="2"/>
      <c r="AI39" s="2"/>
      <c r="AJ39" s="2"/>
      <c r="AK39" s="2"/>
      <c r="AP39" s="1">
        <f t="shared" si="0"/>
        <v>0</v>
      </c>
    </row>
    <row r="40" spans="1:42">
      <c r="A40" s="11"/>
      <c r="R40" s="2"/>
      <c r="U40" s="2"/>
      <c r="W40" s="2"/>
      <c r="AD40" s="2"/>
      <c r="AE40" s="2"/>
      <c r="AI40" s="2"/>
      <c r="AJ40" s="2"/>
      <c r="AK40" s="2"/>
      <c r="AP40" s="1">
        <f t="shared" si="0"/>
        <v>0</v>
      </c>
    </row>
    <row r="41" spans="1:42">
      <c r="A41" s="11"/>
      <c r="R41" s="2"/>
      <c r="U41" s="2"/>
      <c r="W41" s="2"/>
      <c r="AD41" s="2"/>
      <c r="AE41" s="2"/>
      <c r="AI41" s="2"/>
      <c r="AJ41" s="2"/>
      <c r="AK41" s="2"/>
      <c r="AP41" s="1">
        <f t="shared" si="0"/>
        <v>0</v>
      </c>
    </row>
    <row r="42" spans="1:42">
      <c r="A42" s="11"/>
      <c r="R42" s="2"/>
      <c r="U42" s="2"/>
      <c r="W42" s="2"/>
      <c r="AD42" s="2"/>
      <c r="AE42" s="2"/>
      <c r="AI42" s="2"/>
      <c r="AJ42" s="2"/>
      <c r="AK42" s="2"/>
      <c r="AP42" s="1">
        <f t="shared" si="0"/>
        <v>0</v>
      </c>
    </row>
    <row r="43" spans="1:42">
      <c r="A43" s="11"/>
      <c r="R43" s="2"/>
      <c r="U43" s="2"/>
      <c r="W43" s="2"/>
      <c r="AD43" s="2"/>
      <c r="AE43" s="2"/>
      <c r="AI43" s="2"/>
      <c r="AJ43" s="2"/>
      <c r="AK43" s="2"/>
      <c r="AP43" s="1">
        <f t="shared" si="0"/>
        <v>0</v>
      </c>
    </row>
    <row r="44" spans="1:42">
      <c r="A44" s="11"/>
      <c r="R44" s="2"/>
      <c r="U44" s="2"/>
      <c r="W44" s="2"/>
      <c r="AD44" s="2"/>
      <c r="AE44" s="2"/>
      <c r="AI44" s="2"/>
      <c r="AJ44" s="2"/>
      <c r="AK44" s="2"/>
      <c r="AP44" s="1">
        <f t="shared" si="0"/>
        <v>0</v>
      </c>
    </row>
    <row r="45" spans="1:42">
      <c r="A45" s="11"/>
      <c r="R45" s="2"/>
      <c r="U45" s="2"/>
      <c r="W45" s="2"/>
      <c r="AD45" s="2"/>
      <c r="AE45" s="2"/>
      <c r="AI45" s="2"/>
      <c r="AJ45" s="2"/>
      <c r="AK45" s="2"/>
      <c r="AP45" s="1">
        <f t="shared" si="0"/>
        <v>0</v>
      </c>
    </row>
    <row r="46" spans="1:42">
      <c r="A46" s="11"/>
      <c r="R46" s="2"/>
      <c r="U46" s="2"/>
      <c r="W46" s="2"/>
      <c r="AD46" s="2"/>
      <c r="AE46" s="2"/>
      <c r="AI46" s="2"/>
      <c r="AJ46" s="2"/>
      <c r="AK46" s="2"/>
      <c r="AP46" s="1">
        <f t="shared" si="0"/>
        <v>0</v>
      </c>
    </row>
    <row r="47" spans="1:42">
      <c r="A47" s="11"/>
      <c r="R47" s="2"/>
      <c r="U47" s="2"/>
      <c r="W47" s="2"/>
      <c r="AD47" s="2"/>
      <c r="AE47" s="2"/>
      <c r="AI47" s="2"/>
      <c r="AJ47" s="2"/>
      <c r="AK47" s="2"/>
      <c r="AP47" s="1">
        <f t="shared" si="0"/>
        <v>0</v>
      </c>
    </row>
    <row r="48" spans="1:42">
      <c r="A48" s="11"/>
      <c r="R48" s="2"/>
      <c r="U48" s="2"/>
      <c r="W48" s="2"/>
      <c r="AD48" s="2"/>
      <c r="AE48" s="2"/>
      <c r="AI48" s="2"/>
      <c r="AJ48" s="2"/>
      <c r="AK48" s="2"/>
      <c r="AP48" s="1">
        <f t="shared" si="0"/>
        <v>0</v>
      </c>
    </row>
    <row r="49" spans="1:42">
      <c r="A49" s="11"/>
      <c r="R49" s="2"/>
      <c r="U49" s="2"/>
      <c r="W49" s="2"/>
      <c r="AD49" s="2"/>
      <c r="AE49" s="2"/>
      <c r="AI49" s="2"/>
      <c r="AJ49" s="2"/>
      <c r="AK49" s="2"/>
      <c r="AP49" s="1">
        <f t="shared" si="0"/>
        <v>0</v>
      </c>
    </row>
    <row r="50" spans="1:42">
      <c r="A50" s="11"/>
      <c r="R50" s="2"/>
      <c r="U50" s="2"/>
      <c r="W50" s="2"/>
      <c r="AD50" s="2"/>
      <c r="AE50" s="2"/>
      <c r="AI50" s="2"/>
      <c r="AJ50" s="2"/>
      <c r="AK50" s="2"/>
      <c r="AP50" s="1">
        <f t="shared" si="0"/>
        <v>0</v>
      </c>
    </row>
    <row r="51" spans="1:42">
      <c r="A51" s="11"/>
      <c r="R51" s="2"/>
      <c r="U51" s="2"/>
      <c r="W51" s="2"/>
      <c r="AD51" s="2"/>
      <c r="AE51" s="2"/>
      <c r="AI51" s="2"/>
      <c r="AJ51" s="2"/>
      <c r="AK51" s="2"/>
      <c r="AP51" s="1">
        <f t="shared" si="0"/>
        <v>0</v>
      </c>
    </row>
    <row r="52" spans="1:42">
      <c r="A52" s="11"/>
      <c r="R52" s="2"/>
      <c r="U52" s="2"/>
      <c r="W52" s="2"/>
      <c r="AD52" s="2"/>
      <c r="AE52" s="2"/>
      <c r="AI52" s="2"/>
      <c r="AJ52" s="2"/>
      <c r="AK52" s="2"/>
      <c r="AP52" s="1">
        <f t="shared" si="0"/>
        <v>0</v>
      </c>
    </row>
    <row r="53" spans="1:42">
      <c r="A53" s="11"/>
      <c r="R53" s="2"/>
      <c r="U53" s="2"/>
      <c r="W53" s="2"/>
      <c r="AD53" s="2"/>
      <c r="AE53" s="2"/>
      <c r="AI53" s="2"/>
      <c r="AJ53" s="2"/>
      <c r="AK53" s="2"/>
      <c r="AP53" s="1">
        <f t="shared" si="0"/>
        <v>0</v>
      </c>
    </row>
    <row r="54" spans="1:42">
      <c r="A54" s="11"/>
      <c r="D54" s="3"/>
      <c r="R54" s="2"/>
      <c r="U54" s="2"/>
      <c r="W54" s="2"/>
      <c r="AD54" s="2"/>
      <c r="AE54" s="2"/>
      <c r="AI54" s="2"/>
      <c r="AJ54" s="2"/>
      <c r="AK54" s="2"/>
      <c r="AP54" s="1">
        <f t="shared" si="0"/>
        <v>0</v>
      </c>
    </row>
    <row r="55" spans="1:42">
      <c r="AE55" s="2"/>
      <c r="AI55" s="2"/>
      <c r="AJ55" s="2"/>
      <c r="AK55" s="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Aschi, F. (Flavia)</dc:creator>
  <cp:lastModifiedBy>Aschi, F. (Flavia)</cp:lastModifiedBy>
  <dcterms:created xsi:type="dcterms:W3CDTF">2024-11-28T10:31:26Z</dcterms:created>
  <dcterms:modified xsi:type="dcterms:W3CDTF">2025-02-19T14:01:49Z</dcterms:modified>
</cp:coreProperties>
</file>