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9"/>
  <workbookPr defaultThemeVersion="202300"/>
  <mc:AlternateContent xmlns:mc="http://schemas.openxmlformats.org/markup-compatibility/2006">
    <mc:Choice Requires="x15">
      <x15ac:absPath xmlns:x15ac="http://schemas.microsoft.com/office/spreadsheetml/2010/11/ac" url="https://solisservices-my.sharepoint.com/personal/f_aschi_uu_nl/Documents/BTC_Review/Data/Harmonization_v2/Comulative_Change/"/>
    </mc:Choice>
  </mc:AlternateContent>
  <xr:revisionPtr revIDLastSave="11" documentId="8_{5899695C-EAFD-6840-9AD5-8EC492304A44}" xr6:coauthVersionLast="47" xr6:coauthVersionMax="47" xr10:uidLastSave="{154FC7F1-F1D4-6944-A72F-4874F70618DB}"/>
  <bookViews>
    <workbookView xWindow="-3340" yWindow="-21100" windowWidth="38400" windowHeight="21100" xr2:uid="{624C6CCD-9E92-584B-A141-D5D7B635B037}"/>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58" i="1" l="1"/>
  <c r="H357" i="1"/>
  <c r="H356" i="1"/>
  <c r="H355" i="1"/>
  <c r="H354" i="1"/>
  <c r="H269" i="1"/>
  <c r="H268" i="1"/>
  <c r="H267" i="1"/>
  <c r="H266" i="1"/>
  <c r="H265" i="1"/>
  <c r="H253" i="1"/>
  <c r="H252" i="1"/>
  <c r="H94" i="1"/>
  <c r="H93" i="1"/>
  <c r="AL70" i="1"/>
  <c r="AL69" i="1"/>
  <c r="AL68" i="1"/>
</calcChain>
</file>

<file path=xl/sharedStrings.xml><?xml version="1.0" encoding="utf-8"?>
<sst xmlns="http://schemas.openxmlformats.org/spreadsheetml/2006/main" count="1276" uniqueCount="298">
  <si>
    <t xml:space="preserve"> </t>
  </si>
  <si>
    <t>BDI - Richness</t>
  </si>
  <si>
    <t xml:space="preserve">BDI - Aboundance </t>
  </si>
  <si>
    <t>BDI - Extinctions</t>
  </si>
  <si>
    <t>BDI - Habitat Area</t>
  </si>
  <si>
    <t>BDI - Hotspots</t>
  </si>
  <si>
    <t>BDI - Marine</t>
  </si>
  <si>
    <t>Unclassified</t>
  </si>
  <si>
    <t>Index</t>
  </si>
  <si>
    <t>Record_id</t>
  </si>
  <si>
    <t>Title</t>
  </si>
  <si>
    <t>Authors</t>
  </si>
  <si>
    <t>Scenario</t>
  </si>
  <si>
    <t>Baseline year</t>
  </si>
  <si>
    <t>Projected year</t>
  </si>
  <si>
    <t>Nr yars</t>
  </si>
  <si>
    <t>Species Richness Change</t>
  </si>
  <si>
    <t>Terrestrial vertebrate endemism at risk</t>
  </si>
  <si>
    <t>Species Assemblage</t>
  </si>
  <si>
    <t>MY/MPY (Pylogenetic Diversity Loss)</t>
  </si>
  <si>
    <t>% persisting species</t>
  </si>
  <si>
    <t>Loss of Vascular Plant Diversity</t>
  </si>
  <si>
    <t>LPI (Wildlife population densitiy / Living Planet Index)</t>
  </si>
  <si>
    <t>Geometric Mean Aboundance  (equivalent to LPI)</t>
  </si>
  <si>
    <t>MSA (Mean Species Aboundance)</t>
  </si>
  <si>
    <t>Species data (as indicators)</t>
  </si>
  <si>
    <t>BII (intactness of the local species composition/ indicator of the average abundance of a large and diverse set of organisms in a given geographical area)</t>
  </si>
  <si>
    <t>Loss of BII</t>
  </si>
  <si>
    <t>FRRS (regional extincions)</t>
  </si>
  <si>
    <t>FGRS (global extintions)</t>
  </si>
  <si>
    <t>AZE Species</t>
  </si>
  <si>
    <t>E/MSY (Endemic Species Extintion)</t>
  </si>
  <si>
    <t>Species risk of extintion</t>
  </si>
  <si>
    <t>n Species committed to  extintion</t>
  </si>
  <si>
    <t>RLI (Red List Index)</t>
  </si>
  <si>
    <t>HSR (Habitat Suitable Range)</t>
  </si>
  <si>
    <t xml:space="preserve">% species loosing HRS </t>
  </si>
  <si>
    <t>% species loosing some habitat</t>
  </si>
  <si>
    <t>Species' Habitat Range</t>
  </si>
  <si>
    <t>AOH (Area of Habitat)</t>
  </si>
  <si>
    <t>Wilderness area loss</t>
  </si>
  <si>
    <t>ESH (extent of suitable habitat)</t>
  </si>
  <si>
    <t>Habitat loss</t>
  </si>
  <si>
    <t>Vlunerability to habitat loss</t>
  </si>
  <si>
    <t>Habitat transformation</t>
  </si>
  <si>
    <t>AZE (Alliance for Zero Extinction) - % sites impacted</t>
  </si>
  <si>
    <t>MPGE (Mean Percentage Geografic Exposure)</t>
  </si>
  <si>
    <t>InSiGHTS index (metric of change in habitat availability)</t>
  </si>
  <si>
    <t>Biodiversity hotspot</t>
  </si>
  <si>
    <t>Loss of area  in individual biodiversity hotspot</t>
  </si>
  <si>
    <t>Ecoregions</t>
  </si>
  <si>
    <t>Ecoregions impacted</t>
  </si>
  <si>
    <t>rNIV (arable areas of Natural Intact Vegetation)</t>
  </si>
  <si>
    <t>Marine Biomass</t>
  </si>
  <si>
    <t>Coral cover</t>
  </si>
  <si>
    <t>Coral reef suitability loss</t>
  </si>
  <si>
    <t xml:space="preserve">per-capita Fishery landing </t>
  </si>
  <si>
    <t>Species-energy relationship</t>
  </si>
  <si>
    <t>Biodiversity Value</t>
  </si>
  <si>
    <t>Richness change %</t>
  </si>
  <si>
    <t>negative values represent increase of BII (Negative Loss)</t>
  </si>
  <si>
    <t>Impacted</t>
  </si>
  <si>
    <t>Positive values stands for loss - because it is "increased risk of extintion"</t>
  </si>
  <si>
    <t>when in percentage Positive values stands for loss - because it is "increased risk of extintion". When in norml number, it refers to number of species</t>
  </si>
  <si>
    <t>km2. Percentages with positive values mean losses</t>
  </si>
  <si>
    <t>% of ecoregions</t>
  </si>
  <si>
    <t>given in %</t>
  </si>
  <si>
    <t>% area loss</t>
  </si>
  <si>
    <t>Percentages with positive values mean losses</t>
  </si>
  <si>
    <t>% change</t>
  </si>
  <si>
    <t>Negative values represent loss</t>
  </si>
  <si>
    <t>Further defined in paper as "% biodiversity loss"</t>
  </si>
  <si>
    <t>Interpolated</t>
  </si>
  <si>
    <t>Bending the curve of terrestrial biodiversity needs an integrated strategy</t>
  </si>
  <si>
    <t>['Leclère, D.', 'Obersteiner, M.', 'Barrett, M.', 'Butchart, S.H.M.', 'Chaudhary, A.', 'De Palma, A.', 'DeClerck, F.A.J.', 'Di Marco, M.', 'Doelman, J.C.', 'Dürauer, M.', 'Freeman, R.', 'Harfoot, M.', 'Hasegawa, T.', 'Hellweg, S.', 'Hilbers, J.P.', 'Hill, S.L.L.', 'Humpenöder, F.', 'Jennings, N.', 'Krisztin, T.', 'Mace, G.M.', 'Ohashi, H.', 'Popp, A.', 'Purvis, A.', 'Schipper, A.M.', 'Tabeau, A.', 'Valin, H.', 'van Meijl, H.', 'van Zeist, W.-J.', 'Visconti, P.', 'Alkemade, R.', 'Almond, R.', 'Bunting, G.', 'Burgess, N.D.', 'Cornell, S.E.', 'Di Fulvio, F.', 'Ferrier, S.', 'Fritz, S.', 'Fujimori, S.', 'Grooten, M.', 'Harwood, T.', 'Havlík, P.', 'Herrero, M.', 'Hoskins, A.J.', 'Jung, M.', 'Kram, T.', 'Lotze-Campen, H.', 'Matsui, T.', 'Meyer, C.', 'Nel, D.', 'Newbold, T.', 'Schmidt-Traub, G.', 'Stehfest, E.', 'Strassburg, B.B.N.', 'van Vuuren, D.P.', 'Ware, C.', 'Watson, J.E.M.', 'Wu, W.', 'Young, L.']</t>
  </si>
  <si>
    <t>integrated action</t>
  </si>
  <si>
    <t>conservation + demand side</t>
  </si>
  <si>
    <t>Increased conservation effort</t>
  </si>
  <si>
    <t xml:space="preserve"> supply-side efforts</t>
  </si>
  <si>
    <t>demand-side effots</t>
  </si>
  <si>
    <t>conservation + supply side</t>
  </si>
  <si>
    <t>Baseline - SSP2</t>
  </si>
  <si>
    <t>Assessing ambitious nature conservation strategies in a below 2-degree and food-secure world</t>
  </si>
  <si>
    <t>['Kok, M.T.J.', 'Meijer, J.R.', 'van Zeist, W.-J.', 'Hilbers, J.P.', 'Immovilli, M.', 'Janse, J.H.', 'Stehfest, E.', 'Bakkenes, M.', 'Tabeau, A.', 'Schipper, A.M.', 'Alkemade, R.']</t>
  </si>
  <si>
    <t>Baseline</t>
  </si>
  <si>
    <t>Half Earth Conservation Only</t>
  </si>
  <si>
    <t>Half Earth Integrated sustainability</t>
  </si>
  <si>
    <t>Sharing the planet Conservation Only</t>
  </si>
  <si>
    <t>Sharing the Planet Integrated sustainability</t>
  </si>
  <si>
    <t>Pathways for agriculture and forestry to contribute to terrestrial biodiversity conservation: A global scenario-study</t>
  </si>
  <si>
    <t>['Kok, M.T.J.', 'Alkemade, R.', 'Bakkenes, M.', 'van Eerdt, M.', 'Janse, J.', 'Mandryk, M.', 'Kram, T.', 'Lazarova, T.', 'Meijer, J.', 'van Oorschot, M.', 'Westhoek, H.', 'van der Zagt, R.', 'van der Berg, M.', 'van der Esch, S.', 'Prins, A.-G.', 'van Vuuren, D.P.']</t>
  </si>
  <si>
    <t>Global Technology</t>
  </si>
  <si>
    <t>Decentralized solutions</t>
  </si>
  <si>
    <t>Consumption change</t>
  </si>
  <si>
    <t>Projecting Global Biodiversity Indicators under Future Development Scenarios</t>
  </si>
  <si>
    <t>['Visconti, P', 'Bakkenes, M', 'Baisero, D', 'Brooks, T', 'Butchart, SHM', 'Joppa, L', 'Alkemade, R', 'Di Marco, M', 'Santini, L', 'Hoffmann, M', 'Maiorano, L', 'Pressey, RL', 'Arponen, A', 'Boitani, L', 'Reside, AE', 'van Vuuren, DP', 'Rondinini, C']</t>
  </si>
  <si>
    <t>BAU</t>
  </si>
  <si>
    <t>Projecting terrestrial biodiversity intactness with GLOBIO 4</t>
  </si>
  <si>
    <t>['Schipper, A.M.', 'Hilbers, J.P.', 'Meijer, J.R.', 'Antão, L.H.', 'Benítez-López, A.', 'de Jonge, M.M.J.', 'Leemans, L.H.', 'Scheper, E.', 'Alkemade, R.', 'Doelman, J.C.', 'Mylius, S.', 'Stehfest, E.', 'van Vuuren, D.P.', 'van Zeist, W.-J.', 'Huijbregts, M.A.J.']</t>
  </si>
  <si>
    <t>Sustainability</t>
  </si>
  <si>
    <t>Projecting terrestrial biodiversity intactness with GLOBIO 5</t>
  </si>
  <si>
    <t>Regional Rivarly</t>
  </si>
  <si>
    <t>Projecting terrestrial biodiversity intactness with GLOBIO 6</t>
  </si>
  <si>
    <t>Fossil-fuelled</t>
  </si>
  <si>
    <t>Terrestrial vertebrate biodiversity loss under future global land use change scenarios</t>
  </si>
  <si>
    <t>['Chaudhary, A.', 'Mooers, A.O.']</t>
  </si>
  <si>
    <t>RCP 2.6-SSP1</t>
  </si>
  <si>
    <t>RCP 4.5-SSP2</t>
  </si>
  <si>
    <t>RCP 7.0-SSP3</t>
  </si>
  <si>
    <t>RCP 3.4-SSP4</t>
  </si>
  <si>
    <t>RCP 6.0-SSP4</t>
  </si>
  <si>
    <t>RCP 8.5-SSP5</t>
  </si>
  <si>
    <t>Projecting impacts of global climate and land-use scenarios on plant biodiversity using compositional-turnover modelling</t>
  </si>
  <si>
    <t>['Di Marco, M.', 'Harwood, T.D.', 'Hoskins, A.J.', 'Ware, C.', 'Hill, S.L.L.', 'Ferrier, S.']</t>
  </si>
  <si>
    <t>1)RCP 2.6 - SSP1</t>
  </si>
  <si>
    <t>2)RCP 6.0 - SSP3</t>
  </si>
  <si>
    <t>3)RCP 8.5 - SSP5</t>
  </si>
  <si>
    <t>GLOBIO3: A framework to investigate options for reducing global terrestrial biodiversity loss</t>
  </si>
  <si>
    <t>['Alkemade, R.', 'Van Oorschot, M.', 'Miles, L.', 'Nellemann, C.', 'Bakkenes, M.', 'Ten Brink, B.']</t>
  </si>
  <si>
    <t>Reference Scenario</t>
  </si>
  <si>
    <t>Climate change mitigation through energy policy</t>
  </si>
  <si>
    <t>Plantation Forest</t>
  </si>
  <si>
    <t>Protected Areas</t>
  </si>
  <si>
    <t>Future habitat loss and extinctions driven by land-use change in biodiversity hotspots under four scenarios of climate-change mitigation</t>
  </si>
  <si>
    <t>['Jantz, S.M.', 'Barker, B.', 'Brooks, T.M.', 'Chini, L.P.', 'Huang, Q.', 'Moore, R.M.', 'Noel, J.', 'Hurtt, G.C.']</t>
  </si>
  <si>
    <t>RCP 2.6</t>
  </si>
  <si>
    <t>RCP 4.5</t>
  </si>
  <si>
    <t>RCP 6.0</t>
  </si>
  <si>
    <t>RCP 8.5</t>
  </si>
  <si>
    <t>GLOBIO-Aquatic, a global model of human impact on the biodiversity of inland aquatic ecosystems</t>
  </si>
  <si>
    <t>['Janse, J.H.', 'Kuiper, J.J.', 'Weijters, M.J.', 'Westerbeek, E.P.', 'Jeuken, M.H.J.L.', 'Bakkenes, M.', 'Alkemade, R.', 'Mooij, W.M.', 'Verhoeven, J.T.A.']</t>
  </si>
  <si>
    <t>Baseline - OECD</t>
  </si>
  <si>
    <t>Costant</t>
  </si>
  <si>
    <t>Socio-economic and ecological impacts of global protected area expansion plans</t>
  </si>
  <si>
    <t>['Visconti, P.', 'Bakkenes, M.', 'Smith, R.J.', 'Joppa, L.', 'Sykes, R.E.']</t>
  </si>
  <si>
    <t>Baseline - BAU</t>
  </si>
  <si>
    <t>Consumption Change</t>
  </si>
  <si>
    <t>Identifying regional drivers of future land-based biodiversity footprints</t>
  </si>
  <si>
    <t>['Marquardt, S.G.', 'Doelman, J.C.', 'Daioglou, V.', 'Tabeau, A.', 'Schipper, A.M.', 'Sim, S.', 'Kulak, M.', 'Steinmann, Z.J.N.', 'Stehfest, E.', 'Wilting, H.C.', 'Huijbregts, M.A.J.']</t>
  </si>
  <si>
    <t>SSP1</t>
  </si>
  <si>
    <t>SSP2</t>
  </si>
  <si>
    <t>SSP3</t>
  </si>
  <si>
    <t>Assessing the impacts of livestock production on biodiversity in rangeland ecosystems</t>
  </si>
  <si>
    <t>['Alkemade, R.', 'Reid, R.S.', 'Van Den Berg, M.', 'De Leeuw, J.', 'Jeuken, M.']</t>
  </si>
  <si>
    <t>Baseline - IAASTD</t>
  </si>
  <si>
    <t>high-AKST</t>
  </si>
  <si>
    <t>Global impacts of future urban expansion on terrestrial vertebrate diversity</t>
  </si>
  <si>
    <t>['Li, G.', 'Fang, C.', 'Li, Y.', 'Wang, Z.', 'Sun, S.', 'He, S.', 'Qi, W.', 'Bao, C.', 'Ma, H.', 'Fan, Y.', 'Feng, Y.', 'Liu, X.']</t>
  </si>
  <si>
    <t>SSP4</t>
  </si>
  <si>
    <t>SSP5</t>
  </si>
  <si>
    <t>Future effects of climate and land-use change on terrestrial vertebrate community diversity under different scenarios</t>
  </si>
  <si>
    <t>['Newbold, T']</t>
  </si>
  <si>
    <t>RCP2.6xLand-use</t>
  </si>
  <si>
    <t>RCP2.6xCC</t>
  </si>
  <si>
    <t>RCP2.6xLand-Use&amp;CC</t>
  </si>
  <si>
    <t>RCP4.5xLand-use</t>
  </si>
  <si>
    <t>RCP4.5xCC</t>
  </si>
  <si>
    <t>RCP4.5xLand-Use&amp;CC</t>
  </si>
  <si>
    <t>RCP6.0xLand-use</t>
  </si>
  <si>
    <t>RCP6.0xCC</t>
  </si>
  <si>
    <t>RCP6.0xLand-Use&amp;CC</t>
  </si>
  <si>
    <t>RCP8.5xLand-use</t>
  </si>
  <si>
    <t>RCP8.5xCC</t>
  </si>
  <si>
    <t>RCP8.5xLand-Use&amp;CC</t>
  </si>
  <si>
    <t>Comparing the impact of future cropland expansion on global biodiversity and carbon storage across models and scenarios</t>
  </si>
  <si>
    <t>['Molotoks, A.', 'Henry, R.', 'Stehfest, E.', 'Doelman, J.', 'Havlik, P.', 'Krisztin, T.', 'Alexander, P.', 'Dawson, T.P.', 'Smith, P.']</t>
  </si>
  <si>
    <t>Potential wilderness loss could undermine the post-2020 global biodiversity framework</t>
  </si>
  <si>
    <t>['Cao, Y.', 'Tseng, T.-H.', 'Wang, F.', 'Jacobson, A.', 'Yu, L.', 'Zhao, J.', 'Carver, S.', 'Locke, H.', 'Zhao, Z.', 'Yang, R.']</t>
  </si>
  <si>
    <t>RCP 1.9 - SSP1</t>
  </si>
  <si>
    <t>RCP 2.6 - SSP1</t>
  </si>
  <si>
    <t>RCP 4.5 - SSP2</t>
  </si>
  <si>
    <t>RCP 7.0 - SSP3</t>
  </si>
  <si>
    <t>RCP 3.4 - SSP4</t>
  </si>
  <si>
    <t>RCP 6.0 - SSP4</t>
  </si>
  <si>
    <t>RCP 3.4 - SSP5</t>
  </si>
  <si>
    <t>RCP 8.5 - SSP5</t>
  </si>
  <si>
    <t>Overcoming water challenges through nature-based solutions</t>
  </si>
  <si>
    <t>['Boelee, E.', 'Janse, J.', 'Le Gal, A.', 'Kok, M.', 'Alkemade, R.', 'Ligtvoet, W.']</t>
  </si>
  <si>
    <t>Baseline - Trend</t>
  </si>
  <si>
    <t>Decentralised Solutions</t>
  </si>
  <si>
    <t>Incorporating protected areas into global fish biomass projections under climate change</t>
  </si>
  <si>
    <t>['Palacios-Abrantes, J.', 'Roberts, S.M.', 'Ten Brink, T.', 'Cashion, T.', 'Cheung, W.W.L.', 'Mook, A.', 'Nguyen, T.']</t>
  </si>
  <si>
    <t>Coral reef habitat response to climate change scenarios</t>
  </si>
  <si>
    <t>['Freeman, L.A.', 'Kleypas, J.A.', 'Miller, A.J.']</t>
  </si>
  <si>
    <t>Historical and projected future range sizes of the world’s mammals, birds, and amphibians</t>
  </si>
  <si>
    <t>['Beyer, R.M.', 'Manica, A.']</t>
  </si>
  <si>
    <t>RCP6.0- SSP3 (Worse Case)</t>
  </si>
  <si>
    <t>RCP2.6 - SSP1 (Best Case)</t>
  </si>
  <si>
    <t>Global effects of land use on local terrestrial biodiversity</t>
  </si>
  <si>
    <t>['Newbold, T.', 'Hudson, L.N.', 'Hill, S.L.L.', 'Contu, S.', 'Lysenko, I.', 'Senior, R.A.', 'Börger, L.', 'Bennett, D.J.', 'Choimes, A.', 'Collen, B.', 'Day, J.', 'De Palma, A.', 'Díaz, S.', 'Echeverria-Londoño, S.', 'Edgar, M.J.', 'Feldman, A.', 'Garon, M.', 'Harrison, M.L.K.', 'Alhusseini, T.', 'Ingram, D.J.', 'Itescu, Y.', 'Kattge, J.', 'Kemp, V.', 'Kirkpatrick, L.', 'Kleyer, M.', 'Correia, D.L.P.', 'Martin, C.D.', 'Meiri, S.', 'Novosolov, M.', 'Pan, Y.', 'Phillips, H.R.P.', 'Purves, D.W.', 'Robinson, A.', 'Simpson, J.', 'Tuck, S.L.', 'Weiher, E.', 'White, H.J.', 'Ewers, R.M.', 'MacE, G.M.', 'Scharlemann, J.P.W.', 'Purvis, A.']</t>
  </si>
  <si>
    <t>RCP 2.6 - IMAGE</t>
  </si>
  <si>
    <t>RCP 4.5 - MINICAM</t>
  </si>
  <si>
    <t>RCP 6.0 - AIM</t>
  </si>
  <si>
    <t>RCP 8.5 - MESSAGE</t>
  </si>
  <si>
    <t>Biodiversity can benefit from climate stabilization despite adverse side effects of land-based mitigation</t>
  </si>
  <si>
    <t>['Ohashi, H.', 'Hasegawa, T.', 'Hirata, A.', 'Fujimori, S.', 'Takahashi, K.', 'Tsuyama, I.', 'Nakao, K.', 'Kominami, Y.', 'Tanaka, N.', 'Hijioka, Y.', 'Matsui, T.']</t>
  </si>
  <si>
    <t>Global forecasts of urban expansion to 2030 and direct impacts on biodiversity and carbon pools</t>
  </si>
  <si>
    <t>['Seto, K.C.', 'Güneralp, B.', 'Hutyra, L.R.']</t>
  </si>
  <si>
    <t xml:space="preserve">Urban expansion </t>
  </si>
  <si>
    <t>Impacts of global urban expansion on natural habitats undermine the 2050 vision for biodiversity</t>
  </si>
  <si>
    <t>['Ren, Q.', 'He, C.', 'Huang, Q.', 'Zhang, D.', 'Shi, P.', 'Lu, W.']</t>
  </si>
  <si>
    <t>Winners and losers of national and global efforts to reconcile agricultural intensification and biodiversity conservation</t>
  </si>
  <si>
    <t>['Egli, L.', 'Meyer, C.', 'Scherber, C.', 'Kreft, H.', 'Tscharntke, T.']</t>
  </si>
  <si>
    <t>National Optimization Scenario</t>
  </si>
  <si>
    <t>Global Optimization Scenario</t>
  </si>
  <si>
    <t>Conservation priorities to protect vertebrate endemics from global urban expansion</t>
  </si>
  <si>
    <t>['McDonald, R.I.', 'Güneralp, B.', 'Huang, C.-W.', 'Seto, K.C.', 'You, M.']</t>
  </si>
  <si>
    <t>Integrated spatial planning for biodiversity conservation and food production</t>
  </si>
  <si>
    <t>['Fastré, C.', 'van Zeist, W.-J.', 'Watson, J.E.M.', 'Visconti, P.']</t>
  </si>
  <si>
    <t>Itegrated Land Use Planning (ILUP)</t>
  </si>
  <si>
    <t>30% conservation</t>
  </si>
  <si>
    <t>ILUP + 30% conservation</t>
  </si>
  <si>
    <t>The Future of Vascular Plant Diversity Under Four Global Scenarios</t>
  </si>
  <si>
    <t>['van Vuuren, D.' , 'Sala,O.E. ', 'Pereira,M.P.']</t>
  </si>
  <si>
    <t>Global Orchestration</t>
  </si>
  <si>
    <t>Technogarden</t>
  </si>
  <si>
    <t>Order from Strenght</t>
  </si>
  <si>
    <t>Adaptive Mosaic</t>
  </si>
  <si>
    <t>Projected Global Loss of Mammal Habitat Due to Land-Use and Climate Change</t>
  </si>
  <si>
    <t>['Baisero, D.', 'Visconti, P.', 'Pacifici, M.', 'Cimatti, M.', 'Rondinini, C.']</t>
  </si>
  <si>
    <t>SSP1-RCP2.6</t>
  </si>
  <si>
    <t>SSP2-RCP4.5</t>
  </si>
  <si>
    <t xml:space="preserve">SSP3-RCP6.0 </t>
  </si>
  <si>
    <t>SSP4-RCP6.0</t>
  </si>
  <si>
    <t>SSP5-RCP8.5</t>
  </si>
  <si>
    <t>Global habitat loss and extinction risk of terrestrial vertebrates under future land-use-change scenarios</t>
  </si>
  <si>
    <t>['Powers, RP', 'Jetz, W']</t>
  </si>
  <si>
    <t>SSP1 No Regain</t>
  </si>
  <si>
    <t>SSP1 Regain</t>
  </si>
  <si>
    <t>SSP2 No Regain</t>
  </si>
  <si>
    <t>SSP2 Regain</t>
  </si>
  <si>
    <t>SSP3 No Regain</t>
  </si>
  <si>
    <t>SSP3 Regain</t>
  </si>
  <si>
    <t>SSP5 No Regain</t>
  </si>
  <si>
    <t>SSP5 Regain</t>
  </si>
  <si>
    <t>Climate change modifies risk of global biodiversity loss due to land-cover change</t>
  </si>
  <si>
    <t>['Mantyka-Pringle, C.S.', 'Visconti, P.', 'Di Marco, M.', 'Martin, T.G.', 'Rondinini, C.', 'Rhodes, J.R.']</t>
  </si>
  <si>
    <t xml:space="preserve">Order from Strenght + A2A </t>
  </si>
  <si>
    <t>Global Orchestration + A1B</t>
  </si>
  <si>
    <t>Techno Garden + B1</t>
  </si>
  <si>
    <t>Scenarios for future biodiversity loss due to multiple drivers reveal conflict between mitigating climate change and preserving biodiversity</t>
  </si>
  <si>
    <t>['Powell, TWR', 'Lenton, TM']</t>
  </si>
  <si>
    <t>Hihg meat, Low Agri Efficiency</t>
  </si>
  <si>
    <t>High meat, High Agri Efficiency</t>
  </si>
  <si>
    <t>Low meat, Low Agri Efficiency</t>
  </si>
  <si>
    <t>Low meat, High Agri Efficiency</t>
  </si>
  <si>
    <t>Biodiversity impacts and conservation implications of urban land expansion projected to 2050</t>
  </si>
  <si>
    <t>['Simkin, R.D.', 'Seto, K.C.', 'McDonald, R.I.', 'Jetz, W.']</t>
  </si>
  <si>
    <t>Biodiversity impacts and conservation implications of urban land expansion projected to 2051</t>
  </si>
  <si>
    <t>Biodiversity impacts and conservation implications of urban land expansion projected to 2052</t>
  </si>
  <si>
    <t>Global projections of future cropland expansion to 2050 and direct impacts on biodiversity and carbon storage</t>
  </si>
  <si>
    <t>['Molotoks, A.', 'Stehfest, E.', 'Doelman, J.', 'Albanito, F.', 'Fitton, N.', 'Dawson, T.P.', 'Smith, P.']</t>
  </si>
  <si>
    <t>Future Increase in Aridity Drives Abrupt Biodiversity Loss Among Terrestrial Vertebrate Species</t>
  </si>
  <si>
    <t>['Liu, X.', 'Guo, R.', 'Xu, X.', 'Shi, Q.', 'Li, X.', 'Yu, H.', 'Ren, Y.', 'Huang, J.']</t>
  </si>
  <si>
    <t>RCP2.6 - SSP1</t>
  </si>
  <si>
    <t>RCP4.5 - SSP2</t>
  </si>
  <si>
    <t>RCP8.5 - SSP5</t>
  </si>
  <si>
    <t>Food versus wildlife: Will biodiversity hotspots benefit from healthier diets?</t>
  </si>
  <si>
    <t>['Rasche, L.', 'Habel, J.C.', 'Stork, N.', 'Schmid, E.', 'Schneider, U.A.']</t>
  </si>
  <si>
    <t>RCP2.6-SSP1 -- Baseline - BAU</t>
  </si>
  <si>
    <t>RCP2.6-SSP1 --Change in Human diet (D)</t>
  </si>
  <si>
    <t>RCP2.6-SSP1 --Healthy Diet and Intensitification (DI)</t>
  </si>
  <si>
    <t>RCP2.6-SSP1 --DIC = DI + D</t>
  </si>
  <si>
    <t>RCP4.5-SSP1 -- Baseline - BAU</t>
  </si>
  <si>
    <t>RCP4.5-SSP1 --Change in Human diet (D)</t>
  </si>
  <si>
    <t>RCP4.5-SSP1 --Healthy Diet and Intensitification (DI)</t>
  </si>
  <si>
    <t>RCP4.5-SSP1 --DIC = DI + D</t>
  </si>
  <si>
    <t>RCP6.0-SSP2 -- Baseline - BAU</t>
  </si>
  <si>
    <t>RCP6.0-SSP2 --Change in Human diet (D)</t>
  </si>
  <si>
    <t>RCP6.0-SSP2 --Healthy Diet and Intensitification (DI)</t>
  </si>
  <si>
    <t>RCP6.0-SSP2 --DIC = DI + D</t>
  </si>
  <si>
    <t>RCP8.5-SSP3 -- Baseline - BAU</t>
  </si>
  <si>
    <t>RCP8.5-SSP3 --Change in Human diet (D)</t>
  </si>
  <si>
    <t>RCP8.5-SSP3 --Healthy Diet and Intensitification (DI)</t>
  </si>
  <si>
    <t>RCP8.5-SSP3 --DIC = DI + D</t>
  </si>
  <si>
    <t>Habitat loss, extinction predictability and conservation efforts in the terrestrial ecoregions</t>
  </si>
  <si>
    <t>['Gonçalves-Souza, D.', 'Verburg, P.H.', 'Dobrovolski, R.']</t>
  </si>
  <si>
    <t>Proactive conservation to prevent habitat losses to agricultural expansion</t>
  </si>
  <si>
    <t>['Williams, DR', 'Clark, M', 'Buchanan, GM', 'Ficetola, GF', 'Rondinini, C', 'Tilman, D']</t>
  </si>
  <si>
    <t xml:space="preserve">Close Crop Yield Gaps </t>
  </si>
  <si>
    <t>Healthier Diets</t>
  </si>
  <si>
    <t>Halving Food Loss and Waste</t>
  </si>
  <si>
    <t>Global Agricultural Land-Use Planning</t>
  </si>
  <si>
    <t>Combined Approach</t>
  </si>
  <si>
    <t>RCP8.5 - Baseline</t>
  </si>
  <si>
    <t>RCP2.6 - Mitigation</t>
  </si>
  <si>
    <t>Projecting impacts of climate change on global terrestrial ecoregions</t>
  </si>
  <si>
    <t>['Yu, D.', 'Liu, Y.', 'Shi, P.', 'Wu, J.']</t>
  </si>
  <si>
    <t>Impacts of climate change and ocean acidification on coral reef fisheries: An integrated ecological-economic model</t>
  </si>
  <si>
    <t>['Speers, A.E.', 'Besedin, E.Y.', 'Palardy, J.E.', 'Moore, C.']</t>
  </si>
  <si>
    <t>RCP 6.1</t>
  </si>
  <si>
    <t>RCP 8.6</t>
  </si>
  <si>
    <t>SSP(1;2;3;4;5)xRCP(2.6;4.5;6.0;8.5)</t>
  </si>
  <si>
    <t xml:space="preserve">
Combining mitigation strategies to increase co-benefits for biodiversity and food security</t>
  </si>
  <si>
    <t>['Prudhomme, R.', 'de Palma, A.', 'Dumas, P.', 'Gonzalez, R.', 'Leadely, P.', 'Levrel, H.', 'Purvis, A.', 'Brunelle, T.']</t>
  </si>
  <si>
    <t>Diet Change &amp; Mitigation Policy</t>
  </si>
  <si>
    <t>Reforestation &amp; Mitigation Policy</t>
  </si>
  <si>
    <t>Bioenergy &amp; Mitigation Policy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</si>
</sst>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5" x14ac:knownFonts="1">
    <font>
      <sz val="12"/>
      <color theme="1"/>
      <name val="Aptos Narrow"/>
      <family val="2"/>
      <scheme val="minor"/>
    </font>
    <font>
      <b/>
      <sz val="12"/>
      <color theme="1"/>
      <name val="Aptos Narrow"/>
      <family val="2"/>
      <scheme val="minor"/>
    </font>
    <font>
      <b/>
      <sz val="12"/>
      <color theme="1"/>
      <name val="Aptos Narrow"/>
      <scheme val="minor"/>
    </font>
    <font>
      <b/>
      <sz val="12"/>
      <color theme="1"/>
      <name val="Calibri"/>
      <family val="2"/>
    </font>
    <font>
      <b/>
      <sz val="11"/>
      <color theme="1"/>
      <name val="Calibri"/>
      <family val="2"/>
    </font>
    <font>
      <b/>
      <sz val="11"/>
      <color theme="1"/>
      <name val="Calibri (Body)"/>
    </font>
    <font>
      <b/>
      <sz val="12"/>
      <color theme="1"/>
      <name val="Calibri (Body)"/>
    </font>
    <font>
      <i/>
      <sz val="11"/>
      <color theme="1"/>
      <name val="Calibri"/>
      <family val="2"/>
    </font>
    <font>
      <sz val="12"/>
      <color theme="1"/>
      <name val="Calibri"/>
      <family val="2"/>
    </font>
    <font>
      <sz val="11"/>
      <name val="Calibri"/>
      <family val="2"/>
    </font>
    <font>
      <sz val="11"/>
      <color rgb="FF000000"/>
      <name val="Calibri"/>
      <family val="2"/>
    </font>
    <font>
      <sz val="12"/>
      <color rgb="FF000000"/>
      <name val="Aptos Narrow"/>
      <family val="2"/>
      <scheme val="minor"/>
    </font>
    <font>
      <sz val="12"/>
      <color theme="1"/>
      <name val="Aptos Narrow"/>
      <family val="2"/>
    </font>
    <font>
      <sz val="12"/>
      <color rgb="FF000000"/>
      <name val="Aptos Narrow"/>
      <family val="2"/>
    </font>
    <font>
      <sz val="12"/>
      <color theme="1"/>
      <name val="Aptos Narrow"/>
      <scheme val="minor"/>
    </font>
  </fonts>
  <fills count="16">
    <fill>
      <patternFill patternType="none"/>
    </fill>
    <fill>
      <patternFill patternType="gray125"/>
    </fill>
    <fill>
      <patternFill patternType="solid">
        <fgColor theme="5" tint="0.39997558519241921"/>
        <bgColor indexed="64"/>
      </patternFill>
    </fill>
    <fill>
      <patternFill patternType="solid">
        <fgColor theme="8" tint="0.39997558519241921"/>
        <bgColor indexed="64"/>
      </patternFill>
    </fill>
    <fill>
      <patternFill patternType="solid">
        <fgColor theme="3" tint="0.39997558519241921"/>
        <bgColor indexed="64"/>
      </patternFill>
    </fill>
    <fill>
      <patternFill patternType="solid">
        <fgColor theme="7" tint="0.39997558519241921"/>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D86DCD"/>
        <bgColor rgb="FF000000"/>
      </patternFill>
    </fill>
    <fill>
      <patternFill patternType="solid">
        <fgColor rgb="FF2D7DCE"/>
        <bgColor rgb="FF000000"/>
      </patternFill>
    </fill>
    <fill>
      <patternFill patternType="solid">
        <fgColor rgb="FF61CBF3"/>
        <bgColor rgb="FF000000"/>
      </patternFill>
    </fill>
    <fill>
      <patternFill patternType="solid">
        <fgColor rgb="FFFBE2D5"/>
        <bgColor rgb="FF000000"/>
      </patternFill>
    </fill>
    <fill>
      <patternFill patternType="solid">
        <fgColor rgb="FF8ED973"/>
        <bgColor rgb="FF000000"/>
      </patternFill>
    </fill>
    <fill>
      <patternFill patternType="solid">
        <fgColor rgb="FF92D050"/>
        <bgColor indexed="64"/>
      </patternFill>
    </fill>
    <fill>
      <patternFill patternType="solid">
        <fgColor theme="9"/>
        <bgColor indexed="64"/>
      </patternFill>
    </fill>
  </fills>
  <borders count="14">
    <border>
      <left/>
      <right/>
      <top/>
      <bottom/>
      <diagonal/>
    </border>
    <border>
      <left/>
      <right style="thin">
        <color indexed="64"/>
      </right>
      <top/>
      <bottom/>
      <diagonal/>
    </border>
    <border>
      <left style="thin">
        <color auto="1"/>
      </left>
      <right style="thin">
        <color auto="1"/>
      </right>
      <top/>
      <bottom/>
      <diagonal/>
    </border>
    <border>
      <left style="thin">
        <color indexed="64"/>
      </left>
      <right/>
      <top/>
      <bottom/>
      <diagonal/>
    </border>
    <border>
      <left/>
      <right/>
      <top/>
      <bottom style="thin">
        <color indexed="64"/>
      </bottom>
      <diagonal/>
    </border>
    <border>
      <left/>
      <right style="thin">
        <color auto="1"/>
      </right>
      <top/>
      <bottom style="thin">
        <color auto="1"/>
      </bottom>
      <diagonal/>
    </border>
    <border>
      <left/>
      <right/>
      <top style="thin">
        <color indexed="64"/>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indexed="64"/>
      </top>
      <bottom/>
      <diagonal/>
    </border>
  </borders>
  <cellStyleXfs count="1">
    <xf numFmtId="0" fontId="0" fillId="0" borderId="0"/>
  </cellStyleXfs>
  <cellXfs count="128">
    <xf numFmtId="0" fontId="0" fillId="0" borderId="0" xfId="0"/>
    <xf numFmtId="0" fontId="0" fillId="2" borderId="0" xfId="0" applyFill="1" applyAlignment="1">
      <alignment horizontal="center"/>
    </xf>
    <xf numFmtId="0" fontId="0" fillId="2" borderId="0" xfId="0" applyFill="1"/>
    <xf numFmtId="0" fontId="0" fillId="2" borderId="1" xfId="0" applyFill="1" applyBorder="1"/>
    <xf numFmtId="0" fontId="0" fillId="3" borderId="1" xfId="0" applyFill="1" applyBorder="1" applyAlignment="1">
      <alignment horizontal="left"/>
    </xf>
    <xf numFmtId="0" fontId="0" fillId="4" borderId="2" xfId="0" applyFill="1" applyBorder="1" applyAlignment="1">
      <alignment horizontal="center"/>
    </xf>
    <xf numFmtId="0" fontId="0" fillId="5" borderId="2" xfId="0" applyFill="1" applyBorder="1" applyAlignment="1">
      <alignment horizontal="center"/>
    </xf>
    <xf numFmtId="0" fontId="0" fillId="6" borderId="3" xfId="0" applyFill="1" applyBorder="1" applyAlignment="1">
      <alignment horizontal="center"/>
    </xf>
    <xf numFmtId="0" fontId="1" fillId="7" borderId="0" xfId="0" applyFont="1" applyFill="1" applyAlignment="1">
      <alignment vertical="center"/>
    </xf>
    <xf numFmtId="0" fontId="1" fillId="7" borderId="1" xfId="0" applyFont="1" applyFill="1" applyBorder="1" applyAlignment="1">
      <alignment vertical="center"/>
    </xf>
    <xf numFmtId="0" fontId="1" fillId="7" borderId="0" xfId="0" applyFont="1" applyFill="1" applyAlignment="1">
      <alignment vertical="center" wrapText="1"/>
    </xf>
    <xf numFmtId="0" fontId="1" fillId="7" borderId="1" xfId="0" applyFont="1" applyFill="1" applyBorder="1" applyAlignment="1">
      <alignment vertical="center" wrapText="1"/>
    </xf>
    <xf numFmtId="0" fontId="2" fillId="7" borderId="0" xfId="0" applyFont="1" applyFill="1" applyAlignment="1">
      <alignment vertical="center"/>
    </xf>
    <xf numFmtId="0" fontId="2" fillId="7" borderId="1" xfId="0" applyFont="1" applyFill="1" applyBorder="1" applyAlignment="1">
      <alignment vertical="center"/>
    </xf>
    <xf numFmtId="0" fontId="1" fillId="7" borderId="4" xfId="0" applyFont="1" applyFill="1" applyBorder="1" applyAlignment="1">
      <alignment vertical="center"/>
    </xf>
    <xf numFmtId="0" fontId="1" fillId="7" borderId="5" xfId="0" applyFont="1" applyFill="1" applyBorder="1" applyAlignment="1">
      <alignment vertical="center"/>
    </xf>
    <xf numFmtId="0" fontId="1" fillId="7" borderId="4" xfId="0" applyFont="1" applyFill="1" applyBorder="1" applyAlignment="1">
      <alignment vertical="center" wrapText="1"/>
    </xf>
    <xf numFmtId="0" fontId="1" fillId="7" borderId="5" xfId="0" applyFont="1" applyFill="1" applyBorder="1" applyAlignment="1">
      <alignment vertical="center" wrapText="1"/>
    </xf>
    <xf numFmtId="0" fontId="2" fillId="7" borderId="4" xfId="0" applyFont="1" applyFill="1" applyBorder="1" applyAlignment="1">
      <alignment vertical="center"/>
    </xf>
    <xf numFmtId="0" fontId="2" fillId="7" borderId="5" xfId="0" applyFont="1" applyFill="1" applyBorder="1" applyAlignment="1">
      <alignment vertical="center"/>
    </xf>
    <xf numFmtId="0" fontId="1" fillId="2" borderId="6"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3" borderId="7"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5" borderId="8" xfId="0" applyFont="1" applyFill="1" applyBorder="1" applyAlignment="1">
      <alignment horizontal="center" vertical="center" wrapText="1"/>
    </xf>
    <xf numFmtId="0" fontId="1" fillId="6" borderId="7" xfId="0" applyFont="1" applyFill="1" applyBorder="1" applyAlignment="1">
      <alignment horizontal="center" vertical="center" wrapText="1"/>
    </xf>
    <xf numFmtId="0" fontId="3" fillId="7" borderId="7" xfId="0" applyFont="1" applyFill="1" applyBorder="1" applyAlignment="1">
      <alignment horizontal="center" vertical="top" wrapText="1"/>
    </xf>
    <xf numFmtId="0" fontId="3" fillId="7" borderId="8" xfId="0" applyFont="1" applyFill="1" applyBorder="1" applyAlignment="1">
      <alignment horizontal="center" vertical="top" wrapText="1"/>
    </xf>
    <xf numFmtId="0" fontId="4" fillId="7" borderId="7" xfId="0" applyFont="1" applyFill="1" applyBorder="1" applyAlignment="1">
      <alignment horizontal="center" vertical="top" wrapText="1"/>
    </xf>
    <xf numFmtId="0" fontId="4" fillId="7" borderId="8" xfId="0" applyFont="1" applyFill="1" applyBorder="1" applyAlignment="1">
      <alignment horizontal="center" vertical="top" wrapText="1"/>
    </xf>
    <xf numFmtId="0" fontId="5" fillId="7" borderId="7" xfId="0" applyFont="1" applyFill="1" applyBorder="1" applyAlignment="1">
      <alignment horizontal="center" vertical="top" wrapText="1"/>
    </xf>
    <xf numFmtId="0" fontId="4" fillId="7" borderId="9" xfId="0" applyFont="1" applyFill="1" applyBorder="1" applyAlignment="1">
      <alignment horizontal="center" vertical="top" wrapText="1"/>
    </xf>
    <xf numFmtId="0" fontId="5" fillId="7" borderId="8" xfId="0" applyFont="1" applyFill="1" applyBorder="1" applyAlignment="1">
      <alignment horizontal="center" vertical="top" wrapText="1"/>
    </xf>
    <xf numFmtId="0" fontId="1" fillId="7" borderId="9" xfId="0" applyFont="1" applyFill="1" applyBorder="1" applyAlignment="1">
      <alignment horizontal="center" vertical="top" wrapText="1"/>
    </xf>
    <xf numFmtId="0" fontId="6" fillId="7" borderId="7" xfId="0" applyFont="1" applyFill="1" applyBorder="1" applyAlignment="1">
      <alignment horizontal="center" vertical="top" wrapText="1"/>
    </xf>
    <xf numFmtId="0" fontId="1" fillId="7" borderId="8" xfId="0" applyFont="1" applyFill="1" applyBorder="1" applyAlignment="1">
      <alignment horizontal="center" vertical="top" wrapText="1"/>
    </xf>
    <xf numFmtId="0" fontId="3" fillId="7" borderId="5" xfId="0" applyFont="1" applyFill="1" applyBorder="1" applyAlignment="1">
      <alignment horizontal="center" vertical="top" wrapText="1"/>
    </xf>
    <xf numFmtId="0" fontId="1" fillId="2" borderId="4" xfId="0" applyFont="1" applyFill="1" applyBorder="1" applyAlignment="1">
      <alignment horizontal="center"/>
    </xf>
    <xf numFmtId="0" fontId="1" fillId="2" borderId="5" xfId="0" applyFont="1" applyFill="1" applyBorder="1" applyAlignment="1">
      <alignment horizontal="center"/>
    </xf>
    <xf numFmtId="0" fontId="1" fillId="3" borderId="5" xfId="0" applyFont="1" applyFill="1" applyBorder="1" applyAlignment="1">
      <alignment horizontal="center"/>
    </xf>
    <xf numFmtId="0" fontId="1" fillId="4" borderId="10" xfId="0" applyFont="1" applyFill="1" applyBorder="1" applyAlignment="1">
      <alignment horizontal="center"/>
    </xf>
    <xf numFmtId="0" fontId="1" fillId="5" borderId="10" xfId="0" applyFont="1" applyFill="1" applyBorder="1" applyAlignment="1">
      <alignment horizontal="center"/>
    </xf>
    <xf numFmtId="0" fontId="1" fillId="6" borderId="4" xfId="0" applyFont="1" applyFill="1" applyBorder="1" applyAlignment="1">
      <alignment horizontal="center"/>
    </xf>
    <xf numFmtId="0" fontId="7" fillId="8" borderId="4" xfId="0" applyFont="1" applyFill="1" applyBorder="1" applyAlignment="1">
      <alignment horizontal="center" vertical="top" wrapText="1"/>
    </xf>
    <xf numFmtId="0" fontId="3" fillId="8" borderId="4" xfId="0" applyFont="1" applyFill="1" applyBorder="1" applyAlignment="1">
      <alignment horizontal="center" vertical="top" wrapText="1"/>
    </xf>
    <xf numFmtId="0" fontId="3" fillId="8" borderId="5" xfId="0" applyFont="1" applyFill="1" applyBorder="1" applyAlignment="1">
      <alignment horizontal="center" vertical="top" wrapText="1"/>
    </xf>
    <xf numFmtId="0" fontId="7" fillId="8" borderId="5" xfId="0" applyFont="1" applyFill="1" applyBorder="1" applyAlignment="1">
      <alignment horizontal="center" vertical="top" wrapText="1"/>
    </xf>
    <xf numFmtId="0" fontId="8" fillId="8" borderId="4" xfId="0" applyFont="1" applyFill="1" applyBorder="1" applyAlignment="1">
      <alignment horizontal="left" vertical="top" wrapText="1"/>
    </xf>
    <xf numFmtId="0" fontId="0" fillId="0" borderId="0" xfId="0" applyAlignment="1">
      <alignment horizontal="center"/>
    </xf>
    <xf numFmtId="0" fontId="0" fillId="0" borderId="0" xfId="0" applyAlignment="1">
      <alignment horizontal="center" vertical="center"/>
    </xf>
    <xf numFmtId="0" fontId="0" fillId="0" borderId="1" xfId="0" applyBorder="1"/>
    <xf numFmtId="0" fontId="0" fillId="3" borderId="1" xfId="0" applyFill="1" applyBorder="1" applyAlignment="1">
      <alignment horizontal="left" vertical="center"/>
    </xf>
    <xf numFmtId="0" fontId="0" fillId="4" borderId="2" xfId="0" applyFill="1" applyBorder="1" applyAlignment="1">
      <alignment horizontal="center" vertical="center"/>
    </xf>
    <xf numFmtId="0" fontId="0" fillId="5" borderId="2" xfId="0" applyFill="1" applyBorder="1" applyAlignment="1">
      <alignment horizontal="center" vertical="center"/>
    </xf>
    <xf numFmtId="0" fontId="0" fillId="6" borderId="0" xfId="0" applyFill="1" applyAlignment="1">
      <alignment horizontal="center" vertical="center"/>
    </xf>
    <xf numFmtId="0" fontId="0" fillId="7" borderId="0" xfId="0" applyFill="1"/>
    <xf numFmtId="0" fontId="0" fillId="0" borderId="4" xfId="0" applyBorder="1" applyAlignment="1">
      <alignment horizontal="center" vertical="center"/>
    </xf>
    <xf numFmtId="0" fontId="0" fillId="0" borderId="4" xfId="0" applyBorder="1"/>
    <xf numFmtId="0" fontId="0" fillId="0" borderId="5" xfId="0" applyBorder="1"/>
    <xf numFmtId="0" fontId="0" fillId="3" borderId="5" xfId="0" applyFill="1" applyBorder="1" applyAlignment="1">
      <alignment horizontal="left"/>
    </xf>
    <xf numFmtId="0" fontId="0" fillId="4" borderId="10" xfId="0" applyFill="1" applyBorder="1" applyAlignment="1">
      <alignment horizontal="center" vertical="center"/>
    </xf>
    <xf numFmtId="0" fontId="0" fillId="5" borderId="10" xfId="0" applyFill="1" applyBorder="1" applyAlignment="1">
      <alignment horizontal="center" vertical="center"/>
    </xf>
    <xf numFmtId="0" fontId="0" fillId="0" borderId="4" xfId="0" applyBorder="1" applyAlignment="1">
      <alignment horizontal="center"/>
    </xf>
    <xf numFmtId="0" fontId="0" fillId="4" borderId="10" xfId="0" applyFill="1" applyBorder="1" applyAlignment="1">
      <alignment horizontal="center"/>
    </xf>
    <xf numFmtId="0" fontId="0" fillId="5" borderId="10" xfId="0" applyFill="1" applyBorder="1" applyAlignment="1">
      <alignment horizontal="center"/>
    </xf>
    <xf numFmtId="0" fontId="0" fillId="0" borderId="11" xfId="0" applyBorder="1" applyAlignment="1">
      <alignment horizontal="center"/>
    </xf>
    <xf numFmtId="0" fontId="0" fillId="0" borderId="11" xfId="0" applyBorder="1" applyAlignment="1">
      <alignment horizontal="center" vertical="center"/>
    </xf>
    <xf numFmtId="0" fontId="0" fillId="0" borderId="12" xfId="0" applyBorder="1"/>
    <xf numFmtId="0" fontId="0" fillId="3" borderId="12" xfId="0" applyFill="1" applyBorder="1" applyAlignment="1">
      <alignment horizontal="left"/>
    </xf>
    <xf numFmtId="0" fontId="0" fillId="4" borderId="13" xfId="0" applyFill="1" applyBorder="1" applyAlignment="1">
      <alignment horizontal="center"/>
    </xf>
    <xf numFmtId="0" fontId="0" fillId="5" borderId="13" xfId="0" applyFill="1" applyBorder="1" applyAlignment="1">
      <alignment horizontal="center"/>
    </xf>
    <xf numFmtId="0" fontId="9" fillId="0" borderId="11" xfId="0" applyFont="1" applyBorder="1" applyAlignment="1">
      <alignment horizontal="center" vertical="top"/>
    </xf>
    <xf numFmtId="164" fontId="0" fillId="0" borderId="0" xfId="0" applyNumberFormat="1"/>
    <xf numFmtId="0" fontId="9" fillId="0" borderId="0" xfId="0" applyFont="1" applyAlignment="1">
      <alignment horizontal="center" vertical="top"/>
    </xf>
    <xf numFmtId="0" fontId="0" fillId="0" borderId="6" xfId="0" applyBorder="1" applyAlignment="1">
      <alignment horizontal="center" vertical="center"/>
    </xf>
    <xf numFmtId="0" fontId="0" fillId="0" borderId="6" xfId="0" applyBorder="1"/>
    <xf numFmtId="0" fontId="0" fillId="0" borderId="7" xfId="0" applyBorder="1"/>
    <xf numFmtId="0" fontId="0" fillId="3" borderId="7" xfId="0" applyFill="1" applyBorder="1" applyAlignment="1">
      <alignment horizontal="left"/>
    </xf>
    <xf numFmtId="0" fontId="0" fillId="4" borderId="8" xfId="0" applyFill="1" applyBorder="1" applyAlignment="1">
      <alignment horizontal="center"/>
    </xf>
    <xf numFmtId="0" fontId="0" fillId="0" borderId="2" xfId="0" applyBorder="1"/>
    <xf numFmtId="3" fontId="0" fillId="0" borderId="0" xfId="0" applyNumberFormat="1"/>
    <xf numFmtId="0" fontId="0" fillId="0" borderId="10" xfId="0" applyBorder="1"/>
    <xf numFmtId="0" fontId="0" fillId="5" borderId="8" xfId="0" applyFill="1" applyBorder="1" applyAlignment="1">
      <alignment horizontal="center"/>
    </xf>
    <xf numFmtId="9" fontId="0" fillId="3" borderId="1" xfId="0" applyNumberFormat="1" applyFill="1" applyBorder="1" applyAlignment="1">
      <alignment horizontal="left"/>
    </xf>
    <xf numFmtId="0" fontId="10" fillId="0" borderId="0" xfId="0" applyFont="1"/>
    <xf numFmtId="0" fontId="10" fillId="0" borderId="1" xfId="0" applyFont="1" applyBorder="1"/>
    <xf numFmtId="0" fontId="9" fillId="0" borderId="4" xfId="0" applyFont="1" applyBorder="1" applyAlignment="1">
      <alignment horizontal="center" vertical="top"/>
    </xf>
    <xf numFmtId="0" fontId="11" fillId="0" borderId="1" xfId="0" applyFont="1" applyBorder="1"/>
    <xf numFmtId="0" fontId="11" fillId="0" borderId="5" xfId="0" applyFont="1" applyBorder="1"/>
    <xf numFmtId="0" fontId="0" fillId="5" borderId="0" xfId="0" applyFill="1" applyAlignment="1">
      <alignment horizontal="center"/>
    </xf>
    <xf numFmtId="0" fontId="0" fillId="6" borderId="4" xfId="0" applyFill="1" applyBorder="1" applyAlignment="1">
      <alignment horizontal="center" vertical="center"/>
    </xf>
    <xf numFmtId="0" fontId="12" fillId="0" borderId="0" xfId="0" applyFont="1" applyAlignment="1">
      <alignment horizontal="center"/>
    </xf>
    <xf numFmtId="0" fontId="12" fillId="0" borderId="0" xfId="0" applyFont="1" applyAlignment="1">
      <alignment horizontal="center" vertical="center"/>
    </xf>
    <xf numFmtId="0" fontId="12" fillId="0" borderId="0" xfId="0" applyFont="1"/>
    <xf numFmtId="0" fontId="12" fillId="0" borderId="1" xfId="0" applyFont="1" applyBorder="1"/>
    <xf numFmtId="0" fontId="12" fillId="9" borderId="1" xfId="0" applyFont="1" applyFill="1" applyBorder="1" applyAlignment="1">
      <alignment horizontal="left" vertical="center"/>
    </xf>
    <xf numFmtId="0" fontId="12" fillId="10" borderId="2" xfId="0" applyFont="1" applyFill="1" applyBorder="1" applyAlignment="1">
      <alignment horizontal="center" vertical="center"/>
    </xf>
    <xf numFmtId="0" fontId="12" fillId="11" borderId="2" xfId="0" applyFont="1" applyFill="1" applyBorder="1" applyAlignment="1">
      <alignment horizontal="center" vertical="center"/>
    </xf>
    <xf numFmtId="0" fontId="12" fillId="12" borderId="0" xfId="0" applyFont="1" applyFill="1" applyAlignment="1">
      <alignment horizontal="center" vertical="center"/>
    </xf>
    <xf numFmtId="0" fontId="12" fillId="13" borderId="0" xfId="0" applyFont="1" applyFill="1"/>
    <xf numFmtId="0" fontId="12" fillId="9" borderId="1" xfId="0" applyFont="1" applyFill="1" applyBorder="1" applyAlignment="1">
      <alignment horizontal="left"/>
    </xf>
    <xf numFmtId="0" fontId="12" fillId="10" borderId="2" xfId="0" applyFont="1" applyFill="1" applyBorder="1" applyAlignment="1">
      <alignment horizontal="center"/>
    </xf>
    <xf numFmtId="0" fontId="12" fillId="11" borderId="2" xfId="0" applyFont="1" applyFill="1" applyBorder="1" applyAlignment="1">
      <alignment horizontal="center"/>
    </xf>
    <xf numFmtId="0" fontId="12" fillId="0" borderId="4" xfId="0" applyFont="1" applyBorder="1" applyAlignment="1">
      <alignment horizontal="center"/>
    </xf>
    <xf numFmtId="0" fontId="12" fillId="0" borderId="4" xfId="0" applyFont="1" applyBorder="1" applyAlignment="1">
      <alignment horizontal="center" vertical="center"/>
    </xf>
    <xf numFmtId="0" fontId="12" fillId="0" borderId="5" xfId="0" applyFont="1" applyBorder="1"/>
    <xf numFmtId="0" fontId="12" fillId="9" borderId="5" xfId="0" applyFont="1" applyFill="1" applyBorder="1" applyAlignment="1">
      <alignment horizontal="left"/>
    </xf>
    <xf numFmtId="0" fontId="12" fillId="10" borderId="10" xfId="0" applyFont="1" applyFill="1" applyBorder="1" applyAlignment="1">
      <alignment horizontal="center"/>
    </xf>
    <xf numFmtId="0" fontId="12" fillId="11" borderId="10" xfId="0" applyFont="1" applyFill="1" applyBorder="1" applyAlignment="1">
      <alignment horizontal="center"/>
    </xf>
    <xf numFmtId="0" fontId="12" fillId="12" borderId="4" xfId="0" applyFont="1" applyFill="1" applyBorder="1" applyAlignment="1">
      <alignment horizontal="center" vertical="center"/>
    </xf>
    <xf numFmtId="0" fontId="12" fillId="0" borderId="4" xfId="0" applyFont="1" applyBorder="1"/>
    <xf numFmtId="0" fontId="12" fillId="0" borderId="1" xfId="0" applyFont="1" applyBorder="1" applyAlignment="1">
      <alignment horizontal="center"/>
    </xf>
    <xf numFmtId="0" fontId="12" fillId="0" borderId="5" xfId="0" applyFont="1" applyBorder="1" applyAlignment="1">
      <alignment horizontal="center"/>
    </xf>
    <xf numFmtId="0" fontId="12" fillId="0" borderId="11" xfId="0" applyFont="1" applyBorder="1" applyAlignment="1">
      <alignment horizontal="center"/>
    </xf>
    <xf numFmtId="0" fontId="12" fillId="0" borderId="11" xfId="0" applyFont="1" applyBorder="1"/>
    <xf numFmtId="0" fontId="12" fillId="0" borderId="12" xfId="0" applyFont="1" applyBorder="1"/>
    <xf numFmtId="0" fontId="12" fillId="9" borderId="12" xfId="0" applyFont="1" applyFill="1" applyBorder="1" applyAlignment="1">
      <alignment horizontal="left"/>
    </xf>
    <xf numFmtId="0" fontId="12" fillId="10" borderId="13" xfId="0" applyFont="1" applyFill="1" applyBorder="1" applyAlignment="1">
      <alignment horizontal="center"/>
    </xf>
    <xf numFmtId="0" fontId="12" fillId="11" borderId="13" xfId="0" applyFont="1" applyFill="1" applyBorder="1" applyAlignment="1">
      <alignment horizontal="center"/>
    </xf>
    <xf numFmtId="0" fontId="13" fillId="0" borderId="1" xfId="0" applyFont="1" applyBorder="1"/>
    <xf numFmtId="0" fontId="13" fillId="0" borderId="5" xfId="0" applyFont="1" applyBorder="1"/>
    <xf numFmtId="0" fontId="14" fillId="0" borderId="0" xfId="0" applyFont="1"/>
    <xf numFmtId="0" fontId="14" fillId="3" borderId="1" xfId="0" applyFont="1" applyFill="1" applyBorder="1" applyAlignment="1">
      <alignment horizontal="left"/>
    </xf>
    <xf numFmtId="0" fontId="14" fillId="0" borderId="4" xfId="0" applyFont="1" applyBorder="1"/>
    <xf numFmtId="0" fontId="0" fillId="6" borderId="0" xfId="0" applyFill="1" applyAlignment="1">
      <alignment horizontal="center"/>
    </xf>
    <xf numFmtId="0" fontId="10" fillId="14" borderId="0" xfId="0" applyFont="1" applyFill="1"/>
    <xf numFmtId="0" fontId="10" fillId="15" borderId="0" xfId="0" applyFont="1" applyFill="1"/>
    <xf numFmtId="164" fontId="0" fillId="15" borderId="0" xfId="0" applyNumberForma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FCBB26-254C-584E-A676-0D5FB54778AA}">
  <dimension ref="A1:AY358"/>
  <sheetViews>
    <sheetView tabSelected="1" topLeftCell="D354" workbookViewId="0">
      <selection activeCell="J362" sqref="J362"/>
    </sheetView>
  </sheetViews>
  <sheetFormatPr baseColWidth="10" defaultRowHeight="16" x14ac:dyDescent="0.2"/>
  <cols>
    <col min="5" max="5" width="26.33203125" customWidth="1"/>
    <col min="14" max="14" width="10.83203125" style="50"/>
    <col min="20" max="20" width="10.83203125" style="50"/>
    <col min="27" max="27" width="10.83203125" style="50"/>
    <col min="37" max="37" width="15.6640625" bestFit="1" customWidth="1"/>
    <col min="38" max="38" width="13.83203125" customWidth="1"/>
    <col min="40" max="40" width="10.83203125" style="50"/>
    <col min="45" max="45" width="10.83203125" style="50"/>
    <col min="49" max="49" width="10.83203125" style="50"/>
    <col min="51" max="51" width="10.83203125" style="50"/>
  </cols>
  <sheetData>
    <row r="1" spans="1:51" ht="16" customHeight="1" x14ac:dyDescent="0.2">
      <c r="A1" s="1" t="s">
        <v>0</v>
      </c>
      <c r="B1" s="1"/>
      <c r="C1" s="2"/>
      <c r="D1" s="3"/>
      <c r="E1" s="4"/>
      <c r="F1" s="5"/>
      <c r="G1" s="6"/>
      <c r="H1" s="7"/>
      <c r="I1" s="8" t="s">
        <v>1</v>
      </c>
      <c r="J1" s="8"/>
      <c r="K1" s="8"/>
      <c r="L1" s="8"/>
      <c r="M1" s="8"/>
      <c r="N1" s="9"/>
      <c r="O1" s="8" t="s">
        <v>2</v>
      </c>
      <c r="P1" s="8"/>
      <c r="Q1" s="8"/>
      <c r="R1" s="8"/>
      <c r="S1" s="8"/>
      <c r="T1" s="9"/>
      <c r="U1" s="8" t="s">
        <v>3</v>
      </c>
      <c r="V1" s="8"/>
      <c r="W1" s="8"/>
      <c r="X1" s="8"/>
      <c r="Y1" s="8"/>
      <c r="Z1" s="8"/>
      <c r="AA1" s="9"/>
      <c r="AB1" s="8" t="s">
        <v>4</v>
      </c>
      <c r="AC1" s="8"/>
      <c r="AD1" s="8"/>
      <c r="AE1" s="8"/>
      <c r="AF1" s="8"/>
      <c r="AG1" s="8"/>
      <c r="AH1" s="8"/>
      <c r="AI1" s="8"/>
      <c r="AJ1" s="8"/>
      <c r="AK1" s="8"/>
      <c r="AL1" s="8"/>
      <c r="AM1" s="8"/>
      <c r="AN1" s="9"/>
      <c r="AO1" s="8" t="s">
        <v>5</v>
      </c>
      <c r="AP1" s="8"/>
      <c r="AQ1" s="8"/>
      <c r="AR1" s="8"/>
      <c r="AS1" s="9"/>
      <c r="AT1" s="8" t="s">
        <v>6</v>
      </c>
      <c r="AU1" s="10"/>
      <c r="AV1" s="10"/>
      <c r="AW1" s="11"/>
      <c r="AX1" s="12" t="s">
        <v>7</v>
      </c>
      <c r="AY1" s="13"/>
    </row>
    <row r="2" spans="1:51" ht="18" customHeight="1" x14ac:dyDescent="0.2">
      <c r="A2" s="1"/>
      <c r="B2" s="1"/>
      <c r="C2" s="2"/>
      <c r="D2" s="3"/>
      <c r="E2" s="4"/>
      <c r="F2" s="5"/>
      <c r="G2" s="6"/>
      <c r="H2" s="7"/>
      <c r="I2" s="14"/>
      <c r="J2" s="14"/>
      <c r="K2" s="14"/>
      <c r="L2" s="14"/>
      <c r="M2" s="14"/>
      <c r="N2" s="15"/>
      <c r="O2" s="14"/>
      <c r="P2" s="14"/>
      <c r="Q2" s="14"/>
      <c r="R2" s="14"/>
      <c r="S2" s="14"/>
      <c r="T2" s="15"/>
      <c r="U2" s="14"/>
      <c r="V2" s="14"/>
      <c r="W2" s="14"/>
      <c r="X2" s="14"/>
      <c r="Y2" s="14"/>
      <c r="Z2" s="14"/>
      <c r="AA2" s="15"/>
      <c r="AB2" s="14"/>
      <c r="AC2" s="14"/>
      <c r="AD2" s="14"/>
      <c r="AE2" s="14"/>
      <c r="AF2" s="14"/>
      <c r="AG2" s="14"/>
      <c r="AH2" s="14"/>
      <c r="AI2" s="14"/>
      <c r="AJ2" s="14"/>
      <c r="AK2" s="14"/>
      <c r="AL2" s="14"/>
      <c r="AM2" s="14"/>
      <c r="AN2" s="15"/>
      <c r="AO2" s="14"/>
      <c r="AP2" s="14"/>
      <c r="AQ2" s="14"/>
      <c r="AR2" s="14"/>
      <c r="AS2" s="15"/>
      <c r="AT2" s="16"/>
      <c r="AU2" s="16"/>
      <c r="AV2" s="16"/>
      <c r="AW2" s="17"/>
      <c r="AX2" s="18"/>
      <c r="AY2" s="19"/>
    </row>
    <row r="3" spans="1:51" ht="87" customHeight="1" x14ac:dyDescent="0.2">
      <c r="A3" s="20" t="s">
        <v>8</v>
      </c>
      <c r="B3" s="20" t="s">
        <v>9</v>
      </c>
      <c r="C3" s="20" t="s">
        <v>10</v>
      </c>
      <c r="D3" s="21" t="s">
        <v>11</v>
      </c>
      <c r="E3" s="22" t="s">
        <v>12</v>
      </c>
      <c r="F3" s="23" t="s">
        <v>13</v>
      </c>
      <c r="G3" s="24" t="s">
        <v>14</v>
      </c>
      <c r="H3" s="25" t="s">
        <v>15</v>
      </c>
      <c r="I3" s="26" t="s">
        <v>16</v>
      </c>
      <c r="J3" s="27" t="s">
        <v>17</v>
      </c>
      <c r="K3" s="27" t="s">
        <v>18</v>
      </c>
      <c r="L3" s="28" t="s">
        <v>19</v>
      </c>
      <c r="M3" s="29" t="s">
        <v>20</v>
      </c>
      <c r="N3" s="27" t="s">
        <v>21</v>
      </c>
      <c r="O3" s="30" t="s">
        <v>22</v>
      </c>
      <c r="P3" s="31" t="s">
        <v>23</v>
      </c>
      <c r="Q3" s="32" t="s">
        <v>24</v>
      </c>
      <c r="R3" s="33" t="s">
        <v>25</v>
      </c>
      <c r="S3" s="32" t="s">
        <v>26</v>
      </c>
      <c r="T3" s="30" t="s">
        <v>27</v>
      </c>
      <c r="U3" s="30" t="s">
        <v>28</v>
      </c>
      <c r="V3" s="34" t="s">
        <v>29</v>
      </c>
      <c r="W3" s="31" t="s">
        <v>30</v>
      </c>
      <c r="X3" s="29" t="s">
        <v>31</v>
      </c>
      <c r="Y3" s="26" t="s">
        <v>32</v>
      </c>
      <c r="Z3" s="26" t="s">
        <v>33</v>
      </c>
      <c r="AA3" s="29" t="s">
        <v>34</v>
      </c>
      <c r="AB3" s="26" t="s">
        <v>35</v>
      </c>
      <c r="AC3" s="26" t="s">
        <v>36</v>
      </c>
      <c r="AD3" s="26" t="s">
        <v>37</v>
      </c>
      <c r="AE3" s="27" t="s">
        <v>38</v>
      </c>
      <c r="AF3" s="29" t="s">
        <v>39</v>
      </c>
      <c r="AG3" s="32" t="s">
        <v>40</v>
      </c>
      <c r="AH3" s="32" t="s">
        <v>41</v>
      </c>
      <c r="AI3" s="35" t="s">
        <v>42</v>
      </c>
      <c r="AJ3" s="27" t="s">
        <v>43</v>
      </c>
      <c r="AK3" s="27" t="s">
        <v>44</v>
      </c>
      <c r="AL3" s="31" t="s">
        <v>45</v>
      </c>
      <c r="AM3" s="27" t="s">
        <v>46</v>
      </c>
      <c r="AN3" s="29" t="s">
        <v>47</v>
      </c>
      <c r="AO3" s="26" t="s">
        <v>48</v>
      </c>
      <c r="AP3" s="27" t="s">
        <v>49</v>
      </c>
      <c r="AQ3" s="27" t="s">
        <v>50</v>
      </c>
      <c r="AR3" s="27" t="s">
        <v>51</v>
      </c>
      <c r="AS3" s="27" t="s">
        <v>52</v>
      </c>
      <c r="AT3" s="26" t="s">
        <v>53</v>
      </c>
      <c r="AU3" s="27" t="s">
        <v>54</v>
      </c>
      <c r="AV3" s="27" t="s">
        <v>55</v>
      </c>
      <c r="AW3" s="27" t="s">
        <v>56</v>
      </c>
      <c r="AX3" s="36" t="s">
        <v>57</v>
      </c>
      <c r="AY3" s="27" t="s">
        <v>58</v>
      </c>
    </row>
    <row r="4" spans="1:51" ht="29" customHeight="1" x14ac:dyDescent="0.2">
      <c r="A4" s="37"/>
      <c r="B4" s="37"/>
      <c r="C4" s="37"/>
      <c r="D4" s="38"/>
      <c r="E4" s="39"/>
      <c r="F4" s="40"/>
      <c r="G4" s="41"/>
      <c r="H4" s="42"/>
      <c r="I4" s="43" t="s">
        <v>59</v>
      </c>
      <c r="J4" s="44"/>
      <c r="K4" s="44"/>
      <c r="L4" s="44"/>
      <c r="M4" s="45"/>
      <c r="N4" s="45"/>
      <c r="O4" s="44"/>
      <c r="P4" s="44"/>
      <c r="Q4" s="44"/>
      <c r="R4" s="44"/>
      <c r="S4" s="44"/>
      <c r="T4" s="46" t="s">
        <v>60</v>
      </c>
      <c r="U4" s="44"/>
      <c r="V4" s="44"/>
      <c r="W4" s="44" t="s">
        <v>61</v>
      </c>
      <c r="X4" s="44"/>
      <c r="Y4" s="47" t="s">
        <v>62</v>
      </c>
      <c r="Z4" s="47" t="s">
        <v>63</v>
      </c>
      <c r="AA4" s="45"/>
      <c r="AB4" s="44"/>
      <c r="AC4" s="44"/>
      <c r="AD4" s="44"/>
      <c r="AE4" s="44"/>
      <c r="AF4" s="44"/>
      <c r="AG4" s="44"/>
      <c r="AH4" s="44"/>
      <c r="AI4" s="43" t="s">
        <v>64</v>
      </c>
      <c r="AJ4" s="44"/>
      <c r="AK4" s="43" t="s">
        <v>65</v>
      </c>
      <c r="AL4" s="44"/>
      <c r="AM4" s="43" t="s">
        <v>66</v>
      </c>
      <c r="AN4" s="45"/>
      <c r="AO4" s="44"/>
      <c r="AP4" s="43" t="s">
        <v>67</v>
      </c>
      <c r="AQ4" s="43" t="s">
        <v>68</v>
      </c>
      <c r="AR4" s="43"/>
      <c r="AS4" s="46" t="s">
        <v>69</v>
      </c>
      <c r="AT4" s="44"/>
      <c r="AU4" s="44"/>
      <c r="AV4" s="43" t="s">
        <v>70</v>
      </c>
      <c r="AW4" s="45"/>
      <c r="AX4" s="46" t="s">
        <v>71</v>
      </c>
      <c r="AY4" s="46"/>
    </row>
    <row r="5" spans="1:51" x14ac:dyDescent="0.2">
      <c r="A5" s="48" t="s">
        <v>72</v>
      </c>
      <c r="B5" s="49">
        <v>1</v>
      </c>
      <c r="C5" t="s">
        <v>73</v>
      </c>
      <c r="D5" s="50" t="s">
        <v>74</v>
      </c>
      <c r="E5" s="51" t="s">
        <v>75</v>
      </c>
      <c r="F5" s="52">
        <v>2010</v>
      </c>
      <c r="G5" s="53">
        <v>2030</v>
      </c>
      <c r="H5" s="54">
        <v>20</v>
      </c>
      <c r="N5"/>
      <c r="O5" s="55">
        <v>25.242095234611401</v>
      </c>
      <c r="Q5">
        <v>-0.56302827287046897</v>
      </c>
      <c r="S5" s="55">
        <v>0.74906589420593594</v>
      </c>
      <c r="T5"/>
      <c r="U5" s="55">
        <v>0</v>
      </c>
      <c r="V5" s="55">
        <v>0</v>
      </c>
      <c r="AA5"/>
      <c r="AH5" s="55">
        <v>5.0209421673134598</v>
      </c>
      <c r="AN5"/>
      <c r="AS5"/>
      <c r="AW5"/>
    </row>
    <row r="6" spans="1:51" x14ac:dyDescent="0.2">
      <c r="A6" s="48" t="s">
        <v>72</v>
      </c>
      <c r="B6" s="49">
        <v>1</v>
      </c>
      <c r="C6" t="s">
        <v>73</v>
      </c>
      <c r="D6" s="50" t="s">
        <v>74</v>
      </c>
      <c r="E6" s="4" t="s">
        <v>76</v>
      </c>
      <c r="F6" s="52">
        <v>2010</v>
      </c>
      <c r="G6" s="53">
        <v>2030</v>
      </c>
      <c r="H6" s="54">
        <v>20</v>
      </c>
      <c r="N6"/>
      <c r="Q6">
        <v>-0.37523533276646598</v>
      </c>
      <c r="T6"/>
      <c r="AA6"/>
      <c r="AN6"/>
      <c r="AS6"/>
      <c r="AW6"/>
    </row>
    <row r="7" spans="1:51" x14ac:dyDescent="0.2">
      <c r="A7" s="48" t="s">
        <v>72</v>
      </c>
      <c r="B7" s="49">
        <v>1</v>
      </c>
      <c r="C7" t="s">
        <v>73</v>
      </c>
      <c r="D7" s="50" t="s">
        <v>74</v>
      </c>
      <c r="E7" s="4" t="s">
        <v>77</v>
      </c>
      <c r="F7" s="52">
        <v>2010</v>
      </c>
      <c r="G7" s="53">
        <v>2030</v>
      </c>
      <c r="H7" s="54">
        <v>20</v>
      </c>
      <c r="N7"/>
      <c r="Q7">
        <v>-0.75094209527049005</v>
      </c>
      <c r="T7"/>
      <c r="AA7"/>
      <c r="AN7"/>
      <c r="AS7"/>
      <c r="AW7"/>
    </row>
    <row r="8" spans="1:51" x14ac:dyDescent="0.2">
      <c r="A8" s="48" t="s">
        <v>72</v>
      </c>
      <c r="B8" s="49">
        <v>1</v>
      </c>
      <c r="C8" t="s">
        <v>73</v>
      </c>
      <c r="D8" s="50" t="s">
        <v>74</v>
      </c>
      <c r="E8" s="4" t="s">
        <v>78</v>
      </c>
      <c r="F8" s="52">
        <v>2010</v>
      </c>
      <c r="G8" s="53">
        <v>2030</v>
      </c>
      <c r="H8" s="54">
        <v>20</v>
      </c>
      <c r="N8"/>
      <c r="Q8">
        <v>-1.4284112475030699</v>
      </c>
      <c r="T8"/>
      <c r="AA8"/>
      <c r="AN8"/>
      <c r="AS8"/>
      <c r="AW8"/>
    </row>
    <row r="9" spans="1:51" x14ac:dyDescent="0.2">
      <c r="A9" s="48" t="s">
        <v>72</v>
      </c>
      <c r="B9" s="49">
        <v>1</v>
      </c>
      <c r="C9" t="s">
        <v>73</v>
      </c>
      <c r="D9" s="50" t="s">
        <v>74</v>
      </c>
      <c r="E9" s="4" t="s">
        <v>79</v>
      </c>
      <c r="F9" s="52">
        <v>2010</v>
      </c>
      <c r="G9" s="53">
        <v>2030</v>
      </c>
      <c r="H9" s="54">
        <v>20</v>
      </c>
      <c r="N9"/>
      <c r="Q9">
        <v>-1.12712202551339</v>
      </c>
      <c r="T9"/>
      <c r="AA9"/>
      <c r="AN9"/>
      <c r="AS9"/>
      <c r="AW9"/>
    </row>
    <row r="10" spans="1:51" x14ac:dyDescent="0.2">
      <c r="A10" s="48" t="s">
        <v>72</v>
      </c>
      <c r="B10" s="49">
        <v>1</v>
      </c>
      <c r="C10" t="s">
        <v>73</v>
      </c>
      <c r="D10" s="50" t="s">
        <v>74</v>
      </c>
      <c r="E10" s="4" t="s">
        <v>80</v>
      </c>
      <c r="F10" s="52">
        <v>2010</v>
      </c>
      <c r="G10" s="53">
        <v>2030</v>
      </c>
      <c r="H10" s="54">
        <v>20</v>
      </c>
      <c r="N10"/>
      <c r="Q10">
        <v>-0.56302827287046897</v>
      </c>
      <c r="T10"/>
      <c r="AA10"/>
      <c r="AN10"/>
      <c r="AS10"/>
      <c r="AW10"/>
    </row>
    <row r="11" spans="1:51" x14ac:dyDescent="0.2">
      <c r="A11" s="48" t="s">
        <v>72</v>
      </c>
      <c r="B11" s="56">
        <v>1</v>
      </c>
      <c r="C11" s="57" t="s">
        <v>73</v>
      </c>
      <c r="D11" s="58" t="s">
        <v>74</v>
      </c>
      <c r="E11" s="59" t="s">
        <v>81</v>
      </c>
      <c r="F11" s="60">
        <v>2010</v>
      </c>
      <c r="G11" s="61">
        <v>2030</v>
      </c>
      <c r="H11" s="54">
        <v>20</v>
      </c>
      <c r="N11"/>
      <c r="O11">
        <v>-14.8953523958379</v>
      </c>
      <c r="Q11">
        <v>-1.5640911441532299</v>
      </c>
      <c r="S11">
        <v>-1.0970104589503999</v>
      </c>
      <c r="T11"/>
      <c r="U11">
        <v>-1.12712202551339</v>
      </c>
      <c r="V11">
        <v>-0.886312524602062</v>
      </c>
      <c r="AA11"/>
      <c r="AH11">
        <v>-1.18735657526688</v>
      </c>
      <c r="AN11"/>
      <c r="AS11"/>
      <c r="AW11"/>
    </row>
    <row r="12" spans="1:51" x14ac:dyDescent="0.2">
      <c r="A12" s="48" t="s">
        <v>72</v>
      </c>
      <c r="B12" s="49">
        <v>2</v>
      </c>
      <c r="C12" s="50" t="s">
        <v>82</v>
      </c>
      <c r="D12" s="50" t="s">
        <v>83</v>
      </c>
      <c r="E12" s="4" t="s">
        <v>84</v>
      </c>
      <c r="F12" s="5">
        <v>2015</v>
      </c>
      <c r="G12" s="6">
        <v>2030</v>
      </c>
      <c r="H12" s="54">
        <v>15</v>
      </c>
      <c r="N12"/>
      <c r="O12">
        <v>-12.9699250554757</v>
      </c>
      <c r="Q12">
        <v>-2.9556649470803702</v>
      </c>
      <c r="T12"/>
      <c r="AA12">
        <v>-2.59740258543499</v>
      </c>
      <c r="AF12">
        <v>-6.7415728569398601</v>
      </c>
      <c r="AN12"/>
      <c r="AS12"/>
      <c r="AW12"/>
    </row>
    <row r="13" spans="1:51" x14ac:dyDescent="0.2">
      <c r="A13" s="48" t="s">
        <v>72</v>
      </c>
      <c r="B13" s="49">
        <v>2</v>
      </c>
      <c r="C13" s="50" t="s">
        <v>82</v>
      </c>
      <c r="D13" s="50" t="s">
        <v>83</v>
      </c>
      <c r="E13" s="4" t="s">
        <v>85</v>
      </c>
      <c r="F13" s="5">
        <v>2015</v>
      </c>
      <c r="G13" s="6">
        <v>2030</v>
      </c>
      <c r="H13" s="54">
        <v>15</v>
      </c>
      <c r="N13"/>
      <c r="O13">
        <v>-10.714286307181199</v>
      </c>
      <c r="Q13">
        <v>-0.73891680966189399</v>
      </c>
      <c r="T13"/>
      <c r="AA13">
        <v>-2.2727277663622298</v>
      </c>
      <c r="AF13">
        <v>-3.85232724992817</v>
      </c>
      <c r="AN13"/>
      <c r="AS13"/>
      <c r="AW13"/>
    </row>
    <row r="14" spans="1:51" x14ac:dyDescent="0.2">
      <c r="A14" s="48" t="s">
        <v>72</v>
      </c>
      <c r="B14" s="49">
        <v>2</v>
      </c>
      <c r="C14" s="50" t="s">
        <v>82</v>
      </c>
      <c r="D14" s="50" t="s">
        <v>83</v>
      </c>
      <c r="E14" s="4" t="s">
        <v>86</v>
      </c>
      <c r="F14" s="5">
        <v>2015</v>
      </c>
      <c r="G14" s="6">
        <v>2030</v>
      </c>
      <c r="H14" s="54">
        <v>15</v>
      </c>
      <c r="N14"/>
      <c r="O14">
        <v>-4.5112783453065797</v>
      </c>
      <c r="Q14">
        <v>0.73891591686199298</v>
      </c>
      <c r="T14"/>
      <c r="AA14">
        <v>0</v>
      </c>
      <c r="AF14">
        <v>-0.96308148969486096</v>
      </c>
      <c r="AN14"/>
      <c r="AS14"/>
      <c r="AW14"/>
    </row>
    <row r="15" spans="1:51" x14ac:dyDescent="0.2">
      <c r="A15" s="48" t="s">
        <v>72</v>
      </c>
      <c r="B15" s="49">
        <v>2</v>
      </c>
      <c r="C15" s="50" t="s">
        <v>82</v>
      </c>
      <c r="D15" s="50" t="s">
        <v>83</v>
      </c>
      <c r="E15" s="4" t="s">
        <v>87</v>
      </c>
      <c r="F15" s="5">
        <v>2015</v>
      </c>
      <c r="G15" s="6">
        <v>2030</v>
      </c>
      <c r="H15" s="54">
        <v>15</v>
      </c>
      <c r="N15"/>
      <c r="O15">
        <v>-11.8421058080212</v>
      </c>
      <c r="Q15">
        <v>-2.21674811165152</v>
      </c>
      <c r="T15"/>
      <c r="AA15">
        <v>-2.59740258543499</v>
      </c>
      <c r="AF15">
        <v>-4.8154096887309397</v>
      </c>
      <c r="AN15"/>
      <c r="AS15"/>
      <c r="AW15"/>
    </row>
    <row r="16" spans="1:51" ht="17" customHeight="1" x14ac:dyDescent="0.2">
      <c r="A16" s="62" t="s">
        <v>72</v>
      </c>
      <c r="B16" s="56">
        <v>2</v>
      </c>
      <c r="C16" s="58" t="s">
        <v>82</v>
      </c>
      <c r="D16" s="58" t="s">
        <v>83</v>
      </c>
      <c r="E16" s="59" t="s">
        <v>88</v>
      </c>
      <c r="F16" s="63">
        <v>2015</v>
      </c>
      <c r="G16" s="64">
        <v>2030</v>
      </c>
      <c r="H16" s="54">
        <v>15</v>
      </c>
      <c r="N16"/>
      <c r="O16">
        <v>-5.0751883326451903</v>
      </c>
      <c r="Q16">
        <v>-0.73891680966189399</v>
      </c>
      <c r="T16"/>
      <c r="AA16">
        <v>0</v>
      </c>
      <c r="AF16">
        <v>-1.4446233227740599</v>
      </c>
      <c r="AN16"/>
      <c r="AS16"/>
      <c r="AW16"/>
    </row>
    <row r="17" spans="1:49" x14ac:dyDescent="0.2">
      <c r="A17" s="65">
        <v>246</v>
      </c>
      <c r="B17" s="66">
        <v>3</v>
      </c>
      <c r="C17" s="67" t="s">
        <v>89</v>
      </c>
      <c r="D17" s="67" t="s">
        <v>90</v>
      </c>
      <c r="E17" s="68" t="s">
        <v>84</v>
      </c>
      <c r="F17" s="69">
        <v>2010</v>
      </c>
      <c r="G17" s="70">
        <v>2030</v>
      </c>
      <c r="H17" s="54">
        <v>20</v>
      </c>
      <c r="N17"/>
      <c r="Q17">
        <v>-4.5346227970703898</v>
      </c>
      <c r="T17"/>
      <c r="AA17"/>
      <c r="AN17"/>
      <c r="AS17"/>
      <c r="AW17"/>
    </row>
    <row r="18" spans="1:49" x14ac:dyDescent="0.2">
      <c r="A18" s="48" t="s">
        <v>72</v>
      </c>
      <c r="B18" s="49">
        <v>3</v>
      </c>
      <c r="C18" s="50" t="s">
        <v>89</v>
      </c>
      <c r="D18" s="50" t="s">
        <v>90</v>
      </c>
      <c r="E18" s="4" t="s">
        <v>91</v>
      </c>
      <c r="F18" s="5">
        <v>2010</v>
      </c>
      <c r="G18" s="6">
        <v>2030</v>
      </c>
      <c r="H18" s="54">
        <v>20</v>
      </c>
      <c r="N18"/>
      <c r="Q18">
        <v>-3.58408307046657</v>
      </c>
      <c r="T18"/>
      <c r="AA18"/>
      <c r="AN18"/>
      <c r="AS18"/>
      <c r="AW18"/>
    </row>
    <row r="19" spans="1:49" ht="17" customHeight="1" x14ac:dyDescent="0.2">
      <c r="A19" s="48" t="s">
        <v>72</v>
      </c>
      <c r="B19" s="49">
        <v>3</v>
      </c>
      <c r="C19" s="50" t="s">
        <v>89</v>
      </c>
      <c r="D19" s="50" t="s">
        <v>90</v>
      </c>
      <c r="E19" s="4" t="s">
        <v>92</v>
      </c>
      <c r="F19" s="5">
        <v>2010</v>
      </c>
      <c r="G19" s="6">
        <v>2030</v>
      </c>
      <c r="H19" s="54">
        <v>20</v>
      </c>
      <c r="N19"/>
      <c r="Q19">
        <v>-4.1920667289871396</v>
      </c>
      <c r="T19"/>
      <c r="AA19"/>
      <c r="AN19"/>
      <c r="AS19"/>
      <c r="AW19"/>
    </row>
    <row r="20" spans="1:49" x14ac:dyDescent="0.2">
      <c r="A20" s="48" t="s">
        <v>72</v>
      </c>
      <c r="B20" s="49">
        <v>3</v>
      </c>
      <c r="C20" s="58" t="s">
        <v>89</v>
      </c>
      <c r="D20" s="58" t="s">
        <v>90</v>
      </c>
      <c r="E20" s="59" t="s">
        <v>93</v>
      </c>
      <c r="F20" s="63">
        <v>2010</v>
      </c>
      <c r="G20" s="64">
        <v>2030</v>
      </c>
      <c r="H20" s="54">
        <v>20</v>
      </c>
      <c r="N20"/>
      <c r="Q20">
        <v>-3.5651039411839101</v>
      </c>
      <c r="T20"/>
      <c r="AA20"/>
      <c r="AN20"/>
      <c r="AS20"/>
      <c r="AW20"/>
    </row>
    <row r="21" spans="1:49" x14ac:dyDescent="0.2">
      <c r="A21" s="48" t="s">
        <v>72</v>
      </c>
      <c r="B21" s="71">
        <v>4</v>
      </c>
      <c r="C21" s="50" t="s">
        <v>94</v>
      </c>
      <c r="D21" s="50" t="s">
        <v>95</v>
      </c>
      <c r="E21" s="4" t="s">
        <v>96</v>
      </c>
      <c r="F21" s="5">
        <v>2010</v>
      </c>
      <c r="G21" s="6">
        <v>2030</v>
      </c>
      <c r="H21" s="54">
        <v>20</v>
      </c>
      <c r="N21"/>
      <c r="P21">
        <v>-7.3979595383741898</v>
      </c>
      <c r="T21"/>
      <c r="AA21" s="72">
        <v>0.40576600000000002</v>
      </c>
      <c r="AN21"/>
      <c r="AS21"/>
      <c r="AW21"/>
    </row>
    <row r="22" spans="1:49" x14ac:dyDescent="0.2">
      <c r="A22" s="48" t="s">
        <v>72</v>
      </c>
      <c r="B22" s="73">
        <v>4</v>
      </c>
      <c r="C22" s="50" t="s">
        <v>94</v>
      </c>
      <c r="D22" s="50" t="s">
        <v>95</v>
      </c>
      <c r="E22" s="4" t="s">
        <v>93</v>
      </c>
      <c r="F22" s="5">
        <v>2010</v>
      </c>
      <c r="G22" s="6">
        <v>2030</v>
      </c>
      <c r="H22" s="54">
        <v>20</v>
      </c>
      <c r="N22"/>
      <c r="P22" s="55">
        <v>0.97245263849623498</v>
      </c>
      <c r="T22"/>
      <c r="AA22" s="127">
        <v>2.0136810000000001</v>
      </c>
      <c r="AN22"/>
      <c r="AS22"/>
      <c r="AW22"/>
    </row>
    <row r="23" spans="1:49" x14ac:dyDescent="0.2">
      <c r="A23" s="48" t="s">
        <v>72</v>
      </c>
      <c r="B23" s="49">
        <v>6</v>
      </c>
      <c r="C23" t="s">
        <v>97</v>
      </c>
      <c r="D23" s="50" t="s">
        <v>98</v>
      </c>
      <c r="E23" s="4" t="s">
        <v>99</v>
      </c>
      <c r="F23" s="5">
        <v>2015</v>
      </c>
      <c r="G23" s="6">
        <v>2030</v>
      </c>
      <c r="H23" s="54">
        <v>15</v>
      </c>
      <c r="N23"/>
      <c r="Q23">
        <v>-1.5306129775670401</v>
      </c>
      <c r="T23"/>
      <c r="AA23"/>
      <c r="AN23"/>
      <c r="AS23"/>
      <c r="AW23"/>
    </row>
    <row r="24" spans="1:49" x14ac:dyDescent="0.2">
      <c r="A24" s="48" t="s">
        <v>72</v>
      </c>
      <c r="B24" s="49">
        <v>6</v>
      </c>
      <c r="C24" t="s">
        <v>100</v>
      </c>
      <c r="D24" s="50" t="s">
        <v>98</v>
      </c>
      <c r="E24" s="4" t="s">
        <v>101</v>
      </c>
      <c r="F24" s="5">
        <v>2015</v>
      </c>
      <c r="G24" s="6">
        <v>2030</v>
      </c>
      <c r="H24" s="54">
        <v>15</v>
      </c>
      <c r="N24"/>
      <c r="Q24">
        <v>-6.1224489066498604</v>
      </c>
      <c r="T24"/>
      <c r="AA24"/>
      <c r="AN24"/>
      <c r="AS24"/>
      <c r="AW24"/>
    </row>
    <row r="25" spans="1:49" x14ac:dyDescent="0.2">
      <c r="A25" s="48" t="s">
        <v>72</v>
      </c>
      <c r="B25" s="56">
        <v>6</v>
      </c>
      <c r="C25" s="57" t="s">
        <v>102</v>
      </c>
      <c r="D25" s="58" t="s">
        <v>98</v>
      </c>
      <c r="E25" s="59" t="s">
        <v>103</v>
      </c>
      <c r="F25" s="63">
        <v>2015</v>
      </c>
      <c r="G25" s="6">
        <v>2030</v>
      </c>
      <c r="H25" s="54">
        <v>15</v>
      </c>
      <c r="N25"/>
      <c r="Q25">
        <v>-9.9489795074612495</v>
      </c>
      <c r="T25"/>
      <c r="AA25"/>
      <c r="AN25"/>
      <c r="AS25"/>
      <c r="AW25"/>
    </row>
    <row r="26" spans="1:49" x14ac:dyDescent="0.2">
      <c r="A26" s="48" t="s">
        <v>72</v>
      </c>
      <c r="B26" s="49">
        <v>8</v>
      </c>
      <c r="C26" t="s">
        <v>104</v>
      </c>
      <c r="D26" s="50" t="s">
        <v>105</v>
      </c>
      <c r="E26" s="4" t="s">
        <v>106</v>
      </c>
      <c r="F26" s="5">
        <v>2015</v>
      </c>
      <c r="G26" s="6">
        <v>2030</v>
      </c>
      <c r="H26" s="54">
        <v>15</v>
      </c>
      <c r="L26">
        <v>-4.0456345297112604</v>
      </c>
      <c r="N26"/>
      <c r="T26"/>
      <c r="X26">
        <v>-3.9151829159399298</v>
      </c>
      <c r="AA26"/>
      <c r="AN26"/>
      <c r="AS26"/>
      <c r="AW26"/>
    </row>
    <row r="27" spans="1:49" x14ac:dyDescent="0.2">
      <c r="A27" s="48" t="s">
        <v>72</v>
      </c>
      <c r="B27" s="49">
        <v>8</v>
      </c>
      <c r="C27" t="s">
        <v>104</v>
      </c>
      <c r="D27" s="50" t="s">
        <v>105</v>
      </c>
      <c r="E27" s="4" t="s">
        <v>107</v>
      </c>
      <c r="F27" s="5">
        <v>2015</v>
      </c>
      <c r="G27" s="6">
        <v>2030</v>
      </c>
      <c r="H27" s="54">
        <v>15</v>
      </c>
      <c r="L27">
        <v>-7.9016113637607104</v>
      </c>
      <c r="N27"/>
      <c r="T27"/>
      <c r="X27">
        <v>-7.44560203974887</v>
      </c>
      <c r="AA27"/>
      <c r="AN27"/>
      <c r="AS27"/>
      <c r="AW27"/>
    </row>
    <row r="28" spans="1:49" x14ac:dyDescent="0.2">
      <c r="A28" s="48" t="s">
        <v>72</v>
      </c>
      <c r="B28" s="49">
        <v>8</v>
      </c>
      <c r="C28" t="s">
        <v>104</v>
      </c>
      <c r="D28" s="50" t="s">
        <v>105</v>
      </c>
      <c r="E28" s="4" t="s">
        <v>108</v>
      </c>
      <c r="F28" s="5">
        <v>2015</v>
      </c>
      <c r="G28" s="6">
        <v>2030</v>
      </c>
      <c r="H28" s="54">
        <v>15</v>
      </c>
      <c r="L28">
        <v>-9.6359220076218097</v>
      </c>
      <c r="N28"/>
      <c r="T28"/>
      <c r="X28">
        <v>-8.9109296421601698</v>
      </c>
      <c r="AA28"/>
      <c r="AN28"/>
      <c r="AS28"/>
      <c r="AW28"/>
    </row>
    <row r="29" spans="1:49" x14ac:dyDescent="0.2">
      <c r="A29" s="48" t="s">
        <v>72</v>
      </c>
      <c r="B29" s="49">
        <v>8</v>
      </c>
      <c r="C29" t="s">
        <v>104</v>
      </c>
      <c r="D29" s="50" t="s">
        <v>105</v>
      </c>
      <c r="E29" s="4" t="s">
        <v>109</v>
      </c>
      <c r="F29" s="5">
        <v>2015</v>
      </c>
      <c r="G29" s="6">
        <v>2030</v>
      </c>
      <c r="H29" s="54">
        <v>15</v>
      </c>
      <c r="L29">
        <v>-11.6412795349046</v>
      </c>
      <c r="N29"/>
      <c r="T29"/>
      <c r="X29">
        <v>-10.504497623645401</v>
      </c>
      <c r="AA29"/>
      <c r="AN29"/>
      <c r="AS29"/>
      <c r="AW29"/>
    </row>
    <row r="30" spans="1:49" x14ac:dyDescent="0.2">
      <c r="A30" s="48" t="s">
        <v>72</v>
      </c>
      <c r="B30" s="49">
        <v>8</v>
      </c>
      <c r="C30" t="s">
        <v>104</v>
      </c>
      <c r="D30" s="50" t="s">
        <v>105</v>
      </c>
      <c r="E30" s="4" t="s">
        <v>110</v>
      </c>
      <c r="F30" s="5">
        <v>2015</v>
      </c>
      <c r="G30" s="6">
        <v>2030</v>
      </c>
      <c r="H30" s="54">
        <v>15</v>
      </c>
      <c r="L30">
        <v>-9.8643807031265105</v>
      </c>
      <c r="N30"/>
      <c r="T30"/>
      <c r="X30">
        <v>-8.4154414687595196</v>
      </c>
      <c r="AA30"/>
      <c r="AN30"/>
      <c r="AS30"/>
      <c r="AW30"/>
    </row>
    <row r="31" spans="1:49" x14ac:dyDescent="0.2">
      <c r="A31" s="48" t="s">
        <v>72</v>
      </c>
      <c r="B31" s="49">
        <v>8</v>
      </c>
      <c r="C31" t="s">
        <v>104</v>
      </c>
      <c r="D31" s="50" t="s">
        <v>105</v>
      </c>
      <c r="E31" s="4" t="s">
        <v>111</v>
      </c>
      <c r="F31" s="5">
        <v>2015</v>
      </c>
      <c r="G31" s="6">
        <v>2030</v>
      </c>
      <c r="H31" s="54">
        <v>15</v>
      </c>
      <c r="L31">
        <v>-9.1417639927064798</v>
      </c>
      <c r="N31"/>
      <c r="T31"/>
      <c r="X31">
        <v>-8.5220383131458508</v>
      </c>
      <c r="AA31"/>
      <c r="AN31"/>
      <c r="AS31"/>
      <c r="AW31"/>
    </row>
    <row r="32" spans="1:49" x14ac:dyDescent="0.2">
      <c r="A32" s="48" t="s">
        <v>72</v>
      </c>
      <c r="B32" s="49">
        <v>9</v>
      </c>
      <c r="C32" t="s">
        <v>112</v>
      </c>
      <c r="D32" s="50" t="s">
        <v>113</v>
      </c>
      <c r="E32" s="4" t="s">
        <v>114</v>
      </c>
      <c r="F32" s="5">
        <v>2015</v>
      </c>
      <c r="G32" s="6">
        <v>2030</v>
      </c>
      <c r="H32" s="54">
        <v>15</v>
      </c>
      <c r="M32">
        <v>-4.4782738327819899E-2</v>
      </c>
      <c r="N32"/>
      <c r="T32"/>
      <c r="Z32">
        <v>1.9083977729791299</v>
      </c>
      <c r="AA32"/>
      <c r="AN32"/>
      <c r="AS32"/>
      <c r="AW32"/>
    </row>
    <row r="33" spans="1:49" x14ac:dyDescent="0.2">
      <c r="A33" s="48" t="s">
        <v>72</v>
      </c>
      <c r="B33" s="49">
        <v>9</v>
      </c>
      <c r="C33" t="s">
        <v>112</v>
      </c>
      <c r="D33" s="50" t="s">
        <v>113</v>
      </c>
      <c r="E33" s="4" t="s">
        <v>115</v>
      </c>
      <c r="F33" s="5">
        <v>2015</v>
      </c>
      <c r="G33" s="6">
        <v>2030</v>
      </c>
      <c r="H33" s="54">
        <v>15</v>
      </c>
      <c r="M33">
        <v>-8.95656423577251E-2</v>
      </c>
      <c r="N33"/>
      <c r="T33"/>
      <c r="Z33">
        <v>-4.1965358791265004</v>
      </c>
      <c r="AA33"/>
      <c r="AN33"/>
      <c r="AS33"/>
      <c r="AW33"/>
    </row>
    <row r="34" spans="1:49" x14ac:dyDescent="0.2">
      <c r="A34" s="48" t="s">
        <v>72</v>
      </c>
      <c r="B34" s="49">
        <v>9</v>
      </c>
      <c r="C34" t="s">
        <v>112</v>
      </c>
      <c r="D34" s="50" t="s">
        <v>113</v>
      </c>
      <c r="E34" s="4" t="s">
        <v>116</v>
      </c>
      <c r="F34" s="5">
        <v>2015</v>
      </c>
      <c r="G34" s="6">
        <v>2030</v>
      </c>
      <c r="H34" s="54">
        <v>15</v>
      </c>
      <c r="M34">
        <v>-0.134348396040496</v>
      </c>
      <c r="N34"/>
      <c r="T34"/>
      <c r="Z34">
        <v>-0.52056164736548105</v>
      </c>
      <c r="AA34"/>
      <c r="AN34"/>
      <c r="AS34"/>
      <c r="AW34"/>
    </row>
    <row r="35" spans="1:49" x14ac:dyDescent="0.2">
      <c r="A35" s="48" t="s">
        <v>72</v>
      </c>
      <c r="B35" s="49">
        <v>10</v>
      </c>
      <c r="C35" t="s">
        <v>117</v>
      </c>
      <c r="D35" s="50" t="s">
        <v>118</v>
      </c>
      <c r="E35" s="4" t="s">
        <v>119</v>
      </c>
      <c r="F35" s="5">
        <v>2000</v>
      </c>
      <c r="G35" s="6">
        <v>2030</v>
      </c>
      <c r="H35" s="54">
        <v>30</v>
      </c>
      <c r="N35"/>
      <c r="Q35">
        <v>-3.0464029421078802</v>
      </c>
      <c r="T35"/>
      <c r="AA35"/>
      <c r="AN35"/>
      <c r="AS35"/>
      <c r="AW35"/>
    </row>
    <row r="36" spans="1:49" x14ac:dyDescent="0.2">
      <c r="A36" s="48" t="s">
        <v>72</v>
      </c>
      <c r="B36" s="49">
        <v>10</v>
      </c>
      <c r="C36" t="s">
        <v>117</v>
      </c>
      <c r="D36" s="50" t="s">
        <v>118</v>
      </c>
      <c r="E36" s="4" t="s">
        <v>120</v>
      </c>
      <c r="F36" s="5">
        <v>2000</v>
      </c>
      <c r="G36" s="6">
        <v>2030</v>
      </c>
      <c r="H36" s="54">
        <v>30</v>
      </c>
      <c r="N36"/>
      <c r="Q36">
        <v>-3.4894529255626301</v>
      </c>
      <c r="T36"/>
      <c r="AA36"/>
      <c r="AN36"/>
      <c r="AS36"/>
      <c r="AW36"/>
    </row>
    <row r="37" spans="1:49" x14ac:dyDescent="0.2">
      <c r="A37" s="48" t="s">
        <v>72</v>
      </c>
      <c r="B37" s="49">
        <v>10</v>
      </c>
      <c r="C37" t="s">
        <v>117</v>
      </c>
      <c r="D37" s="50" t="s">
        <v>118</v>
      </c>
      <c r="E37" s="4" t="s">
        <v>121</v>
      </c>
      <c r="F37" s="5">
        <v>2000</v>
      </c>
      <c r="G37" s="6">
        <v>2030</v>
      </c>
      <c r="H37" s="54">
        <v>30</v>
      </c>
      <c r="N37"/>
      <c r="Q37">
        <v>-3.0022094662084702</v>
      </c>
      <c r="T37"/>
      <c r="AA37"/>
      <c r="AN37"/>
      <c r="AS37"/>
      <c r="AW37"/>
    </row>
    <row r="38" spans="1:49" x14ac:dyDescent="0.2">
      <c r="A38" s="48" t="s">
        <v>72</v>
      </c>
      <c r="B38" s="56">
        <v>10</v>
      </c>
      <c r="C38" s="57" t="s">
        <v>117</v>
      </c>
      <c r="D38" s="58" t="s">
        <v>118</v>
      </c>
      <c r="E38" s="59" t="s">
        <v>122</v>
      </c>
      <c r="F38" s="63">
        <v>2000</v>
      </c>
      <c r="G38" s="6">
        <v>2030</v>
      </c>
      <c r="H38" s="54">
        <v>30</v>
      </c>
      <c r="N38"/>
      <c r="Q38">
        <v>-2.5613741317615699</v>
      </c>
      <c r="T38"/>
      <c r="AA38"/>
      <c r="AN38"/>
      <c r="AS38"/>
      <c r="AW38"/>
    </row>
    <row r="39" spans="1:49" x14ac:dyDescent="0.2">
      <c r="A39" s="48" t="s">
        <v>72</v>
      </c>
      <c r="B39" s="49">
        <v>11</v>
      </c>
      <c r="C39" t="s">
        <v>123</v>
      </c>
      <c r="D39" s="50" t="s">
        <v>124</v>
      </c>
      <c r="E39" s="4" t="s">
        <v>125</v>
      </c>
      <c r="F39" s="5">
        <v>2005</v>
      </c>
      <c r="G39" s="6">
        <v>2030</v>
      </c>
      <c r="H39" s="54">
        <v>25</v>
      </c>
      <c r="N39"/>
      <c r="T39"/>
      <c r="AA39"/>
      <c r="AN39"/>
      <c r="AP39">
        <v>-2.4058064779278499</v>
      </c>
      <c r="AS39"/>
      <c r="AW39"/>
    </row>
    <row r="40" spans="1:49" x14ac:dyDescent="0.2">
      <c r="A40" s="48" t="s">
        <v>72</v>
      </c>
      <c r="B40" s="49">
        <v>11</v>
      </c>
      <c r="C40" t="s">
        <v>123</v>
      </c>
      <c r="D40" s="50" t="s">
        <v>124</v>
      </c>
      <c r="E40" s="4" t="s">
        <v>126</v>
      </c>
      <c r="F40" s="5">
        <v>2005</v>
      </c>
      <c r="G40" s="6">
        <v>2030</v>
      </c>
      <c r="H40" s="54">
        <v>25</v>
      </c>
      <c r="N40"/>
      <c r="T40"/>
      <c r="AA40"/>
      <c r="AN40"/>
      <c r="AP40">
        <v>-1.54804228657791</v>
      </c>
      <c r="AS40"/>
      <c r="AW40"/>
    </row>
    <row r="41" spans="1:49" x14ac:dyDescent="0.2">
      <c r="A41" s="48" t="s">
        <v>72</v>
      </c>
      <c r="B41" s="49">
        <v>11</v>
      </c>
      <c r="C41" t="s">
        <v>123</v>
      </c>
      <c r="D41" s="50" t="s">
        <v>124</v>
      </c>
      <c r="E41" s="4" t="s">
        <v>127</v>
      </c>
      <c r="F41" s="5">
        <v>2005</v>
      </c>
      <c r="G41" s="6">
        <v>2030</v>
      </c>
      <c r="H41" s="54">
        <v>25</v>
      </c>
      <c r="N41"/>
      <c r="T41"/>
      <c r="AA41"/>
      <c r="AN41"/>
      <c r="AP41">
        <v>-2.4058064779278499</v>
      </c>
      <c r="AS41"/>
      <c r="AW41"/>
    </row>
    <row r="42" spans="1:49" x14ac:dyDescent="0.2">
      <c r="A42" s="48" t="s">
        <v>72</v>
      </c>
      <c r="B42" s="49">
        <v>11</v>
      </c>
      <c r="C42" t="s">
        <v>123</v>
      </c>
      <c r="D42" s="50" t="s">
        <v>124</v>
      </c>
      <c r="E42" s="4" t="s">
        <v>128</v>
      </c>
      <c r="F42" s="5">
        <v>2005</v>
      </c>
      <c r="G42" s="6">
        <v>2030</v>
      </c>
      <c r="H42" s="54">
        <v>25</v>
      </c>
      <c r="N42"/>
      <c r="T42"/>
      <c r="AA42"/>
      <c r="AN42"/>
      <c r="AP42">
        <v>-2.93239800140443</v>
      </c>
      <c r="AS42"/>
      <c r="AW42"/>
    </row>
    <row r="43" spans="1:49" ht="17" customHeight="1" x14ac:dyDescent="0.2">
      <c r="A43" s="48" t="s">
        <v>72</v>
      </c>
      <c r="B43" s="74">
        <v>13</v>
      </c>
      <c r="C43" s="75" t="s">
        <v>129</v>
      </c>
      <c r="D43" s="76" t="s">
        <v>130</v>
      </c>
      <c r="E43" s="77" t="s">
        <v>131</v>
      </c>
      <c r="F43" s="78">
        <v>2000</v>
      </c>
      <c r="G43" s="6">
        <v>2030</v>
      </c>
      <c r="H43" s="54">
        <v>30</v>
      </c>
      <c r="N43"/>
      <c r="Q43">
        <v>-5.4181411380811904</v>
      </c>
      <c r="T43"/>
      <c r="AA43"/>
      <c r="AN43"/>
      <c r="AS43"/>
      <c r="AW43"/>
    </row>
    <row r="44" spans="1:49" x14ac:dyDescent="0.2">
      <c r="A44" s="48" t="s">
        <v>132</v>
      </c>
      <c r="B44" s="49">
        <v>16</v>
      </c>
      <c r="C44" s="50" t="s">
        <v>133</v>
      </c>
      <c r="D44" s="50" t="s">
        <v>134</v>
      </c>
      <c r="E44" s="4" t="s">
        <v>135</v>
      </c>
      <c r="F44" s="5">
        <v>2010</v>
      </c>
      <c r="G44" s="6">
        <v>2030</v>
      </c>
      <c r="H44" s="54">
        <v>20</v>
      </c>
      <c r="N44"/>
      <c r="T44"/>
      <c r="AA44"/>
      <c r="AH44">
        <v>-6.8289379097169398</v>
      </c>
      <c r="AN44"/>
      <c r="AS44"/>
      <c r="AW44"/>
    </row>
    <row r="45" spans="1:49" x14ac:dyDescent="0.2">
      <c r="A45" s="48" t="s">
        <v>132</v>
      </c>
      <c r="B45" s="56">
        <v>16</v>
      </c>
      <c r="C45" s="58" t="s">
        <v>133</v>
      </c>
      <c r="D45" s="58" t="s">
        <v>134</v>
      </c>
      <c r="E45" s="59" t="s">
        <v>136</v>
      </c>
      <c r="F45" s="63">
        <v>2010</v>
      </c>
      <c r="G45" s="64">
        <v>2030</v>
      </c>
      <c r="H45" s="54">
        <v>20</v>
      </c>
      <c r="N45"/>
      <c r="T45"/>
      <c r="AA45"/>
      <c r="AH45" s="55">
        <v>1.4962813490506399</v>
      </c>
      <c r="AN45"/>
      <c r="AS45"/>
      <c r="AW45"/>
    </row>
    <row r="46" spans="1:49" x14ac:dyDescent="0.2">
      <c r="A46" s="48">
        <v>255</v>
      </c>
      <c r="B46" s="48">
        <v>19</v>
      </c>
      <c r="C46" s="58" t="s">
        <v>137</v>
      </c>
      <c r="D46" s="50" t="s">
        <v>138</v>
      </c>
      <c r="E46" s="4" t="s">
        <v>139</v>
      </c>
      <c r="F46" s="5">
        <v>2010</v>
      </c>
      <c r="G46" s="6">
        <v>2030</v>
      </c>
      <c r="H46" s="54">
        <v>20</v>
      </c>
      <c r="N46"/>
      <c r="T46" s="55">
        <v>4.0752411176517196</v>
      </c>
      <c r="AA46"/>
      <c r="AN46"/>
      <c r="AS46"/>
      <c r="AW46"/>
    </row>
    <row r="47" spans="1:49" x14ac:dyDescent="0.2">
      <c r="A47" s="48">
        <v>256</v>
      </c>
      <c r="B47" s="48">
        <v>19</v>
      </c>
      <c r="C47" s="58" t="s">
        <v>137</v>
      </c>
      <c r="D47" s="50" t="s">
        <v>138</v>
      </c>
      <c r="E47" s="4" t="s">
        <v>140</v>
      </c>
      <c r="F47" s="5">
        <v>2010</v>
      </c>
      <c r="G47" s="6">
        <v>2030</v>
      </c>
      <c r="H47" s="54">
        <v>20</v>
      </c>
      <c r="N47"/>
      <c r="T47">
        <v>-6.2850979212262503</v>
      </c>
      <c r="AA47"/>
      <c r="AN47"/>
      <c r="AS47"/>
      <c r="AW47"/>
    </row>
    <row r="48" spans="1:49" x14ac:dyDescent="0.2">
      <c r="A48" s="62">
        <v>257</v>
      </c>
      <c r="B48" s="62">
        <v>19</v>
      </c>
      <c r="C48" s="58" t="s">
        <v>137</v>
      </c>
      <c r="D48" s="58" t="s">
        <v>138</v>
      </c>
      <c r="E48" s="59" t="s">
        <v>141</v>
      </c>
      <c r="F48" s="63">
        <v>2010</v>
      </c>
      <c r="G48" s="64">
        <v>2030</v>
      </c>
      <c r="H48" s="54">
        <v>20</v>
      </c>
      <c r="N48"/>
      <c r="T48">
        <v>-12.5000165136374</v>
      </c>
      <c r="AA48"/>
      <c r="AN48"/>
      <c r="AS48"/>
      <c r="AW48"/>
    </row>
    <row r="49" spans="1:49" x14ac:dyDescent="0.2">
      <c r="A49" s="48" t="s">
        <v>72</v>
      </c>
      <c r="B49" s="49">
        <v>20</v>
      </c>
      <c r="C49" s="50" t="s">
        <v>142</v>
      </c>
      <c r="D49" s="50" t="s">
        <v>143</v>
      </c>
      <c r="E49" s="4" t="s">
        <v>144</v>
      </c>
      <c r="F49" s="5">
        <v>2000</v>
      </c>
      <c r="G49" s="6">
        <v>2030</v>
      </c>
      <c r="H49" s="54">
        <v>30</v>
      </c>
      <c r="N49"/>
      <c r="Q49">
        <v>-4.1144964971730698</v>
      </c>
      <c r="T49"/>
      <c r="AA49"/>
      <c r="AN49"/>
      <c r="AS49"/>
      <c r="AW49"/>
    </row>
    <row r="50" spans="1:49" x14ac:dyDescent="0.2">
      <c r="A50" s="48" t="s">
        <v>72</v>
      </c>
      <c r="B50" s="56">
        <v>20</v>
      </c>
      <c r="C50" s="58" t="s">
        <v>142</v>
      </c>
      <c r="D50" s="58" t="s">
        <v>143</v>
      </c>
      <c r="E50" s="59" t="s">
        <v>145</v>
      </c>
      <c r="F50" s="5">
        <v>2000</v>
      </c>
      <c r="G50" s="6">
        <v>2030</v>
      </c>
      <c r="H50" s="54">
        <v>30</v>
      </c>
      <c r="N50"/>
      <c r="Q50">
        <v>-1.8073773616095701</v>
      </c>
      <c r="T50"/>
      <c r="AA50"/>
      <c r="AN50"/>
      <c r="AS50"/>
      <c r="AW50"/>
    </row>
    <row r="51" spans="1:49" x14ac:dyDescent="0.2">
      <c r="A51" s="48"/>
      <c r="B51" s="49">
        <v>23</v>
      </c>
      <c r="C51" t="s">
        <v>146</v>
      </c>
      <c r="D51" s="50" t="s">
        <v>147</v>
      </c>
      <c r="E51" s="4" t="s">
        <v>139</v>
      </c>
      <c r="F51" s="5">
        <v>2015</v>
      </c>
      <c r="G51" s="6">
        <v>2030</v>
      </c>
      <c r="H51" s="54">
        <v>15</v>
      </c>
      <c r="N51"/>
      <c r="T51"/>
      <c r="AA51"/>
      <c r="AN51"/>
      <c r="AS51"/>
      <c r="AW51"/>
    </row>
    <row r="52" spans="1:49" x14ac:dyDescent="0.2">
      <c r="A52" s="48"/>
      <c r="B52" s="49">
        <v>23</v>
      </c>
      <c r="C52" t="s">
        <v>146</v>
      </c>
      <c r="D52" s="50" t="s">
        <v>147</v>
      </c>
      <c r="E52" s="4" t="s">
        <v>140</v>
      </c>
      <c r="F52" s="5">
        <v>2015</v>
      </c>
      <c r="G52" s="6">
        <v>2030</v>
      </c>
      <c r="H52" s="54">
        <v>15</v>
      </c>
      <c r="N52"/>
      <c r="T52"/>
      <c r="AA52"/>
      <c r="AN52"/>
      <c r="AS52"/>
      <c r="AW52"/>
    </row>
    <row r="53" spans="1:49" x14ac:dyDescent="0.2">
      <c r="A53" s="48"/>
      <c r="B53" s="49">
        <v>23</v>
      </c>
      <c r="C53" t="s">
        <v>146</v>
      </c>
      <c r="D53" s="50" t="s">
        <v>147</v>
      </c>
      <c r="E53" s="4" t="s">
        <v>141</v>
      </c>
      <c r="F53" s="5">
        <v>2015</v>
      </c>
      <c r="G53" s="6">
        <v>2030</v>
      </c>
      <c r="H53" s="54">
        <v>15</v>
      </c>
      <c r="N53"/>
      <c r="T53"/>
      <c r="AA53"/>
      <c r="AN53"/>
      <c r="AS53"/>
      <c r="AW53"/>
    </row>
    <row r="54" spans="1:49" x14ac:dyDescent="0.2">
      <c r="A54" s="48"/>
      <c r="B54" s="49">
        <v>23</v>
      </c>
      <c r="C54" t="s">
        <v>146</v>
      </c>
      <c r="D54" s="50" t="s">
        <v>147</v>
      </c>
      <c r="E54" s="4" t="s">
        <v>148</v>
      </c>
      <c r="F54" s="5">
        <v>2015</v>
      </c>
      <c r="G54" s="6">
        <v>2030</v>
      </c>
      <c r="H54" s="54">
        <v>15</v>
      </c>
      <c r="N54"/>
      <c r="T54"/>
      <c r="AA54"/>
      <c r="AN54"/>
      <c r="AS54"/>
      <c r="AW54"/>
    </row>
    <row r="55" spans="1:49" x14ac:dyDescent="0.2">
      <c r="A55" s="48"/>
      <c r="B55" s="56">
        <v>23</v>
      </c>
      <c r="C55" s="57" t="s">
        <v>146</v>
      </c>
      <c r="D55" s="58" t="s">
        <v>147</v>
      </c>
      <c r="E55" s="59" t="s">
        <v>149</v>
      </c>
      <c r="F55" s="63">
        <v>2015</v>
      </c>
      <c r="G55" s="6">
        <v>2030</v>
      </c>
      <c r="H55" s="54">
        <v>15</v>
      </c>
      <c r="N55"/>
      <c r="T55"/>
      <c r="AA55"/>
      <c r="AN55"/>
      <c r="AS55"/>
      <c r="AW55"/>
    </row>
    <row r="56" spans="1:49" x14ac:dyDescent="0.2">
      <c r="A56" s="48" t="s">
        <v>72</v>
      </c>
      <c r="B56" s="48">
        <v>24</v>
      </c>
      <c r="C56" t="s">
        <v>150</v>
      </c>
      <c r="D56" s="50" t="s">
        <v>151</v>
      </c>
      <c r="E56" s="4" t="s">
        <v>152</v>
      </c>
      <c r="F56" s="5">
        <v>1990</v>
      </c>
      <c r="G56" s="6">
        <v>2030</v>
      </c>
      <c r="H56" s="54">
        <v>40</v>
      </c>
      <c r="I56">
        <v>-2.5540503973517499</v>
      </c>
      <c r="N56"/>
      <c r="T56"/>
      <c r="AA56"/>
      <c r="AN56"/>
      <c r="AS56"/>
      <c r="AW56"/>
    </row>
    <row r="57" spans="1:49" x14ac:dyDescent="0.2">
      <c r="A57" s="48" t="s">
        <v>72</v>
      </c>
      <c r="B57" s="48">
        <v>24</v>
      </c>
      <c r="C57" s="50" t="s">
        <v>150</v>
      </c>
      <c r="D57" s="50" t="s">
        <v>151</v>
      </c>
      <c r="E57" s="4" t="s">
        <v>153</v>
      </c>
      <c r="F57" s="5">
        <v>1990</v>
      </c>
      <c r="G57" s="6">
        <v>2030</v>
      </c>
      <c r="H57" s="54">
        <v>40</v>
      </c>
      <c r="I57">
        <v>-2.8156521518447799</v>
      </c>
      <c r="N57"/>
      <c r="T57"/>
      <c r="AA57"/>
      <c r="AN57"/>
      <c r="AS57"/>
      <c r="AW57"/>
    </row>
    <row r="58" spans="1:49" x14ac:dyDescent="0.2">
      <c r="A58" s="48" t="s">
        <v>72</v>
      </c>
      <c r="B58" s="48">
        <v>24</v>
      </c>
      <c r="C58" s="50" t="s">
        <v>150</v>
      </c>
      <c r="D58" s="50" t="s">
        <v>151</v>
      </c>
      <c r="E58" s="4" t="s">
        <v>154</v>
      </c>
      <c r="F58" s="5">
        <v>1990</v>
      </c>
      <c r="G58" s="6">
        <v>2030</v>
      </c>
      <c r="H58" s="54">
        <v>40</v>
      </c>
      <c r="I58">
        <v>-5.2248375513241401</v>
      </c>
      <c r="N58"/>
      <c r="T58"/>
      <c r="AA58"/>
      <c r="AN58"/>
      <c r="AS58"/>
      <c r="AW58"/>
    </row>
    <row r="59" spans="1:49" x14ac:dyDescent="0.2">
      <c r="A59" s="48" t="s">
        <v>72</v>
      </c>
      <c r="B59" s="48">
        <v>24</v>
      </c>
      <c r="C59" s="50" t="s">
        <v>150</v>
      </c>
      <c r="D59" s="50" t="s">
        <v>151</v>
      </c>
      <c r="E59" s="4" t="s">
        <v>155</v>
      </c>
      <c r="F59" s="5">
        <v>1990</v>
      </c>
      <c r="G59" s="6">
        <v>2030</v>
      </c>
      <c r="H59" s="54">
        <v>40</v>
      </c>
      <c r="I59">
        <v>-2.29361462788918</v>
      </c>
      <c r="N59"/>
      <c r="T59"/>
      <c r="AA59"/>
      <c r="AN59"/>
      <c r="AS59"/>
      <c r="AW59"/>
    </row>
    <row r="60" spans="1:49" x14ac:dyDescent="0.2">
      <c r="A60" s="48" t="s">
        <v>72</v>
      </c>
      <c r="B60" s="48">
        <v>24</v>
      </c>
      <c r="C60" s="50" t="s">
        <v>150</v>
      </c>
      <c r="D60" s="50" t="s">
        <v>151</v>
      </c>
      <c r="E60" s="4" t="s">
        <v>156</v>
      </c>
      <c r="F60" s="5">
        <v>1990</v>
      </c>
      <c r="G60" s="6">
        <v>2030</v>
      </c>
      <c r="H60" s="54">
        <v>40</v>
      </c>
      <c r="I60">
        <v>-4.1416214535492397</v>
      </c>
      <c r="N60"/>
      <c r="T60"/>
      <c r="AA60"/>
      <c r="AN60"/>
      <c r="AS60"/>
      <c r="AW60"/>
    </row>
    <row r="61" spans="1:49" x14ac:dyDescent="0.2">
      <c r="A61" s="48" t="s">
        <v>72</v>
      </c>
      <c r="B61" s="48">
        <v>24</v>
      </c>
      <c r="C61" s="50" t="s">
        <v>150</v>
      </c>
      <c r="D61" s="50" t="s">
        <v>151</v>
      </c>
      <c r="E61" s="4" t="s">
        <v>157</v>
      </c>
      <c r="F61" s="5">
        <v>1990</v>
      </c>
      <c r="G61" s="6">
        <v>2030</v>
      </c>
      <c r="H61" s="54">
        <v>40</v>
      </c>
      <c r="I61">
        <v>-5.77426872951572</v>
      </c>
      <c r="N61"/>
      <c r="T61"/>
      <c r="AA61"/>
      <c r="AN61"/>
      <c r="AS61"/>
      <c r="AW61"/>
    </row>
    <row r="62" spans="1:49" x14ac:dyDescent="0.2">
      <c r="A62" s="48" t="s">
        <v>72</v>
      </c>
      <c r="B62" s="48">
        <v>24</v>
      </c>
      <c r="C62" s="50" t="s">
        <v>150</v>
      </c>
      <c r="D62" s="50" t="s">
        <v>151</v>
      </c>
      <c r="E62" s="4" t="s">
        <v>158</v>
      </c>
      <c r="F62" s="5">
        <v>1990</v>
      </c>
      <c r="G62" s="6">
        <v>2030</v>
      </c>
      <c r="H62" s="54">
        <v>40</v>
      </c>
      <c r="I62">
        <v>-2.0343319347526299</v>
      </c>
      <c r="N62"/>
      <c r="T62"/>
      <c r="AA62"/>
      <c r="AN62"/>
      <c r="AS62"/>
      <c r="AW62"/>
    </row>
    <row r="63" spans="1:49" x14ac:dyDescent="0.2">
      <c r="A63" s="48" t="s">
        <v>72</v>
      </c>
      <c r="B63" s="48">
        <v>24</v>
      </c>
      <c r="C63" s="50" t="s">
        <v>150</v>
      </c>
      <c r="D63" s="50" t="s">
        <v>151</v>
      </c>
      <c r="E63" s="4" t="s">
        <v>159</v>
      </c>
      <c r="F63" s="5">
        <v>1990</v>
      </c>
      <c r="G63" s="6">
        <v>2030</v>
      </c>
      <c r="H63" s="54">
        <v>40</v>
      </c>
      <c r="I63">
        <v>-3.3424038294052898</v>
      </c>
      <c r="N63"/>
      <c r="T63"/>
      <c r="AA63"/>
      <c r="AN63"/>
      <c r="AS63"/>
      <c r="AW63"/>
    </row>
    <row r="64" spans="1:49" x14ac:dyDescent="0.2">
      <c r="A64" s="48" t="s">
        <v>72</v>
      </c>
      <c r="B64" s="48">
        <v>24</v>
      </c>
      <c r="C64" s="50" t="s">
        <v>150</v>
      </c>
      <c r="D64" s="50" t="s">
        <v>151</v>
      </c>
      <c r="E64" s="4" t="s">
        <v>160</v>
      </c>
      <c r="F64" s="5">
        <v>1990</v>
      </c>
      <c r="G64" s="6">
        <v>2030</v>
      </c>
      <c r="H64" s="54">
        <v>40</v>
      </c>
      <c r="I64">
        <v>-5.2248375513241401</v>
      </c>
      <c r="N64"/>
      <c r="T64"/>
      <c r="AA64"/>
      <c r="AN64"/>
      <c r="AS64"/>
      <c r="AW64"/>
    </row>
    <row r="65" spans="1:49" x14ac:dyDescent="0.2">
      <c r="A65" s="48" t="s">
        <v>72</v>
      </c>
      <c r="B65" s="48">
        <v>24</v>
      </c>
      <c r="C65" s="50" t="s">
        <v>150</v>
      </c>
      <c r="D65" s="50" t="s">
        <v>151</v>
      </c>
      <c r="E65" s="4" t="s">
        <v>161</v>
      </c>
      <c r="F65" s="5">
        <v>1990</v>
      </c>
      <c r="G65" s="6">
        <v>2030</v>
      </c>
      <c r="H65" s="54">
        <v>40</v>
      </c>
      <c r="I65">
        <v>-2.8156521518447799</v>
      </c>
      <c r="N65"/>
      <c r="T65"/>
      <c r="AA65"/>
      <c r="AN65"/>
      <c r="AS65"/>
      <c r="AW65"/>
    </row>
    <row r="66" spans="1:49" x14ac:dyDescent="0.2">
      <c r="A66" s="48" t="s">
        <v>72</v>
      </c>
      <c r="B66" s="48">
        <v>24</v>
      </c>
      <c r="C66" s="50" t="s">
        <v>150</v>
      </c>
      <c r="D66" s="50" t="s">
        <v>151</v>
      </c>
      <c r="E66" s="4" t="s">
        <v>162</v>
      </c>
      <c r="F66" s="5">
        <v>1990</v>
      </c>
      <c r="G66" s="6">
        <v>2030</v>
      </c>
      <c r="H66" s="54">
        <v>40</v>
      </c>
      <c r="I66">
        <v>-5.6364109484508198</v>
      </c>
      <c r="N66"/>
      <c r="T66"/>
      <c r="AA66"/>
      <c r="AN66"/>
      <c r="AS66"/>
      <c r="AW66"/>
    </row>
    <row r="67" spans="1:49" x14ac:dyDescent="0.2">
      <c r="A67" s="48" t="s">
        <v>72</v>
      </c>
      <c r="B67" s="62">
        <v>24</v>
      </c>
      <c r="C67" s="58" t="s">
        <v>150</v>
      </c>
      <c r="D67" s="58" t="s">
        <v>151</v>
      </c>
      <c r="E67" s="59" t="s">
        <v>163</v>
      </c>
      <c r="F67" s="63">
        <v>1990</v>
      </c>
      <c r="G67" s="6">
        <v>2030</v>
      </c>
      <c r="H67" s="54">
        <v>40</v>
      </c>
      <c r="I67">
        <v>-8.1712359183499306</v>
      </c>
      <c r="N67"/>
      <c r="T67"/>
      <c r="AA67"/>
      <c r="AN67"/>
      <c r="AS67"/>
      <c r="AW67"/>
    </row>
    <row r="68" spans="1:49" x14ac:dyDescent="0.2">
      <c r="A68" s="48" t="s">
        <v>72</v>
      </c>
      <c r="B68" s="49">
        <v>27</v>
      </c>
      <c r="C68" s="50" t="s">
        <v>164</v>
      </c>
      <c r="D68" s="79" t="s">
        <v>165</v>
      </c>
      <c r="E68" s="4" t="s">
        <v>139</v>
      </c>
      <c r="F68" s="5">
        <v>2010</v>
      </c>
      <c r="G68" s="6">
        <v>2030</v>
      </c>
      <c r="H68" s="54">
        <v>20</v>
      </c>
      <c r="N68"/>
      <c r="T68"/>
      <c r="AA68"/>
      <c r="AL68">
        <f>(((-0.0199+1)^15)-1)*100</f>
        <v>-26.029962661171989</v>
      </c>
      <c r="AM68" s="80"/>
      <c r="AN68"/>
      <c r="AS68"/>
      <c r="AW68"/>
    </row>
    <row r="69" spans="1:49" x14ac:dyDescent="0.2">
      <c r="A69" s="48" t="s">
        <v>72</v>
      </c>
      <c r="B69" s="49">
        <v>27</v>
      </c>
      <c r="C69" s="50" t="s">
        <v>164</v>
      </c>
      <c r="D69" s="79" t="s">
        <v>165</v>
      </c>
      <c r="E69" s="4" t="s">
        <v>140</v>
      </c>
      <c r="F69" s="5">
        <v>2010</v>
      </c>
      <c r="G69" s="6">
        <v>2030</v>
      </c>
      <c r="H69" s="54">
        <v>20</v>
      </c>
      <c r="N69"/>
      <c r="T69"/>
      <c r="AA69"/>
      <c r="AL69">
        <f>(((-0.0175+1)^15)-1)*100</f>
        <v>-23.265903182499315</v>
      </c>
      <c r="AN69"/>
      <c r="AS69"/>
      <c r="AW69"/>
    </row>
    <row r="70" spans="1:49" x14ac:dyDescent="0.2">
      <c r="A70" s="48" t="s">
        <v>72</v>
      </c>
      <c r="B70" s="56">
        <v>27</v>
      </c>
      <c r="C70" s="58" t="s">
        <v>164</v>
      </c>
      <c r="D70" s="81" t="s">
        <v>165</v>
      </c>
      <c r="E70" s="59" t="s">
        <v>141</v>
      </c>
      <c r="F70" s="63">
        <v>2010</v>
      </c>
      <c r="G70" s="6">
        <v>2030</v>
      </c>
      <c r="H70" s="54">
        <v>20</v>
      </c>
      <c r="N70"/>
      <c r="T70"/>
      <c r="AA70"/>
      <c r="AL70">
        <f>(((-0.0168+1)^15)-1)*100</f>
        <v>-22.441741616696696</v>
      </c>
      <c r="AN70"/>
      <c r="AS70"/>
      <c r="AW70"/>
    </row>
    <row r="71" spans="1:49" x14ac:dyDescent="0.2">
      <c r="A71" s="48"/>
      <c r="B71" s="49">
        <v>28</v>
      </c>
      <c r="C71" s="50" t="s">
        <v>166</v>
      </c>
      <c r="D71" s="50" t="s">
        <v>167</v>
      </c>
      <c r="E71" s="4" t="s">
        <v>168</v>
      </c>
      <c r="F71" s="5">
        <v>2020</v>
      </c>
      <c r="G71" s="6">
        <v>2030</v>
      </c>
      <c r="H71" s="54">
        <v>10</v>
      </c>
      <c r="N71"/>
      <c r="T71"/>
      <c r="AA71"/>
      <c r="AG71">
        <v>-0.50956577194166697</v>
      </c>
      <c r="AN71"/>
      <c r="AS71"/>
      <c r="AW71"/>
    </row>
    <row r="72" spans="1:49" x14ac:dyDescent="0.2">
      <c r="A72" s="48"/>
      <c r="B72" s="49">
        <v>28</v>
      </c>
      <c r="C72" s="50" t="s">
        <v>166</v>
      </c>
      <c r="D72" s="50" t="s">
        <v>167</v>
      </c>
      <c r="E72" s="4" t="s">
        <v>169</v>
      </c>
      <c r="F72" s="5">
        <v>2020</v>
      </c>
      <c r="G72" s="6">
        <v>2030</v>
      </c>
      <c r="H72" s="54">
        <v>10</v>
      </c>
      <c r="N72"/>
      <c r="T72"/>
      <c r="AA72"/>
      <c r="AG72">
        <v>-0.50956577194166697</v>
      </c>
      <c r="AN72"/>
      <c r="AS72"/>
      <c r="AW72"/>
    </row>
    <row r="73" spans="1:49" x14ac:dyDescent="0.2">
      <c r="A73" s="48"/>
      <c r="B73" s="49">
        <v>28</v>
      </c>
      <c r="C73" s="50" t="s">
        <v>166</v>
      </c>
      <c r="D73" s="50" t="s">
        <v>167</v>
      </c>
      <c r="E73" s="4" t="s">
        <v>170</v>
      </c>
      <c r="F73" s="5">
        <v>2020</v>
      </c>
      <c r="G73" s="6">
        <v>2030</v>
      </c>
      <c r="H73" s="54">
        <v>10</v>
      </c>
      <c r="N73"/>
      <c r="T73"/>
      <c r="AA73"/>
      <c r="AG73">
        <v>-0.50956577194166697</v>
      </c>
      <c r="AL73" s="80"/>
      <c r="AN73"/>
      <c r="AS73"/>
      <c r="AW73"/>
    </row>
    <row r="74" spans="1:49" x14ac:dyDescent="0.2">
      <c r="A74" s="48"/>
      <c r="B74" s="49">
        <v>28</v>
      </c>
      <c r="C74" s="50" t="s">
        <v>166</v>
      </c>
      <c r="D74" s="50" t="s">
        <v>167</v>
      </c>
      <c r="E74" s="4" t="s">
        <v>171</v>
      </c>
      <c r="F74" s="5">
        <v>2020</v>
      </c>
      <c r="G74" s="6">
        <v>2030</v>
      </c>
      <c r="H74" s="54">
        <v>10</v>
      </c>
      <c r="N74"/>
      <c r="T74"/>
      <c r="AA74"/>
      <c r="AG74">
        <v>-0.61436856703531695</v>
      </c>
      <c r="AN74"/>
      <c r="AS74"/>
      <c r="AW74"/>
    </row>
    <row r="75" spans="1:49" x14ac:dyDescent="0.2">
      <c r="A75" s="48"/>
      <c r="B75" s="49">
        <v>28</v>
      </c>
      <c r="C75" s="50" t="s">
        <v>166</v>
      </c>
      <c r="D75" s="50" t="s">
        <v>167</v>
      </c>
      <c r="E75" s="4" t="s">
        <v>172</v>
      </c>
      <c r="F75" s="5">
        <v>2020</v>
      </c>
      <c r="G75" s="6">
        <v>2030</v>
      </c>
      <c r="H75" s="54">
        <v>10</v>
      </c>
      <c r="N75"/>
      <c r="T75"/>
      <c r="AA75"/>
      <c r="AG75">
        <v>-0.61436856703531695</v>
      </c>
      <c r="AN75"/>
      <c r="AS75"/>
      <c r="AW75"/>
    </row>
    <row r="76" spans="1:49" x14ac:dyDescent="0.2">
      <c r="A76" s="48"/>
      <c r="B76" s="49">
        <v>28</v>
      </c>
      <c r="C76" s="50" t="s">
        <v>166</v>
      </c>
      <c r="D76" s="50" t="s">
        <v>167</v>
      </c>
      <c r="E76" s="4" t="s">
        <v>173</v>
      </c>
      <c r="F76" s="5">
        <v>2020</v>
      </c>
      <c r="G76" s="6">
        <v>2030</v>
      </c>
      <c r="H76" s="54">
        <v>10</v>
      </c>
      <c r="N76"/>
      <c r="T76"/>
      <c r="AA76"/>
      <c r="AG76">
        <v>-0.50956577194166697</v>
      </c>
      <c r="AN76"/>
      <c r="AS76"/>
      <c r="AW76"/>
    </row>
    <row r="77" spans="1:49" x14ac:dyDescent="0.2">
      <c r="A77" s="48"/>
      <c r="B77" s="49">
        <v>28</v>
      </c>
      <c r="C77" s="50" t="s">
        <v>166</v>
      </c>
      <c r="D77" s="50" t="s">
        <v>167</v>
      </c>
      <c r="E77" s="4" t="s">
        <v>174</v>
      </c>
      <c r="F77" s="5">
        <v>2020</v>
      </c>
      <c r="G77" s="6">
        <v>2030</v>
      </c>
      <c r="H77" s="54">
        <v>10</v>
      </c>
      <c r="N77"/>
      <c r="T77"/>
      <c r="AA77"/>
      <c r="AG77">
        <v>-0.50956577194166697</v>
      </c>
      <c r="AN77"/>
      <c r="AS77"/>
      <c r="AW77"/>
    </row>
    <row r="78" spans="1:49" x14ac:dyDescent="0.2">
      <c r="A78" s="48"/>
      <c r="B78" s="56">
        <v>28</v>
      </c>
      <c r="C78" s="58" t="s">
        <v>166</v>
      </c>
      <c r="D78" s="58" t="s">
        <v>167</v>
      </c>
      <c r="E78" s="59" t="s">
        <v>175</v>
      </c>
      <c r="F78" s="63">
        <v>2020</v>
      </c>
      <c r="G78" s="6">
        <v>2030</v>
      </c>
      <c r="H78" s="54">
        <v>10</v>
      </c>
      <c r="N78"/>
      <c r="T78"/>
      <c r="AA78"/>
      <c r="AG78">
        <v>-0.50956577194166697</v>
      </c>
      <c r="AK78" s="80"/>
      <c r="AN78"/>
      <c r="AS78"/>
      <c r="AW78"/>
    </row>
    <row r="79" spans="1:49" x14ac:dyDescent="0.2">
      <c r="A79" s="48" t="s">
        <v>72</v>
      </c>
      <c r="B79" s="49">
        <v>33</v>
      </c>
      <c r="C79" s="50" t="s">
        <v>176</v>
      </c>
      <c r="D79" s="50" t="s">
        <v>177</v>
      </c>
      <c r="E79" s="4" t="s">
        <v>178</v>
      </c>
      <c r="F79" s="5">
        <v>2000</v>
      </c>
      <c r="G79" s="6">
        <v>2030</v>
      </c>
      <c r="H79" s="54">
        <v>30</v>
      </c>
      <c r="N79"/>
      <c r="Q79">
        <v>-4.7608780134713298</v>
      </c>
      <c r="T79"/>
      <c r="AA79"/>
      <c r="AN79"/>
      <c r="AS79"/>
      <c r="AW79"/>
    </row>
    <row r="80" spans="1:49" x14ac:dyDescent="0.2">
      <c r="A80" s="48" t="s">
        <v>72</v>
      </c>
      <c r="B80" s="49">
        <v>33</v>
      </c>
      <c r="C80" s="50" t="s">
        <v>176</v>
      </c>
      <c r="D80" s="50" t="s">
        <v>177</v>
      </c>
      <c r="E80" s="4" t="s">
        <v>91</v>
      </c>
      <c r="F80" s="5">
        <v>2000</v>
      </c>
      <c r="G80" s="6">
        <v>2030</v>
      </c>
      <c r="H80" s="54">
        <v>30</v>
      </c>
      <c r="N80"/>
      <c r="Q80">
        <v>-0.63251732265724403</v>
      </c>
      <c r="T80"/>
      <c r="AA80"/>
      <c r="AN80"/>
      <c r="AS80"/>
      <c r="AW80"/>
    </row>
    <row r="81" spans="1:49" x14ac:dyDescent="0.2">
      <c r="A81" s="48" t="s">
        <v>72</v>
      </c>
      <c r="B81" s="49">
        <v>33</v>
      </c>
      <c r="C81" s="50" t="s">
        <v>176</v>
      </c>
      <c r="D81" s="50" t="s">
        <v>177</v>
      </c>
      <c r="E81" s="4" t="s">
        <v>179</v>
      </c>
      <c r="F81" s="5">
        <v>2000</v>
      </c>
      <c r="G81" s="6">
        <v>2030</v>
      </c>
      <c r="H81" s="54">
        <v>30</v>
      </c>
      <c r="N81"/>
      <c r="Q81">
        <v>-4.2010451855479403</v>
      </c>
      <c r="T81"/>
      <c r="AA81"/>
      <c r="AN81"/>
      <c r="AS81"/>
      <c r="AW81"/>
    </row>
    <row r="82" spans="1:49" x14ac:dyDescent="0.2">
      <c r="A82" s="48" t="s">
        <v>72</v>
      </c>
      <c r="B82" s="56">
        <v>33</v>
      </c>
      <c r="C82" s="58" t="s">
        <v>176</v>
      </c>
      <c r="D82" s="58" t="s">
        <v>177</v>
      </c>
      <c r="E82" s="59" t="s">
        <v>136</v>
      </c>
      <c r="F82" s="63">
        <v>2000</v>
      </c>
      <c r="G82" s="6">
        <v>2030</v>
      </c>
      <c r="H82" s="54">
        <v>30</v>
      </c>
      <c r="N82"/>
      <c r="Q82">
        <v>-1.8639029294242</v>
      </c>
      <c r="T82"/>
      <c r="AA82"/>
      <c r="AN82"/>
      <c r="AS82"/>
      <c r="AW82"/>
    </row>
    <row r="83" spans="1:49" x14ac:dyDescent="0.2">
      <c r="A83" s="48" t="s">
        <v>72</v>
      </c>
      <c r="B83" s="49">
        <v>34</v>
      </c>
      <c r="C83" s="50" t="s">
        <v>180</v>
      </c>
      <c r="D83" s="50" t="s">
        <v>181</v>
      </c>
      <c r="E83" s="4" t="s">
        <v>125</v>
      </c>
      <c r="F83" s="5">
        <v>2014</v>
      </c>
      <c r="G83" s="6">
        <v>2030</v>
      </c>
      <c r="H83" s="54">
        <v>16</v>
      </c>
      <c r="N83"/>
      <c r="T83"/>
      <c r="AA83"/>
      <c r="AN83"/>
      <c r="AS83"/>
      <c r="AT83">
        <v>-0.32612312500641699</v>
      </c>
      <c r="AW83"/>
    </row>
    <row r="84" spans="1:49" x14ac:dyDescent="0.2">
      <c r="A84" s="48" t="s">
        <v>72</v>
      </c>
      <c r="B84" s="56">
        <v>34</v>
      </c>
      <c r="C84" s="58" t="s">
        <v>180</v>
      </c>
      <c r="D84" s="58" t="s">
        <v>181</v>
      </c>
      <c r="E84" s="59" t="s">
        <v>128</v>
      </c>
      <c r="F84" s="63">
        <v>2014</v>
      </c>
      <c r="G84" s="64">
        <v>2030</v>
      </c>
      <c r="H84" s="54">
        <v>16</v>
      </c>
      <c r="N84"/>
      <c r="T84"/>
      <c r="AA84"/>
      <c r="AN84"/>
      <c r="AS84"/>
      <c r="AT84">
        <v>0</v>
      </c>
      <c r="AW84"/>
    </row>
    <row r="85" spans="1:49" x14ac:dyDescent="0.2">
      <c r="A85" s="48"/>
      <c r="B85" s="49">
        <v>38</v>
      </c>
      <c r="C85" s="50" t="s">
        <v>182</v>
      </c>
      <c r="D85" s="50" t="s">
        <v>183</v>
      </c>
      <c r="E85" s="4" t="s">
        <v>126</v>
      </c>
      <c r="F85" s="5">
        <v>2000</v>
      </c>
      <c r="G85" s="6">
        <v>2030</v>
      </c>
      <c r="H85" s="54">
        <v>30</v>
      </c>
      <c r="N85"/>
      <c r="T85"/>
      <c r="AA85"/>
      <c r="AN85"/>
      <c r="AS85"/>
      <c r="AV85">
        <v>-16.3339974215693</v>
      </c>
      <c r="AW85"/>
    </row>
    <row r="86" spans="1:49" x14ac:dyDescent="0.2">
      <c r="A86" s="48"/>
      <c r="B86" s="56">
        <v>38</v>
      </c>
      <c r="C86" s="58" t="s">
        <v>182</v>
      </c>
      <c r="D86" s="58" t="s">
        <v>183</v>
      </c>
      <c r="E86" s="59" t="s">
        <v>128</v>
      </c>
      <c r="F86" s="63">
        <v>2000</v>
      </c>
      <c r="G86" s="6">
        <v>2030</v>
      </c>
      <c r="H86" s="54">
        <v>30</v>
      </c>
      <c r="N86"/>
      <c r="T86"/>
      <c r="AA86"/>
      <c r="AN86"/>
      <c r="AS86"/>
      <c r="AV86">
        <v>-16.3339974215693</v>
      </c>
      <c r="AW86"/>
    </row>
    <row r="87" spans="1:49" x14ac:dyDescent="0.2">
      <c r="A87" s="48"/>
      <c r="B87" s="49">
        <v>47</v>
      </c>
      <c r="C87" s="50" t="s">
        <v>184</v>
      </c>
      <c r="D87" s="50" t="s">
        <v>185</v>
      </c>
      <c r="E87" s="4" t="s">
        <v>186</v>
      </c>
      <c r="F87" s="5">
        <v>2020</v>
      </c>
      <c r="G87" s="6">
        <v>2030</v>
      </c>
      <c r="H87" s="54">
        <v>10</v>
      </c>
      <c r="N87"/>
      <c r="T87"/>
      <c r="AA87"/>
      <c r="AC87">
        <v>-25.284830337108598</v>
      </c>
      <c r="AE87">
        <v>-25.065653311058998</v>
      </c>
      <c r="AN87"/>
      <c r="AS87"/>
      <c r="AW87"/>
    </row>
    <row r="88" spans="1:49" x14ac:dyDescent="0.2">
      <c r="A88" s="48"/>
      <c r="B88" s="56">
        <v>47</v>
      </c>
      <c r="C88" s="58" t="s">
        <v>184</v>
      </c>
      <c r="D88" s="58" t="s">
        <v>185</v>
      </c>
      <c r="E88" s="59" t="s">
        <v>187</v>
      </c>
      <c r="F88" s="63">
        <v>2020</v>
      </c>
      <c r="G88" s="6">
        <v>2030</v>
      </c>
      <c r="H88" s="54">
        <v>10</v>
      </c>
      <c r="N88"/>
      <c r="T88"/>
      <c r="AA88"/>
      <c r="AC88">
        <v>-20.226923653249401</v>
      </c>
      <c r="AE88">
        <v>-22.324320317627699</v>
      </c>
      <c r="AN88"/>
      <c r="AS88"/>
      <c r="AW88"/>
    </row>
    <row r="89" spans="1:49" x14ac:dyDescent="0.2">
      <c r="A89" s="48" t="s">
        <v>72</v>
      </c>
      <c r="B89" s="49">
        <v>50</v>
      </c>
      <c r="C89" s="50" t="s">
        <v>188</v>
      </c>
      <c r="D89" s="50" t="s">
        <v>189</v>
      </c>
      <c r="E89" s="4" t="s">
        <v>190</v>
      </c>
      <c r="F89" s="5">
        <v>2000</v>
      </c>
      <c r="G89" s="6">
        <v>2030</v>
      </c>
      <c r="H89" s="54">
        <v>30</v>
      </c>
      <c r="I89">
        <v>-6.9274480868589796</v>
      </c>
      <c r="N89"/>
      <c r="T89"/>
      <c r="AA89"/>
      <c r="AN89"/>
      <c r="AS89"/>
      <c r="AW89"/>
    </row>
    <row r="90" spans="1:49" x14ac:dyDescent="0.2">
      <c r="A90" s="48" t="s">
        <v>72</v>
      </c>
      <c r="B90" s="49">
        <v>50</v>
      </c>
      <c r="C90" s="50" t="s">
        <v>188</v>
      </c>
      <c r="D90" s="50" t="s">
        <v>189</v>
      </c>
      <c r="E90" s="4" t="s">
        <v>191</v>
      </c>
      <c r="F90" s="5">
        <v>2000</v>
      </c>
      <c r="G90" s="6">
        <v>2030</v>
      </c>
      <c r="H90" s="54">
        <v>30</v>
      </c>
      <c r="I90">
        <v>-6.5922922373460198</v>
      </c>
      <c r="N90"/>
      <c r="T90"/>
      <c r="AA90"/>
      <c r="AN90"/>
      <c r="AS90"/>
      <c r="AW90"/>
    </row>
    <row r="91" spans="1:49" x14ac:dyDescent="0.2">
      <c r="A91" s="48" t="s">
        <v>72</v>
      </c>
      <c r="B91" s="49">
        <v>50</v>
      </c>
      <c r="C91" s="50" t="s">
        <v>188</v>
      </c>
      <c r="D91" s="50" t="s">
        <v>189</v>
      </c>
      <c r="E91" s="4" t="s">
        <v>192</v>
      </c>
      <c r="F91" s="5">
        <v>2000</v>
      </c>
      <c r="G91" s="6">
        <v>2030</v>
      </c>
      <c r="H91" s="54">
        <v>30</v>
      </c>
      <c r="I91">
        <v>-6.6927119998245699</v>
      </c>
      <c r="N91"/>
      <c r="T91"/>
      <c r="AA91"/>
      <c r="AN91"/>
      <c r="AS91"/>
      <c r="AW91"/>
    </row>
    <row r="92" spans="1:49" x14ac:dyDescent="0.2">
      <c r="A92" s="48" t="s">
        <v>72</v>
      </c>
      <c r="B92" s="56">
        <v>50</v>
      </c>
      <c r="C92" s="58" t="s">
        <v>188</v>
      </c>
      <c r="D92" s="58" t="s">
        <v>189</v>
      </c>
      <c r="E92" s="59" t="s">
        <v>193</v>
      </c>
      <c r="F92" s="63">
        <v>2000</v>
      </c>
      <c r="G92" s="64">
        <v>2030</v>
      </c>
      <c r="H92" s="54">
        <v>30</v>
      </c>
      <c r="I92">
        <v>-7.0618481426193904</v>
      </c>
      <c r="N92"/>
      <c r="T92"/>
      <c r="AA92"/>
      <c r="AN92"/>
      <c r="AS92"/>
      <c r="AW92"/>
    </row>
    <row r="93" spans="1:49" x14ac:dyDescent="0.2">
      <c r="A93" s="48" t="s">
        <v>72</v>
      </c>
      <c r="B93" s="56">
        <v>51</v>
      </c>
      <c r="C93" s="50" t="s">
        <v>194</v>
      </c>
      <c r="D93" s="50" t="s">
        <v>195</v>
      </c>
      <c r="E93" s="59"/>
      <c r="F93" s="63">
        <v>2000</v>
      </c>
      <c r="G93" s="64">
        <v>2030</v>
      </c>
      <c r="H93" s="54">
        <f>G93-F93</f>
        <v>30</v>
      </c>
      <c r="N93"/>
      <c r="T93"/>
      <c r="AA93"/>
      <c r="AH93">
        <v>-6.2786245177465201</v>
      </c>
      <c r="AN93"/>
      <c r="AS93"/>
      <c r="AW93"/>
    </row>
    <row r="94" spans="1:49" x14ac:dyDescent="0.2">
      <c r="A94" s="48" t="s">
        <v>72</v>
      </c>
      <c r="B94" s="56">
        <v>51</v>
      </c>
      <c r="C94" s="50" t="s">
        <v>194</v>
      </c>
      <c r="D94" s="50" t="s">
        <v>195</v>
      </c>
      <c r="E94" s="59"/>
      <c r="F94" s="63">
        <v>2000</v>
      </c>
      <c r="G94" s="64">
        <v>2030</v>
      </c>
      <c r="H94" s="54">
        <f>G94-F94</f>
        <v>30</v>
      </c>
      <c r="N94"/>
      <c r="T94"/>
      <c r="AA94"/>
      <c r="AH94">
        <v>-5.56441903580874</v>
      </c>
      <c r="AN94"/>
      <c r="AS94"/>
      <c r="AW94"/>
    </row>
    <row r="95" spans="1:49" x14ac:dyDescent="0.2">
      <c r="A95" s="48">
        <v>206</v>
      </c>
      <c r="B95" s="56">
        <v>53</v>
      </c>
      <c r="C95" s="58" t="s">
        <v>196</v>
      </c>
      <c r="D95" s="58" t="s">
        <v>197</v>
      </c>
      <c r="E95" s="59" t="s">
        <v>198</v>
      </c>
      <c r="F95" s="63">
        <v>2000</v>
      </c>
      <c r="G95" s="64">
        <v>2030</v>
      </c>
      <c r="H95" s="54">
        <v>30</v>
      </c>
      <c r="N95"/>
      <c r="T95"/>
      <c r="AA95"/>
      <c r="AN95"/>
      <c r="AO95">
        <v>-0.90408622540689698</v>
      </c>
      <c r="AS95"/>
      <c r="AW95"/>
    </row>
    <row r="96" spans="1:49" x14ac:dyDescent="0.2">
      <c r="A96" s="48" t="s">
        <v>72</v>
      </c>
      <c r="B96" s="49">
        <v>54</v>
      </c>
      <c r="C96" s="50" t="s">
        <v>199</v>
      </c>
      <c r="D96" s="50" t="s">
        <v>200</v>
      </c>
      <c r="E96" s="4" t="s">
        <v>139</v>
      </c>
      <c r="F96" s="5">
        <v>2016</v>
      </c>
      <c r="G96" s="6">
        <v>2030</v>
      </c>
      <c r="H96" s="54">
        <v>14</v>
      </c>
      <c r="N96"/>
      <c r="T96"/>
      <c r="AA96"/>
      <c r="AI96">
        <v>-6.1730459890541003E-2</v>
      </c>
      <c r="AN96"/>
      <c r="AS96"/>
      <c r="AW96"/>
    </row>
    <row r="97" spans="1:51" x14ac:dyDescent="0.2">
      <c r="A97" s="48" t="s">
        <v>72</v>
      </c>
      <c r="B97" s="49">
        <v>54</v>
      </c>
      <c r="C97" s="50" t="s">
        <v>199</v>
      </c>
      <c r="D97" s="50" t="s">
        <v>200</v>
      </c>
      <c r="E97" s="4" t="s">
        <v>140</v>
      </c>
      <c r="F97" s="5">
        <v>2016</v>
      </c>
      <c r="G97" s="6">
        <v>2030</v>
      </c>
      <c r="H97" s="54">
        <v>14</v>
      </c>
      <c r="N97"/>
      <c r="T97"/>
      <c r="AA97"/>
      <c r="AI97">
        <v>-4.4100071610364597E-2</v>
      </c>
      <c r="AN97"/>
      <c r="AS97"/>
      <c r="AW97"/>
    </row>
    <row r="98" spans="1:51" x14ac:dyDescent="0.2">
      <c r="A98" s="48" t="s">
        <v>72</v>
      </c>
      <c r="B98" s="49">
        <v>54</v>
      </c>
      <c r="C98" s="50" t="s">
        <v>199</v>
      </c>
      <c r="D98" s="50" t="s">
        <v>200</v>
      </c>
      <c r="E98" s="4" t="s">
        <v>141</v>
      </c>
      <c r="F98" s="5">
        <v>2016</v>
      </c>
      <c r="G98" s="6">
        <v>2030</v>
      </c>
      <c r="H98" s="54">
        <v>14</v>
      </c>
      <c r="N98"/>
      <c r="T98"/>
      <c r="AA98"/>
      <c r="AI98">
        <v>-5.7323359817429399E-2</v>
      </c>
      <c r="AN98"/>
      <c r="AQ98">
        <v>-0.53127130976745596</v>
      </c>
      <c r="AS98"/>
      <c r="AW98"/>
    </row>
    <row r="99" spans="1:51" x14ac:dyDescent="0.2">
      <c r="A99" s="48" t="s">
        <v>72</v>
      </c>
      <c r="B99" s="49">
        <v>54</v>
      </c>
      <c r="C99" s="50" t="s">
        <v>199</v>
      </c>
      <c r="D99" s="50" t="s">
        <v>200</v>
      </c>
      <c r="E99" s="4" t="s">
        <v>148</v>
      </c>
      <c r="F99" s="5">
        <v>2016</v>
      </c>
      <c r="G99" s="6">
        <v>2030</v>
      </c>
      <c r="H99" s="54">
        <v>14</v>
      </c>
      <c r="N99"/>
      <c r="T99"/>
      <c r="AA99"/>
      <c r="AI99">
        <v>-5.7323359817429399E-2</v>
      </c>
      <c r="AN99"/>
      <c r="AS99"/>
      <c r="AW99"/>
    </row>
    <row r="100" spans="1:51" x14ac:dyDescent="0.2">
      <c r="A100" s="48" t="s">
        <v>72</v>
      </c>
      <c r="B100" s="56">
        <v>54</v>
      </c>
      <c r="C100" s="58" t="s">
        <v>199</v>
      </c>
      <c r="D100" s="58" t="s">
        <v>200</v>
      </c>
      <c r="E100" s="59" t="s">
        <v>149</v>
      </c>
      <c r="F100" s="63">
        <v>2016</v>
      </c>
      <c r="G100" s="6">
        <v>2030</v>
      </c>
      <c r="H100" s="54">
        <v>14</v>
      </c>
      <c r="N100"/>
      <c r="T100"/>
      <c r="AA100"/>
      <c r="AI100">
        <v>-7.4949472688345994E-2</v>
      </c>
      <c r="AN100"/>
      <c r="AQ100">
        <v>-1.2346536559907699</v>
      </c>
      <c r="AS100"/>
      <c r="AW100"/>
    </row>
    <row r="101" spans="1:51" x14ac:dyDescent="0.2">
      <c r="A101" s="48" t="s">
        <v>72</v>
      </c>
      <c r="B101" s="49">
        <v>55</v>
      </c>
      <c r="C101" s="50" t="s">
        <v>201</v>
      </c>
      <c r="D101" s="50" t="s">
        <v>202</v>
      </c>
      <c r="E101" s="4" t="s">
        <v>203</v>
      </c>
      <c r="F101" s="5">
        <v>2000</v>
      </c>
      <c r="G101" s="6">
        <v>2030</v>
      </c>
      <c r="H101" s="54">
        <v>30</v>
      </c>
      <c r="N101"/>
      <c r="T101"/>
      <c r="AA101"/>
      <c r="AN101"/>
      <c r="AS101"/>
      <c r="AW101"/>
      <c r="AY101" s="50">
        <v>-1.62258368159988</v>
      </c>
    </row>
    <row r="102" spans="1:51" x14ac:dyDescent="0.2">
      <c r="A102" s="48" t="s">
        <v>72</v>
      </c>
      <c r="B102" s="56">
        <v>55</v>
      </c>
      <c r="C102" s="58" t="s">
        <v>201</v>
      </c>
      <c r="D102" s="58" t="s">
        <v>202</v>
      </c>
      <c r="E102" s="59" t="s">
        <v>204</v>
      </c>
      <c r="F102" s="63">
        <v>2000</v>
      </c>
      <c r="G102" s="64">
        <v>2030</v>
      </c>
      <c r="H102" s="54">
        <v>30</v>
      </c>
      <c r="N102"/>
      <c r="T102"/>
      <c r="AA102"/>
      <c r="AN102"/>
      <c r="AS102"/>
      <c r="AW102"/>
      <c r="AY102" s="50">
        <v>-2.2705827662704299</v>
      </c>
    </row>
    <row r="103" spans="1:51" x14ac:dyDescent="0.2">
      <c r="A103" s="48">
        <v>219</v>
      </c>
      <c r="B103" s="74">
        <v>61</v>
      </c>
      <c r="C103" s="76" t="s">
        <v>205</v>
      </c>
      <c r="D103" s="76" t="s">
        <v>206</v>
      </c>
      <c r="E103" s="77" t="s">
        <v>198</v>
      </c>
      <c r="F103" s="78">
        <v>2000</v>
      </c>
      <c r="G103" s="82">
        <v>2030</v>
      </c>
      <c r="H103" s="54">
        <v>30</v>
      </c>
      <c r="J103">
        <v>-5.7409777271823499</v>
      </c>
      <c r="N103"/>
      <c r="T103"/>
      <c r="AA103"/>
      <c r="AN103"/>
      <c r="AS103"/>
      <c r="AW103"/>
    </row>
    <row r="104" spans="1:51" x14ac:dyDescent="0.2">
      <c r="A104" s="48">
        <v>222</v>
      </c>
      <c r="B104" s="65">
        <v>64</v>
      </c>
      <c r="C104" s="67" t="s">
        <v>207</v>
      </c>
      <c r="D104" s="67" t="s">
        <v>208</v>
      </c>
      <c r="E104" s="68" t="s">
        <v>209</v>
      </c>
      <c r="F104" s="69">
        <v>2015</v>
      </c>
      <c r="G104" s="70">
        <v>2030</v>
      </c>
      <c r="H104" s="54">
        <v>15</v>
      </c>
      <c r="N104"/>
      <c r="T104"/>
      <c r="Y104">
        <v>-3.7630242662954601</v>
      </c>
      <c r="AA104"/>
      <c r="AN104"/>
      <c r="AS104"/>
      <c r="AW104"/>
    </row>
    <row r="105" spans="1:51" x14ac:dyDescent="0.2">
      <c r="A105" s="48">
        <v>223</v>
      </c>
      <c r="B105" s="48">
        <v>64</v>
      </c>
      <c r="C105" s="50" t="s">
        <v>207</v>
      </c>
      <c r="D105" s="50" t="s">
        <v>208</v>
      </c>
      <c r="E105" s="83" t="s">
        <v>210</v>
      </c>
      <c r="F105" s="5">
        <v>2015</v>
      </c>
      <c r="G105" s="6">
        <v>2030</v>
      </c>
      <c r="H105" s="54">
        <v>15</v>
      </c>
      <c r="N105"/>
      <c r="T105"/>
      <c r="Y105">
        <v>-19.8065899875198</v>
      </c>
      <c r="AA105"/>
      <c r="AN105"/>
      <c r="AS105"/>
      <c r="AW105"/>
    </row>
    <row r="106" spans="1:51" x14ac:dyDescent="0.2">
      <c r="A106" s="48">
        <v>224</v>
      </c>
      <c r="B106" s="62">
        <v>64</v>
      </c>
      <c r="C106" s="58" t="s">
        <v>207</v>
      </c>
      <c r="D106" s="58" t="s">
        <v>208</v>
      </c>
      <c r="E106" s="59" t="s">
        <v>211</v>
      </c>
      <c r="F106" s="63">
        <v>2015</v>
      </c>
      <c r="G106" s="64">
        <v>2030</v>
      </c>
      <c r="H106" s="54">
        <v>15</v>
      </c>
      <c r="N106"/>
      <c r="T106"/>
      <c r="Y106">
        <v>-3.2484322801650798</v>
      </c>
      <c r="AA106"/>
      <c r="AN106"/>
      <c r="AS106"/>
      <c r="AW106"/>
    </row>
    <row r="107" spans="1:51" x14ac:dyDescent="0.2">
      <c r="A107" s="48" t="s">
        <v>72</v>
      </c>
      <c r="B107" s="48">
        <v>65</v>
      </c>
      <c r="C107" t="s">
        <v>212</v>
      </c>
      <c r="D107" s="50" t="s">
        <v>213</v>
      </c>
      <c r="E107" s="4" t="s">
        <v>214</v>
      </c>
      <c r="F107" s="5">
        <v>1995</v>
      </c>
      <c r="G107" s="6">
        <v>2030</v>
      </c>
      <c r="H107" s="54">
        <v>35</v>
      </c>
      <c r="N107">
        <v>-4.13820833421339</v>
      </c>
      <c r="T107"/>
      <c r="AA107"/>
      <c r="AN107"/>
      <c r="AS107"/>
      <c r="AW107"/>
    </row>
    <row r="108" spans="1:51" x14ac:dyDescent="0.2">
      <c r="A108" s="48" t="s">
        <v>72</v>
      </c>
      <c r="B108" s="48">
        <v>65</v>
      </c>
      <c r="C108" t="s">
        <v>212</v>
      </c>
      <c r="D108" s="50" t="s">
        <v>213</v>
      </c>
      <c r="E108" s="4" t="s">
        <v>215</v>
      </c>
      <c r="F108" s="5">
        <v>1995</v>
      </c>
      <c r="G108" s="6">
        <v>2030</v>
      </c>
      <c r="H108" s="54">
        <v>35</v>
      </c>
      <c r="N108">
        <v>-3.25156080249667</v>
      </c>
      <c r="T108"/>
      <c r="AA108"/>
      <c r="AN108"/>
      <c r="AS108"/>
      <c r="AW108"/>
    </row>
    <row r="109" spans="1:51" x14ac:dyDescent="0.2">
      <c r="A109" s="48" t="s">
        <v>72</v>
      </c>
      <c r="B109" s="48">
        <v>65</v>
      </c>
      <c r="C109" t="s">
        <v>212</v>
      </c>
      <c r="D109" s="50" t="s">
        <v>213</v>
      </c>
      <c r="E109" s="4" t="s">
        <v>216</v>
      </c>
      <c r="F109" s="5">
        <v>1995</v>
      </c>
      <c r="G109" s="6">
        <v>2030</v>
      </c>
      <c r="H109" s="54">
        <v>35</v>
      </c>
      <c r="N109">
        <v>-5.3611078822881097</v>
      </c>
      <c r="T109"/>
      <c r="AA109"/>
      <c r="AN109"/>
      <c r="AS109"/>
      <c r="AW109"/>
    </row>
    <row r="110" spans="1:51" ht="18" customHeight="1" x14ac:dyDescent="0.2">
      <c r="A110" s="48" t="s">
        <v>72</v>
      </c>
      <c r="B110" s="48">
        <v>65</v>
      </c>
      <c r="C110" t="s">
        <v>212</v>
      </c>
      <c r="D110" s="50" t="s">
        <v>213</v>
      </c>
      <c r="E110" s="4" t="s">
        <v>217</v>
      </c>
      <c r="F110" s="5">
        <v>1995</v>
      </c>
      <c r="G110" s="6">
        <v>2030</v>
      </c>
      <c r="H110" s="54">
        <v>35</v>
      </c>
      <c r="N110">
        <v>-3.7614004382498001</v>
      </c>
      <c r="T110"/>
      <c r="AA110"/>
      <c r="AN110"/>
      <c r="AS110"/>
      <c r="AW110"/>
    </row>
    <row r="111" spans="1:51" x14ac:dyDescent="0.2">
      <c r="A111" s="48" t="s">
        <v>72</v>
      </c>
      <c r="B111" s="48">
        <v>66</v>
      </c>
      <c r="C111" s="121" t="s">
        <v>293</v>
      </c>
      <c r="D111" s="121" t="s">
        <v>294</v>
      </c>
      <c r="E111" s="4" t="s">
        <v>84</v>
      </c>
      <c r="F111" s="5">
        <v>2001</v>
      </c>
      <c r="G111" s="6">
        <v>2030</v>
      </c>
      <c r="H111" s="54">
        <v>29</v>
      </c>
      <c r="I111">
        <v>-1.89111034813113</v>
      </c>
      <c r="N111"/>
      <c r="S111">
        <v>-1.87164203593458</v>
      </c>
    </row>
    <row r="112" spans="1:51" x14ac:dyDescent="0.2">
      <c r="A112" s="48" t="s">
        <v>72</v>
      </c>
      <c r="B112" s="48">
        <v>66</v>
      </c>
      <c r="C112" s="121" t="s">
        <v>293</v>
      </c>
      <c r="D112" s="121" t="s">
        <v>294</v>
      </c>
      <c r="E112" s="122" t="s">
        <v>295</v>
      </c>
      <c r="F112" s="5">
        <v>2001</v>
      </c>
      <c r="G112" s="6">
        <v>2030</v>
      </c>
      <c r="H112" s="54">
        <v>29</v>
      </c>
      <c r="I112">
        <v>-1.89111034813113</v>
      </c>
      <c r="N112"/>
      <c r="S112">
        <v>-2.02911828113157</v>
      </c>
    </row>
    <row r="113" spans="1:51" x14ac:dyDescent="0.2">
      <c r="A113" s="48" t="s">
        <v>72</v>
      </c>
      <c r="B113" s="48">
        <v>66</v>
      </c>
      <c r="C113" s="121" t="s">
        <v>293</v>
      </c>
      <c r="D113" s="121" t="s">
        <v>294</v>
      </c>
      <c r="E113" s="122" t="s">
        <v>296</v>
      </c>
      <c r="F113" s="5">
        <v>2001</v>
      </c>
      <c r="G113" s="6">
        <v>2030</v>
      </c>
      <c r="H113" s="54">
        <v>29</v>
      </c>
      <c r="I113">
        <v>-1.73222141311253</v>
      </c>
      <c r="N113"/>
      <c r="S113">
        <v>-1.4006236901573801</v>
      </c>
    </row>
    <row r="114" spans="1:51" x14ac:dyDescent="0.2">
      <c r="A114" s="48" t="s">
        <v>72</v>
      </c>
      <c r="B114" s="48">
        <v>66</v>
      </c>
      <c r="C114" s="121" t="s">
        <v>293</v>
      </c>
      <c r="D114" s="121" t="s">
        <v>294</v>
      </c>
      <c r="E114" s="4" t="s">
        <v>297</v>
      </c>
      <c r="F114" s="5">
        <v>2001</v>
      </c>
      <c r="G114" s="6">
        <v>2030</v>
      </c>
      <c r="H114" s="54">
        <v>29</v>
      </c>
      <c r="I114">
        <v>-2.0502405859412902</v>
      </c>
      <c r="N114"/>
      <c r="S114">
        <v>-1.87164203593458</v>
      </c>
    </row>
    <row r="115" spans="1:51" x14ac:dyDescent="0.2">
      <c r="A115" s="48" t="s">
        <v>72</v>
      </c>
      <c r="B115" s="62">
        <v>66</v>
      </c>
      <c r="C115" s="123" t="s">
        <v>293</v>
      </c>
      <c r="D115" s="123" t="s">
        <v>294</v>
      </c>
      <c r="E115" s="59" t="s">
        <v>283</v>
      </c>
      <c r="F115" s="63">
        <v>2001</v>
      </c>
      <c r="G115" s="6">
        <v>2030</v>
      </c>
      <c r="H115" s="54">
        <v>29</v>
      </c>
      <c r="I115">
        <v>-1.89111034813113</v>
      </c>
      <c r="N115"/>
      <c r="S115">
        <v>-1.7144018832335399</v>
      </c>
    </row>
    <row r="116" spans="1:51" ht="17" customHeight="1" x14ac:dyDescent="0.2">
      <c r="A116" s="48">
        <v>8</v>
      </c>
      <c r="B116" s="49">
        <v>1</v>
      </c>
      <c r="C116" t="s">
        <v>73</v>
      </c>
      <c r="D116" s="50" t="s">
        <v>74</v>
      </c>
      <c r="E116" s="51" t="s">
        <v>75</v>
      </c>
      <c r="F116" s="52">
        <v>2010</v>
      </c>
      <c r="G116" s="53">
        <v>2050</v>
      </c>
      <c r="H116" s="54">
        <v>40</v>
      </c>
      <c r="I116" s="84"/>
      <c r="J116" s="84"/>
      <c r="K116" s="84"/>
      <c r="L116" s="84"/>
      <c r="M116" s="84"/>
      <c r="N116" s="84"/>
      <c r="O116" s="84">
        <v>59.089971565247097</v>
      </c>
      <c r="P116" s="84"/>
      <c r="Q116" s="84">
        <v>-1.3137389234811601</v>
      </c>
      <c r="R116" s="84"/>
      <c r="S116" s="84">
        <v>1.74782785261389</v>
      </c>
      <c r="T116" s="84"/>
      <c r="U116" s="84">
        <v>0</v>
      </c>
      <c r="V116" s="84">
        <v>0</v>
      </c>
      <c r="W116" s="84"/>
      <c r="X116" s="84"/>
      <c r="Y116" s="84"/>
      <c r="Z116" s="84"/>
      <c r="AA116" s="84"/>
      <c r="AB116" s="84"/>
      <c r="AC116" s="84"/>
      <c r="AD116" s="84"/>
      <c r="AE116" s="84"/>
      <c r="AF116" s="84"/>
      <c r="AG116" s="84"/>
      <c r="AH116" s="84">
        <v>11.7175447319866</v>
      </c>
      <c r="AI116" s="84"/>
      <c r="AJ116" s="84"/>
      <c r="AK116" s="84"/>
      <c r="AL116" s="84"/>
      <c r="AM116" s="84"/>
      <c r="AN116" s="84"/>
      <c r="AO116" s="84"/>
      <c r="AP116" s="84"/>
      <c r="AQ116" s="84"/>
      <c r="AR116" s="84"/>
      <c r="AS116" s="84"/>
      <c r="AT116" s="84"/>
      <c r="AU116" s="84"/>
      <c r="AV116" s="84"/>
      <c r="AW116" s="84"/>
      <c r="AX116" s="84"/>
      <c r="AY116" s="85"/>
    </row>
    <row r="117" spans="1:51" ht="17" customHeight="1" x14ac:dyDescent="0.2">
      <c r="A117" s="48">
        <v>9</v>
      </c>
      <c r="B117" s="49">
        <v>1</v>
      </c>
      <c r="C117" t="s">
        <v>73</v>
      </c>
      <c r="D117" s="50" t="s">
        <v>74</v>
      </c>
      <c r="E117" s="4" t="s">
        <v>76</v>
      </c>
      <c r="F117" s="52">
        <v>2010</v>
      </c>
      <c r="G117" s="53">
        <v>2050</v>
      </c>
      <c r="H117" s="54">
        <v>40</v>
      </c>
      <c r="I117" s="84"/>
      <c r="J117" s="84"/>
      <c r="K117" s="84"/>
      <c r="L117" s="84"/>
      <c r="M117" s="84"/>
      <c r="N117" s="84"/>
      <c r="O117" s="84"/>
      <c r="P117" s="84"/>
      <c r="Q117" s="84">
        <v>-0.87554951422456095</v>
      </c>
      <c r="R117" s="84"/>
      <c r="S117" s="84"/>
      <c r="T117" s="84"/>
      <c r="U117" s="84"/>
      <c r="V117" s="84"/>
      <c r="W117" s="84"/>
      <c r="X117" s="84"/>
      <c r="Y117" s="84"/>
      <c r="Z117" s="84"/>
      <c r="AA117" s="84"/>
      <c r="AB117" s="84"/>
      <c r="AC117" s="84"/>
      <c r="AD117" s="84"/>
      <c r="AE117" s="84"/>
      <c r="AF117" s="84"/>
      <c r="AG117" s="84"/>
      <c r="AH117" s="84"/>
      <c r="AI117" s="84"/>
      <c r="AJ117" s="84"/>
      <c r="AK117" s="84"/>
      <c r="AL117" s="84"/>
      <c r="AM117" s="84"/>
      <c r="AN117" s="84"/>
      <c r="AO117" s="84"/>
      <c r="AP117" s="84"/>
      <c r="AQ117" s="84"/>
      <c r="AR117" s="84"/>
      <c r="AS117" s="84"/>
      <c r="AT117" s="84"/>
      <c r="AU117" s="84"/>
      <c r="AV117" s="84"/>
      <c r="AW117" s="84"/>
      <c r="AX117" s="84"/>
      <c r="AY117" s="85"/>
    </row>
    <row r="118" spans="1:51" ht="17" customHeight="1" x14ac:dyDescent="0.2">
      <c r="A118" s="48">
        <v>10</v>
      </c>
      <c r="B118" s="49">
        <v>1</v>
      </c>
      <c r="C118" t="s">
        <v>73</v>
      </c>
      <c r="D118" s="50" t="s">
        <v>74</v>
      </c>
      <c r="E118" s="4" t="s">
        <v>77</v>
      </c>
      <c r="F118" s="52">
        <v>2010</v>
      </c>
      <c r="G118" s="53">
        <v>2050</v>
      </c>
      <c r="H118" s="54">
        <v>40</v>
      </c>
      <c r="I118" s="84"/>
      <c r="J118" s="84"/>
      <c r="K118" s="84"/>
      <c r="L118" s="84"/>
      <c r="M118" s="84"/>
      <c r="N118" s="84"/>
      <c r="O118" s="84"/>
      <c r="P118" s="84"/>
      <c r="Q118" s="84">
        <v>-1.75220354013252</v>
      </c>
      <c r="R118" s="84"/>
      <c r="S118" s="84"/>
      <c r="T118" s="84"/>
      <c r="U118" s="84"/>
      <c r="V118" s="84"/>
      <c r="W118" s="84"/>
      <c r="X118" s="84"/>
      <c r="Y118" s="84"/>
      <c r="Z118" s="84"/>
      <c r="AA118" s="84"/>
      <c r="AB118" s="84"/>
      <c r="AC118" s="84"/>
      <c r="AD118" s="84"/>
      <c r="AE118" s="84"/>
      <c r="AF118" s="84"/>
      <c r="AG118" s="84"/>
      <c r="AH118" s="84"/>
      <c r="AI118" s="84"/>
      <c r="AJ118" s="84"/>
      <c r="AK118" s="84"/>
      <c r="AL118" s="84"/>
      <c r="AM118" s="84"/>
      <c r="AN118" s="84"/>
      <c r="AO118" s="84"/>
      <c r="AP118" s="84"/>
      <c r="AQ118" s="84"/>
      <c r="AR118" s="84"/>
      <c r="AS118" s="84"/>
      <c r="AT118" s="84"/>
      <c r="AU118" s="84"/>
      <c r="AV118" s="84"/>
      <c r="AW118" s="84"/>
      <c r="AX118" s="84"/>
      <c r="AY118" s="85"/>
    </row>
    <row r="119" spans="1:51" x14ac:dyDescent="0.2">
      <c r="A119" s="48">
        <v>11</v>
      </c>
      <c r="B119" s="49">
        <v>1</v>
      </c>
      <c r="C119" t="s">
        <v>73</v>
      </c>
      <c r="D119" s="50" t="s">
        <v>74</v>
      </c>
      <c r="E119" s="4" t="s">
        <v>78</v>
      </c>
      <c r="F119" s="52">
        <v>2010</v>
      </c>
      <c r="G119" s="53">
        <v>2050</v>
      </c>
      <c r="H119" s="54">
        <v>40</v>
      </c>
      <c r="I119" s="84"/>
      <c r="J119" s="84"/>
      <c r="K119" s="84"/>
      <c r="L119" s="84"/>
      <c r="M119" s="84"/>
      <c r="N119" s="84"/>
      <c r="O119" s="84"/>
      <c r="P119" s="84"/>
      <c r="Q119" s="84">
        <v>-3.3330122639061002</v>
      </c>
      <c r="R119" s="84"/>
      <c r="S119" s="84"/>
      <c r="T119" s="84"/>
      <c r="U119" s="84"/>
      <c r="V119" s="84"/>
      <c r="W119" s="84"/>
      <c r="X119" s="84"/>
      <c r="Y119" s="84"/>
      <c r="Z119" s="84"/>
      <c r="AA119" s="84"/>
      <c r="AB119" s="84"/>
      <c r="AC119" s="84"/>
      <c r="AD119" s="84"/>
      <c r="AE119" s="84"/>
      <c r="AF119" s="84"/>
      <c r="AG119" s="84"/>
      <c r="AH119" s="84"/>
      <c r="AI119" s="84"/>
      <c r="AJ119" s="84"/>
      <c r="AK119" s="84"/>
      <c r="AL119" s="84"/>
      <c r="AM119" s="84"/>
      <c r="AN119" s="84"/>
      <c r="AO119" s="84"/>
      <c r="AP119" s="84"/>
      <c r="AQ119" s="84"/>
      <c r="AR119" s="84"/>
      <c r="AS119" s="84"/>
      <c r="AT119" s="84"/>
      <c r="AU119" s="84"/>
      <c r="AV119" s="84"/>
      <c r="AW119" s="84"/>
      <c r="AX119" s="84"/>
      <c r="AY119" s="85"/>
    </row>
    <row r="120" spans="1:51" ht="17" customHeight="1" x14ac:dyDescent="0.2">
      <c r="A120" s="48">
        <v>12</v>
      </c>
      <c r="B120" s="49">
        <v>1</v>
      </c>
      <c r="C120" t="s">
        <v>73</v>
      </c>
      <c r="D120" s="50" t="s">
        <v>74</v>
      </c>
      <c r="E120" s="4" t="s">
        <v>79</v>
      </c>
      <c r="F120" s="52">
        <v>2010</v>
      </c>
      <c r="G120" s="53">
        <v>2050</v>
      </c>
      <c r="H120" s="54">
        <v>40</v>
      </c>
      <c r="I120" s="84"/>
      <c r="J120" s="84"/>
      <c r="K120" s="84"/>
      <c r="L120" s="84"/>
      <c r="M120" s="84"/>
      <c r="N120" s="84"/>
      <c r="O120" s="84"/>
      <c r="P120" s="84"/>
      <c r="Q120" s="84">
        <v>-2.6299770041024599</v>
      </c>
      <c r="R120" s="84"/>
      <c r="S120" s="84"/>
      <c r="T120" s="84"/>
      <c r="U120" s="84"/>
      <c r="V120" s="84"/>
      <c r="W120" s="84"/>
      <c r="X120" s="84"/>
      <c r="Y120" s="84"/>
      <c r="Z120" s="84"/>
      <c r="AA120" s="84"/>
      <c r="AB120" s="84"/>
      <c r="AC120" s="84"/>
      <c r="AD120" s="84"/>
      <c r="AE120" s="84"/>
      <c r="AF120" s="84"/>
      <c r="AG120" s="84"/>
      <c r="AH120" s="84"/>
      <c r="AI120" s="84"/>
      <c r="AJ120" s="84"/>
      <c r="AK120" s="84"/>
      <c r="AL120" s="84"/>
      <c r="AM120" s="84"/>
      <c r="AN120" s="84"/>
      <c r="AO120" s="84"/>
      <c r="AP120" s="84"/>
      <c r="AQ120" s="84"/>
      <c r="AR120" s="84"/>
      <c r="AS120" s="84"/>
      <c r="AT120" s="84"/>
      <c r="AU120" s="84"/>
      <c r="AV120" s="84"/>
      <c r="AW120" s="84"/>
      <c r="AX120" s="84"/>
      <c r="AY120" s="85"/>
    </row>
    <row r="121" spans="1:51" x14ac:dyDescent="0.2">
      <c r="A121" s="48">
        <v>13</v>
      </c>
      <c r="B121" s="49">
        <v>1</v>
      </c>
      <c r="C121" t="s">
        <v>73</v>
      </c>
      <c r="D121" s="50" t="s">
        <v>74</v>
      </c>
      <c r="E121" s="4" t="s">
        <v>80</v>
      </c>
      <c r="F121" s="52">
        <v>2010</v>
      </c>
      <c r="G121" s="53">
        <v>2050</v>
      </c>
      <c r="H121" s="54">
        <v>40</v>
      </c>
      <c r="I121" s="84"/>
      <c r="J121" s="84"/>
      <c r="K121" s="84"/>
      <c r="L121" s="84"/>
      <c r="M121" s="84"/>
      <c r="N121" s="84"/>
      <c r="O121" s="84"/>
      <c r="P121" s="84"/>
      <c r="Q121" s="84">
        <v>-1.3137389234811601</v>
      </c>
      <c r="R121" s="84"/>
      <c r="S121" s="84"/>
      <c r="T121" s="84"/>
      <c r="U121" s="84"/>
      <c r="V121" s="84"/>
      <c r="W121" s="84"/>
      <c r="X121" s="84"/>
      <c r="Y121" s="84"/>
      <c r="Z121" s="84"/>
      <c r="AA121" s="84"/>
      <c r="AB121" s="84"/>
      <c r="AC121" s="84"/>
      <c r="AD121" s="84"/>
      <c r="AE121" s="84"/>
      <c r="AF121" s="84"/>
      <c r="AG121" s="84"/>
      <c r="AH121" s="84"/>
      <c r="AI121" s="84"/>
      <c r="AJ121" s="84"/>
      <c r="AK121" s="84"/>
      <c r="AL121" s="84"/>
      <c r="AM121" s="84"/>
      <c r="AN121" s="84"/>
      <c r="AO121" s="84"/>
      <c r="AP121" s="84"/>
      <c r="AQ121" s="84"/>
      <c r="AR121" s="84"/>
      <c r="AS121" s="84"/>
      <c r="AT121" s="84"/>
      <c r="AU121" s="84"/>
      <c r="AV121" s="84"/>
      <c r="AW121" s="84"/>
      <c r="AX121" s="84"/>
      <c r="AY121" s="85"/>
    </row>
    <row r="122" spans="1:51" x14ac:dyDescent="0.2">
      <c r="A122" s="48">
        <v>14</v>
      </c>
      <c r="B122" s="56">
        <v>1</v>
      </c>
      <c r="C122" s="57" t="s">
        <v>73</v>
      </c>
      <c r="D122" s="58" t="s">
        <v>74</v>
      </c>
      <c r="E122" s="59" t="s">
        <v>81</v>
      </c>
      <c r="F122" s="60">
        <v>2010</v>
      </c>
      <c r="G122" s="61">
        <v>2050</v>
      </c>
      <c r="H122" s="54">
        <v>40</v>
      </c>
      <c r="I122" s="84"/>
      <c r="J122" s="84"/>
      <c r="K122" s="84"/>
      <c r="L122" s="84"/>
      <c r="M122" s="84"/>
      <c r="N122" s="84"/>
      <c r="O122" s="84">
        <v>-34.832971467365503</v>
      </c>
      <c r="P122" s="84"/>
      <c r="Q122" s="84">
        <v>-3.6496139712703402</v>
      </c>
      <c r="R122" s="84"/>
      <c r="S122" s="84">
        <v>-2.5597155876000302</v>
      </c>
      <c r="T122" s="84"/>
      <c r="U122" s="84">
        <v>-2.6299770041024599</v>
      </c>
      <c r="V122" s="84">
        <v>-2.0680721497021799</v>
      </c>
      <c r="W122" s="84"/>
      <c r="X122" s="84"/>
      <c r="Y122" s="84"/>
      <c r="Z122" s="84"/>
      <c r="AA122" s="84"/>
      <c r="AB122" s="84"/>
      <c r="AC122" s="84"/>
      <c r="AD122" s="84"/>
      <c r="AE122" s="84"/>
      <c r="AF122" s="84"/>
      <c r="AG122" s="84"/>
      <c r="AH122" s="84">
        <v>-2.77052591372885</v>
      </c>
      <c r="AI122" s="84"/>
      <c r="AJ122" s="84"/>
      <c r="AK122" s="84"/>
      <c r="AL122" s="84"/>
      <c r="AM122" s="84"/>
      <c r="AN122" s="84"/>
      <c r="AO122" s="84"/>
      <c r="AP122" s="84"/>
      <c r="AQ122" s="84"/>
      <c r="AR122" s="84"/>
      <c r="AS122" s="84"/>
      <c r="AT122" s="84"/>
      <c r="AU122" s="84"/>
      <c r="AV122" s="84"/>
      <c r="AW122" s="84"/>
      <c r="AX122" s="84"/>
      <c r="AY122" s="85"/>
    </row>
    <row r="123" spans="1:51" x14ac:dyDescent="0.2">
      <c r="A123" s="48">
        <v>20</v>
      </c>
      <c r="B123" s="49">
        <v>2</v>
      </c>
      <c r="C123" s="50" t="s">
        <v>82</v>
      </c>
      <c r="D123" s="50" t="s">
        <v>83</v>
      </c>
      <c r="E123" s="4" t="s">
        <v>84</v>
      </c>
      <c r="F123" s="5">
        <v>2015</v>
      </c>
      <c r="G123" s="6">
        <v>2050</v>
      </c>
      <c r="H123" s="54">
        <v>35</v>
      </c>
      <c r="I123" s="84"/>
      <c r="J123" s="84"/>
      <c r="K123" s="84"/>
      <c r="L123" s="84"/>
      <c r="M123" s="84"/>
      <c r="N123" s="84"/>
      <c r="O123" s="84">
        <v>-30.2631572074208</v>
      </c>
      <c r="P123" s="84"/>
      <c r="Q123" s="84">
        <v>-6.8965521657477202</v>
      </c>
      <c r="R123" s="84"/>
      <c r="S123" s="84"/>
      <c r="T123" s="84"/>
      <c r="U123" s="84"/>
      <c r="V123" s="84"/>
      <c r="W123" s="84"/>
      <c r="X123" s="84"/>
      <c r="Y123" s="84"/>
      <c r="Z123" s="84"/>
      <c r="AA123" s="84"/>
      <c r="AB123" s="84"/>
      <c r="AC123" s="84"/>
      <c r="AD123" s="84"/>
      <c r="AE123" s="84"/>
      <c r="AF123" s="84">
        <v>-15.7303375688138</v>
      </c>
      <c r="AG123" s="84"/>
      <c r="AH123" s="84"/>
      <c r="AI123" s="84"/>
      <c r="AJ123" s="84"/>
      <c r="AK123" s="84"/>
      <c r="AL123" s="84"/>
      <c r="AM123" s="84"/>
      <c r="AN123" s="84"/>
      <c r="AO123" s="84"/>
      <c r="AP123" s="84"/>
      <c r="AQ123" s="84"/>
      <c r="AR123" s="84"/>
      <c r="AS123" s="84"/>
      <c r="AT123" s="84"/>
      <c r="AU123" s="84"/>
      <c r="AV123" s="84"/>
      <c r="AW123" s="84"/>
      <c r="AX123" s="84"/>
      <c r="AY123" s="85"/>
    </row>
    <row r="124" spans="1:51" x14ac:dyDescent="0.2">
      <c r="A124" s="48">
        <v>21</v>
      </c>
      <c r="B124" s="49">
        <v>2</v>
      </c>
      <c r="C124" s="50" t="s">
        <v>82</v>
      </c>
      <c r="D124" s="50" t="s">
        <v>83</v>
      </c>
      <c r="E124" s="4" t="s">
        <v>85</v>
      </c>
      <c r="F124" s="5">
        <v>2015</v>
      </c>
      <c r="G124" s="6">
        <v>2050</v>
      </c>
      <c r="H124" s="54">
        <v>35</v>
      </c>
      <c r="I124" s="84"/>
      <c r="J124" s="84"/>
      <c r="K124" s="84"/>
      <c r="L124" s="84"/>
      <c r="M124" s="84"/>
      <c r="N124" s="84"/>
      <c r="O124" s="84">
        <v>-24.999999586714399</v>
      </c>
      <c r="P124" s="84"/>
      <c r="Q124" s="84">
        <v>-1.7241362212937501</v>
      </c>
      <c r="R124" s="84"/>
      <c r="S124" s="84"/>
      <c r="T124" s="84"/>
      <c r="U124" s="84"/>
      <c r="V124" s="84"/>
      <c r="W124" s="84"/>
      <c r="X124" s="84"/>
      <c r="Y124" s="84"/>
      <c r="Z124" s="84"/>
      <c r="AA124" s="84"/>
      <c r="AB124" s="84"/>
      <c r="AC124" s="84"/>
      <c r="AD124" s="84"/>
      <c r="AE124" s="84"/>
      <c r="AF124" s="84">
        <v>-8.9887652507948701</v>
      </c>
      <c r="AG124" s="84"/>
      <c r="AH124" s="84"/>
      <c r="AI124" s="84"/>
      <c r="AJ124" s="84"/>
      <c r="AK124" s="84"/>
      <c r="AL124" s="84"/>
      <c r="AM124" s="84"/>
      <c r="AN124" s="84"/>
      <c r="AO124" s="84"/>
      <c r="AP124" s="84"/>
      <c r="AQ124" s="84"/>
      <c r="AR124" s="84"/>
      <c r="AS124" s="84"/>
      <c r="AT124" s="84"/>
      <c r="AU124" s="84"/>
      <c r="AV124" s="84"/>
      <c r="AW124" s="84"/>
      <c r="AX124" s="84"/>
      <c r="AY124" s="85"/>
    </row>
    <row r="125" spans="1:51" x14ac:dyDescent="0.2">
      <c r="A125" s="48">
        <v>22</v>
      </c>
      <c r="B125" s="49">
        <v>2</v>
      </c>
      <c r="C125" s="50" t="s">
        <v>82</v>
      </c>
      <c r="D125" s="50" t="s">
        <v>83</v>
      </c>
      <c r="E125" s="4" t="s">
        <v>86</v>
      </c>
      <c r="F125" s="5">
        <v>2015</v>
      </c>
      <c r="G125" s="6">
        <v>2050</v>
      </c>
      <c r="H125" s="54">
        <v>35</v>
      </c>
      <c r="I125" s="84"/>
      <c r="J125" s="84"/>
      <c r="K125" s="84"/>
      <c r="L125" s="84"/>
      <c r="M125" s="84"/>
      <c r="N125" s="84"/>
      <c r="O125" s="84">
        <v>-10.5263151995628</v>
      </c>
      <c r="P125" s="84"/>
      <c r="Q125" s="84">
        <v>1.7241390895670801</v>
      </c>
      <c r="R125" s="84"/>
      <c r="S125" s="84"/>
      <c r="T125" s="84"/>
      <c r="U125" s="84"/>
      <c r="V125" s="84"/>
      <c r="W125" s="84"/>
      <c r="X125" s="84"/>
      <c r="Y125" s="84"/>
      <c r="Z125" s="84"/>
      <c r="AA125" s="84"/>
      <c r="AB125" s="84"/>
      <c r="AC125" s="84"/>
      <c r="AD125" s="84"/>
      <c r="AE125" s="84"/>
      <c r="AF125" s="84">
        <v>-2.24719169059692</v>
      </c>
      <c r="AG125" s="84"/>
      <c r="AH125" s="84"/>
      <c r="AI125" s="84"/>
      <c r="AJ125" s="84"/>
      <c r="AK125" s="84"/>
      <c r="AL125" s="84"/>
      <c r="AM125" s="84"/>
      <c r="AN125" s="84"/>
      <c r="AO125" s="84"/>
      <c r="AP125" s="84"/>
      <c r="AQ125" s="84"/>
      <c r="AR125" s="84"/>
      <c r="AS125" s="84"/>
      <c r="AT125" s="84"/>
      <c r="AU125" s="84"/>
      <c r="AV125" s="84"/>
      <c r="AW125" s="84"/>
      <c r="AX125" s="84"/>
      <c r="AY125" s="85"/>
    </row>
    <row r="126" spans="1:51" x14ac:dyDescent="0.2">
      <c r="A126" s="48">
        <v>23</v>
      </c>
      <c r="B126" s="49">
        <v>2</v>
      </c>
      <c r="C126" s="50" t="s">
        <v>82</v>
      </c>
      <c r="D126" s="50" t="s">
        <v>83</v>
      </c>
      <c r="E126" s="4" t="s">
        <v>87</v>
      </c>
      <c r="F126" s="5">
        <v>2015</v>
      </c>
      <c r="G126" s="6">
        <v>2050</v>
      </c>
      <c r="H126" s="54">
        <v>35</v>
      </c>
      <c r="I126" s="84"/>
      <c r="J126" s="84"/>
      <c r="K126" s="84"/>
      <c r="L126" s="84"/>
      <c r="M126" s="84"/>
      <c r="N126" s="84"/>
      <c r="O126" s="84">
        <v>-27.631579541204601</v>
      </c>
      <c r="P126" s="84"/>
      <c r="Q126" s="84">
        <v>-5.1724142074520802</v>
      </c>
      <c r="R126" s="84"/>
      <c r="S126" s="84"/>
      <c r="T126" s="84"/>
      <c r="U126" s="84"/>
      <c r="V126" s="84"/>
      <c r="W126" s="84"/>
      <c r="X126" s="84"/>
      <c r="Y126" s="84"/>
      <c r="Z126" s="84"/>
      <c r="AA126" s="84"/>
      <c r="AB126" s="84"/>
      <c r="AC126" s="84"/>
      <c r="AD126" s="84"/>
      <c r="AE126" s="84"/>
      <c r="AF126" s="84">
        <v>-11.235953634011899</v>
      </c>
      <c r="AG126" s="84"/>
      <c r="AH126" s="84"/>
      <c r="AI126" s="84"/>
      <c r="AJ126" s="84"/>
      <c r="AK126" s="84"/>
      <c r="AL126" s="84"/>
      <c r="AM126" s="84"/>
      <c r="AN126" s="84"/>
      <c r="AO126" s="84"/>
      <c r="AP126" s="84"/>
      <c r="AQ126" s="84"/>
      <c r="AR126" s="84"/>
      <c r="AS126" s="84"/>
      <c r="AT126" s="84"/>
      <c r="AU126" s="84"/>
      <c r="AV126" s="84"/>
      <c r="AW126" s="84"/>
      <c r="AX126" s="84"/>
      <c r="AY126" s="85"/>
    </row>
    <row r="127" spans="1:51" x14ac:dyDescent="0.2">
      <c r="A127" s="62">
        <v>24</v>
      </c>
      <c r="B127" s="56">
        <v>2</v>
      </c>
      <c r="C127" s="58" t="s">
        <v>82</v>
      </c>
      <c r="D127" s="58" t="s">
        <v>83</v>
      </c>
      <c r="E127" s="59" t="s">
        <v>88</v>
      </c>
      <c r="F127" s="63">
        <v>2015</v>
      </c>
      <c r="G127" s="64">
        <v>2050</v>
      </c>
      <c r="H127" s="54">
        <v>35</v>
      </c>
      <c r="I127" s="84"/>
      <c r="J127" s="84"/>
      <c r="K127" s="84"/>
      <c r="L127" s="84"/>
      <c r="M127" s="84"/>
      <c r="N127" s="84"/>
      <c r="O127" s="84">
        <v>-11.842105134396499</v>
      </c>
      <c r="P127" s="84"/>
      <c r="Q127" s="84">
        <v>-1.7241362212937501</v>
      </c>
      <c r="R127" s="84"/>
      <c r="S127" s="84"/>
      <c r="T127" s="84"/>
      <c r="U127" s="84"/>
      <c r="V127" s="84"/>
      <c r="W127" s="84"/>
      <c r="X127" s="84"/>
      <c r="Y127" s="84"/>
      <c r="Z127" s="84"/>
      <c r="AA127" s="84"/>
      <c r="AB127" s="84"/>
      <c r="AC127" s="84"/>
      <c r="AD127" s="84"/>
      <c r="AE127" s="84"/>
      <c r="AF127" s="84">
        <v>-3.3707862587347801</v>
      </c>
      <c r="AG127" s="84"/>
      <c r="AH127" s="84"/>
      <c r="AI127" s="84"/>
      <c r="AJ127" s="84"/>
      <c r="AK127" s="84"/>
      <c r="AL127" s="84"/>
      <c r="AM127" s="84"/>
      <c r="AN127" s="84"/>
      <c r="AO127" s="84"/>
      <c r="AP127" s="84"/>
      <c r="AQ127" s="84"/>
      <c r="AR127" s="84"/>
      <c r="AS127" s="84"/>
      <c r="AT127" s="84"/>
      <c r="AU127" s="84"/>
      <c r="AV127" s="84"/>
      <c r="AW127" s="84"/>
      <c r="AX127" s="84"/>
      <c r="AY127" s="85"/>
    </row>
    <row r="128" spans="1:51" x14ac:dyDescent="0.2">
      <c r="A128" s="48">
        <v>30</v>
      </c>
      <c r="B128" s="49">
        <v>3</v>
      </c>
      <c r="C128" s="50" t="s">
        <v>89</v>
      </c>
      <c r="D128" s="50" t="s">
        <v>90</v>
      </c>
      <c r="E128" s="4" t="s">
        <v>84</v>
      </c>
      <c r="F128" s="5">
        <v>2010</v>
      </c>
      <c r="G128" s="6">
        <v>2050</v>
      </c>
      <c r="H128" s="54">
        <v>40</v>
      </c>
      <c r="I128" s="84"/>
      <c r="J128" s="84"/>
      <c r="K128" s="84"/>
      <c r="L128" s="84"/>
      <c r="M128" s="84"/>
      <c r="N128" s="84"/>
      <c r="O128" s="84"/>
      <c r="P128" s="84"/>
      <c r="Q128" s="84">
        <v>-8.3637075252791</v>
      </c>
      <c r="R128" s="84"/>
      <c r="S128" s="84"/>
      <c r="T128" s="84"/>
      <c r="U128" s="84"/>
      <c r="V128" s="84"/>
      <c r="W128" s="84"/>
      <c r="X128" s="84"/>
      <c r="Y128" s="84"/>
      <c r="Z128" s="84"/>
      <c r="AA128" s="84"/>
      <c r="AB128" s="84"/>
      <c r="AC128" s="84"/>
      <c r="AD128" s="84"/>
      <c r="AE128" s="84"/>
      <c r="AF128" s="84"/>
      <c r="AG128" s="84"/>
      <c r="AH128" s="84"/>
      <c r="AI128" s="84"/>
      <c r="AJ128" s="84"/>
      <c r="AK128" s="84"/>
      <c r="AL128" s="84"/>
      <c r="AM128" s="84"/>
      <c r="AN128" s="84"/>
      <c r="AO128" s="84"/>
      <c r="AP128" s="84"/>
      <c r="AQ128" s="84"/>
      <c r="AR128" s="84"/>
      <c r="AS128" s="84"/>
      <c r="AT128" s="84"/>
      <c r="AU128" s="84"/>
      <c r="AV128" s="84"/>
      <c r="AW128" s="84"/>
      <c r="AX128" s="84"/>
      <c r="AY128" s="85"/>
    </row>
    <row r="129" spans="1:51" x14ac:dyDescent="0.2">
      <c r="A129" s="48">
        <v>31</v>
      </c>
      <c r="B129" s="49">
        <v>3</v>
      </c>
      <c r="C129" s="50" t="s">
        <v>89</v>
      </c>
      <c r="D129" s="50" t="s">
        <v>90</v>
      </c>
      <c r="E129" s="4" t="s">
        <v>91</v>
      </c>
      <c r="F129" s="5">
        <v>2010</v>
      </c>
      <c r="G129" s="6">
        <v>2050</v>
      </c>
      <c r="H129" s="54">
        <v>40</v>
      </c>
      <c r="I129" s="84"/>
      <c r="J129" s="84"/>
      <c r="K129" s="84"/>
      <c r="L129" s="84"/>
      <c r="M129" s="84"/>
      <c r="N129" s="84"/>
      <c r="O129" s="84"/>
      <c r="P129" s="84"/>
      <c r="Q129" s="84">
        <v>-4.4770035877786798</v>
      </c>
      <c r="R129" s="84"/>
      <c r="S129" s="84"/>
      <c r="T129" s="84"/>
      <c r="U129" s="84"/>
      <c r="V129" s="84"/>
      <c r="W129" s="84"/>
      <c r="X129" s="84"/>
      <c r="Y129" s="84"/>
      <c r="Z129" s="84"/>
      <c r="AA129" s="84"/>
      <c r="AB129" s="84"/>
      <c r="AC129" s="84"/>
      <c r="AD129" s="84"/>
      <c r="AE129" s="84"/>
      <c r="AF129" s="84"/>
      <c r="AG129" s="84"/>
      <c r="AH129" s="84"/>
      <c r="AI129" s="84"/>
      <c r="AJ129" s="84"/>
      <c r="AK129" s="84"/>
      <c r="AL129" s="84"/>
      <c r="AM129" s="84"/>
      <c r="AN129" s="84"/>
      <c r="AO129" s="84"/>
      <c r="AP129" s="84"/>
      <c r="AQ129" s="84"/>
      <c r="AR129" s="84"/>
      <c r="AS129" s="84"/>
      <c r="AT129" s="84"/>
      <c r="AU129" s="84"/>
      <c r="AV129" s="84"/>
      <c r="AW129" s="84"/>
      <c r="AX129" s="84"/>
      <c r="AY129" s="85"/>
    </row>
    <row r="130" spans="1:51" x14ac:dyDescent="0.2">
      <c r="A130" s="48">
        <v>32</v>
      </c>
      <c r="B130" s="49">
        <v>3</v>
      </c>
      <c r="C130" s="50" t="s">
        <v>89</v>
      </c>
      <c r="D130" s="50" t="s">
        <v>90</v>
      </c>
      <c r="E130" s="4" t="s">
        <v>92</v>
      </c>
      <c r="F130" s="5">
        <v>2010</v>
      </c>
      <c r="G130" s="6">
        <v>2050</v>
      </c>
      <c r="H130" s="54">
        <v>40</v>
      </c>
      <c r="I130" s="84"/>
      <c r="J130" s="84"/>
      <c r="K130" s="84"/>
      <c r="L130" s="84"/>
      <c r="M130" s="84"/>
      <c r="N130" s="84"/>
      <c r="O130" s="84"/>
      <c r="P130" s="84"/>
      <c r="Q130" s="84">
        <v>-4.12479733193243</v>
      </c>
      <c r="R130" s="84"/>
      <c r="S130" s="84"/>
      <c r="T130" s="84"/>
      <c r="U130" s="84"/>
      <c r="V130" s="84"/>
      <c r="W130" s="84"/>
      <c r="X130" s="84"/>
      <c r="Y130" s="84"/>
      <c r="Z130" s="84"/>
      <c r="AA130" s="84"/>
      <c r="AB130" s="84"/>
      <c r="AC130" s="84"/>
      <c r="AD130" s="84"/>
      <c r="AE130" s="84"/>
      <c r="AF130" s="84"/>
      <c r="AG130" s="84"/>
      <c r="AH130" s="84"/>
      <c r="AI130" s="84"/>
      <c r="AJ130" s="84"/>
      <c r="AK130" s="84"/>
      <c r="AL130" s="84"/>
      <c r="AM130" s="84"/>
      <c r="AN130" s="84"/>
      <c r="AO130" s="84"/>
      <c r="AP130" s="84"/>
      <c r="AQ130" s="84"/>
      <c r="AR130" s="84"/>
      <c r="AS130" s="84"/>
      <c r="AT130" s="84"/>
      <c r="AU130" s="84"/>
      <c r="AV130" s="84"/>
      <c r="AW130" s="84"/>
      <c r="AX130" s="84"/>
      <c r="AY130" s="85"/>
    </row>
    <row r="131" spans="1:51" x14ac:dyDescent="0.2">
      <c r="A131" s="48">
        <v>33</v>
      </c>
      <c r="B131" s="49">
        <v>3</v>
      </c>
      <c r="C131" s="58" t="s">
        <v>89</v>
      </c>
      <c r="D131" s="58" t="s">
        <v>90</v>
      </c>
      <c r="E131" s="59" t="s">
        <v>93</v>
      </c>
      <c r="F131" s="63">
        <v>2010</v>
      </c>
      <c r="G131" s="64">
        <v>2050</v>
      </c>
      <c r="H131" s="54">
        <v>40</v>
      </c>
      <c r="I131" s="84"/>
      <c r="J131" s="84"/>
      <c r="K131" s="84"/>
      <c r="L131" s="84"/>
      <c r="M131" s="84"/>
      <c r="N131" s="84"/>
      <c r="O131" s="84"/>
      <c r="P131" s="84"/>
      <c r="Q131" s="84">
        <v>-4.3889368509652398</v>
      </c>
      <c r="R131" s="84"/>
      <c r="S131" s="84"/>
      <c r="T131" s="84"/>
      <c r="U131" s="84"/>
      <c r="V131" s="84"/>
      <c r="W131" s="84"/>
      <c r="X131" s="84"/>
      <c r="Y131" s="84"/>
      <c r="Z131" s="84"/>
      <c r="AA131" s="84"/>
      <c r="AB131" s="84"/>
      <c r="AC131" s="84"/>
      <c r="AD131" s="84"/>
      <c r="AE131" s="84"/>
      <c r="AF131" s="84"/>
      <c r="AG131" s="84"/>
      <c r="AH131" s="84"/>
      <c r="AI131" s="84"/>
      <c r="AJ131" s="84"/>
      <c r="AK131" s="84"/>
      <c r="AL131" s="84"/>
      <c r="AM131" s="84"/>
      <c r="AN131" s="84"/>
      <c r="AO131" s="84"/>
      <c r="AP131" s="84"/>
      <c r="AQ131" s="84"/>
      <c r="AR131" s="84"/>
      <c r="AS131" s="84"/>
      <c r="AT131" s="84"/>
      <c r="AU131" s="84"/>
      <c r="AV131" s="84"/>
      <c r="AW131" s="84"/>
      <c r="AX131" s="84"/>
      <c r="AY131" s="85"/>
    </row>
    <row r="132" spans="1:51" x14ac:dyDescent="0.2">
      <c r="A132" s="48">
        <v>36</v>
      </c>
      <c r="B132" s="73">
        <v>4</v>
      </c>
      <c r="C132" s="50" t="s">
        <v>94</v>
      </c>
      <c r="D132" s="50" t="s">
        <v>95</v>
      </c>
      <c r="E132" s="4" t="s">
        <v>96</v>
      </c>
      <c r="F132" s="5">
        <v>2010</v>
      </c>
      <c r="G132" s="6">
        <v>2050</v>
      </c>
      <c r="H132" s="54">
        <v>40</v>
      </c>
      <c r="I132" s="84"/>
      <c r="J132" s="84"/>
      <c r="K132" s="84"/>
      <c r="L132" s="84"/>
      <c r="M132" s="84"/>
      <c r="N132" s="84"/>
      <c r="O132" s="84"/>
      <c r="P132" s="84">
        <v>-17.2699401847491</v>
      </c>
      <c r="Q132" s="84"/>
      <c r="R132" s="84"/>
      <c r="S132" s="84"/>
      <c r="T132" s="84"/>
      <c r="U132" s="84"/>
      <c r="V132" s="84"/>
      <c r="W132" s="84"/>
      <c r="X132" s="84"/>
      <c r="Y132" s="84"/>
      <c r="Z132" s="84"/>
      <c r="AA132" s="84">
        <v>0.95044193865609905</v>
      </c>
      <c r="AB132" s="84"/>
      <c r="AC132" s="84"/>
      <c r="AD132" s="84"/>
      <c r="AE132" s="84"/>
      <c r="AF132" s="84"/>
      <c r="AG132" s="84"/>
      <c r="AH132" s="84"/>
      <c r="AI132" s="84"/>
      <c r="AJ132" s="84"/>
      <c r="AK132" s="84"/>
      <c r="AL132" s="84"/>
      <c r="AM132" s="84"/>
      <c r="AN132" s="84"/>
      <c r="AO132" s="84"/>
      <c r="AP132" s="84"/>
      <c r="AQ132" s="84"/>
      <c r="AR132" s="84"/>
      <c r="AS132" s="84"/>
      <c r="AT132" s="84"/>
      <c r="AU132" s="84"/>
      <c r="AV132" s="84"/>
      <c r="AW132" s="84"/>
      <c r="AX132" s="84"/>
      <c r="AY132" s="85"/>
    </row>
    <row r="133" spans="1:51" x14ac:dyDescent="0.2">
      <c r="A133" s="48">
        <v>37</v>
      </c>
      <c r="B133" s="86">
        <v>4</v>
      </c>
      <c r="C133" s="58" t="s">
        <v>94</v>
      </c>
      <c r="D133" s="58" t="s">
        <v>95</v>
      </c>
      <c r="E133" s="59" t="s">
        <v>93</v>
      </c>
      <c r="F133" s="63">
        <v>2010</v>
      </c>
      <c r="G133" s="64">
        <v>2050</v>
      </c>
      <c r="H133" s="54">
        <v>40</v>
      </c>
      <c r="I133" s="84"/>
      <c r="J133" s="84"/>
      <c r="K133" s="84"/>
      <c r="L133" s="84"/>
      <c r="M133" s="84"/>
      <c r="N133" s="84"/>
      <c r="O133" s="84"/>
      <c r="P133" s="126">
        <v>2.2690721963251899</v>
      </c>
      <c r="Q133" s="84"/>
      <c r="R133" s="84"/>
      <c r="S133" s="84"/>
      <c r="T133" s="84"/>
      <c r="U133" s="84"/>
      <c r="V133" s="84"/>
      <c r="W133" s="84"/>
      <c r="X133" s="84"/>
      <c r="Y133" s="84"/>
      <c r="Z133" s="84"/>
      <c r="AA133" s="126">
        <v>4.7140666590071296</v>
      </c>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5"/>
    </row>
    <row r="134" spans="1:51" x14ac:dyDescent="0.2">
      <c r="A134" s="48">
        <v>39</v>
      </c>
      <c r="B134" s="49">
        <v>6</v>
      </c>
      <c r="C134" t="s">
        <v>97</v>
      </c>
      <c r="D134" s="50" t="s">
        <v>98</v>
      </c>
      <c r="E134" s="4" t="s">
        <v>99</v>
      </c>
      <c r="F134" s="5">
        <v>2015</v>
      </c>
      <c r="G134" s="6">
        <v>2050</v>
      </c>
      <c r="H134" s="54">
        <v>35</v>
      </c>
      <c r="I134" s="84"/>
      <c r="J134" s="84"/>
      <c r="K134" s="84"/>
      <c r="L134" s="84"/>
      <c r="M134" s="84"/>
      <c r="N134" s="84"/>
      <c r="O134" s="84"/>
      <c r="P134" s="84"/>
      <c r="Q134" s="84">
        <v>-3.5714289239030999</v>
      </c>
      <c r="R134" s="84"/>
      <c r="S134" s="84"/>
      <c r="T134" s="84"/>
      <c r="U134" s="84"/>
      <c r="V134" s="84"/>
      <c r="W134" s="84"/>
      <c r="X134" s="84"/>
      <c r="Y134" s="84"/>
      <c r="Z134" s="84"/>
      <c r="AA134" s="84"/>
      <c r="AB134" s="84"/>
      <c r="AC134" s="84"/>
      <c r="AD134" s="84"/>
      <c r="AE134" s="84"/>
      <c r="AF134" s="84"/>
      <c r="AG134" s="84"/>
      <c r="AH134" s="84"/>
      <c r="AI134" s="84"/>
      <c r="AJ134" s="84"/>
      <c r="AK134" s="84"/>
      <c r="AL134" s="84"/>
      <c r="AM134" s="84"/>
      <c r="AN134" s="84"/>
      <c r="AO134" s="84"/>
      <c r="AP134" s="84"/>
      <c r="AQ134" s="84"/>
      <c r="AR134" s="84"/>
      <c r="AS134" s="84"/>
      <c r="AT134" s="84"/>
      <c r="AU134" s="84"/>
      <c r="AV134" s="84"/>
      <c r="AW134" s="84"/>
      <c r="AX134" s="84"/>
      <c r="AY134" s="85"/>
    </row>
    <row r="135" spans="1:51" x14ac:dyDescent="0.2">
      <c r="A135" s="48">
        <v>40</v>
      </c>
      <c r="B135" s="49">
        <v>6</v>
      </c>
      <c r="C135" t="s">
        <v>100</v>
      </c>
      <c r="D135" s="50" t="s">
        <v>98</v>
      </c>
      <c r="E135" s="4" t="s">
        <v>101</v>
      </c>
      <c r="F135" s="5">
        <v>2015</v>
      </c>
      <c r="G135" s="6">
        <v>2050</v>
      </c>
      <c r="H135" s="54">
        <v>35</v>
      </c>
      <c r="I135" s="84"/>
      <c r="J135" s="84"/>
      <c r="K135" s="84"/>
      <c r="L135" s="84"/>
      <c r="M135" s="84"/>
      <c r="N135" s="84"/>
      <c r="O135" s="84"/>
      <c r="P135" s="84"/>
      <c r="Q135" s="84">
        <v>-14.2857130519994</v>
      </c>
      <c r="R135" s="84"/>
      <c r="S135" s="84"/>
      <c r="T135" s="84"/>
      <c r="U135" s="84"/>
      <c r="V135" s="84"/>
      <c r="W135" s="84"/>
      <c r="X135" s="84"/>
      <c r="Y135" s="84"/>
      <c r="Z135" s="84"/>
      <c r="AA135" s="84"/>
      <c r="AB135" s="84"/>
      <c r="AC135" s="84"/>
      <c r="AD135" s="84"/>
      <c r="AE135" s="84"/>
      <c r="AF135" s="84"/>
      <c r="AG135" s="84"/>
      <c r="AH135" s="84"/>
      <c r="AI135" s="84"/>
      <c r="AJ135" s="84"/>
      <c r="AK135" s="84"/>
      <c r="AL135" s="84"/>
      <c r="AM135" s="84"/>
      <c r="AN135" s="84"/>
      <c r="AO135" s="84"/>
      <c r="AP135" s="84"/>
      <c r="AQ135" s="84"/>
      <c r="AR135" s="84"/>
      <c r="AS135" s="84"/>
      <c r="AT135" s="84"/>
      <c r="AU135" s="84"/>
      <c r="AV135" s="84"/>
      <c r="AW135" s="84"/>
      <c r="AX135" s="84"/>
      <c r="AY135" s="85"/>
    </row>
    <row r="136" spans="1:51" x14ac:dyDescent="0.2">
      <c r="A136" s="48">
        <v>41</v>
      </c>
      <c r="B136" s="56">
        <v>6</v>
      </c>
      <c r="C136" s="57" t="s">
        <v>102</v>
      </c>
      <c r="D136" s="58" t="s">
        <v>98</v>
      </c>
      <c r="E136" s="59" t="s">
        <v>103</v>
      </c>
      <c r="F136" s="63">
        <v>2015</v>
      </c>
      <c r="G136" s="64">
        <v>2050</v>
      </c>
      <c r="H136" s="54">
        <v>35</v>
      </c>
      <c r="I136" s="84"/>
      <c r="J136" s="84"/>
      <c r="K136" s="84"/>
      <c r="L136" s="84"/>
      <c r="M136" s="84"/>
      <c r="N136" s="84"/>
      <c r="O136" s="84"/>
      <c r="P136" s="84"/>
      <c r="Q136" s="84">
        <v>-23.214284768995501</v>
      </c>
      <c r="R136" s="84"/>
      <c r="S136" s="84"/>
      <c r="T136" s="84"/>
      <c r="U136" s="84"/>
      <c r="V136" s="84"/>
      <c r="W136" s="84"/>
      <c r="X136" s="84"/>
      <c r="Y136" s="84"/>
      <c r="Z136" s="84"/>
      <c r="AA136" s="84"/>
      <c r="AB136" s="84"/>
      <c r="AC136" s="84"/>
      <c r="AD136" s="84"/>
      <c r="AE136" s="84"/>
      <c r="AF136" s="84"/>
      <c r="AG136" s="84"/>
      <c r="AH136" s="84"/>
      <c r="AI136" s="84"/>
      <c r="AJ136" s="84"/>
      <c r="AK136" s="84"/>
      <c r="AL136" s="84"/>
      <c r="AM136" s="84"/>
      <c r="AN136" s="84"/>
      <c r="AO136" s="84"/>
      <c r="AP136" s="84"/>
      <c r="AQ136" s="84"/>
      <c r="AR136" s="84"/>
      <c r="AS136" s="84"/>
      <c r="AT136" s="84"/>
      <c r="AU136" s="84"/>
      <c r="AV136" s="84"/>
      <c r="AW136" s="84"/>
      <c r="AX136" s="84"/>
      <c r="AY136" s="85"/>
    </row>
    <row r="137" spans="1:51" x14ac:dyDescent="0.2">
      <c r="A137" s="48">
        <v>42</v>
      </c>
      <c r="B137" s="49">
        <v>7</v>
      </c>
      <c r="C137" t="s">
        <v>218</v>
      </c>
      <c r="D137" s="50" t="s">
        <v>219</v>
      </c>
      <c r="E137" s="4" t="s">
        <v>220</v>
      </c>
      <c r="F137" s="5">
        <v>2015</v>
      </c>
      <c r="G137" s="6">
        <v>2050</v>
      </c>
      <c r="H137" s="54">
        <v>35</v>
      </c>
      <c r="I137" s="84"/>
      <c r="J137" s="84"/>
      <c r="K137" s="84"/>
      <c r="L137" s="84"/>
      <c r="M137" s="84"/>
      <c r="N137" s="84"/>
      <c r="O137" s="84"/>
      <c r="P137" s="84"/>
      <c r="Q137" s="84"/>
      <c r="R137" s="84"/>
      <c r="S137" s="84"/>
      <c r="T137" s="84"/>
      <c r="U137" s="84"/>
      <c r="V137" s="84"/>
      <c r="W137" s="84"/>
      <c r="X137" s="84"/>
      <c r="Y137" s="84"/>
      <c r="Z137" s="84"/>
      <c r="AA137" s="84"/>
      <c r="AB137" s="84"/>
      <c r="AC137" s="84"/>
      <c r="AD137" s="84"/>
      <c r="AE137" s="84"/>
      <c r="AF137" s="84"/>
      <c r="AG137" s="84"/>
      <c r="AH137" s="84"/>
      <c r="AI137" s="84"/>
      <c r="AJ137" s="84"/>
      <c r="AK137" s="84"/>
      <c r="AL137" s="84"/>
      <c r="AM137" s="84"/>
      <c r="AN137" s="84">
        <v>-4.9999988585005299</v>
      </c>
      <c r="AO137" s="84"/>
      <c r="AP137" s="84"/>
      <c r="AQ137" s="84"/>
      <c r="AR137" s="84"/>
      <c r="AS137" s="84"/>
      <c r="AT137" s="84"/>
      <c r="AU137" s="84"/>
      <c r="AV137" s="84"/>
      <c r="AW137" s="84"/>
      <c r="AX137" s="84"/>
      <c r="AY137" s="85"/>
    </row>
    <row r="138" spans="1:51" x14ac:dyDescent="0.2">
      <c r="A138" s="48">
        <v>43</v>
      </c>
      <c r="B138" s="49">
        <v>7</v>
      </c>
      <c r="C138" t="s">
        <v>218</v>
      </c>
      <c r="D138" s="50" t="s">
        <v>219</v>
      </c>
      <c r="E138" s="4" t="s">
        <v>221</v>
      </c>
      <c r="F138" s="5">
        <v>2015</v>
      </c>
      <c r="G138" s="6">
        <v>2050</v>
      </c>
      <c r="H138" s="54">
        <v>35</v>
      </c>
      <c r="I138" s="84"/>
      <c r="J138" s="84"/>
      <c r="K138" s="84"/>
      <c r="L138" s="84"/>
      <c r="M138" s="84"/>
      <c r="N138" s="84"/>
      <c r="O138" s="84"/>
      <c r="P138" s="84"/>
      <c r="Q138" s="84"/>
      <c r="R138" s="84"/>
      <c r="S138" s="84"/>
      <c r="T138" s="84"/>
      <c r="U138" s="84"/>
      <c r="V138" s="84"/>
      <c r="W138" s="84"/>
      <c r="X138" s="84"/>
      <c r="Y138" s="84"/>
      <c r="Z138" s="84"/>
      <c r="AA138" s="84"/>
      <c r="AB138" s="84"/>
      <c r="AC138" s="84"/>
      <c r="AD138" s="84"/>
      <c r="AE138" s="84"/>
      <c r="AF138" s="84"/>
      <c r="AG138" s="84"/>
      <c r="AH138" s="84"/>
      <c r="AI138" s="84"/>
      <c r="AJ138" s="84"/>
      <c r="AK138" s="84"/>
      <c r="AL138" s="84"/>
      <c r="AM138" s="84"/>
      <c r="AN138" s="84">
        <v>-9.9999998860478403</v>
      </c>
      <c r="AO138" s="84"/>
      <c r="AP138" s="84"/>
      <c r="AQ138" s="84"/>
      <c r="AR138" s="84"/>
      <c r="AS138" s="84"/>
      <c r="AT138" s="84"/>
      <c r="AU138" s="84"/>
      <c r="AV138" s="84"/>
      <c r="AW138" s="84"/>
      <c r="AX138" s="84"/>
      <c r="AY138" s="85"/>
    </row>
    <row r="139" spans="1:51" x14ac:dyDescent="0.2">
      <c r="A139" s="48">
        <v>44</v>
      </c>
      <c r="B139" s="49">
        <v>7</v>
      </c>
      <c r="C139" t="s">
        <v>218</v>
      </c>
      <c r="D139" s="50" t="s">
        <v>219</v>
      </c>
      <c r="E139" s="4" t="s">
        <v>222</v>
      </c>
      <c r="F139" s="5">
        <v>2015</v>
      </c>
      <c r="G139" s="6">
        <v>2050</v>
      </c>
      <c r="H139" s="54">
        <v>35</v>
      </c>
      <c r="I139" s="84"/>
      <c r="J139" s="84"/>
      <c r="K139" s="84"/>
      <c r="L139" s="84"/>
      <c r="M139" s="84"/>
      <c r="N139" s="84"/>
      <c r="O139" s="84"/>
      <c r="P139" s="84"/>
      <c r="Q139" s="84"/>
      <c r="R139" s="84"/>
      <c r="S139" s="84"/>
      <c r="T139" s="84"/>
      <c r="U139" s="84"/>
      <c r="V139" s="84"/>
      <c r="W139" s="84"/>
      <c r="X139" s="84"/>
      <c r="Y139" s="84"/>
      <c r="Z139" s="84"/>
      <c r="AA139" s="84"/>
      <c r="AB139" s="84"/>
      <c r="AC139" s="84"/>
      <c r="AD139" s="84"/>
      <c r="AE139" s="84"/>
      <c r="AF139" s="84"/>
      <c r="AG139" s="84"/>
      <c r="AH139" s="84"/>
      <c r="AI139" s="84"/>
      <c r="AJ139" s="84"/>
      <c r="AK139" s="84"/>
      <c r="AL139" s="84"/>
      <c r="AM139" s="84"/>
      <c r="AN139" s="84">
        <v>-11.9999993544366</v>
      </c>
      <c r="AO139" s="84"/>
      <c r="AP139" s="84"/>
      <c r="AQ139" s="84"/>
      <c r="AR139" s="84"/>
      <c r="AS139" s="84"/>
      <c r="AT139" s="84"/>
      <c r="AU139" s="84"/>
      <c r="AV139" s="84"/>
      <c r="AW139" s="84"/>
      <c r="AX139" s="84"/>
      <c r="AY139" s="85"/>
    </row>
    <row r="140" spans="1:51" x14ac:dyDescent="0.2">
      <c r="A140" s="48">
        <v>45</v>
      </c>
      <c r="B140" s="49">
        <v>7</v>
      </c>
      <c r="C140" t="s">
        <v>218</v>
      </c>
      <c r="D140" s="50" t="s">
        <v>219</v>
      </c>
      <c r="E140" s="4" t="s">
        <v>223</v>
      </c>
      <c r="F140" s="5">
        <v>2015</v>
      </c>
      <c r="G140" s="6">
        <v>2050</v>
      </c>
      <c r="H140" s="54">
        <v>35</v>
      </c>
      <c r="I140" s="84"/>
      <c r="J140" s="84"/>
      <c r="K140" s="84"/>
      <c r="L140" s="84"/>
      <c r="M140" s="84"/>
      <c r="N140" s="84"/>
      <c r="O140" s="84"/>
      <c r="P140" s="84"/>
      <c r="Q140" s="84"/>
      <c r="R140" s="84"/>
      <c r="S140" s="84"/>
      <c r="T140" s="84"/>
      <c r="U140" s="84"/>
      <c r="V140" s="84"/>
      <c r="W140" s="84"/>
      <c r="X140" s="84"/>
      <c r="Y140" s="84"/>
      <c r="Z140" s="84"/>
      <c r="AA140" s="84"/>
      <c r="AB140" s="84"/>
      <c r="AC140" s="84"/>
      <c r="AD140" s="84"/>
      <c r="AE140" s="84"/>
      <c r="AF140" s="84"/>
      <c r="AG140" s="84"/>
      <c r="AH140" s="84"/>
      <c r="AI140" s="84"/>
      <c r="AJ140" s="84"/>
      <c r="AK140" s="84"/>
      <c r="AL140" s="84"/>
      <c r="AM140" s="84"/>
      <c r="AN140" s="84">
        <v>-11.000000488708899</v>
      </c>
      <c r="AO140" s="84"/>
      <c r="AP140" s="84"/>
      <c r="AQ140" s="84"/>
      <c r="AR140" s="84"/>
      <c r="AS140" s="84"/>
      <c r="AT140" s="84"/>
      <c r="AU140" s="84"/>
      <c r="AV140" s="84"/>
      <c r="AW140" s="84"/>
      <c r="AX140" s="84"/>
      <c r="AY140" s="85"/>
    </row>
    <row r="141" spans="1:51" x14ac:dyDescent="0.2">
      <c r="A141" s="48">
        <v>46</v>
      </c>
      <c r="B141" s="56">
        <v>7</v>
      </c>
      <c r="C141" s="57" t="s">
        <v>218</v>
      </c>
      <c r="D141" s="58" t="s">
        <v>219</v>
      </c>
      <c r="E141" s="59" t="s">
        <v>224</v>
      </c>
      <c r="F141" s="63">
        <v>2015</v>
      </c>
      <c r="G141" s="64">
        <v>2050</v>
      </c>
      <c r="H141" s="54">
        <v>35</v>
      </c>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v>-15.999999624101401</v>
      </c>
      <c r="AO141" s="84"/>
      <c r="AP141" s="84"/>
      <c r="AQ141" s="84"/>
      <c r="AR141" s="84"/>
      <c r="AS141" s="84"/>
      <c r="AT141" s="84"/>
      <c r="AU141" s="84"/>
      <c r="AV141" s="84"/>
      <c r="AW141" s="84"/>
      <c r="AX141" s="84"/>
      <c r="AY141" s="85"/>
    </row>
    <row r="142" spans="1:51" x14ac:dyDescent="0.2">
      <c r="A142" s="48">
        <v>48</v>
      </c>
      <c r="B142" s="49">
        <v>8</v>
      </c>
      <c r="C142" t="s">
        <v>104</v>
      </c>
      <c r="D142" s="50" t="s">
        <v>105</v>
      </c>
      <c r="E142" s="4" t="s">
        <v>106</v>
      </c>
      <c r="F142" s="5">
        <v>2015</v>
      </c>
      <c r="G142" s="6">
        <v>2050</v>
      </c>
      <c r="H142" s="54">
        <v>35</v>
      </c>
      <c r="I142" s="84"/>
      <c r="J142" s="84"/>
      <c r="K142" s="84"/>
      <c r="L142" s="84">
        <v>-8.9566634788760204</v>
      </c>
      <c r="M142" s="84"/>
      <c r="N142" s="84"/>
      <c r="O142" s="84"/>
      <c r="P142" s="84"/>
      <c r="Q142" s="84"/>
      <c r="R142" s="84"/>
      <c r="S142" s="84"/>
      <c r="T142" s="84"/>
      <c r="U142" s="84"/>
      <c r="V142" s="84"/>
      <c r="W142" s="84"/>
      <c r="X142" s="84">
        <v>-8.7090480268346493</v>
      </c>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5"/>
    </row>
    <row r="143" spans="1:51" x14ac:dyDescent="0.2">
      <c r="A143" s="48">
        <v>49</v>
      </c>
      <c r="B143" s="49">
        <v>8</v>
      </c>
      <c r="C143" t="s">
        <v>104</v>
      </c>
      <c r="D143" s="50" t="s">
        <v>105</v>
      </c>
      <c r="E143" s="4" t="s">
        <v>107</v>
      </c>
      <c r="F143" s="5">
        <v>2015</v>
      </c>
      <c r="G143" s="6">
        <v>2050</v>
      </c>
      <c r="H143" s="54">
        <v>35</v>
      </c>
      <c r="I143" s="84"/>
      <c r="J143" s="84"/>
      <c r="K143" s="84"/>
      <c r="L143" s="84">
        <v>-16.6796216095922</v>
      </c>
      <c r="M143" s="84"/>
      <c r="N143" s="84"/>
      <c r="O143" s="84"/>
      <c r="P143" s="84"/>
      <c r="Q143" s="84"/>
      <c r="R143" s="84"/>
      <c r="S143" s="84"/>
      <c r="T143" s="84"/>
      <c r="U143" s="84"/>
      <c r="V143" s="84"/>
      <c r="W143" s="84"/>
      <c r="X143" s="84">
        <v>-15.7954773193755</v>
      </c>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5"/>
    </row>
    <row r="144" spans="1:51" x14ac:dyDescent="0.2">
      <c r="A144" s="48">
        <v>50</v>
      </c>
      <c r="B144" s="49">
        <v>8</v>
      </c>
      <c r="C144" t="s">
        <v>104</v>
      </c>
      <c r="D144" s="50" t="s">
        <v>105</v>
      </c>
      <c r="E144" s="4" t="s">
        <v>108</v>
      </c>
      <c r="F144" s="5">
        <v>2015</v>
      </c>
      <c r="G144" s="6">
        <v>2050</v>
      </c>
      <c r="H144" s="54">
        <v>35</v>
      </c>
      <c r="I144" s="84"/>
      <c r="J144" s="84"/>
      <c r="K144" s="84"/>
      <c r="L144" s="84">
        <v>-19.923637427803499</v>
      </c>
      <c r="M144" s="84"/>
      <c r="N144" s="84"/>
      <c r="O144" s="84"/>
      <c r="P144" s="84"/>
      <c r="Q144" s="84"/>
      <c r="R144" s="84"/>
      <c r="S144" s="84"/>
      <c r="T144" s="84"/>
      <c r="U144" s="84"/>
      <c r="V144" s="84"/>
      <c r="W144" s="84"/>
      <c r="X144" s="84">
        <v>-18.707106309964299</v>
      </c>
      <c r="Y144" s="84"/>
      <c r="Z144" s="84"/>
      <c r="AA144" s="84"/>
      <c r="AB144" s="84"/>
      <c r="AC144" s="84"/>
      <c r="AD144" s="84"/>
      <c r="AE144" s="84"/>
      <c r="AF144" s="84"/>
      <c r="AG144" s="84"/>
      <c r="AH144" s="84"/>
      <c r="AI144" s="84"/>
      <c r="AJ144" s="84"/>
      <c r="AK144" s="84"/>
      <c r="AL144" s="84"/>
      <c r="AM144" s="84"/>
      <c r="AN144" s="84"/>
      <c r="AO144" s="84"/>
      <c r="AP144" s="84"/>
      <c r="AQ144" s="84"/>
      <c r="AR144" s="84"/>
      <c r="AS144" s="84"/>
      <c r="AT144" s="84"/>
      <c r="AU144" s="84"/>
      <c r="AV144" s="84"/>
      <c r="AW144" s="84"/>
      <c r="AX144" s="84"/>
      <c r="AY144" s="85"/>
    </row>
    <row r="145" spans="1:51" x14ac:dyDescent="0.2">
      <c r="A145" s="48">
        <v>51</v>
      </c>
      <c r="B145" s="49">
        <v>8</v>
      </c>
      <c r="C145" t="s">
        <v>104</v>
      </c>
      <c r="D145" s="50" t="s">
        <v>105</v>
      </c>
      <c r="E145" s="4" t="s">
        <v>109</v>
      </c>
      <c r="F145" s="5">
        <v>2015</v>
      </c>
      <c r="G145" s="6">
        <v>2050</v>
      </c>
      <c r="H145" s="54">
        <v>35</v>
      </c>
      <c r="I145" s="84"/>
      <c r="J145" s="84"/>
      <c r="K145" s="84"/>
      <c r="L145" s="84">
        <v>-23.5125815456162</v>
      </c>
      <c r="M145" s="84"/>
      <c r="N145" s="84"/>
      <c r="O145" s="84"/>
      <c r="P145" s="84"/>
      <c r="Q145" s="84"/>
      <c r="R145" s="84"/>
      <c r="S145" s="84"/>
      <c r="T145" s="84"/>
      <c r="U145" s="84"/>
      <c r="V145" s="84"/>
      <c r="W145" s="84"/>
      <c r="X145" s="84">
        <v>-21.520836342609499</v>
      </c>
      <c r="Y145" s="84"/>
      <c r="Z145" s="84"/>
      <c r="AA145" s="84"/>
      <c r="AB145" s="84"/>
      <c r="AC145" s="84"/>
      <c r="AD145" s="84"/>
      <c r="AE145" s="84"/>
      <c r="AF145" s="84"/>
      <c r="AG145" s="84"/>
      <c r="AH145" s="84"/>
      <c r="AI145" s="84"/>
      <c r="AJ145" s="84"/>
      <c r="AK145" s="84"/>
      <c r="AL145" s="84"/>
      <c r="AM145" s="84"/>
      <c r="AN145" s="84"/>
      <c r="AO145" s="84"/>
      <c r="AP145" s="84"/>
      <c r="AQ145" s="84"/>
      <c r="AR145" s="84"/>
      <c r="AS145" s="84"/>
      <c r="AT145" s="84"/>
      <c r="AU145" s="84"/>
      <c r="AV145" s="84"/>
      <c r="AW145" s="84"/>
      <c r="AX145" s="84"/>
      <c r="AY145" s="85"/>
    </row>
    <row r="146" spans="1:51" x14ac:dyDescent="0.2">
      <c r="A146" s="48">
        <v>52</v>
      </c>
      <c r="B146" s="49">
        <v>8</v>
      </c>
      <c r="C146" t="s">
        <v>104</v>
      </c>
      <c r="D146" s="50" t="s">
        <v>105</v>
      </c>
      <c r="E146" s="4" t="s">
        <v>110</v>
      </c>
      <c r="F146" s="5">
        <v>2015</v>
      </c>
      <c r="G146" s="6">
        <v>2050</v>
      </c>
      <c r="H146" s="54">
        <v>35</v>
      </c>
      <c r="I146" s="84"/>
      <c r="J146" s="84"/>
      <c r="K146" s="84"/>
      <c r="L146" s="84">
        <v>-20.341074517402902</v>
      </c>
      <c r="M146" s="84"/>
      <c r="N146" s="84"/>
      <c r="O146" s="84"/>
      <c r="P146" s="84"/>
      <c r="Q146" s="84"/>
      <c r="R146" s="84"/>
      <c r="S146" s="84"/>
      <c r="T146" s="84"/>
      <c r="U146" s="84"/>
      <c r="V146" s="84"/>
      <c r="W146" s="84"/>
      <c r="X146" s="84">
        <v>-17.55438515989</v>
      </c>
      <c r="Y146" s="84"/>
      <c r="Z146" s="84"/>
      <c r="AA146" s="84"/>
      <c r="AB146" s="84"/>
      <c r="AC146" s="84"/>
      <c r="AD146" s="84"/>
      <c r="AE146" s="84"/>
      <c r="AF146" s="84"/>
      <c r="AG146" s="84"/>
      <c r="AH146" s="84"/>
      <c r="AI146" s="84"/>
      <c r="AJ146" s="84"/>
      <c r="AK146" s="84"/>
      <c r="AL146" s="84"/>
      <c r="AM146" s="84"/>
      <c r="AN146" s="84"/>
      <c r="AO146" s="84"/>
      <c r="AP146" s="84"/>
      <c r="AQ146" s="84"/>
      <c r="AR146" s="84"/>
      <c r="AS146" s="84"/>
      <c r="AT146" s="84"/>
      <c r="AU146" s="84"/>
      <c r="AV146" s="84"/>
      <c r="AW146" s="84"/>
      <c r="AX146" s="84"/>
      <c r="AY146" s="85"/>
    </row>
    <row r="147" spans="1:51" x14ac:dyDescent="0.2">
      <c r="A147" s="48">
        <v>53</v>
      </c>
      <c r="B147" s="49">
        <v>8</v>
      </c>
      <c r="C147" t="s">
        <v>104</v>
      </c>
      <c r="D147" s="50" t="s">
        <v>105</v>
      </c>
      <c r="E147" s="4" t="s">
        <v>111</v>
      </c>
      <c r="F147" s="5">
        <v>2015</v>
      </c>
      <c r="G147" s="6">
        <v>2050</v>
      </c>
      <c r="H147" s="54">
        <v>35</v>
      </c>
      <c r="I147" s="84"/>
      <c r="J147" s="84"/>
      <c r="K147" s="84"/>
      <c r="L147" s="84">
        <v>-19.012952197078398</v>
      </c>
      <c r="M147" s="84"/>
      <c r="N147" s="84"/>
      <c r="O147" s="84"/>
      <c r="P147" s="84"/>
      <c r="Q147" s="84"/>
      <c r="R147" s="84"/>
      <c r="S147" s="84"/>
      <c r="T147" s="84"/>
      <c r="U147" s="84"/>
      <c r="V147" s="84"/>
      <c r="W147" s="84"/>
      <c r="X147" s="84">
        <v>-17.844045222968202</v>
      </c>
      <c r="Y147" s="84"/>
      <c r="Z147" s="84"/>
      <c r="AA147" s="84"/>
      <c r="AB147" s="84"/>
      <c r="AC147" s="84"/>
      <c r="AD147" s="84"/>
      <c r="AE147" s="84"/>
      <c r="AF147" s="84"/>
      <c r="AG147" s="84"/>
      <c r="AH147" s="84"/>
      <c r="AI147" s="84"/>
      <c r="AJ147" s="84"/>
      <c r="AK147" s="84"/>
      <c r="AL147" s="84"/>
      <c r="AM147" s="84"/>
      <c r="AN147" s="84"/>
      <c r="AO147" s="84"/>
      <c r="AP147" s="84"/>
      <c r="AQ147" s="84"/>
      <c r="AR147" s="84"/>
      <c r="AS147" s="84"/>
      <c r="AT147" s="84"/>
      <c r="AU147" s="84"/>
      <c r="AV147" s="84"/>
      <c r="AW147" s="84"/>
      <c r="AX147" s="84"/>
      <c r="AY147" s="85"/>
    </row>
    <row r="148" spans="1:51" x14ac:dyDescent="0.2">
      <c r="A148" s="48">
        <v>61</v>
      </c>
      <c r="B148" s="49">
        <v>9</v>
      </c>
      <c r="C148" t="s">
        <v>112</v>
      </c>
      <c r="D148" s="50" t="s">
        <v>113</v>
      </c>
      <c r="E148" s="4" t="s">
        <v>114</v>
      </c>
      <c r="F148" s="5">
        <v>2015</v>
      </c>
      <c r="G148" s="6">
        <v>2050</v>
      </c>
      <c r="H148" s="54">
        <v>35</v>
      </c>
      <c r="I148" s="84"/>
      <c r="J148" s="84"/>
      <c r="K148" s="84"/>
      <c r="L148" s="84"/>
      <c r="M148" s="84">
        <v>-0.104493329111999</v>
      </c>
      <c r="N148" s="84"/>
      <c r="O148" s="84"/>
      <c r="P148" s="84"/>
      <c r="Q148" s="84"/>
      <c r="R148" s="84"/>
      <c r="S148" s="84"/>
      <c r="T148" s="84"/>
      <c r="U148" s="84"/>
      <c r="V148" s="84"/>
      <c r="W148" s="84"/>
      <c r="X148" s="84"/>
      <c r="Y148" s="84"/>
      <c r="Z148" s="84">
        <v>7.6396894780112099</v>
      </c>
      <c r="AA148" s="84"/>
      <c r="AB148" s="84"/>
      <c r="AC148" s="84"/>
      <c r="AD148" s="84"/>
      <c r="AE148" s="84"/>
      <c r="AF148" s="84"/>
      <c r="AG148" s="84"/>
      <c r="AH148" s="84"/>
      <c r="AI148" s="84"/>
      <c r="AJ148" s="84"/>
      <c r="AK148" s="84"/>
      <c r="AL148" s="84"/>
      <c r="AM148" s="84"/>
      <c r="AN148" s="84"/>
      <c r="AO148" s="84"/>
      <c r="AP148" s="84"/>
      <c r="AQ148" s="84"/>
      <c r="AR148" s="84"/>
      <c r="AS148" s="84"/>
      <c r="AT148" s="84"/>
      <c r="AU148" s="84"/>
      <c r="AV148" s="84"/>
      <c r="AW148" s="84"/>
      <c r="AX148" s="84"/>
      <c r="AY148" s="85"/>
    </row>
    <row r="149" spans="1:51" x14ac:dyDescent="0.2">
      <c r="A149" s="48">
        <v>62</v>
      </c>
      <c r="B149" s="49">
        <v>9</v>
      </c>
      <c r="C149" t="s">
        <v>112</v>
      </c>
      <c r="D149" s="50" t="s">
        <v>113</v>
      </c>
      <c r="E149" s="4" t="s">
        <v>115</v>
      </c>
      <c r="F149" s="5">
        <v>2015</v>
      </c>
      <c r="G149" s="6">
        <v>2050</v>
      </c>
      <c r="H149" s="54">
        <v>35</v>
      </c>
      <c r="I149" s="84"/>
      <c r="J149" s="84"/>
      <c r="K149" s="84"/>
      <c r="L149" s="84"/>
      <c r="M149" s="84">
        <v>-0.20898642092181999</v>
      </c>
      <c r="N149" s="84"/>
      <c r="O149" s="84"/>
      <c r="P149" s="84"/>
      <c r="Q149" s="84"/>
      <c r="R149" s="84"/>
      <c r="S149" s="84"/>
      <c r="T149" s="84"/>
      <c r="U149" s="84"/>
      <c r="V149" s="84"/>
      <c r="W149" s="84"/>
      <c r="X149" s="84"/>
      <c r="Y149" s="84"/>
      <c r="Z149" s="84">
        <v>-9.4931146958307497</v>
      </c>
      <c r="AA149" s="84"/>
      <c r="AB149" s="84"/>
      <c r="AC149" s="84"/>
      <c r="AD149" s="84"/>
      <c r="AE149" s="84"/>
      <c r="AF149" s="84"/>
      <c r="AG149" s="84"/>
      <c r="AH149" s="84"/>
      <c r="AI149" s="84"/>
      <c r="AJ149" s="84"/>
      <c r="AK149" s="84"/>
      <c r="AL149" s="84"/>
      <c r="AM149" s="84"/>
      <c r="AN149" s="84"/>
      <c r="AO149" s="84"/>
      <c r="AP149" s="84"/>
      <c r="AQ149" s="84"/>
      <c r="AR149" s="84"/>
      <c r="AS149" s="84"/>
      <c r="AT149" s="84"/>
      <c r="AU149" s="84"/>
      <c r="AV149" s="84"/>
      <c r="AW149" s="84"/>
      <c r="AX149" s="84"/>
      <c r="AY149" s="85"/>
    </row>
    <row r="150" spans="1:51" x14ac:dyDescent="0.2">
      <c r="A150" s="48">
        <v>63</v>
      </c>
      <c r="B150" s="49">
        <v>9</v>
      </c>
      <c r="C150" t="s">
        <v>112</v>
      </c>
      <c r="D150" s="50" t="s">
        <v>113</v>
      </c>
      <c r="E150" s="4" t="s">
        <v>116</v>
      </c>
      <c r="F150" s="5">
        <v>2015</v>
      </c>
      <c r="G150" s="6">
        <v>2050</v>
      </c>
      <c r="H150" s="54">
        <v>35</v>
      </c>
      <c r="I150" s="84"/>
      <c r="J150" s="84"/>
      <c r="K150" s="84"/>
      <c r="L150" s="84"/>
      <c r="M150" s="84">
        <v>-0.31347975516656801</v>
      </c>
      <c r="N150" s="84"/>
      <c r="O150" s="84"/>
      <c r="P150" s="84"/>
      <c r="Q150" s="84"/>
      <c r="R150" s="84"/>
      <c r="S150" s="84"/>
      <c r="T150" s="84"/>
      <c r="U150" s="84"/>
      <c r="V150" s="84"/>
      <c r="W150" s="84"/>
      <c r="X150" s="84"/>
      <c r="Y150" s="84"/>
      <c r="Z150" s="84">
        <v>-1.1699821925424501</v>
      </c>
      <c r="AA150" s="84"/>
      <c r="AB150" s="84"/>
      <c r="AC150" s="84"/>
      <c r="AD150" s="84"/>
      <c r="AE150" s="84"/>
      <c r="AF150" s="84"/>
      <c r="AG150" s="84"/>
      <c r="AH150" s="84"/>
      <c r="AI150" s="84"/>
      <c r="AJ150" s="84"/>
      <c r="AK150" s="84"/>
      <c r="AL150" s="84"/>
      <c r="AM150" s="84"/>
      <c r="AN150" s="84"/>
      <c r="AO150" s="84"/>
      <c r="AP150" s="84"/>
      <c r="AQ150" s="84"/>
      <c r="AR150" s="84"/>
      <c r="AS150" s="84"/>
      <c r="AT150" s="84"/>
      <c r="AU150" s="84"/>
      <c r="AV150" s="84"/>
      <c r="AW150" s="84"/>
      <c r="AX150" s="84"/>
      <c r="AY150" s="85"/>
    </row>
    <row r="151" spans="1:51" x14ac:dyDescent="0.2">
      <c r="A151" s="48">
        <v>68</v>
      </c>
      <c r="B151" s="49">
        <v>10</v>
      </c>
      <c r="C151" t="s">
        <v>117</v>
      </c>
      <c r="D151" s="50" t="s">
        <v>118</v>
      </c>
      <c r="E151" s="4" t="s">
        <v>119</v>
      </c>
      <c r="F151" s="5">
        <v>2000</v>
      </c>
      <c r="G151" s="6">
        <v>2050</v>
      </c>
      <c r="H151" s="54">
        <v>50</v>
      </c>
      <c r="I151" s="84"/>
      <c r="J151" s="84"/>
      <c r="K151" s="84"/>
      <c r="L151" s="84"/>
      <c r="M151" s="84"/>
      <c r="N151" s="84"/>
      <c r="O151" s="84"/>
      <c r="P151" s="84"/>
      <c r="Q151" s="84">
        <v>-7.1098311953894298</v>
      </c>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5"/>
    </row>
    <row r="152" spans="1:51" x14ac:dyDescent="0.2">
      <c r="A152" s="48">
        <v>69</v>
      </c>
      <c r="B152" s="49">
        <v>10</v>
      </c>
      <c r="C152" t="s">
        <v>117</v>
      </c>
      <c r="D152" s="50" t="s">
        <v>118</v>
      </c>
      <c r="E152" s="4" t="s">
        <v>120</v>
      </c>
      <c r="F152" s="5">
        <v>2000</v>
      </c>
      <c r="G152" s="6">
        <v>2050</v>
      </c>
      <c r="H152" s="54">
        <v>50</v>
      </c>
      <c r="I152" s="84"/>
      <c r="J152" s="84"/>
      <c r="K152" s="84"/>
      <c r="L152" s="84"/>
      <c r="M152" s="84"/>
      <c r="N152" s="84"/>
      <c r="O152" s="84"/>
      <c r="P152" s="84"/>
      <c r="Q152" s="84">
        <v>-8.14441824612563</v>
      </c>
      <c r="R152" s="84"/>
      <c r="S152" s="84"/>
      <c r="T152" s="84"/>
      <c r="U152" s="84"/>
      <c r="V152" s="84"/>
      <c r="W152" s="84"/>
      <c r="X152" s="84"/>
      <c r="Y152" s="84"/>
      <c r="Z152" s="84"/>
      <c r="AA152" s="84"/>
      <c r="AB152" s="84"/>
      <c r="AC152" s="84"/>
      <c r="AD152" s="84"/>
      <c r="AE152" s="84"/>
      <c r="AF152" s="84"/>
      <c r="AG152" s="84"/>
      <c r="AH152" s="84"/>
      <c r="AI152" s="84"/>
      <c r="AJ152" s="84"/>
      <c r="AK152" s="84"/>
      <c r="AL152" s="84"/>
      <c r="AM152" s="84"/>
      <c r="AN152" s="84"/>
      <c r="AO152" s="84"/>
      <c r="AP152" s="84"/>
      <c r="AQ152" s="84"/>
      <c r="AR152" s="84"/>
      <c r="AS152" s="84"/>
      <c r="AT152" s="84"/>
      <c r="AU152" s="84"/>
      <c r="AV152" s="84"/>
      <c r="AW152" s="84"/>
      <c r="AX152" s="84"/>
      <c r="AY152" s="85"/>
    </row>
    <row r="153" spans="1:51" x14ac:dyDescent="0.2">
      <c r="A153" s="48">
        <v>70</v>
      </c>
      <c r="B153" s="49">
        <v>10</v>
      </c>
      <c r="C153" t="s">
        <v>117</v>
      </c>
      <c r="D153" s="50" t="s">
        <v>118</v>
      </c>
      <c r="E153" s="4" t="s">
        <v>121</v>
      </c>
      <c r="F153" s="5">
        <v>2000</v>
      </c>
      <c r="G153" s="6">
        <v>2050</v>
      </c>
      <c r="H153" s="54">
        <v>50</v>
      </c>
      <c r="I153" s="84"/>
      <c r="J153" s="84"/>
      <c r="K153" s="84"/>
      <c r="L153" s="84"/>
      <c r="M153" s="84"/>
      <c r="N153" s="84"/>
      <c r="O153" s="84"/>
      <c r="P153" s="84"/>
      <c r="Q153" s="84">
        <v>-7.0066431265143203</v>
      </c>
      <c r="R153" s="84"/>
      <c r="S153" s="84"/>
      <c r="T153" s="84"/>
      <c r="U153" s="84"/>
      <c r="V153" s="84"/>
      <c r="W153" s="84"/>
      <c r="X153" s="84"/>
      <c r="Y153" s="84"/>
      <c r="Z153" s="84"/>
      <c r="AA153" s="84"/>
      <c r="AB153" s="84"/>
      <c r="AC153" s="84"/>
      <c r="AD153" s="84"/>
      <c r="AE153" s="84"/>
      <c r="AF153" s="84"/>
      <c r="AG153" s="84"/>
      <c r="AH153" s="84"/>
      <c r="AI153" s="84"/>
      <c r="AJ153" s="84"/>
      <c r="AK153" s="84"/>
      <c r="AL153" s="84"/>
      <c r="AM153" s="84"/>
      <c r="AN153" s="84"/>
      <c r="AO153" s="84"/>
      <c r="AP153" s="84"/>
      <c r="AQ153" s="84"/>
      <c r="AR153" s="84"/>
      <c r="AS153" s="84"/>
      <c r="AT153" s="84"/>
      <c r="AU153" s="84"/>
      <c r="AV153" s="84"/>
      <c r="AW153" s="84"/>
      <c r="AX153" s="84"/>
      <c r="AY153" s="85"/>
    </row>
    <row r="154" spans="1:51" x14ac:dyDescent="0.2">
      <c r="A154" s="48">
        <v>71</v>
      </c>
      <c r="B154" s="56">
        <v>10</v>
      </c>
      <c r="C154" s="57" t="s">
        <v>117</v>
      </c>
      <c r="D154" s="58" t="s">
        <v>118</v>
      </c>
      <c r="E154" s="59" t="s">
        <v>122</v>
      </c>
      <c r="F154" s="63">
        <v>2000</v>
      </c>
      <c r="G154" s="64">
        <v>2050</v>
      </c>
      <c r="H154" s="54">
        <v>50</v>
      </c>
      <c r="I154" s="84"/>
      <c r="J154" s="84"/>
      <c r="K154" s="84"/>
      <c r="L154" s="84"/>
      <c r="M154" s="84"/>
      <c r="N154" s="84"/>
      <c r="O154" s="84"/>
      <c r="P154" s="84"/>
      <c r="Q154" s="84">
        <v>-5.9774575211627496</v>
      </c>
      <c r="R154" s="84"/>
      <c r="S154" s="84"/>
      <c r="T154" s="84"/>
      <c r="U154" s="84"/>
      <c r="V154" s="84"/>
      <c r="W154" s="84"/>
      <c r="X154" s="84"/>
      <c r="Y154" s="84"/>
      <c r="Z154" s="84"/>
      <c r="AA154" s="84"/>
      <c r="AB154" s="84"/>
      <c r="AC154" s="84"/>
      <c r="AD154" s="84"/>
      <c r="AE154" s="84"/>
      <c r="AF154" s="84"/>
      <c r="AG154" s="84"/>
      <c r="AH154" s="84"/>
      <c r="AI154" s="84"/>
      <c r="AJ154" s="84"/>
      <c r="AK154" s="84"/>
      <c r="AL154" s="84"/>
      <c r="AM154" s="84"/>
      <c r="AN154" s="84"/>
      <c r="AO154" s="84"/>
      <c r="AP154" s="84"/>
      <c r="AQ154" s="84"/>
      <c r="AR154" s="84"/>
      <c r="AS154" s="84"/>
      <c r="AT154" s="84"/>
      <c r="AU154" s="84"/>
      <c r="AV154" s="84"/>
      <c r="AW154" s="84"/>
      <c r="AX154" s="84"/>
      <c r="AY154" s="85"/>
    </row>
    <row r="155" spans="1:51" x14ac:dyDescent="0.2">
      <c r="A155" s="48" t="s">
        <v>72</v>
      </c>
      <c r="B155" s="49">
        <v>11</v>
      </c>
      <c r="C155" t="s">
        <v>123</v>
      </c>
      <c r="D155" s="50" t="s">
        <v>124</v>
      </c>
      <c r="E155" s="4" t="s">
        <v>125</v>
      </c>
      <c r="F155" s="5">
        <v>2005</v>
      </c>
      <c r="G155" s="6">
        <v>2050</v>
      </c>
      <c r="H155" s="54">
        <v>45</v>
      </c>
      <c r="I155" s="84"/>
      <c r="J155" s="84"/>
      <c r="K155" s="84"/>
      <c r="L155" s="84"/>
      <c r="M155" s="84"/>
      <c r="N155" s="84"/>
      <c r="O155" s="84"/>
      <c r="P155" s="84"/>
      <c r="Q155" s="84"/>
      <c r="R155" s="84"/>
      <c r="S155" s="84"/>
      <c r="T155" s="84"/>
      <c r="U155" s="84"/>
      <c r="V155" s="84"/>
      <c r="W155" s="84"/>
      <c r="X155" s="84"/>
      <c r="Y155" s="84"/>
      <c r="Z155" s="84"/>
      <c r="AA155" s="84"/>
      <c r="AB155" s="84"/>
      <c r="AC155" s="84"/>
      <c r="AD155" s="84"/>
      <c r="AE155" s="84"/>
      <c r="AF155" s="84"/>
      <c r="AG155" s="84"/>
      <c r="AH155" s="84"/>
      <c r="AI155" s="84"/>
      <c r="AJ155" s="84"/>
      <c r="AK155" s="84"/>
      <c r="AL155" s="84"/>
      <c r="AM155" s="84"/>
      <c r="AN155" s="84"/>
      <c r="AO155" s="84"/>
      <c r="AP155" s="84">
        <v>-5.43951753396379</v>
      </c>
      <c r="AQ155" s="84"/>
      <c r="AR155" s="84"/>
      <c r="AS155" s="84"/>
      <c r="AT155" s="84"/>
      <c r="AU155" s="84"/>
      <c r="AV155" s="84"/>
      <c r="AW155" s="84"/>
      <c r="AX155" s="84"/>
      <c r="AY155" s="85"/>
    </row>
    <row r="156" spans="1:51" x14ac:dyDescent="0.2">
      <c r="A156" s="48" t="s">
        <v>72</v>
      </c>
      <c r="B156" s="49">
        <v>11</v>
      </c>
      <c r="C156" t="s">
        <v>123</v>
      </c>
      <c r="D156" s="50" t="s">
        <v>124</v>
      </c>
      <c r="E156" s="4" t="s">
        <v>126</v>
      </c>
      <c r="F156" s="5">
        <v>2005</v>
      </c>
      <c r="G156" s="6">
        <v>2050</v>
      </c>
      <c r="H156" s="54">
        <v>45</v>
      </c>
      <c r="I156" s="84"/>
      <c r="J156" s="84"/>
      <c r="K156" s="84"/>
      <c r="L156" s="84"/>
      <c r="M156" s="84"/>
      <c r="N156" s="84"/>
      <c r="O156" s="84"/>
      <c r="P156" s="84"/>
      <c r="Q156" s="84"/>
      <c r="R156" s="84"/>
      <c r="S156" s="84"/>
      <c r="T156" s="84"/>
      <c r="U156" s="84"/>
      <c r="V156" s="84"/>
      <c r="W156" s="84"/>
      <c r="X156" s="84"/>
      <c r="Y156" s="84"/>
      <c r="Z156" s="84"/>
      <c r="AA156" s="84"/>
      <c r="AB156" s="84"/>
      <c r="AC156" s="84"/>
      <c r="AD156" s="84"/>
      <c r="AE156" s="84"/>
      <c r="AF156" s="84"/>
      <c r="AG156" s="84"/>
      <c r="AH156" s="84"/>
      <c r="AI156" s="84"/>
      <c r="AJ156" s="84"/>
      <c r="AK156" s="84"/>
      <c r="AL156" s="84"/>
      <c r="AM156" s="84"/>
      <c r="AN156" s="84"/>
      <c r="AO156" s="84"/>
      <c r="AP156" s="84">
        <v>-3.5391724401546001</v>
      </c>
      <c r="AQ156" s="84"/>
      <c r="AR156" s="84"/>
      <c r="AS156" s="84"/>
      <c r="AT156" s="84"/>
      <c r="AU156" s="84"/>
      <c r="AV156" s="84"/>
      <c r="AW156" s="84"/>
      <c r="AX156" s="84"/>
      <c r="AY156" s="85"/>
    </row>
    <row r="157" spans="1:51" x14ac:dyDescent="0.2">
      <c r="A157" s="48" t="s">
        <v>72</v>
      </c>
      <c r="B157" s="49">
        <v>11</v>
      </c>
      <c r="C157" t="s">
        <v>123</v>
      </c>
      <c r="D157" s="50" t="s">
        <v>124</v>
      </c>
      <c r="E157" s="4" t="s">
        <v>127</v>
      </c>
      <c r="F157" s="5">
        <v>2005</v>
      </c>
      <c r="G157" s="6">
        <v>2050</v>
      </c>
      <c r="H157" s="54">
        <v>45</v>
      </c>
      <c r="I157" s="84"/>
      <c r="J157" s="84"/>
      <c r="K157" s="84"/>
      <c r="L157" s="84"/>
      <c r="M157" s="84"/>
      <c r="N157" s="84"/>
      <c r="O157" s="84"/>
      <c r="P157" s="84"/>
      <c r="Q157" s="84"/>
      <c r="R157" s="84"/>
      <c r="S157" s="84"/>
      <c r="T157" s="84"/>
      <c r="U157" s="84"/>
      <c r="V157" s="84"/>
      <c r="W157" s="84"/>
      <c r="X157" s="84"/>
      <c r="Y157" s="84"/>
      <c r="Z157" s="84"/>
      <c r="AA157" s="84"/>
      <c r="AB157" s="84"/>
      <c r="AC157" s="84"/>
      <c r="AD157" s="84"/>
      <c r="AE157" s="84"/>
      <c r="AF157" s="84"/>
      <c r="AG157" s="84"/>
      <c r="AH157" s="84"/>
      <c r="AI157" s="84"/>
      <c r="AJ157" s="84"/>
      <c r="AK157" s="84"/>
      <c r="AL157" s="84"/>
      <c r="AM157" s="84"/>
      <c r="AN157" s="84"/>
      <c r="AO157" s="84"/>
      <c r="AP157" s="84">
        <v>-5.43951753396379</v>
      </c>
      <c r="AQ157" s="84"/>
      <c r="AR157" s="84"/>
      <c r="AS157" s="84"/>
      <c r="AT157" s="84"/>
      <c r="AU157" s="84"/>
      <c r="AV157" s="84"/>
      <c r="AW157" s="84"/>
      <c r="AX157" s="84"/>
      <c r="AY157" s="85"/>
    </row>
    <row r="158" spans="1:51" x14ac:dyDescent="0.2">
      <c r="A158" s="48" t="s">
        <v>72</v>
      </c>
      <c r="B158" s="49">
        <v>11</v>
      </c>
      <c r="C158" t="s">
        <v>123</v>
      </c>
      <c r="D158" s="50" t="s">
        <v>124</v>
      </c>
      <c r="E158" s="4" t="s">
        <v>128</v>
      </c>
      <c r="F158" s="5">
        <v>2005</v>
      </c>
      <c r="G158" s="6">
        <v>2050</v>
      </c>
      <c r="H158" s="54">
        <v>45</v>
      </c>
      <c r="I158" s="84"/>
      <c r="J158" s="84"/>
      <c r="K158" s="84"/>
      <c r="L158" s="84"/>
      <c r="M158" s="84"/>
      <c r="N158" s="84"/>
      <c r="O158" s="84"/>
      <c r="P158" s="84"/>
      <c r="Q158" s="84"/>
      <c r="R158" s="84"/>
      <c r="S158" s="84"/>
      <c r="T158" s="84"/>
      <c r="U158" s="84"/>
      <c r="V158" s="84"/>
      <c r="W158" s="84"/>
      <c r="X158" s="84"/>
      <c r="Y158" s="84"/>
      <c r="Z158" s="84"/>
      <c r="AA158" s="84"/>
      <c r="AB158" s="84"/>
      <c r="AC158" s="84"/>
      <c r="AD158" s="84"/>
      <c r="AE158" s="84"/>
      <c r="AF158" s="84"/>
      <c r="AG158" s="84"/>
      <c r="AH158" s="84"/>
      <c r="AI158" s="84"/>
      <c r="AJ158" s="84"/>
      <c r="AK158" s="84"/>
      <c r="AL158" s="84"/>
      <c r="AM158" s="84"/>
      <c r="AN158" s="84"/>
      <c r="AO158" s="84"/>
      <c r="AP158" s="84">
        <v>-6.5855891944511802</v>
      </c>
      <c r="AQ158" s="84"/>
      <c r="AR158" s="84"/>
      <c r="AS158" s="84"/>
      <c r="AT158" s="84"/>
      <c r="AU158" s="84"/>
      <c r="AV158" s="84"/>
      <c r="AW158" s="84"/>
      <c r="AX158" s="84"/>
      <c r="AY158" s="85"/>
    </row>
    <row r="159" spans="1:51" x14ac:dyDescent="0.2">
      <c r="A159" s="48">
        <v>77</v>
      </c>
      <c r="B159" s="49">
        <v>12</v>
      </c>
      <c r="C159" s="50" t="s">
        <v>225</v>
      </c>
      <c r="D159" s="50" t="s">
        <v>226</v>
      </c>
      <c r="E159" s="4" t="s">
        <v>227</v>
      </c>
      <c r="F159" s="5">
        <v>2015</v>
      </c>
      <c r="G159" s="6">
        <v>2050</v>
      </c>
      <c r="H159" s="54">
        <v>35</v>
      </c>
      <c r="I159" s="84"/>
      <c r="J159" s="84"/>
      <c r="K159" s="84"/>
      <c r="L159" s="84"/>
      <c r="M159" s="84"/>
      <c r="N159" s="84"/>
      <c r="O159" s="84"/>
      <c r="P159" s="84"/>
      <c r="Q159" s="84"/>
      <c r="R159" s="84"/>
      <c r="S159" s="84"/>
      <c r="T159" s="84"/>
      <c r="U159" s="84"/>
      <c r="V159" s="84"/>
      <c r="W159" s="84"/>
      <c r="X159" s="84"/>
      <c r="Y159" s="84"/>
      <c r="Z159" s="84"/>
      <c r="AA159" s="84"/>
      <c r="AB159" s="84">
        <v>-5.4999991576128604</v>
      </c>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5"/>
    </row>
    <row r="160" spans="1:51" x14ac:dyDescent="0.2">
      <c r="A160" s="48">
        <v>78</v>
      </c>
      <c r="B160" s="49">
        <v>12</v>
      </c>
      <c r="C160" s="50" t="s">
        <v>225</v>
      </c>
      <c r="D160" s="50" t="s">
        <v>226</v>
      </c>
      <c r="E160" s="4" t="s">
        <v>228</v>
      </c>
      <c r="F160" s="5">
        <v>2015</v>
      </c>
      <c r="G160" s="6">
        <v>2050</v>
      </c>
      <c r="H160" s="54">
        <v>35</v>
      </c>
      <c r="I160" s="84"/>
      <c r="J160" s="84"/>
      <c r="K160" s="84"/>
      <c r="L160" s="84"/>
      <c r="M160" s="84"/>
      <c r="N160" s="84"/>
      <c r="O160" s="84"/>
      <c r="P160" s="84"/>
      <c r="Q160" s="84"/>
      <c r="R160" s="84"/>
      <c r="S160" s="84"/>
      <c r="T160" s="84"/>
      <c r="U160" s="84"/>
      <c r="V160" s="84"/>
      <c r="W160" s="84"/>
      <c r="X160" s="84"/>
      <c r="Y160" s="84"/>
      <c r="Z160" s="84"/>
      <c r="AA160" s="84"/>
      <c r="AB160" s="84">
        <v>-5.1999995555564702</v>
      </c>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5"/>
    </row>
    <row r="161" spans="1:51" x14ac:dyDescent="0.2">
      <c r="A161" s="48">
        <v>79</v>
      </c>
      <c r="B161" s="49">
        <v>12</v>
      </c>
      <c r="C161" s="50" t="s">
        <v>225</v>
      </c>
      <c r="D161" s="50" t="s">
        <v>226</v>
      </c>
      <c r="E161" s="4" t="s">
        <v>229</v>
      </c>
      <c r="F161" s="5">
        <v>2015</v>
      </c>
      <c r="G161" s="6">
        <v>2050</v>
      </c>
      <c r="H161" s="54">
        <v>35</v>
      </c>
      <c r="I161" s="84"/>
      <c r="J161" s="84"/>
      <c r="K161" s="84"/>
      <c r="L161" s="84"/>
      <c r="M161" s="84"/>
      <c r="N161" s="84"/>
      <c r="O161" s="84"/>
      <c r="P161" s="84"/>
      <c r="Q161" s="84"/>
      <c r="R161" s="84"/>
      <c r="S161" s="84"/>
      <c r="T161" s="84"/>
      <c r="U161" s="84"/>
      <c r="V161" s="84"/>
      <c r="W161" s="84"/>
      <c r="X161" s="84"/>
      <c r="Y161" s="84"/>
      <c r="Z161" s="84"/>
      <c r="AA161" s="84"/>
      <c r="AB161" s="84">
        <v>-8.2000009279479507</v>
      </c>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5"/>
    </row>
    <row r="162" spans="1:51" x14ac:dyDescent="0.2">
      <c r="A162" s="48">
        <v>80</v>
      </c>
      <c r="B162" s="49">
        <v>12</v>
      </c>
      <c r="C162" s="50" t="s">
        <v>225</v>
      </c>
      <c r="D162" s="50" t="s">
        <v>226</v>
      </c>
      <c r="E162" s="4" t="s">
        <v>230</v>
      </c>
      <c r="F162" s="5">
        <v>2015</v>
      </c>
      <c r="G162" s="6">
        <v>2050</v>
      </c>
      <c r="H162" s="54">
        <v>35</v>
      </c>
      <c r="I162" s="84"/>
      <c r="J162" s="84"/>
      <c r="K162" s="84"/>
      <c r="L162" s="84"/>
      <c r="M162" s="84"/>
      <c r="N162" s="84"/>
      <c r="O162" s="84"/>
      <c r="P162" s="84"/>
      <c r="Q162" s="84"/>
      <c r="R162" s="84"/>
      <c r="S162" s="84"/>
      <c r="T162" s="84"/>
      <c r="U162" s="84"/>
      <c r="V162" s="84"/>
      <c r="W162" s="84"/>
      <c r="X162" s="84"/>
      <c r="Y162" s="84"/>
      <c r="Z162" s="84"/>
      <c r="AA162" s="84"/>
      <c r="AB162" s="84">
        <v>-7.1999998049290701</v>
      </c>
      <c r="AC162" s="84"/>
      <c r="AD162" s="84"/>
      <c r="AE162" s="84"/>
      <c r="AF162" s="84"/>
      <c r="AG162" s="84"/>
      <c r="AH162" s="84"/>
      <c r="AI162" s="84"/>
      <c r="AJ162" s="84"/>
      <c r="AK162" s="84"/>
      <c r="AL162" s="84"/>
      <c r="AM162" s="84"/>
      <c r="AN162" s="84"/>
      <c r="AO162" s="84"/>
      <c r="AP162" s="84"/>
      <c r="AQ162" s="84"/>
      <c r="AR162" s="84"/>
      <c r="AS162" s="84"/>
      <c r="AT162" s="84"/>
      <c r="AU162" s="84"/>
      <c r="AV162" s="84"/>
      <c r="AW162" s="84"/>
      <c r="AX162" s="84"/>
      <c r="AY162" s="85"/>
    </row>
    <row r="163" spans="1:51" x14ac:dyDescent="0.2">
      <c r="A163" s="48">
        <v>81</v>
      </c>
      <c r="B163" s="49">
        <v>12</v>
      </c>
      <c r="C163" s="50" t="s">
        <v>225</v>
      </c>
      <c r="D163" s="50" t="s">
        <v>226</v>
      </c>
      <c r="E163" s="4" t="s">
        <v>231</v>
      </c>
      <c r="F163" s="5">
        <v>2015</v>
      </c>
      <c r="G163" s="6">
        <v>2050</v>
      </c>
      <c r="H163" s="54">
        <v>35</v>
      </c>
      <c r="I163" s="84"/>
      <c r="J163" s="84"/>
      <c r="K163" s="84"/>
      <c r="L163" s="84"/>
      <c r="M163" s="84"/>
      <c r="N163" s="84"/>
      <c r="O163" s="84"/>
      <c r="P163" s="84"/>
      <c r="Q163" s="84"/>
      <c r="R163" s="84"/>
      <c r="S163" s="84"/>
      <c r="T163" s="84"/>
      <c r="U163" s="84"/>
      <c r="V163" s="84"/>
      <c r="W163" s="84"/>
      <c r="X163" s="84"/>
      <c r="Y163" s="84"/>
      <c r="Z163" s="84"/>
      <c r="AA163" s="84"/>
      <c r="AB163" s="84">
        <v>-3.0000016924825701</v>
      </c>
      <c r="AC163" s="84"/>
      <c r="AD163" s="84"/>
      <c r="AE163" s="84"/>
      <c r="AF163" s="84"/>
      <c r="AG163" s="84"/>
      <c r="AH163" s="84"/>
      <c r="AI163" s="84"/>
      <c r="AJ163" s="84"/>
      <c r="AK163" s="84"/>
      <c r="AL163" s="84"/>
      <c r="AM163" s="84"/>
      <c r="AN163" s="84"/>
      <c r="AO163" s="84"/>
      <c r="AP163" s="84"/>
      <c r="AQ163" s="84"/>
      <c r="AR163" s="84"/>
      <c r="AS163" s="84"/>
      <c r="AT163" s="84"/>
      <c r="AU163" s="84"/>
      <c r="AV163" s="84"/>
      <c r="AW163" s="84"/>
      <c r="AX163" s="84"/>
      <c r="AY163" s="85"/>
    </row>
    <row r="164" spans="1:51" x14ac:dyDescent="0.2">
      <c r="A164" s="48">
        <v>82</v>
      </c>
      <c r="B164" s="49">
        <v>12</v>
      </c>
      <c r="C164" s="50" t="s">
        <v>225</v>
      </c>
      <c r="D164" s="50" t="s">
        <v>226</v>
      </c>
      <c r="E164" s="4" t="s">
        <v>232</v>
      </c>
      <c r="F164" s="5">
        <v>2015</v>
      </c>
      <c r="G164" s="6">
        <v>2050</v>
      </c>
      <c r="H164" s="54">
        <v>35</v>
      </c>
      <c r="I164" s="84"/>
      <c r="J164" s="84"/>
      <c r="K164" s="84"/>
      <c r="L164" s="84"/>
      <c r="M164" s="84"/>
      <c r="N164" s="84"/>
      <c r="O164" s="84"/>
      <c r="P164" s="84"/>
      <c r="Q164" s="84"/>
      <c r="R164" s="84"/>
      <c r="S164" s="84"/>
      <c r="T164" s="84"/>
      <c r="U164" s="84"/>
      <c r="V164" s="84"/>
      <c r="W164" s="84"/>
      <c r="X164" s="84"/>
      <c r="Y164" s="84"/>
      <c r="Z164" s="84"/>
      <c r="AA164" s="84"/>
      <c r="AB164" s="84">
        <v>-2.3999996073332799</v>
      </c>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5"/>
    </row>
    <row r="165" spans="1:51" x14ac:dyDescent="0.2">
      <c r="A165" s="48">
        <v>83</v>
      </c>
      <c r="B165" s="49">
        <v>12</v>
      </c>
      <c r="C165" s="50" t="s">
        <v>225</v>
      </c>
      <c r="D165" s="50" t="s">
        <v>226</v>
      </c>
      <c r="E165" s="4" t="s">
        <v>233</v>
      </c>
      <c r="F165" s="5">
        <v>2015</v>
      </c>
      <c r="G165" s="6">
        <v>2050</v>
      </c>
      <c r="H165" s="54">
        <v>35</v>
      </c>
      <c r="I165" s="84"/>
      <c r="J165" s="84"/>
      <c r="K165" s="84"/>
      <c r="L165" s="84"/>
      <c r="M165" s="84"/>
      <c r="N165" s="84"/>
      <c r="O165" s="84"/>
      <c r="P165" s="84"/>
      <c r="Q165" s="84"/>
      <c r="R165" s="84"/>
      <c r="S165" s="84"/>
      <c r="T165" s="84"/>
      <c r="U165" s="84"/>
      <c r="V165" s="84"/>
      <c r="W165" s="84"/>
      <c r="X165" s="84"/>
      <c r="Y165" s="84"/>
      <c r="Z165" s="84"/>
      <c r="AA165" s="84"/>
      <c r="AB165" s="84">
        <v>-8.4000010979436492</v>
      </c>
      <c r="AC165" s="84"/>
      <c r="AD165" s="84"/>
      <c r="AE165" s="84"/>
      <c r="AF165" s="84"/>
      <c r="AG165" s="84"/>
      <c r="AH165" s="84"/>
      <c r="AI165" s="84"/>
      <c r="AJ165" s="84"/>
      <c r="AK165" s="84"/>
      <c r="AL165" s="84"/>
      <c r="AM165" s="84"/>
      <c r="AN165" s="84"/>
      <c r="AO165" s="84"/>
      <c r="AP165" s="84"/>
      <c r="AQ165" s="84"/>
      <c r="AR165" s="84"/>
      <c r="AS165" s="84"/>
      <c r="AT165" s="84"/>
      <c r="AU165" s="84"/>
      <c r="AV165" s="84"/>
      <c r="AW165" s="84"/>
      <c r="AX165" s="84"/>
      <c r="AY165" s="85"/>
    </row>
    <row r="166" spans="1:51" x14ac:dyDescent="0.2">
      <c r="A166" s="48">
        <v>84</v>
      </c>
      <c r="B166" s="49">
        <v>12</v>
      </c>
      <c r="C166" s="50" t="s">
        <v>225</v>
      </c>
      <c r="D166" s="50" t="s">
        <v>226</v>
      </c>
      <c r="E166" s="4" t="s">
        <v>234</v>
      </c>
      <c r="F166" s="5">
        <v>2015</v>
      </c>
      <c r="G166" s="6">
        <v>2050</v>
      </c>
      <c r="H166" s="54">
        <v>35</v>
      </c>
      <c r="I166" s="84"/>
      <c r="J166" s="84"/>
      <c r="K166" s="84"/>
      <c r="L166" s="84"/>
      <c r="M166" s="84"/>
      <c r="N166" s="84"/>
      <c r="O166" s="84"/>
      <c r="P166" s="84"/>
      <c r="Q166" s="84"/>
      <c r="R166" s="84"/>
      <c r="S166" s="84"/>
      <c r="T166" s="84"/>
      <c r="U166" s="84"/>
      <c r="V166" s="84"/>
      <c r="W166" s="84"/>
      <c r="X166" s="84"/>
      <c r="Y166" s="84"/>
      <c r="Z166" s="84"/>
      <c r="AA166" s="84"/>
      <c r="AB166" s="84">
        <v>-7.9999994061258501</v>
      </c>
      <c r="AC166" s="84"/>
      <c r="AD166" s="84"/>
      <c r="AE166" s="84"/>
      <c r="AF166" s="84"/>
      <c r="AG166" s="84"/>
      <c r="AH166" s="84"/>
      <c r="AI166" s="84"/>
      <c r="AJ166" s="84"/>
      <c r="AK166" s="84"/>
      <c r="AL166" s="84"/>
      <c r="AM166" s="84"/>
      <c r="AN166" s="84"/>
      <c r="AO166" s="84"/>
      <c r="AP166" s="84"/>
      <c r="AQ166" s="84"/>
      <c r="AR166" s="84"/>
      <c r="AS166" s="84"/>
      <c r="AT166" s="84"/>
      <c r="AU166" s="84"/>
      <c r="AV166" s="84"/>
      <c r="AW166" s="84"/>
      <c r="AX166" s="84"/>
      <c r="AY166" s="85"/>
    </row>
    <row r="167" spans="1:51" x14ac:dyDescent="0.2">
      <c r="A167" s="48">
        <v>93</v>
      </c>
      <c r="B167" s="74">
        <v>13</v>
      </c>
      <c r="C167" s="75" t="s">
        <v>129</v>
      </c>
      <c r="D167" s="76" t="s">
        <v>130</v>
      </c>
      <c r="E167" s="77" t="s">
        <v>131</v>
      </c>
      <c r="F167" s="78">
        <v>2000</v>
      </c>
      <c r="G167" s="82">
        <v>2050</v>
      </c>
      <c r="H167" s="54">
        <v>50</v>
      </c>
      <c r="I167" s="84"/>
      <c r="J167" s="84"/>
      <c r="K167" s="84"/>
      <c r="L167" s="84"/>
      <c r="M167" s="84"/>
      <c r="N167" s="84"/>
      <c r="O167" s="84"/>
      <c r="P167" s="84"/>
      <c r="Q167" s="84">
        <v>-11.7973257079249</v>
      </c>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5"/>
    </row>
    <row r="168" spans="1:51" x14ac:dyDescent="0.2">
      <c r="A168" s="48">
        <v>94</v>
      </c>
      <c r="B168" s="73">
        <v>14</v>
      </c>
      <c r="C168" s="50" t="s">
        <v>235</v>
      </c>
      <c r="D168" s="50" t="s">
        <v>236</v>
      </c>
      <c r="E168" s="4" t="s">
        <v>237</v>
      </c>
      <c r="F168" s="5">
        <v>2000</v>
      </c>
      <c r="G168" s="6">
        <v>2050</v>
      </c>
      <c r="H168" s="54">
        <v>50</v>
      </c>
      <c r="I168" s="84"/>
      <c r="J168" s="84"/>
      <c r="K168" s="84"/>
      <c r="L168" s="84"/>
      <c r="M168" s="84"/>
      <c r="N168" s="84"/>
      <c r="O168" s="84"/>
      <c r="P168" s="84"/>
      <c r="Q168" s="84"/>
      <c r="R168" s="84">
        <v>-24.842012232005299</v>
      </c>
      <c r="S168" s="84"/>
      <c r="T168" s="84"/>
      <c r="U168" s="84"/>
      <c r="V168" s="84"/>
      <c r="W168" s="84"/>
      <c r="X168" s="84"/>
      <c r="Y168" s="84"/>
      <c r="Z168" s="84"/>
      <c r="AA168" s="84"/>
      <c r="AB168" s="84"/>
      <c r="AC168" s="84"/>
      <c r="AD168" s="84"/>
      <c r="AE168" s="84"/>
      <c r="AF168" s="84"/>
      <c r="AG168" s="84"/>
      <c r="AH168" s="84"/>
      <c r="AI168" s="84"/>
      <c r="AJ168" s="84">
        <v>-21.520836342609499</v>
      </c>
      <c r="AK168" s="84"/>
      <c r="AL168" s="84"/>
      <c r="AM168" s="84"/>
      <c r="AN168" s="84"/>
      <c r="AO168" s="84"/>
      <c r="AP168" s="84"/>
      <c r="AQ168" s="84"/>
      <c r="AR168" s="84"/>
      <c r="AS168" s="84"/>
      <c r="AT168" s="84"/>
      <c r="AU168" s="84"/>
      <c r="AV168" s="84"/>
      <c r="AW168" s="84"/>
      <c r="AX168" s="84"/>
      <c r="AY168" s="85"/>
    </row>
    <row r="169" spans="1:51" x14ac:dyDescent="0.2">
      <c r="A169" s="48">
        <v>95</v>
      </c>
      <c r="B169" s="73">
        <v>14</v>
      </c>
      <c r="C169" s="50" t="s">
        <v>235</v>
      </c>
      <c r="D169" s="50" t="s">
        <v>236</v>
      </c>
      <c r="E169" s="4" t="s">
        <v>238</v>
      </c>
      <c r="F169" s="5">
        <v>2000</v>
      </c>
      <c r="G169" s="6">
        <v>2050</v>
      </c>
      <c r="H169" s="54">
        <v>50</v>
      </c>
      <c r="I169" s="84"/>
      <c r="J169" s="84"/>
      <c r="K169" s="84"/>
      <c r="L169" s="84"/>
      <c r="M169" s="84"/>
      <c r="N169" s="84"/>
      <c r="O169" s="84"/>
      <c r="P169" s="84"/>
      <c r="Q169" s="84"/>
      <c r="R169" s="84">
        <v>-16.341284472264199</v>
      </c>
      <c r="S169" s="84"/>
      <c r="T169" s="84"/>
      <c r="U169" s="84"/>
      <c r="V169" s="84"/>
      <c r="W169" s="84"/>
      <c r="X169" s="84"/>
      <c r="Y169" s="84"/>
      <c r="Z169" s="84"/>
      <c r="AA169" s="84"/>
      <c r="AB169" s="84"/>
      <c r="AC169" s="84"/>
      <c r="AD169" s="84"/>
      <c r="AE169" s="84"/>
      <c r="AF169" s="84"/>
      <c r="AG169" s="84"/>
      <c r="AH169" s="84"/>
      <c r="AI169" s="84"/>
      <c r="AJ169" s="84">
        <v>-13.302113071202999</v>
      </c>
      <c r="AK169" s="84"/>
      <c r="AL169" s="84"/>
      <c r="AM169" s="84"/>
      <c r="AN169" s="84"/>
      <c r="AO169" s="84"/>
      <c r="AP169" s="84"/>
      <c r="AQ169" s="84"/>
      <c r="AR169" s="84"/>
      <c r="AS169" s="84"/>
      <c r="AT169" s="84"/>
      <c r="AU169" s="84"/>
      <c r="AV169" s="84"/>
      <c r="AW169" s="84"/>
      <c r="AX169" s="84"/>
      <c r="AY169" s="85"/>
    </row>
    <row r="170" spans="1:51" x14ac:dyDescent="0.2">
      <c r="A170" s="48">
        <v>96</v>
      </c>
      <c r="B170" s="86">
        <v>14</v>
      </c>
      <c r="C170" s="58" t="s">
        <v>235</v>
      </c>
      <c r="D170" s="58" t="s">
        <v>236</v>
      </c>
      <c r="E170" s="59" t="s">
        <v>239</v>
      </c>
      <c r="F170" s="63">
        <v>2000</v>
      </c>
      <c r="G170" s="64">
        <v>2050</v>
      </c>
      <c r="H170" s="54">
        <v>50</v>
      </c>
      <c r="I170" s="84"/>
      <c r="J170" s="84"/>
      <c r="K170" s="84"/>
      <c r="L170" s="84"/>
      <c r="M170" s="84"/>
      <c r="N170" s="84"/>
      <c r="O170" s="84"/>
      <c r="P170" s="84"/>
      <c r="Q170" s="84"/>
      <c r="R170" s="84">
        <v>-12.3763718509973</v>
      </c>
      <c r="S170" s="84"/>
      <c r="T170" s="84"/>
      <c r="U170" s="84"/>
      <c r="V170" s="84"/>
      <c r="W170" s="84"/>
      <c r="X170" s="84"/>
      <c r="Y170" s="84"/>
      <c r="Z170" s="84"/>
      <c r="AA170" s="84"/>
      <c r="AB170" s="84"/>
      <c r="AC170" s="84"/>
      <c r="AD170" s="84"/>
      <c r="AE170" s="84"/>
      <c r="AF170" s="84"/>
      <c r="AG170" s="84"/>
      <c r="AH170" s="84"/>
      <c r="AI170" s="84"/>
      <c r="AJ170" s="84">
        <v>-14.752670554838801</v>
      </c>
      <c r="AK170" s="84"/>
      <c r="AL170" s="84"/>
      <c r="AM170" s="84"/>
      <c r="AN170" s="84"/>
      <c r="AO170" s="84"/>
      <c r="AP170" s="84"/>
      <c r="AQ170" s="84"/>
      <c r="AR170" s="84"/>
      <c r="AS170" s="84"/>
      <c r="AT170" s="84"/>
      <c r="AU170" s="84"/>
      <c r="AV170" s="84"/>
      <c r="AW170" s="84"/>
      <c r="AX170" s="84"/>
      <c r="AY170" s="85"/>
    </row>
    <row r="171" spans="1:51" x14ac:dyDescent="0.2">
      <c r="A171" s="48">
        <v>252</v>
      </c>
      <c r="B171" s="48">
        <v>19</v>
      </c>
      <c r="C171" s="50" t="s">
        <v>137</v>
      </c>
      <c r="D171" s="50" t="s">
        <v>138</v>
      </c>
      <c r="E171" s="4" t="s">
        <v>139</v>
      </c>
      <c r="F171" s="63">
        <v>2010</v>
      </c>
      <c r="G171" s="6">
        <v>2050</v>
      </c>
      <c r="H171" s="54">
        <v>40</v>
      </c>
      <c r="I171" s="84"/>
      <c r="J171" s="84"/>
      <c r="K171" s="84"/>
      <c r="L171" s="84"/>
      <c r="M171" s="84"/>
      <c r="N171" s="84"/>
      <c r="O171" s="84"/>
      <c r="P171" s="84"/>
      <c r="Q171" s="84"/>
      <c r="R171" s="84"/>
      <c r="S171" s="84"/>
      <c r="T171" s="84">
        <v>10.7019087241534</v>
      </c>
      <c r="U171" s="84"/>
      <c r="V171" s="84"/>
      <c r="W171" s="84"/>
      <c r="X171" s="84"/>
      <c r="Y171" s="84"/>
      <c r="Z171" s="84"/>
      <c r="AA171" s="84"/>
      <c r="AB171" s="84"/>
      <c r="AC171" s="84"/>
      <c r="AD171" s="84"/>
      <c r="AE171" s="84"/>
      <c r="AF171" s="84"/>
      <c r="AG171" s="84"/>
      <c r="AH171" s="84"/>
      <c r="AI171" s="84"/>
      <c r="AJ171" s="84"/>
      <c r="AK171" s="84"/>
      <c r="AL171" s="84"/>
      <c r="AM171" s="84"/>
      <c r="AN171" s="84"/>
      <c r="AO171" s="84"/>
      <c r="AP171" s="84"/>
      <c r="AQ171" s="84"/>
      <c r="AR171" s="84"/>
      <c r="AS171" s="84"/>
      <c r="AT171" s="84"/>
      <c r="AU171" s="84"/>
      <c r="AV171" s="84"/>
      <c r="AW171" s="84"/>
      <c r="AX171" s="84"/>
      <c r="AY171" s="85"/>
    </row>
    <row r="172" spans="1:51" x14ac:dyDescent="0.2">
      <c r="A172" s="48">
        <v>253</v>
      </c>
      <c r="B172" s="48">
        <v>19</v>
      </c>
      <c r="C172" s="50" t="s">
        <v>137</v>
      </c>
      <c r="D172" s="50" t="s">
        <v>138</v>
      </c>
      <c r="E172" s="4" t="s">
        <v>140</v>
      </c>
      <c r="F172" s="5">
        <v>2010</v>
      </c>
      <c r="G172" s="6">
        <v>2050</v>
      </c>
      <c r="H172" s="54">
        <v>40</v>
      </c>
      <c r="I172" s="84"/>
      <c r="J172" s="84"/>
      <c r="K172" s="84"/>
      <c r="L172" s="84"/>
      <c r="M172" s="84"/>
      <c r="N172" s="84"/>
      <c r="O172" s="84"/>
      <c r="P172" s="84"/>
      <c r="Q172" s="84"/>
      <c r="R172" s="84"/>
      <c r="S172" s="84"/>
      <c r="T172" s="84">
        <v>-8.7487856019341397</v>
      </c>
      <c r="U172" s="84"/>
      <c r="V172" s="84"/>
      <c r="W172" s="84"/>
      <c r="X172" s="84"/>
      <c r="Y172" s="84"/>
      <c r="Z172" s="84"/>
      <c r="AA172" s="84"/>
      <c r="AB172" s="84"/>
      <c r="AC172" s="84"/>
      <c r="AD172" s="84"/>
      <c r="AE172" s="84"/>
      <c r="AF172" s="84"/>
      <c r="AG172" s="84"/>
      <c r="AH172" s="84"/>
      <c r="AI172" s="84"/>
      <c r="AJ172" s="84"/>
      <c r="AK172" s="84"/>
      <c r="AL172" s="84"/>
      <c r="AM172" s="84"/>
      <c r="AN172" s="84"/>
      <c r="AO172" s="84"/>
      <c r="AP172" s="84"/>
      <c r="AQ172" s="84"/>
      <c r="AR172" s="84"/>
      <c r="AS172" s="84"/>
      <c r="AT172" s="84"/>
      <c r="AU172" s="84"/>
      <c r="AV172" s="84"/>
      <c r="AW172" s="84"/>
      <c r="AX172" s="84"/>
      <c r="AY172" s="85"/>
    </row>
    <row r="173" spans="1:51" x14ac:dyDescent="0.2">
      <c r="A173" s="62">
        <v>254</v>
      </c>
      <c r="B173" s="62">
        <v>19</v>
      </c>
      <c r="C173" s="58" t="s">
        <v>137</v>
      </c>
      <c r="D173" s="58" t="s">
        <v>138</v>
      </c>
      <c r="E173" s="59" t="s">
        <v>141</v>
      </c>
      <c r="F173" s="63">
        <v>2010</v>
      </c>
      <c r="G173" s="64">
        <v>2050</v>
      </c>
      <c r="H173" s="54">
        <v>40</v>
      </c>
      <c r="I173" s="84"/>
      <c r="J173" s="84"/>
      <c r="K173" s="84"/>
      <c r="L173" s="84"/>
      <c r="M173" s="84"/>
      <c r="N173" s="84"/>
      <c r="O173" s="84"/>
      <c r="P173" s="84"/>
      <c r="Q173" s="84"/>
      <c r="R173" s="84"/>
      <c r="S173" s="84"/>
      <c r="T173" s="84">
        <v>-15.182353260536599</v>
      </c>
      <c r="U173" s="84"/>
      <c r="V173" s="84"/>
      <c r="W173" s="84"/>
      <c r="X173" s="84"/>
      <c r="Y173" s="84"/>
      <c r="Z173" s="84"/>
      <c r="AA173" s="84"/>
      <c r="AB173" s="84"/>
      <c r="AC173" s="84"/>
      <c r="AD173" s="84"/>
      <c r="AE173" s="84"/>
      <c r="AF173" s="84"/>
      <c r="AG173" s="84"/>
      <c r="AH173" s="84"/>
      <c r="AI173" s="84"/>
      <c r="AJ173" s="84"/>
      <c r="AK173" s="84"/>
      <c r="AL173" s="84"/>
      <c r="AM173" s="84"/>
      <c r="AN173" s="84"/>
      <c r="AO173" s="84"/>
      <c r="AP173" s="84"/>
      <c r="AQ173" s="84"/>
      <c r="AR173" s="84"/>
      <c r="AS173" s="84"/>
      <c r="AT173" s="84"/>
      <c r="AU173" s="84"/>
      <c r="AV173" s="84"/>
      <c r="AW173" s="84"/>
      <c r="AX173" s="84"/>
      <c r="AY173" s="85"/>
    </row>
    <row r="174" spans="1:51" x14ac:dyDescent="0.2">
      <c r="A174" s="48">
        <v>106</v>
      </c>
      <c r="B174" s="49">
        <v>20</v>
      </c>
      <c r="C174" s="50" t="s">
        <v>142</v>
      </c>
      <c r="D174" s="50" t="s">
        <v>143</v>
      </c>
      <c r="E174" s="4" t="s">
        <v>144</v>
      </c>
      <c r="F174" s="5">
        <v>2000</v>
      </c>
      <c r="G174" s="6">
        <v>2050</v>
      </c>
      <c r="H174" s="54">
        <v>50</v>
      </c>
      <c r="I174" s="84"/>
      <c r="J174" s="84"/>
      <c r="K174" s="84"/>
      <c r="L174" s="84"/>
      <c r="M174" s="84"/>
      <c r="N174" s="84"/>
      <c r="O174" s="84"/>
      <c r="P174" s="84"/>
      <c r="Q174" s="84">
        <v>-9.6044134126903593</v>
      </c>
      <c r="R174" s="84"/>
      <c r="S174" s="84"/>
      <c r="T174" s="84"/>
      <c r="U174" s="84"/>
      <c r="V174" s="84"/>
      <c r="W174" s="84"/>
      <c r="X174" s="84"/>
      <c r="Y174" s="84"/>
      <c r="Z174" s="84"/>
      <c r="AA174" s="84"/>
      <c r="AB174" s="84"/>
      <c r="AC174" s="84"/>
      <c r="AD174" s="84"/>
      <c r="AE174" s="84"/>
      <c r="AF174" s="84"/>
      <c r="AG174" s="84"/>
      <c r="AH174" s="84"/>
      <c r="AI174" s="84"/>
      <c r="AJ174" s="84"/>
      <c r="AK174" s="84"/>
      <c r="AL174" s="84"/>
      <c r="AM174" s="84"/>
      <c r="AN174" s="84"/>
      <c r="AO174" s="84"/>
      <c r="AP174" s="84"/>
      <c r="AQ174" s="84"/>
      <c r="AR174" s="84"/>
      <c r="AS174" s="84"/>
      <c r="AT174" s="84"/>
      <c r="AU174" s="84"/>
      <c r="AV174" s="84"/>
      <c r="AW174" s="84"/>
      <c r="AX174" s="84"/>
      <c r="AY174" s="85"/>
    </row>
    <row r="175" spans="1:51" x14ac:dyDescent="0.2">
      <c r="A175" s="48">
        <v>107</v>
      </c>
      <c r="B175" s="56">
        <v>20</v>
      </c>
      <c r="C175" s="58" t="s">
        <v>142</v>
      </c>
      <c r="D175" s="58" t="s">
        <v>143</v>
      </c>
      <c r="E175" s="59" t="s">
        <v>145</v>
      </c>
      <c r="F175" s="63">
        <v>2000</v>
      </c>
      <c r="G175" s="64">
        <v>2050</v>
      </c>
      <c r="H175" s="54">
        <v>50</v>
      </c>
      <c r="I175" s="84"/>
      <c r="J175" s="84"/>
      <c r="K175" s="84"/>
      <c r="L175" s="84"/>
      <c r="M175" s="84"/>
      <c r="N175" s="84"/>
      <c r="O175" s="84"/>
      <c r="P175" s="84"/>
      <c r="Q175" s="84">
        <v>-4.2175311094300003</v>
      </c>
      <c r="R175" s="84"/>
      <c r="S175" s="84"/>
      <c r="T175" s="84"/>
      <c r="U175" s="84"/>
      <c r="V175" s="84"/>
      <c r="W175" s="84"/>
      <c r="X175" s="84"/>
      <c r="Y175" s="84"/>
      <c r="Z175" s="84"/>
      <c r="AA175" s="84"/>
      <c r="AB175" s="84"/>
      <c r="AC175" s="84"/>
      <c r="AD175" s="84"/>
      <c r="AE175" s="84"/>
      <c r="AF175" s="84"/>
      <c r="AG175" s="84"/>
      <c r="AH175" s="84"/>
      <c r="AI175" s="84"/>
      <c r="AJ175" s="84"/>
      <c r="AK175" s="84"/>
      <c r="AL175" s="84"/>
      <c r="AM175" s="84"/>
      <c r="AN175" s="84"/>
      <c r="AO175" s="84"/>
      <c r="AP175" s="84"/>
      <c r="AQ175" s="84"/>
      <c r="AR175" s="84"/>
      <c r="AS175" s="84"/>
      <c r="AT175" s="84"/>
      <c r="AU175" s="84"/>
      <c r="AV175" s="84"/>
      <c r="AW175" s="84"/>
      <c r="AX175" s="84"/>
      <c r="AY175" s="85"/>
    </row>
    <row r="176" spans="1:51" x14ac:dyDescent="0.2">
      <c r="A176" s="48">
        <v>108</v>
      </c>
      <c r="B176" s="49">
        <v>21</v>
      </c>
      <c r="C176" s="87" t="s">
        <v>240</v>
      </c>
      <c r="D176" s="87" t="s">
        <v>241</v>
      </c>
      <c r="E176" s="4" t="s">
        <v>242</v>
      </c>
      <c r="F176" s="5">
        <v>2000</v>
      </c>
      <c r="G176" s="6">
        <v>2050</v>
      </c>
      <c r="H176" s="54">
        <v>50</v>
      </c>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v>-9.3448635565030997</v>
      </c>
      <c r="AY176" s="85"/>
    </row>
    <row r="177" spans="1:51" x14ac:dyDescent="0.2">
      <c r="A177" s="48">
        <v>109</v>
      </c>
      <c r="B177" s="49">
        <v>21</v>
      </c>
      <c r="C177" s="87" t="s">
        <v>240</v>
      </c>
      <c r="D177" s="87" t="s">
        <v>241</v>
      </c>
      <c r="E177" s="4" t="s">
        <v>243</v>
      </c>
      <c r="F177" s="5">
        <v>2000</v>
      </c>
      <c r="G177" s="6">
        <v>2050</v>
      </c>
      <c r="H177" s="54">
        <v>50</v>
      </c>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v>-8.2187348354391094</v>
      </c>
      <c r="AY177" s="85"/>
    </row>
    <row r="178" spans="1:51" x14ac:dyDescent="0.2">
      <c r="A178" s="48">
        <v>110</v>
      </c>
      <c r="B178" s="49">
        <v>21</v>
      </c>
      <c r="C178" s="87" t="s">
        <v>240</v>
      </c>
      <c r="D178" s="87" t="s">
        <v>241</v>
      </c>
      <c r="E178" s="4" t="s">
        <v>244</v>
      </c>
      <c r="F178" s="5">
        <v>2000</v>
      </c>
      <c r="G178" s="6">
        <v>2050</v>
      </c>
      <c r="H178" s="54">
        <v>50</v>
      </c>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v>-7.6431478333833898</v>
      </c>
      <c r="AY178" s="85"/>
    </row>
    <row r="179" spans="1:51" x14ac:dyDescent="0.2">
      <c r="A179" s="48">
        <v>111</v>
      </c>
      <c r="B179" s="56">
        <v>21</v>
      </c>
      <c r="C179" s="88" t="s">
        <v>240</v>
      </c>
      <c r="D179" s="88" t="s">
        <v>241</v>
      </c>
      <c r="E179" s="59" t="s">
        <v>245</v>
      </c>
      <c r="F179" s="63">
        <v>2000</v>
      </c>
      <c r="G179" s="64">
        <v>2050</v>
      </c>
      <c r="H179" s="54">
        <v>50</v>
      </c>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v>-7.0589535504527001</v>
      </c>
      <c r="AY179" s="85"/>
    </row>
    <row r="180" spans="1:51" x14ac:dyDescent="0.2">
      <c r="A180" s="48">
        <v>112</v>
      </c>
      <c r="B180" s="49">
        <v>22</v>
      </c>
      <c r="C180" s="50" t="s">
        <v>246</v>
      </c>
      <c r="D180" s="50" t="s">
        <v>247</v>
      </c>
      <c r="E180" s="4" t="s">
        <v>139</v>
      </c>
      <c r="F180" s="5">
        <v>2015</v>
      </c>
      <c r="G180" s="6">
        <v>2050</v>
      </c>
      <c r="H180" s="54">
        <v>35</v>
      </c>
      <c r="I180" s="84"/>
      <c r="J180" s="84"/>
      <c r="K180" s="84"/>
      <c r="L180" s="84"/>
      <c r="M180" s="84"/>
      <c r="N180" s="84"/>
      <c r="O180" s="84"/>
      <c r="P180" s="84"/>
      <c r="Q180" s="84"/>
      <c r="R180" s="84"/>
      <c r="S180" s="84"/>
      <c r="T180" s="84"/>
      <c r="U180" s="84"/>
      <c r="V180" s="84"/>
      <c r="W180" s="84"/>
      <c r="X180" s="84"/>
      <c r="Y180" s="84"/>
      <c r="Z180" s="84"/>
      <c r="AA180" s="84"/>
      <c r="AB180" s="84">
        <v>-24.999999586714399</v>
      </c>
      <c r="AC180" s="84"/>
      <c r="AD180" s="84"/>
      <c r="AE180" s="84"/>
      <c r="AF180" s="84"/>
      <c r="AG180" s="84"/>
      <c r="AH180" s="84"/>
      <c r="AI180" s="84"/>
      <c r="AJ180" s="84"/>
      <c r="AK180" s="84"/>
      <c r="AL180" s="84"/>
      <c r="AM180" s="84"/>
      <c r="AN180" s="84"/>
      <c r="AO180" s="84"/>
      <c r="AP180" s="84"/>
      <c r="AQ180" s="84"/>
      <c r="AR180" s="84"/>
      <c r="AS180" s="84"/>
      <c r="AT180" s="84"/>
      <c r="AU180" s="84"/>
      <c r="AV180" s="84"/>
      <c r="AW180" s="84"/>
      <c r="AX180" s="84"/>
      <c r="AY180" s="85"/>
    </row>
    <row r="181" spans="1:51" x14ac:dyDescent="0.2">
      <c r="A181" s="48">
        <v>113</v>
      </c>
      <c r="B181" s="49">
        <v>22</v>
      </c>
      <c r="C181" s="50" t="s">
        <v>248</v>
      </c>
      <c r="D181" s="50" t="s">
        <v>247</v>
      </c>
      <c r="E181" s="4" t="s">
        <v>141</v>
      </c>
      <c r="F181" s="5">
        <v>2015</v>
      </c>
      <c r="G181" s="6">
        <v>2050</v>
      </c>
      <c r="H181" s="54">
        <v>35</v>
      </c>
      <c r="I181" s="84"/>
      <c r="J181" s="84"/>
      <c r="K181" s="84"/>
      <c r="L181" s="84"/>
      <c r="M181" s="84"/>
      <c r="N181" s="84"/>
      <c r="O181" s="84"/>
      <c r="P181" s="84"/>
      <c r="Q181" s="84"/>
      <c r="R181" s="84"/>
      <c r="S181" s="84"/>
      <c r="T181" s="84"/>
      <c r="U181" s="84"/>
      <c r="V181" s="84"/>
      <c r="W181" s="84"/>
      <c r="X181" s="84"/>
      <c r="Y181" s="84"/>
      <c r="Z181" s="84"/>
      <c r="AA181" s="84"/>
      <c r="AB181" s="84">
        <v>-41.000000179108604</v>
      </c>
      <c r="AC181" s="84"/>
      <c r="AD181" s="84"/>
      <c r="AE181" s="84"/>
      <c r="AF181" s="84"/>
      <c r="AG181" s="84"/>
      <c r="AH181" s="84"/>
      <c r="AI181" s="84"/>
      <c r="AJ181" s="84"/>
      <c r="AK181" s="84"/>
      <c r="AL181" s="84"/>
      <c r="AM181" s="84"/>
      <c r="AN181" s="84"/>
      <c r="AO181" s="84"/>
      <c r="AP181" s="84"/>
      <c r="AQ181" s="84"/>
      <c r="AR181" s="84"/>
      <c r="AS181" s="84"/>
      <c r="AT181" s="84"/>
      <c r="AU181" s="84"/>
      <c r="AV181" s="84"/>
      <c r="AW181" s="84"/>
      <c r="AX181" s="84"/>
      <c r="AY181" s="85"/>
    </row>
    <row r="182" spans="1:51" x14ac:dyDescent="0.2">
      <c r="A182" s="48">
        <v>114</v>
      </c>
      <c r="B182" s="56">
        <v>22</v>
      </c>
      <c r="C182" s="58" t="s">
        <v>249</v>
      </c>
      <c r="D182" s="58" t="s">
        <v>247</v>
      </c>
      <c r="E182" s="59" t="s">
        <v>149</v>
      </c>
      <c r="F182" s="63">
        <v>2015</v>
      </c>
      <c r="G182" s="64">
        <v>2050</v>
      </c>
      <c r="H182" s="54">
        <v>35</v>
      </c>
      <c r="I182" s="84"/>
      <c r="J182" s="84"/>
      <c r="K182" s="84"/>
      <c r="L182" s="84"/>
      <c r="M182" s="84"/>
      <c r="N182" s="84"/>
      <c r="O182" s="84"/>
      <c r="P182" s="84"/>
      <c r="Q182" s="84"/>
      <c r="R182" s="84"/>
      <c r="S182" s="84"/>
      <c r="T182" s="84"/>
      <c r="U182" s="84"/>
      <c r="V182" s="84"/>
      <c r="W182" s="84"/>
      <c r="X182" s="84"/>
      <c r="Y182" s="84"/>
      <c r="Z182" s="84"/>
      <c r="AA182" s="84"/>
      <c r="AB182" s="84">
        <v>-33.999999467186797</v>
      </c>
      <c r="AC182" s="84"/>
      <c r="AD182" s="84"/>
      <c r="AE182" s="84"/>
      <c r="AF182" s="84"/>
      <c r="AG182" s="84"/>
      <c r="AH182" s="84"/>
      <c r="AI182" s="84"/>
      <c r="AJ182" s="84"/>
      <c r="AK182" s="84"/>
      <c r="AL182" s="84"/>
      <c r="AM182" s="84"/>
      <c r="AN182" s="84"/>
      <c r="AO182" s="84"/>
      <c r="AP182" s="84"/>
      <c r="AQ182" s="84"/>
      <c r="AR182" s="84"/>
      <c r="AS182" s="84"/>
      <c r="AT182" s="84"/>
      <c r="AU182" s="84"/>
      <c r="AV182" s="84"/>
      <c r="AW182" s="84"/>
      <c r="AX182" s="84"/>
      <c r="AY182" s="85"/>
    </row>
    <row r="183" spans="1:51" x14ac:dyDescent="0.2">
      <c r="A183" s="48"/>
      <c r="B183" s="49">
        <v>23</v>
      </c>
      <c r="C183" t="s">
        <v>146</v>
      </c>
      <c r="D183" s="50" t="s">
        <v>147</v>
      </c>
      <c r="E183" s="4" t="s">
        <v>139</v>
      </c>
      <c r="F183" s="5">
        <v>2015</v>
      </c>
      <c r="G183" s="6">
        <v>2050</v>
      </c>
      <c r="H183" s="54">
        <v>35</v>
      </c>
      <c r="I183" s="84"/>
      <c r="J183" s="84"/>
      <c r="K183" s="84"/>
      <c r="L183" s="84"/>
      <c r="M183" s="84"/>
      <c r="N183" s="84"/>
      <c r="O183" s="84"/>
      <c r="P183" s="84"/>
      <c r="Q183" s="84"/>
      <c r="R183" s="84"/>
      <c r="S183" s="84"/>
      <c r="T183" s="84"/>
      <c r="U183" s="84"/>
      <c r="V183" s="84"/>
      <c r="W183" s="84"/>
      <c r="X183" s="84"/>
      <c r="Y183" s="84"/>
      <c r="Z183" s="84"/>
      <c r="AA183" s="84"/>
      <c r="AB183" s="84"/>
      <c r="AC183" s="84"/>
      <c r="AD183" s="84"/>
      <c r="AE183" s="84"/>
      <c r="AF183" s="84"/>
      <c r="AG183" s="84"/>
      <c r="AH183" s="84"/>
      <c r="AI183" s="84"/>
      <c r="AJ183" s="84"/>
      <c r="AK183" s="84"/>
      <c r="AL183" s="84"/>
      <c r="AM183" s="84"/>
      <c r="AN183" s="84"/>
      <c r="AO183" s="84"/>
      <c r="AP183" s="84"/>
      <c r="AQ183" s="84"/>
      <c r="AR183" s="84"/>
      <c r="AS183" s="84"/>
      <c r="AT183" s="84"/>
      <c r="AU183" s="84"/>
      <c r="AV183" s="84"/>
      <c r="AW183" s="84"/>
      <c r="AX183" s="84"/>
      <c r="AY183" s="85"/>
    </row>
    <row r="184" spans="1:51" x14ac:dyDescent="0.2">
      <c r="A184" s="48"/>
      <c r="B184" s="49">
        <v>23</v>
      </c>
      <c r="C184" t="s">
        <v>146</v>
      </c>
      <c r="D184" s="50" t="s">
        <v>147</v>
      </c>
      <c r="E184" s="4" t="s">
        <v>140</v>
      </c>
      <c r="F184" s="5">
        <v>2015</v>
      </c>
      <c r="G184" s="6">
        <v>2050</v>
      </c>
      <c r="H184" s="54">
        <v>35</v>
      </c>
      <c r="I184" s="84"/>
      <c r="J184" s="84"/>
      <c r="K184" s="84"/>
      <c r="L184" s="84"/>
      <c r="M184" s="84"/>
      <c r="N184" s="84"/>
      <c r="O184" s="84"/>
      <c r="P184" s="84"/>
      <c r="Q184" s="84"/>
      <c r="R184" s="84"/>
      <c r="S184" s="84"/>
      <c r="T184" s="84"/>
      <c r="U184" s="84"/>
      <c r="V184" s="84"/>
      <c r="W184" s="84"/>
      <c r="X184" s="84"/>
      <c r="Y184" s="84"/>
      <c r="Z184" s="84"/>
      <c r="AA184" s="84"/>
      <c r="AB184" s="84"/>
      <c r="AC184" s="84"/>
      <c r="AD184" s="84"/>
      <c r="AE184" s="84"/>
      <c r="AF184" s="84"/>
      <c r="AG184" s="84"/>
      <c r="AH184" s="84"/>
      <c r="AI184" s="84"/>
      <c r="AJ184" s="84"/>
      <c r="AK184" s="84"/>
      <c r="AL184" s="84"/>
      <c r="AM184" s="84"/>
      <c r="AN184" s="84"/>
      <c r="AO184" s="84"/>
      <c r="AP184" s="84"/>
      <c r="AQ184" s="84"/>
      <c r="AR184" s="84"/>
      <c r="AS184" s="84"/>
      <c r="AT184" s="84"/>
      <c r="AU184" s="84"/>
      <c r="AV184" s="84"/>
      <c r="AW184" s="84"/>
      <c r="AX184" s="84"/>
      <c r="AY184" s="85"/>
    </row>
    <row r="185" spans="1:51" x14ac:dyDescent="0.2">
      <c r="A185" s="48"/>
      <c r="B185" s="49">
        <v>23</v>
      </c>
      <c r="C185" t="s">
        <v>146</v>
      </c>
      <c r="D185" s="50" t="s">
        <v>147</v>
      </c>
      <c r="E185" s="4" t="s">
        <v>141</v>
      </c>
      <c r="F185" s="5">
        <v>2015</v>
      </c>
      <c r="G185" s="6">
        <v>2050</v>
      </c>
      <c r="H185" s="54">
        <v>35</v>
      </c>
      <c r="I185" s="84"/>
      <c r="J185" s="84"/>
      <c r="K185" s="84"/>
      <c r="L185" s="84"/>
      <c r="M185" s="84"/>
      <c r="N185" s="84"/>
      <c r="O185" s="84"/>
      <c r="P185" s="84"/>
      <c r="Q185" s="84"/>
      <c r="R185" s="84"/>
      <c r="S185" s="84"/>
      <c r="T185" s="84"/>
      <c r="U185" s="84"/>
      <c r="V185" s="84"/>
      <c r="W185" s="84"/>
      <c r="X185" s="84"/>
      <c r="Y185" s="84"/>
      <c r="Z185" s="84"/>
      <c r="AA185" s="84"/>
      <c r="AB185" s="84"/>
      <c r="AC185" s="84"/>
      <c r="AD185" s="84"/>
      <c r="AE185" s="84"/>
      <c r="AF185" s="84"/>
      <c r="AG185" s="84"/>
      <c r="AH185" s="84"/>
      <c r="AI185" s="84"/>
      <c r="AJ185" s="84"/>
      <c r="AK185" s="84"/>
      <c r="AL185" s="84"/>
      <c r="AM185" s="84"/>
      <c r="AN185" s="84"/>
      <c r="AO185" s="84"/>
      <c r="AP185" s="84"/>
      <c r="AQ185" s="84"/>
      <c r="AR185" s="84"/>
      <c r="AS185" s="84"/>
      <c r="AT185" s="84"/>
      <c r="AU185" s="84"/>
      <c r="AV185" s="84"/>
      <c r="AW185" s="84"/>
      <c r="AX185" s="84"/>
      <c r="AY185" s="85"/>
    </row>
    <row r="186" spans="1:51" x14ac:dyDescent="0.2">
      <c r="A186" s="48"/>
      <c r="B186" s="49">
        <v>23</v>
      </c>
      <c r="C186" t="s">
        <v>146</v>
      </c>
      <c r="D186" s="50" t="s">
        <v>147</v>
      </c>
      <c r="E186" s="4" t="s">
        <v>148</v>
      </c>
      <c r="F186" s="5">
        <v>2015</v>
      </c>
      <c r="G186" s="6">
        <v>2050</v>
      </c>
      <c r="H186" s="54">
        <v>35</v>
      </c>
      <c r="I186" s="84"/>
      <c r="J186" s="84"/>
      <c r="K186" s="84"/>
      <c r="L186" s="84"/>
      <c r="M186" s="84"/>
      <c r="N186" s="84"/>
      <c r="O186" s="84"/>
      <c r="P186" s="84"/>
      <c r="Q186" s="84"/>
      <c r="R186" s="84"/>
      <c r="S186" s="84"/>
      <c r="T186" s="84"/>
      <c r="U186" s="84"/>
      <c r="V186" s="84"/>
      <c r="W186" s="84"/>
      <c r="X186" s="84"/>
      <c r="Y186" s="84"/>
      <c r="Z186" s="84"/>
      <c r="AA186" s="84"/>
      <c r="AB186" s="84"/>
      <c r="AC186" s="84"/>
      <c r="AD186" s="84"/>
      <c r="AE186" s="84"/>
      <c r="AF186" s="84"/>
      <c r="AG186" s="84"/>
      <c r="AH186" s="84"/>
      <c r="AI186" s="84"/>
      <c r="AJ186" s="84"/>
      <c r="AK186" s="84"/>
      <c r="AL186" s="84"/>
      <c r="AM186" s="84"/>
      <c r="AN186" s="84"/>
      <c r="AO186" s="84"/>
      <c r="AP186" s="84"/>
      <c r="AQ186" s="84"/>
      <c r="AR186" s="84"/>
      <c r="AS186" s="84"/>
      <c r="AT186" s="84"/>
      <c r="AU186" s="84"/>
      <c r="AV186" s="84"/>
      <c r="AW186" s="84"/>
      <c r="AX186" s="84"/>
      <c r="AY186" s="85"/>
    </row>
    <row r="187" spans="1:51" x14ac:dyDescent="0.2">
      <c r="A187" s="48"/>
      <c r="B187" s="56">
        <v>23</v>
      </c>
      <c r="C187" s="57" t="s">
        <v>146</v>
      </c>
      <c r="D187" s="58" t="s">
        <v>147</v>
      </c>
      <c r="E187" s="59" t="s">
        <v>149</v>
      </c>
      <c r="F187" s="63">
        <v>2015</v>
      </c>
      <c r="G187" s="6">
        <v>2050</v>
      </c>
      <c r="H187" s="54">
        <v>35</v>
      </c>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5"/>
    </row>
    <row r="188" spans="1:51" x14ac:dyDescent="0.2">
      <c r="A188" s="48">
        <v>244</v>
      </c>
      <c r="B188" s="48">
        <v>24</v>
      </c>
      <c r="C188" t="s">
        <v>150</v>
      </c>
      <c r="D188" s="50" t="s">
        <v>151</v>
      </c>
      <c r="E188" s="4" t="s">
        <v>152</v>
      </c>
      <c r="F188" s="5">
        <v>1990</v>
      </c>
      <c r="G188" s="6">
        <v>2050</v>
      </c>
      <c r="H188" s="54">
        <v>60</v>
      </c>
      <c r="I188" s="84">
        <v>-5.9462403811771702</v>
      </c>
      <c r="J188" s="84"/>
      <c r="K188" s="84"/>
      <c r="L188" s="84"/>
      <c r="M188" s="84"/>
      <c r="N188" s="84"/>
      <c r="O188" s="84"/>
      <c r="P188" s="84"/>
      <c r="Q188" s="84"/>
      <c r="R188" s="84"/>
      <c r="S188" s="84"/>
      <c r="T188" s="84"/>
      <c r="U188" s="84"/>
      <c r="V188" s="84"/>
      <c r="W188" s="84"/>
      <c r="X188" s="84"/>
      <c r="Y188" s="84"/>
      <c r="Z188" s="84"/>
      <c r="AA188" s="84"/>
      <c r="AB188" s="84"/>
      <c r="AC188" s="84"/>
      <c r="AD188" s="84"/>
      <c r="AE188" s="84"/>
      <c r="AF188" s="84"/>
      <c r="AG188" s="84"/>
      <c r="AH188" s="84"/>
      <c r="AI188" s="84"/>
      <c r="AJ188" s="84"/>
      <c r="AK188" s="84"/>
      <c r="AL188" s="84"/>
      <c r="AM188" s="84"/>
      <c r="AN188" s="84"/>
      <c r="AO188" s="84"/>
      <c r="AP188" s="84"/>
      <c r="AQ188" s="84"/>
      <c r="AR188" s="84"/>
      <c r="AS188" s="84"/>
      <c r="AT188" s="84"/>
      <c r="AU188" s="84"/>
      <c r="AV188" s="84"/>
      <c r="AW188" s="84"/>
      <c r="AX188" s="84"/>
      <c r="AY188" s="85"/>
    </row>
    <row r="189" spans="1:51" x14ac:dyDescent="0.2">
      <c r="A189" s="48">
        <v>245</v>
      </c>
      <c r="B189" s="48">
        <v>24</v>
      </c>
      <c r="C189" s="50" t="s">
        <v>150</v>
      </c>
      <c r="D189" s="50" t="s">
        <v>151</v>
      </c>
      <c r="E189" s="4" t="s">
        <v>153</v>
      </c>
      <c r="F189" s="5">
        <v>1990</v>
      </c>
      <c r="G189" s="6">
        <v>2050</v>
      </c>
      <c r="H189" s="54">
        <v>60</v>
      </c>
      <c r="I189" s="84">
        <v>-6.5707712730258399</v>
      </c>
      <c r="J189" s="84"/>
      <c r="K189" s="84"/>
      <c r="L189" s="84"/>
      <c r="M189" s="84"/>
      <c r="N189" s="84"/>
      <c r="O189" s="84"/>
      <c r="P189" s="84"/>
      <c r="Q189" s="84"/>
      <c r="R189" s="84"/>
      <c r="S189" s="84"/>
      <c r="T189" s="84"/>
      <c r="U189" s="84"/>
      <c r="V189" s="84"/>
      <c r="W189" s="84"/>
      <c r="X189" s="84"/>
      <c r="Y189" s="84"/>
      <c r="Z189" s="84"/>
      <c r="AA189" s="84"/>
      <c r="AB189" s="84"/>
      <c r="AC189" s="84"/>
      <c r="AD189" s="84"/>
      <c r="AE189" s="84"/>
      <c r="AF189" s="84"/>
      <c r="AG189" s="84"/>
      <c r="AH189" s="84"/>
      <c r="AI189" s="84"/>
      <c r="AJ189" s="84"/>
      <c r="AK189" s="84"/>
      <c r="AL189" s="84"/>
      <c r="AM189" s="84"/>
      <c r="AN189" s="84"/>
      <c r="AO189" s="84"/>
      <c r="AP189" s="84"/>
      <c r="AQ189" s="84"/>
      <c r="AR189" s="84"/>
      <c r="AS189" s="84"/>
      <c r="AT189" s="84"/>
      <c r="AU189" s="84"/>
      <c r="AV189" s="84"/>
      <c r="AW189" s="84"/>
      <c r="AX189" s="84"/>
      <c r="AY189" s="85"/>
    </row>
    <row r="190" spans="1:51" x14ac:dyDescent="0.2">
      <c r="A190" s="48">
        <v>246</v>
      </c>
      <c r="B190" s="48">
        <v>24</v>
      </c>
      <c r="C190" s="50" t="s">
        <v>150</v>
      </c>
      <c r="D190" s="50" t="s">
        <v>151</v>
      </c>
      <c r="E190" s="4" t="s">
        <v>154</v>
      </c>
      <c r="F190" s="5">
        <v>1990</v>
      </c>
      <c r="G190" s="6">
        <v>2050</v>
      </c>
      <c r="H190" s="54">
        <v>60</v>
      </c>
      <c r="I190" s="84">
        <v>-12.1984884065364</v>
      </c>
      <c r="J190" s="84"/>
      <c r="K190" s="84"/>
      <c r="L190" s="84"/>
      <c r="M190" s="84"/>
      <c r="N190" s="84"/>
      <c r="O190" s="84"/>
      <c r="P190" s="84"/>
      <c r="Q190" s="84"/>
      <c r="R190" s="84"/>
      <c r="S190" s="84"/>
      <c r="T190" s="84"/>
      <c r="U190" s="84"/>
      <c r="V190" s="84"/>
      <c r="W190" s="84"/>
      <c r="X190" s="84"/>
      <c r="Y190" s="84"/>
      <c r="Z190" s="84"/>
      <c r="AA190" s="84"/>
      <c r="AB190" s="84"/>
      <c r="AC190" s="84"/>
      <c r="AD190" s="84"/>
      <c r="AE190" s="84"/>
      <c r="AF190" s="84"/>
      <c r="AG190" s="84"/>
      <c r="AH190" s="84"/>
      <c r="AI190" s="84"/>
      <c r="AJ190" s="84"/>
      <c r="AK190" s="84"/>
      <c r="AL190" s="84"/>
      <c r="AM190" s="84"/>
      <c r="AN190" s="84"/>
      <c r="AO190" s="84"/>
      <c r="AP190" s="84"/>
      <c r="AQ190" s="84"/>
      <c r="AR190" s="84"/>
      <c r="AS190" s="84"/>
      <c r="AT190" s="84"/>
      <c r="AU190" s="84"/>
      <c r="AV190" s="84"/>
      <c r="AW190" s="84"/>
      <c r="AX190" s="84"/>
      <c r="AY190" s="85"/>
    </row>
    <row r="191" spans="1:51" x14ac:dyDescent="0.2">
      <c r="A191" s="48">
        <v>247</v>
      </c>
      <c r="B191" s="48">
        <v>24</v>
      </c>
      <c r="C191" s="50" t="s">
        <v>150</v>
      </c>
      <c r="D191" s="50" t="s">
        <v>151</v>
      </c>
      <c r="E191" s="4" t="s">
        <v>155</v>
      </c>
      <c r="F191" s="5">
        <v>1990</v>
      </c>
      <c r="G191" s="6">
        <v>2050</v>
      </c>
      <c r="H191" s="54">
        <v>60</v>
      </c>
      <c r="I191" s="84">
        <v>-5.3508397896836302</v>
      </c>
      <c r="J191" s="84"/>
      <c r="K191" s="84"/>
      <c r="L191" s="84"/>
      <c r="M191" s="84"/>
      <c r="N191" s="84"/>
      <c r="O191" s="84"/>
      <c r="P191" s="84"/>
      <c r="Q191" s="84"/>
      <c r="R191" s="84"/>
      <c r="S191" s="84"/>
      <c r="T191" s="84"/>
      <c r="U191" s="84"/>
      <c r="V191" s="84"/>
      <c r="W191" s="84"/>
      <c r="X191" s="84"/>
      <c r="Y191" s="84"/>
      <c r="Z191" s="84"/>
      <c r="AA191" s="84"/>
      <c r="AB191" s="84"/>
      <c r="AC191" s="84"/>
      <c r="AD191" s="84"/>
      <c r="AE191" s="84"/>
      <c r="AF191" s="84"/>
      <c r="AG191" s="84"/>
      <c r="AH191" s="84"/>
      <c r="AI191" s="84"/>
      <c r="AJ191" s="84"/>
      <c r="AK191" s="84"/>
      <c r="AL191" s="84"/>
      <c r="AM191" s="84"/>
      <c r="AN191" s="84"/>
      <c r="AO191" s="84"/>
      <c r="AP191" s="84"/>
      <c r="AQ191" s="84"/>
      <c r="AR191" s="84"/>
      <c r="AS191" s="84"/>
      <c r="AT191" s="84"/>
      <c r="AU191" s="84"/>
      <c r="AV191" s="84"/>
      <c r="AW191" s="84"/>
      <c r="AX191" s="84"/>
      <c r="AY191" s="85"/>
    </row>
    <row r="192" spans="1:51" x14ac:dyDescent="0.2">
      <c r="A192" s="48">
        <v>248</v>
      </c>
      <c r="B192" s="48">
        <v>24</v>
      </c>
      <c r="C192" s="50" t="s">
        <v>150</v>
      </c>
      <c r="D192" s="50" t="s">
        <v>151</v>
      </c>
      <c r="E192" s="4" t="s">
        <v>156</v>
      </c>
      <c r="F192" s="5">
        <v>1990</v>
      </c>
      <c r="G192" s="6">
        <v>2050</v>
      </c>
      <c r="H192" s="54">
        <v>60</v>
      </c>
      <c r="I192" s="84">
        <v>-9.6652038313427298</v>
      </c>
      <c r="J192" s="84"/>
      <c r="K192" s="84"/>
      <c r="L192" s="84"/>
      <c r="M192" s="84"/>
      <c r="N192" s="84"/>
      <c r="O192" s="84"/>
      <c r="P192" s="84"/>
      <c r="Q192" s="84"/>
      <c r="R192" s="84"/>
      <c r="S192" s="84"/>
      <c r="T192" s="84"/>
      <c r="U192" s="84"/>
      <c r="V192" s="84"/>
      <c r="W192" s="84"/>
      <c r="X192" s="84"/>
      <c r="Y192" s="84"/>
      <c r="Z192" s="84"/>
      <c r="AA192" s="84"/>
      <c r="AB192" s="84"/>
      <c r="AC192" s="84"/>
      <c r="AD192" s="84"/>
      <c r="AE192" s="84"/>
      <c r="AF192" s="84"/>
      <c r="AG192" s="84"/>
      <c r="AH192" s="84"/>
      <c r="AI192" s="84"/>
      <c r="AJ192" s="84"/>
      <c r="AK192" s="84"/>
      <c r="AL192" s="84"/>
      <c r="AM192" s="84"/>
      <c r="AN192" s="84"/>
      <c r="AO192" s="84"/>
      <c r="AP192" s="84"/>
      <c r="AQ192" s="84"/>
      <c r="AR192" s="84"/>
      <c r="AS192" s="84"/>
      <c r="AT192" s="84"/>
      <c r="AU192" s="84"/>
      <c r="AV192" s="84"/>
      <c r="AW192" s="84"/>
      <c r="AX192" s="84"/>
      <c r="AY192" s="85"/>
    </row>
    <row r="193" spans="1:51" x14ac:dyDescent="0.2">
      <c r="A193" s="48">
        <v>249</v>
      </c>
      <c r="B193" s="48">
        <v>24</v>
      </c>
      <c r="C193" s="50" t="s">
        <v>150</v>
      </c>
      <c r="D193" s="50" t="s">
        <v>151</v>
      </c>
      <c r="E193" s="4" t="s">
        <v>157</v>
      </c>
      <c r="F193" s="5">
        <v>1990</v>
      </c>
      <c r="G193" s="6">
        <v>2050</v>
      </c>
      <c r="H193" s="54">
        <v>60</v>
      </c>
      <c r="I193" s="84">
        <v>-13.484735565024501</v>
      </c>
      <c r="J193" s="84"/>
      <c r="K193" s="84"/>
      <c r="L193" s="84"/>
      <c r="M193" s="84"/>
      <c r="N193" s="84"/>
      <c r="O193" s="84"/>
      <c r="P193" s="84"/>
      <c r="Q193" s="84"/>
      <c r="R193" s="84"/>
      <c r="S193" s="84"/>
      <c r="T193" s="84"/>
      <c r="U193" s="84"/>
      <c r="V193" s="84"/>
      <c r="W193" s="84"/>
      <c r="X193" s="84"/>
      <c r="Y193" s="84"/>
      <c r="Z193" s="84"/>
      <c r="AA193" s="84"/>
      <c r="AB193" s="84"/>
      <c r="AC193" s="84"/>
      <c r="AD193" s="84"/>
      <c r="AE193" s="84"/>
      <c r="AF193" s="84"/>
      <c r="AG193" s="84"/>
      <c r="AH193" s="84"/>
      <c r="AI193" s="84"/>
      <c r="AJ193" s="84"/>
      <c r="AK193" s="84"/>
      <c r="AL193" s="84"/>
      <c r="AM193" s="84"/>
      <c r="AN193" s="84"/>
      <c r="AO193" s="84"/>
      <c r="AP193" s="84"/>
      <c r="AQ193" s="84"/>
      <c r="AR193" s="84"/>
      <c r="AS193" s="84"/>
      <c r="AT193" s="84"/>
      <c r="AU193" s="84"/>
      <c r="AV193" s="84"/>
      <c r="AW193" s="84"/>
      <c r="AX193" s="84"/>
      <c r="AY193" s="85"/>
    </row>
    <row r="194" spans="1:51" x14ac:dyDescent="0.2">
      <c r="A194" s="48">
        <v>250</v>
      </c>
      <c r="B194" s="48">
        <v>24</v>
      </c>
      <c r="C194" s="50" t="s">
        <v>150</v>
      </c>
      <c r="D194" s="50" t="s">
        <v>151</v>
      </c>
      <c r="E194" s="4" t="s">
        <v>158</v>
      </c>
      <c r="F194" s="5">
        <v>1990</v>
      </c>
      <c r="G194" s="6">
        <v>2050</v>
      </c>
      <c r="H194" s="54">
        <v>60</v>
      </c>
      <c r="I194" s="84">
        <v>-4.75177840887679</v>
      </c>
      <c r="J194" s="84"/>
      <c r="K194" s="84"/>
      <c r="L194" s="84"/>
      <c r="M194" s="84"/>
      <c r="N194" s="84"/>
      <c r="O194" s="84"/>
      <c r="P194" s="84"/>
      <c r="Q194" s="84"/>
      <c r="R194" s="84"/>
      <c r="S194" s="84"/>
      <c r="T194" s="84"/>
      <c r="U194" s="84"/>
      <c r="V194" s="84"/>
      <c r="W194" s="84"/>
      <c r="X194" s="84"/>
      <c r="Y194" s="84"/>
      <c r="Z194" s="84"/>
      <c r="AA194" s="84"/>
      <c r="AB194" s="84"/>
      <c r="AC194" s="84"/>
      <c r="AD194" s="84"/>
      <c r="AE194" s="84"/>
      <c r="AF194" s="84"/>
      <c r="AG194" s="84"/>
      <c r="AH194" s="84"/>
      <c r="AI194" s="84"/>
      <c r="AJ194" s="84"/>
      <c r="AK194" s="84"/>
      <c r="AL194" s="84"/>
      <c r="AM194" s="84"/>
      <c r="AN194" s="84"/>
      <c r="AO194" s="84"/>
      <c r="AP194" s="84"/>
      <c r="AQ194" s="84"/>
      <c r="AR194" s="84"/>
      <c r="AS194" s="84"/>
      <c r="AT194" s="84"/>
      <c r="AU194" s="84"/>
      <c r="AV194" s="84"/>
      <c r="AW194" s="84"/>
      <c r="AX194" s="84"/>
      <c r="AY194" s="85"/>
    </row>
    <row r="195" spans="1:51" x14ac:dyDescent="0.2">
      <c r="A195" s="48">
        <v>251</v>
      </c>
      <c r="B195" s="48">
        <v>24</v>
      </c>
      <c r="C195" s="50" t="s">
        <v>150</v>
      </c>
      <c r="D195" s="50" t="s">
        <v>151</v>
      </c>
      <c r="E195" s="4" t="s">
        <v>159</v>
      </c>
      <c r="F195" s="5">
        <v>1990</v>
      </c>
      <c r="G195" s="6">
        <v>2050</v>
      </c>
      <c r="H195" s="54">
        <v>60</v>
      </c>
      <c r="I195" s="84">
        <v>-7.8077705201463701</v>
      </c>
      <c r="J195" s="84"/>
      <c r="K195" s="84"/>
      <c r="L195" s="84"/>
      <c r="M195" s="84"/>
      <c r="N195" s="84"/>
      <c r="O195" s="84"/>
      <c r="P195" s="84"/>
      <c r="Q195" s="84"/>
      <c r="R195" s="84"/>
      <c r="S195" s="84"/>
      <c r="T195" s="84"/>
      <c r="U195" s="84"/>
      <c r="V195" s="84"/>
      <c r="W195" s="84"/>
      <c r="X195" s="84"/>
      <c r="Y195" s="84"/>
      <c r="Z195" s="84"/>
      <c r="AA195" s="84"/>
      <c r="AB195" s="84"/>
      <c r="AC195" s="84"/>
      <c r="AD195" s="84"/>
      <c r="AE195" s="84"/>
      <c r="AF195" s="84"/>
      <c r="AG195" s="84"/>
      <c r="AH195" s="84"/>
      <c r="AI195" s="84"/>
      <c r="AJ195" s="84"/>
      <c r="AK195" s="84"/>
      <c r="AL195" s="84"/>
      <c r="AM195" s="84"/>
      <c r="AN195" s="84"/>
      <c r="AO195" s="84"/>
      <c r="AP195" s="84"/>
      <c r="AQ195" s="84"/>
      <c r="AR195" s="84"/>
      <c r="AS195" s="84"/>
      <c r="AT195" s="84"/>
      <c r="AU195" s="84"/>
      <c r="AV195" s="84"/>
      <c r="AW195" s="84"/>
      <c r="AX195" s="84"/>
      <c r="AY195" s="85"/>
    </row>
    <row r="196" spans="1:51" x14ac:dyDescent="0.2">
      <c r="A196" s="48">
        <v>252</v>
      </c>
      <c r="B196" s="48">
        <v>24</v>
      </c>
      <c r="C196" s="50" t="s">
        <v>150</v>
      </c>
      <c r="D196" s="50" t="s">
        <v>151</v>
      </c>
      <c r="E196" s="4" t="s">
        <v>160</v>
      </c>
      <c r="F196" s="5">
        <v>1990</v>
      </c>
      <c r="G196" s="6">
        <v>2050</v>
      </c>
      <c r="H196" s="54">
        <v>60</v>
      </c>
      <c r="I196" s="84">
        <v>-12.1984884065364</v>
      </c>
      <c r="J196" s="84"/>
      <c r="K196" s="84"/>
      <c r="L196" s="84"/>
      <c r="M196" s="84"/>
      <c r="N196" s="84"/>
      <c r="O196" s="84"/>
      <c r="P196" s="84"/>
      <c r="Q196" s="84"/>
      <c r="R196" s="84"/>
      <c r="S196" s="84"/>
      <c r="T196" s="84"/>
      <c r="U196" s="84"/>
      <c r="V196" s="84"/>
      <c r="W196" s="84"/>
      <c r="X196" s="84"/>
      <c r="Y196" s="84"/>
      <c r="Z196" s="84"/>
      <c r="AA196" s="84"/>
      <c r="AB196" s="84"/>
      <c r="AC196" s="84"/>
      <c r="AD196" s="84"/>
      <c r="AE196" s="84"/>
      <c r="AF196" s="84"/>
      <c r="AG196" s="84"/>
      <c r="AH196" s="84"/>
      <c r="AI196" s="84"/>
      <c r="AJ196" s="84"/>
      <c r="AK196" s="84"/>
      <c r="AL196" s="84"/>
      <c r="AM196" s="84"/>
      <c r="AN196" s="84"/>
      <c r="AO196" s="84"/>
      <c r="AP196" s="84"/>
      <c r="AQ196" s="84"/>
      <c r="AR196" s="84"/>
      <c r="AS196" s="84"/>
      <c r="AT196" s="84"/>
      <c r="AU196" s="84"/>
      <c r="AV196" s="84"/>
      <c r="AW196" s="84"/>
      <c r="AX196" s="84"/>
      <c r="AY196" s="85"/>
    </row>
    <row r="197" spans="1:51" x14ac:dyDescent="0.2">
      <c r="A197" s="48">
        <v>253</v>
      </c>
      <c r="B197" s="48">
        <v>24</v>
      </c>
      <c r="C197" s="50" t="s">
        <v>150</v>
      </c>
      <c r="D197" s="50" t="s">
        <v>151</v>
      </c>
      <c r="E197" s="4" t="s">
        <v>161</v>
      </c>
      <c r="F197" s="5">
        <v>1990</v>
      </c>
      <c r="G197" s="6">
        <v>2050</v>
      </c>
      <c r="H197" s="54">
        <v>60</v>
      </c>
      <c r="I197" s="84">
        <v>-6.5707712730258399</v>
      </c>
      <c r="J197" s="84"/>
      <c r="K197" s="84"/>
      <c r="L197" s="84"/>
      <c r="M197" s="84"/>
      <c r="N197" s="84"/>
      <c r="O197" s="84"/>
      <c r="P197" s="84"/>
      <c r="Q197" s="84"/>
      <c r="R197" s="84"/>
      <c r="S197" s="84"/>
      <c r="T197" s="84"/>
      <c r="U197" s="84"/>
      <c r="V197" s="84"/>
      <c r="W197" s="84"/>
      <c r="X197" s="84"/>
      <c r="Y197" s="84"/>
      <c r="Z197" s="84"/>
      <c r="AA197" s="84"/>
      <c r="AB197" s="84"/>
      <c r="AC197" s="84"/>
      <c r="AD197" s="84"/>
      <c r="AE197" s="84"/>
      <c r="AF197" s="84"/>
      <c r="AG197" s="84"/>
      <c r="AH197" s="84"/>
      <c r="AI197" s="84"/>
      <c r="AJ197" s="84"/>
      <c r="AK197" s="84"/>
      <c r="AL197" s="84"/>
      <c r="AM197" s="84"/>
      <c r="AN197" s="84"/>
      <c r="AO197" s="84"/>
      <c r="AP197" s="84"/>
      <c r="AQ197" s="84"/>
      <c r="AR197" s="84"/>
      <c r="AS197" s="84"/>
      <c r="AT197" s="84"/>
      <c r="AU197" s="84"/>
      <c r="AV197" s="84"/>
      <c r="AW197" s="84"/>
      <c r="AX197" s="84"/>
      <c r="AY197" s="85"/>
    </row>
    <row r="198" spans="1:51" x14ac:dyDescent="0.2">
      <c r="A198" s="48">
        <v>254</v>
      </c>
      <c r="B198" s="48">
        <v>24</v>
      </c>
      <c r="C198" s="50" t="s">
        <v>150</v>
      </c>
      <c r="D198" s="50" t="s">
        <v>151</v>
      </c>
      <c r="E198" s="4" t="s">
        <v>162</v>
      </c>
      <c r="F198" s="5">
        <v>1990</v>
      </c>
      <c r="G198" s="6">
        <v>2050</v>
      </c>
      <c r="H198" s="54">
        <v>60</v>
      </c>
      <c r="I198" s="84">
        <v>-13.1801567569943</v>
      </c>
      <c r="J198" s="84"/>
      <c r="K198" s="84"/>
      <c r="L198" s="84"/>
      <c r="M198" s="84"/>
      <c r="N198" s="84"/>
      <c r="O198" s="84"/>
      <c r="P198" s="84"/>
      <c r="Q198" s="84"/>
      <c r="R198" s="84"/>
      <c r="S198" s="84"/>
      <c r="T198" s="84"/>
      <c r="U198" s="84"/>
      <c r="V198" s="84"/>
      <c r="W198" s="84"/>
      <c r="X198" s="84"/>
      <c r="Y198" s="84"/>
      <c r="Z198" s="84"/>
      <c r="AA198" s="84"/>
      <c r="AB198" s="84"/>
      <c r="AC198" s="84"/>
      <c r="AD198" s="84"/>
      <c r="AE198" s="84"/>
      <c r="AF198" s="84"/>
      <c r="AG198" s="84"/>
      <c r="AH198" s="84"/>
      <c r="AI198" s="84"/>
      <c r="AJ198" s="84"/>
      <c r="AK198" s="84"/>
      <c r="AL198" s="84"/>
      <c r="AM198" s="84"/>
      <c r="AN198" s="84"/>
      <c r="AO198" s="84"/>
      <c r="AP198" s="84"/>
      <c r="AQ198" s="84"/>
      <c r="AR198" s="84"/>
      <c r="AS198" s="84"/>
      <c r="AT198" s="84"/>
      <c r="AU198" s="84"/>
      <c r="AV198" s="84"/>
      <c r="AW198" s="84"/>
      <c r="AX198" s="84"/>
      <c r="AY198" s="85"/>
    </row>
    <row r="199" spans="1:51" x14ac:dyDescent="0.2">
      <c r="A199" s="48">
        <v>255</v>
      </c>
      <c r="B199" s="62">
        <v>24</v>
      </c>
      <c r="C199" s="58" t="s">
        <v>150</v>
      </c>
      <c r="D199" s="58" t="s">
        <v>151</v>
      </c>
      <c r="E199" s="59" t="s">
        <v>163</v>
      </c>
      <c r="F199" s="63">
        <v>1990</v>
      </c>
      <c r="G199" s="6">
        <v>2050</v>
      </c>
      <c r="H199" s="54">
        <v>60</v>
      </c>
      <c r="I199" s="84">
        <v>-19.135327554330999</v>
      </c>
      <c r="J199" s="84"/>
      <c r="K199" s="84"/>
      <c r="L199" s="84"/>
      <c r="M199" s="84"/>
      <c r="N199" s="84"/>
      <c r="O199" s="84"/>
      <c r="P199" s="84"/>
      <c r="Q199" s="84"/>
      <c r="R199" s="84"/>
      <c r="S199" s="84"/>
      <c r="T199" s="84"/>
      <c r="U199" s="84"/>
      <c r="V199" s="84"/>
      <c r="W199" s="84"/>
      <c r="X199" s="84"/>
      <c r="Y199" s="84"/>
      <c r="Z199" s="84"/>
      <c r="AA199" s="84"/>
      <c r="AB199" s="84"/>
      <c r="AC199" s="84"/>
      <c r="AD199" s="84"/>
      <c r="AE199" s="84"/>
      <c r="AF199" s="84"/>
      <c r="AG199" s="84"/>
      <c r="AH199" s="84"/>
      <c r="AI199" s="84"/>
      <c r="AJ199" s="84"/>
      <c r="AK199" s="84"/>
      <c r="AL199" s="84"/>
      <c r="AM199" s="84"/>
      <c r="AN199" s="84"/>
      <c r="AO199" s="84"/>
      <c r="AP199" s="84"/>
      <c r="AQ199" s="84"/>
      <c r="AR199" s="84"/>
      <c r="AS199" s="84"/>
      <c r="AT199" s="84"/>
      <c r="AU199" s="84"/>
      <c r="AV199" s="84"/>
      <c r="AW199" s="84"/>
      <c r="AX199" s="84"/>
      <c r="AY199" s="85"/>
    </row>
    <row r="200" spans="1:51" x14ac:dyDescent="0.2">
      <c r="A200" s="48">
        <v>132</v>
      </c>
      <c r="B200" s="56">
        <v>25</v>
      </c>
      <c r="C200" s="58" t="s">
        <v>250</v>
      </c>
      <c r="D200" s="58" t="s">
        <v>251</v>
      </c>
      <c r="E200" s="59" t="s">
        <v>140</v>
      </c>
      <c r="F200" s="63">
        <v>2010</v>
      </c>
      <c r="G200" s="64">
        <v>2050</v>
      </c>
      <c r="H200" s="54">
        <v>40</v>
      </c>
      <c r="I200" s="84"/>
      <c r="J200" s="84"/>
      <c r="K200" s="84"/>
      <c r="L200" s="84"/>
      <c r="M200" s="84"/>
      <c r="N200" s="84"/>
      <c r="O200" s="84"/>
      <c r="P200" s="84"/>
      <c r="Q200" s="84"/>
      <c r="R200" s="84"/>
      <c r="S200" s="84"/>
      <c r="T200" s="84"/>
      <c r="U200" s="84"/>
      <c r="V200" s="84"/>
      <c r="W200" s="84">
        <v>-50.692537938192203</v>
      </c>
      <c r="X200" s="84"/>
      <c r="Y200" s="84"/>
      <c r="Z200" s="84"/>
      <c r="AA200" s="84"/>
      <c r="AB200" s="84"/>
      <c r="AC200" s="84"/>
      <c r="AD200" s="84"/>
      <c r="AE200" s="84"/>
      <c r="AF200" s="84"/>
      <c r="AG200" s="84"/>
      <c r="AH200" s="84"/>
      <c r="AI200" s="84"/>
      <c r="AJ200" s="84"/>
      <c r="AK200" s="84"/>
      <c r="AL200" s="84"/>
      <c r="AM200" s="84"/>
      <c r="AN200" s="84"/>
      <c r="AO200" s="84">
        <v>-3.2978427438836202</v>
      </c>
      <c r="AP200" s="84"/>
      <c r="AQ200" s="84"/>
      <c r="AR200" s="84"/>
      <c r="AS200" s="84"/>
      <c r="AT200" s="84"/>
      <c r="AU200" s="84"/>
      <c r="AV200" s="84"/>
      <c r="AW200" s="84"/>
      <c r="AX200" s="84"/>
      <c r="AY200" s="85"/>
    </row>
    <row r="201" spans="1:51" x14ac:dyDescent="0.2">
      <c r="A201" s="48" t="s">
        <v>72</v>
      </c>
      <c r="B201" s="49">
        <v>26</v>
      </c>
      <c r="C201" s="50" t="s">
        <v>252</v>
      </c>
      <c r="D201" s="50" t="s">
        <v>253</v>
      </c>
      <c r="E201" s="4" t="s">
        <v>254</v>
      </c>
      <c r="F201" s="5">
        <v>2015</v>
      </c>
      <c r="G201" s="6">
        <v>2050</v>
      </c>
      <c r="H201" s="54">
        <v>35</v>
      </c>
      <c r="I201" s="84"/>
      <c r="J201" s="84"/>
      <c r="K201" s="84">
        <v>-0.104946467667166</v>
      </c>
      <c r="L201" s="84"/>
      <c r="M201" s="84"/>
      <c r="N201" s="84"/>
      <c r="O201" s="84"/>
      <c r="P201" s="84"/>
      <c r="Q201" s="84"/>
      <c r="R201" s="84"/>
      <c r="S201" s="84"/>
      <c r="T201" s="84"/>
      <c r="U201" s="84"/>
      <c r="V201" s="84"/>
      <c r="W201" s="84"/>
      <c r="X201" s="84"/>
      <c r="Y201" s="84"/>
      <c r="Z201" s="84"/>
      <c r="AA201" s="84"/>
      <c r="AB201" s="84"/>
      <c r="AC201" s="84"/>
      <c r="AD201" s="84"/>
      <c r="AE201" s="84"/>
      <c r="AF201" s="84"/>
      <c r="AG201" s="84"/>
      <c r="AH201" s="84"/>
      <c r="AI201" s="84"/>
      <c r="AJ201" s="84"/>
      <c r="AK201" s="84"/>
      <c r="AL201" s="84"/>
      <c r="AM201" s="84">
        <v>-3.0864184649856701</v>
      </c>
      <c r="AN201" s="84"/>
      <c r="AO201" s="84"/>
      <c r="AP201" s="84"/>
      <c r="AQ201" s="84"/>
      <c r="AR201" s="84"/>
      <c r="AS201" s="84"/>
      <c r="AT201" s="84"/>
      <c r="AU201" s="84"/>
      <c r="AV201" s="84"/>
      <c r="AW201" s="84"/>
      <c r="AX201" s="84"/>
      <c r="AY201" s="85"/>
    </row>
    <row r="202" spans="1:51" x14ac:dyDescent="0.2">
      <c r="A202" s="48" t="s">
        <v>72</v>
      </c>
      <c r="B202" s="49">
        <v>26</v>
      </c>
      <c r="C202" s="50" t="s">
        <v>252</v>
      </c>
      <c r="D202" s="50" t="s">
        <v>253</v>
      </c>
      <c r="E202" s="4" t="s">
        <v>255</v>
      </c>
      <c r="F202" s="5">
        <v>2015</v>
      </c>
      <c r="G202" s="6">
        <v>2050</v>
      </c>
      <c r="H202" s="54">
        <v>35</v>
      </c>
      <c r="I202" s="84"/>
      <c r="J202" s="84"/>
      <c r="K202" s="84">
        <v>-0.104946467667166</v>
      </c>
      <c r="L202" s="84"/>
      <c r="M202" s="84"/>
      <c r="N202" s="84"/>
      <c r="O202" s="84"/>
      <c r="P202" s="84"/>
      <c r="Q202" s="84"/>
      <c r="R202" s="84"/>
      <c r="S202" s="84"/>
      <c r="T202" s="84"/>
      <c r="U202" s="84"/>
      <c r="V202" s="84"/>
      <c r="W202" s="84"/>
      <c r="X202" s="84"/>
      <c r="Y202" s="84"/>
      <c r="Z202" s="84"/>
      <c r="AA202" s="84"/>
      <c r="AB202" s="84"/>
      <c r="AC202" s="84"/>
      <c r="AD202" s="84"/>
      <c r="AE202" s="84"/>
      <c r="AF202" s="84"/>
      <c r="AG202" s="84"/>
      <c r="AH202" s="84"/>
      <c r="AI202" s="84"/>
      <c r="AJ202" s="84"/>
      <c r="AK202" s="84"/>
      <c r="AL202" s="84"/>
      <c r="AM202" s="84">
        <v>-4.3865745924103896</v>
      </c>
      <c r="AN202" s="84"/>
      <c r="AO202" s="84"/>
      <c r="AP202" s="84"/>
      <c r="AQ202" s="84"/>
      <c r="AR202" s="84"/>
      <c r="AS202" s="84"/>
      <c r="AT202" s="84"/>
      <c r="AU202" s="84"/>
      <c r="AV202" s="84"/>
      <c r="AW202" s="84"/>
      <c r="AX202" s="84"/>
      <c r="AY202" s="85"/>
    </row>
    <row r="203" spans="1:51" x14ac:dyDescent="0.2">
      <c r="A203" s="48" t="s">
        <v>72</v>
      </c>
      <c r="B203" s="56">
        <v>26</v>
      </c>
      <c r="C203" s="58" t="s">
        <v>252</v>
      </c>
      <c r="D203" s="58" t="s">
        <v>253</v>
      </c>
      <c r="E203" s="59" t="s">
        <v>256</v>
      </c>
      <c r="F203" s="63">
        <v>2015</v>
      </c>
      <c r="G203" s="6">
        <v>2050</v>
      </c>
      <c r="H203" s="54">
        <v>35</v>
      </c>
      <c r="I203" s="84"/>
      <c r="J203" s="84"/>
      <c r="K203" s="84">
        <v>-0.59328366118995801</v>
      </c>
      <c r="L203" s="84"/>
      <c r="M203" s="84"/>
      <c r="N203" s="84"/>
      <c r="O203" s="84"/>
      <c r="P203" s="84"/>
      <c r="Q203" s="84"/>
      <c r="R203" s="84"/>
      <c r="S203" s="84"/>
      <c r="T203" s="84"/>
      <c r="U203" s="84"/>
      <c r="V203" s="84"/>
      <c r="W203" s="84"/>
      <c r="X203" s="84"/>
      <c r="Y203" s="84"/>
      <c r="Z203" s="84"/>
      <c r="AA203" s="84"/>
      <c r="AB203" s="84"/>
      <c r="AC203" s="84"/>
      <c r="AD203" s="84"/>
      <c r="AE203" s="84"/>
      <c r="AF203" s="84"/>
      <c r="AG203" s="84"/>
      <c r="AH203" s="84"/>
      <c r="AI203" s="84"/>
      <c r="AJ203" s="84"/>
      <c r="AK203" s="84"/>
      <c r="AL203" s="84"/>
      <c r="AM203" s="84">
        <v>-6.2689274343263</v>
      </c>
      <c r="AN203" s="84"/>
      <c r="AO203" s="84"/>
      <c r="AP203" s="84"/>
      <c r="AQ203" s="84"/>
      <c r="AR203" s="84"/>
      <c r="AS203" s="84"/>
      <c r="AT203" s="84"/>
      <c r="AU203" s="84"/>
      <c r="AV203" s="84"/>
      <c r="AW203" s="84"/>
      <c r="AX203" s="84"/>
      <c r="AY203" s="85"/>
    </row>
    <row r="204" spans="1:51" x14ac:dyDescent="0.2">
      <c r="A204" s="48">
        <v>142</v>
      </c>
      <c r="B204" s="49">
        <v>27</v>
      </c>
      <c r="C204" s="50" t="s">
        <v>164</v>
      </c>
      <c r="D204" s="79" t="s">
        <v>165</v>
      </c>
      <c r="E204" s="4" t="s">
        <v>139</v>
      </c>
      <c r="F204" s="5">
        <v>2010</v>
      </c>
      <c r="G204" s="6">
        <v>2050</v>
      </c>
      <c r="H204" s="54">
        <v>40</v>
      </c>
      <c r="I204" s="84"/>
      <c r="J204" s="84"/>
      <c r="K204" s="84"/>
      <c r="L204" s="84"/>
      <c r="M204" s="84"/>
      <c r="N204" s="84"/>
      <c r="O204" s="84"/>
      <c r="P204" s="84"/>
      <c r="Q204" s="84"/>
      <c r="R204" s="84"/>
      <c r="S204" s="84"/>
      <c r="T204" s="84"/>
      <c r="U204" s="84"/>
      <c r="V204" s="84"/>
      <c r="W204" s="84"/>
      <c r="X204" s="84"/>
      <c r="Y204" s="84"/>
      <c r="Z204" s="84"/>
      <c r="AA204" s="84"/>
      <c r="AB204" s="84"/>
      <c r="AC204" s="84"/>
      <c r="AD204" s="84"/>
      <c r="AE204" s="84"/>
      <c r="AF204" s="84"/>
      <c r="AG204" s="84"/>
      <c r="AH204" s="84"/>
      <c r="AI204" s="84"/>
      <c r="AJ204" s="84"/>
      <c r="AK204" s="84"/>
      <c r="AL204" s="84">
        <v>-45.125178048848902</v>
      </c>
      <c r="AM204" s="84"/>
      <c r="AN204" s="84"/>
      <c r="AO204" s="84"/>
      <c r="AP204" s="84"/>
      <c r="AQ204" s="84"/>
      <c r="AR204" s="84"/>
      <c r="AS204" s="84"/>
      <c r="AT204" s="84"/>
      <c r="AU204" s="84"/>
      <c r="AV204" s="84"/>
      <c r="AW204" s="84"/>
      <c r="AX204" s="84"/>
      <c r="AY204" s="85"/>
    </row>
    <row r="205" spans="1:51" x14ac:dyDescent="0.2">
      <c r="A205" s="48">
        <v>143</v>
      </c>
      <c r="B205" s="49">
        <v>27</v>
      </c>
      <c r="C205" s="50" t="s">
        <v>164</v>
      </c>
      <c r="D205" s="79" t="s">
        <v>165</v>
      </c>
      <c r="E205" s="4" t="s">
        <v>140</v>
      </c>
      <c r="F205" s="5">
        <v>2010</v>
      </c>
      <c r="G205" s="6">
        <v>2050</v>
      </c>
      <c r="H205" s="54">
        <v>40</v>
      </c>
      <c r="I205" s="84"/>
      <c r="J205" s="84"/>
      <c r="K205" s="84"/>
      <c r="L205" s="84"/>
      <c r="M205" s="84"/>
      <c r="N205" s="84"/>
      <c r="O205" s="84"/>
      <c r="P205" s="84"/>
      <c r="Q205" s="84"/>
      <c r="R205" s="84"/>
      <c r="S205" s="84"/>
      <c r="T205" s="84"/>
      <c r="U205" s="84"/>
      <c r="V205" s="84"/>
      <c r="W205" s="84"/>
      <c r="X205" s="84"/>
      <c r="Y205" s="84"/>
      <c r="Z205" s="84"/>
      <c r="AA205" s="84"/>
      <c r="AB205" s="84"/>
      <c r="AC205" s="84"/>
      <c r="AD205" s="84"/>
      <c r="AE205" s="84"/>
      <c r="AF205" s="84"/>
      <c r="AG205" s="84"/>
      <c r="AH205" s="84"/>
      <c r="AI205" s="84"/>
      <c r="AJ205" s="84"/>
      <c r="AK205" s="84"/>
      <c r="AL205" s="84">
        <v>-38.295596357041703</v>
      </c>
      <c r="AM205" s="84"/>
      <c r="AN205" s="84"/>
      <c r="AO205" s="84"/>
      <c r="AP205" s="84"/>
      <c r="AQ205" s="84"/>
      <c r="AR205" s="84"/>
      <c r="AS205" s="84"/>
      <c r="AT205" s="84"/>
      <c r="AU205" s="84"/>
      <c r="AV205" s="84"/>
      <c r="AW205" s="84"/>
      <c r="AX205" s="84"/>
      <c r="AY205" s="85"/>
    </row>
    <row r="206" spans="1:51" x14ac:dyDescent="0.2">
      <c r="A206" s="48">
        <v>144</v>
      </c>
      <c r="B206" s="56">
        <v>27</v>
      </c>
      <c r="C206" s="58" t="s">
        <v>164</v>
      </c>
      <c r="D206" s="81" t="s">
        <v>165</v>
      </c>
      <c r="E206" s="59" t="s">
        <v>141</v>
      </c>
      <c r="F206" s="63">
        <v>2010</v>
      </c>
      <c r="G206" s="64">
        <v>2050</v>
      </c>
      <c r="H206" s="54">
        <v>40</v>
      </c>
      <c r="I206" s="84"/>
      <c r="J206" s="84"/>
      <c r="K206" s="84"/>
      <c r="L206" s="84"/>
      <c r="M206" s="84"/>
      <c r="N206" s="84"/>
      <c r="O206" s="84"/>
      <c r="P206" s="84"/>
      <c r="Q206" s="84"/>
      <c r="R206" s="84"/>
      <c r="S206" s="84"/>
      <c r="T206" s="84"/>
      <c r="U206" s="84"/>
      <c r="V206" s="84"/>
      <c r="W206" s="84"/>
      <c r="X206" s="84"/>
      <c r="Y206" s="84"/>
      <c r="Z206" s="84"/>
      <c r="AA206" s="84"/>
      <c r="AB206" s="84"/>
      <c r="AC206" s="84"/>
      <c r="AD206" s="84"/>
      <c r="AE206" s="84"/>
      <c r="AF206" s="84"/>
      <c r="AG206" s="84"/>
      <c r="AH206" s="84"/>
      <c r="AI206" s="84"/>
      <c r="AJ206" s="84"/>
      <c r="AK206" s="84"/>
      <c r="AL206" s="84">
        <v>-36.519503216934503</v>
      </c>
      <c r="AM206" s="84"/>
      <c r="AN206" s="84"/>
      <c r="AO206" s="84"/>
      <c r="AP206" s="84"/>
      <c r="AQ206" s="84"/>
      <c r="AR206" s="84"/>
      <c r="AS206" s="84"/>
      <c r="AT206" s="84"/>
      <c r="AU206" s="84"/>
      <c r="AV206" s="84"/>
      <c r="AW206" s="84"/>
      <c r="AX206" s="84"/>
      <c r="AY206" s="85"/>
    </row>
    <row r="207" spans="1:51" x14ac:dyDescent="0.2">
      <c r="A207" s="48" t="s">
        <v>72</v>
      </c>
      <c r="B207" s="49">
        <v>28</v>
      </c>
      <c r="C207" s="50" t="s">
        <v>166</v>
      </c>
      <c r="D207" s="50" t="s">
        <v>167</v>
      </c>
      <c r="E207" s="4" t="s">
        <v>168</v>
      </c>
      <c r="F207" s="5">
        <v>2020</v>
      </c>
      <c r="G207" s="6">
        <v>2050</v>
      </c>
      <c r="H207" s="54">
        <v>30</v>
      </c>
      <c r="I207" s="84"/>
      <c r="J207" s="84"/>
      <c r="K207" s="84"/>
      <c r="L207" s="84"/>
      <c r="M207" s="84"/>
      <c r="N207" s="84"/>
      <c r="O207" s="84"/>
      <c r="P207" s="84"/>
      <c r="Q207" s="84"/>
      <c r="R207" s="84"/>
      <c r="S207" s="84"/>
      <c r="T207" s="84"/>
      <c r="U207" s="84"/>
      <c r="V207" s="84"/>
      <c r="W207" s="84"/>
      <c r="X207" s="84"/>
      <c r="Y207" s="84"/>
      <c r="Z207" s="84"/>
      <c r="AA207" s="84"/>
      <c r="AB207" s="84"/>
      <c r="AC207" s="84"/>
      <c r="AD207" s="84"/>
      <c r="AE207" s="84"/>
      <c r="AF207" s="84"/>
      <c r="AG207" s="84">
        <v>-0.60307194536212105</v>
      </c>
      <c r="AH207" s="84"/>
      <c r="AI207" s="84"/>
      <c r="AJ207" s="84"/>
      <c r="AK207" s="84"/>
      <c r="AL207" s="84"/>
      <c r="AM207" s="84"/>
      <c r="AN207" s="84"/>
      <c r="AO207" s="84"/>
      <c r="AP207" s="84"/>
      <c r="AQ207" s="84"/>
      <c r="AR207" s="84"/>
      <c r="AS207" s="84"/>
      <c r="AT207" s="84"/>
      <c r="AU207" s="84"/>
      <c r="AV207" s="84"/>
      <c r="AW207" s="84"/>
      <c r="AX207" s="84"/>
      <c r="AY207" s="85"/>
    </row>
    <row r="208" spans="1:51" x14ac:dyDescent="0.2">
      <c r="A208" s="48" t="s">
        <v>72</v>
      </c>
      <c r="B208" s="49">
        <v>28</v>
      </c>
      <c r="C208" s="50" t="s">
        <v>166</v>
      </c>
      <c r="D208" s="50" t="s">
        <v>167</v>
      </c>
      <c r="E208" s="4" t="s">
        <v>169</v>
      </c>
      <c r="F208" s="5">
        <v>2020</v>
      </c>
      <c r="G208" s="6">
        <v>2050</v>
      </c>
      <c r="H208" s="54">
        <v>30</v>
      </c>
      <c r="I208" s="84"/>
      <c r="J208" s="84"/>
      <c r="K208" s="84"/>
      <c r="L208" s="84"/>
      <c r="M208" s="84"/>
      <c r="N208" s="84"/>
      <c r="O208" s="84"/>
      <c r="P208" s="84"/>
      <c r="Q208" s="84"/>
      <c r="R208" s="84"/>
      <c r="S208" s="84"/>
      <c r="T208" s="84"/>
      <c r="U208" s="84"/>
      <c r="V208" s="84"/>
      <c r="W208" s="84"/>
      <c r="X208" s="84"/>
      <c r="Y208" s="84"/>
      <c r="Z208" s="84"/>
      <c r="AA208" s="84"/>
      <c r="AB208" s="84"/>
      <c r="AC208" s="84"/>
      <c r="AD208" s="84"/>
      <c r="AE208" s="84"/>
      <c r="AF208" s="84"/>
      <c r="AG208" s="84">
        <v>-0.61639405971344297</v>
      </c>
      <c r="AH208" s="84"/>
      <c r="AI208" s="84"/>
      <c r="AJ208" s="84"/>
      <c r="AK208" s="84"/>
      <c r="AL208" s="84"/>
      <c r="AM208" s="84"/>
      <c r="AN208" s="84"/>
      <c r="AO208" s="84"/>
      <c r="AP208" s="84"/>
      <c r="AQ208" s="84"/>
      <c r="AR208" s="84"/>
      <c r="AS208" s="84"/>
      <c r="AT208" s="84"/>
      <c r="AU208" s="84"/>
      <c r="AV208" s="84"/>
      <c r="AW208" s="84"/>
      <c r="AX208" s="84"/>
      <c r="AY208" s="85"/>
    </row>
    <row r="209" spans="1:51" x14ac:dyDescent="0.2">
      <c r="A209" s="48" t="s">
        <v>72</v>
      </c>
      <c r="B209" s="49">
        <v>28</v>
      </c>
      <c r="C209" s="50" t="s">
        <v>166</v>
      </c>
      <c r="D209" s="50" t="s">
        <v>167</v>
      </c>
      <c r="E209" s="4" t="s">
        <v>170</v>
      </c>
      <c r="F209" s="5">
        <v>2020</v>
      </c>
      <c r="G209" s="6">
        <v>2050</v>
      </c>
      <c r="H209" s="54">
        <v>30</v>
      </c>
      <c r="I209" s="84"/>
      <c r="J209" s="84"/>
      <c r="K209" s="84"/>
      <c r="L209" s="84"/>
      <c r="M209" s="84"/>
      <c r="N209" s="84"/>
      <c r="O209" s="84"/>
      <c r="P209" s="84"/>
      <c r="Q209" s="84"/>
      <c r="R209" s="84"/>
      <c r="S209" s="84"/>
      <c r="T209" s="84"/>
      <c r="U209" s="84"/>
      <c r="V209" s="84"/>
      <c r="W209" s="84"/>
      <c r="X209" s="84"/>
      <c r="Y209" s="84"/>
      <c r="Z209" s="84"/>
      <c r="AA209" s="84"/>
      <c r="AB209" s="84"/>
      <c r="AC209" s="84"/>
      <c r="AD209" s="84"/>
      <c r="AE209" s="84"/>
      <c r="AF209" s="84"/>
      <c r="AG209" s="84">
        <v>-0.64969697429426698</v>
      </c>
      <c r="AH209" s="84"/>
      <c r="AI209" s="84"/>
      <c r="AJ209" s="84"/>
      <c r="AK209" s="84"/>
      <c r="AL209" s="84"/>
      <c r="AM209" s="84"/>
      <c r="AN209" s="84"/>
      <c r="AO209" s="84"/>
      <c r="AP209" s="84"/>
      <c r="AQ209" s="84"/>
      <c r="AR209" s="84"/>
      <c r="AS209" s="84"/>
      <c r="AT209" s="84"/>
      <c r="AU209" s="84"/>
      <c r="AV209" s="84"/>
      <c r="AW209" s="84"/>
      <c r="AX209" s="84"/>
      <c r="AY209" s="85"/>
    </row>
    <row r="210" spans="1:51" x14ac:dyDescent="0.2">
      <c r="A210" s="48" t="s">
        <v>72</v>
      </c>
      <c r="B210" s="49">
        <v>28</v>
      </c>
      <c r="C210" s="50" t="s">
        <v>166</v>
      </c>
      <c r="D210" s="50" t="s">
        <v>167</v>
      </c>
      <c r="E210" s="4" t="s">
        <v>171</v>
      </c>
      <c r="F210" s="5">
        <v>2020</v>
      </c>
      <c r="G210" s="6">
        <v>2050</v>
      </c>
      <c r="H210" s="54">
        <v>30</v>
      </c>
      <c r="I210" s="84"/>
      <c r="J210" s="84"/>
      <c r="K210" s="84"/>
      <c r="L210" s="84"/>
      <c r="M210" s="84"/>
      <c r="N210" s="84"/>
      <c r="O210" s="84"/>
      <c r="P210" s="84"/>
      <c r="Q210" s="84"/>
      <c r="R210" s="84"/>
      <c r="S210" s="84"/>
      <c r="T210" s="84"/>
      <c r="U210" s="84"/>
      <c r="V210" s="84"/>
      <c r="W210" s="84"/>
      <c r="X210" s="84"/>
      <c r="Y210" s="84"/>
      <c r="Z210" s="84"/>
      <c r="AA210" s="84"/>
      <c r="AB210" s="84"/>
      <c r="AC210" s="84"/>
      <c r="AD210" s="84"/>
      <c r="AE210" s="84"/>
      <c r="AF210" s="84"/>
      <c r="AG210" s="84">
        <v>-1.07417222632642</v>
      </c>
      <c r="AH210" s="84"/>
      <c r="AI210" s="84"/>
      <c r="AJ210" s="84"/>
      <c r="AK210" s="84"/>
      <c r="AL210" s="84"/>
      <c r="AM210" s="84"/>
      <c r="AN210" s="84"/>
      <c r="AO210" s="84"/>
      <c r="AP210" s="84"/>
      <c r="AQ210" s="84"/>
      <c r="AR210" s="84"/>
      <c r="AS210" s="84"/>
      <c r="AT210" s="84"/>
      <c r="AU210" s="84"/>
      <c r="AV210" s="84"/>
      <c r="AW210" s="84"/>
      <c r="AX210" s="84"/>
      <c r="AY210" s="85"/>
    </row>
    <row r="211" spans="1:51" x14ac:dyDescent="0.2">
      <c r="A211" s="48" t="s">
        <v>72</v>
      </c>
      <c r="B211" s="49">
        <v>28</v>
      </c>
      <c r="C211" s="50" t="s">
        <v>166</v>
      </c>
      <c r="D211" s="50" t="s">
        <v>167</v>
      </c>
      <c r="E211" s="4" t="s">
        <v>172</v>
      </c>
      <c r="F211" s="5">
        <v>2020</v>
      </c>
      <c r="G211" s="6">
        <v>2050</v>
      </c>
      <c r="H211" s="54">
        <v>30</v>
      </c>
      <c r="I211" s="84"/>
      <c r="J211" s="84"/>
      <c r="K211" s="84"/>
      <c r="L211" s="84"/>
      <c r="M211" s="84"/>
      <c r="N211" s="84"/>
      <c r="O211" s="84"/>
      <c r="P211" s="84"/>
      <c r="Q211" s="84"/>
      <c r="R211" s="84"/>
      <c r="S211" s="84"/>
      <c r="T211" s="84"/>
      <c r="U211" s="84"/>
      <c r="V211" s="84"/>
      <c r="W211" s="84"/>
      <c r="X211" s="84"/>
      <c r="Y211" s="84"/>
      <c r="Z211" s="84"/>
      <c r="AA211" s="84"/>
      <c r="AB211" s="84"/>
      <c r="AC211" s="84"/>
      <c r="AD211" s="84"/>
      <c r="AE211" s="84"/>
      <c r="AF211" s="84"/>
      <c r="AG211" s="84">
        <v>-2.1383728993843398</v>
      </c>
      <c r="AH211" s="84"/>
      <c r="AI211" s="84"/>
      <c r="AJ211" s="84"/>
      <c r="AK211" s="84"/>
      <c r="AL211" s="84"/>
      <c r="AM211" s="84"/>
      <c r="AN211" s="84"/>
      <c r="AO211" s="84"/>
      <c r="AP211" s="84"/>
      <c r="AQ211" s="84"/>
      <c r="AR211" s="84"/>
      <c r="AS211" s="84"/>
      <c r="AT211" s="84"/>
      <c r="AU211" s="84"/>
      <c r="AV211" s="84"/>
      <c r="AW211" s="84"/>
      <c r="AX211" s="84"/>
      <c r="AY211" s="85"/>
    </row>
    <row r="212" spans="1:51" x14ac:dyDescent="0.2">
      <c r="A212" s="48" t="s">
        <v>72</v>
      </c>
      <c r="B212" s="49">
        <v>28</v>
      </c>
      <c r="C212" s="50" t="s">
        <v>166</v>
      </c>
      <c r="D212" s="50" t="s">
        <v>167</v>
      </c>
      <c r="E212" s="4" t="s">
        <v>173</v>
      </c>
      <c r="F212" s="5">
        <v>2020</v>
      </c>
      <c r="G212" s="6">
        <v>2050</v>
      </c>
      <c r="H212" s="54">
        <v>30</v>
      </c>
      <c r="I212" s="84"/>
      <c r="J212" s="84"/>
      <c r="K212" s="84"/>
      <c r="L212" s="84"/>
      <c r="M212" s="84"/>
      <c r="N212" s="84"/>
      <c r="O212" s="84"/>
      <c r="P212" s="84"/>
      <c r="Q212" s="84"/>
      <c r="R212" s="84"/>
      <c r="S212" s="84"/>
      <c r="T212" s="84"/>
      <c r="U212" s="84"/>
      <c r="V212" s="84"/>
      <c r="W212" s="84"/>
      <c r="X212" s="84"/>
      <c r="Y212" s="84"/>
      <c r="Z212" s="84"/>
      <c r="AA212" s="84"/>
      <c r="AB212" s="84"/>
      <c r="AC212" s="84"/>
      <c r="AD212" s="84"/>
      <c r="AE212" s="84"/>
      <c r="AF212" s="84"/>
      <c r="AG212" s="84">
        <v>-0.84948130559919799</v>
      </c>
      <c r="AH212" s="84"/>
      <c r="AI212" s="84"/>
      <c r="AJ212" s="84"/>
      <c r="AK212" s="84"/>
      <c r="AL212" s="84"/>
      <c r="AM212" s="84"/>
      <c r="AN212" s="84"/>
      <c r="AO212" s="84"/>
      <c r="AP212" s="84"/>
      <c r="AQ212" s="84"/>
      <c r="AR212" s="84"/>
      <c r="AS212" s="84"/>
      <c r="AT212" s="84"/>
      <c r="AU212" s="84"/>
      <c r="AV212" s="84"/>
      <c r="AW212" s="84"/>
      <c r="AX212" s="84"/>
      <c r="AY212" s="85"/>
    </row>
    <row r="213" spans="1:51" x14ac:dyDescent="0.2">
      <c r="A213" s="48" t="s">
        <v>72</v>
      </c>
      <c r="B213" s="49">
        <v>28</v>
      </c>
      <c r="C213" s="50" t="s">
        <v>166</v>
      </c>
      <c r="D213" s="50" t="s">
        <v>167</v>
      </c>
      <c r="E213" s="4" t="s">
        <v>174</v>
      </c>
      <c r="F213" s="5">
        <v>2020</v>
      </c>
      <c r="G213" s="6">
        <v>2050</v>
      </c>
      <c r="H213" s="54">
        <v>30</v>
      </c>
      <c r="I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v>-0.91606678560862698</v>
      </c>
      <c r="AH213" s="84"/>
      <c r="AI213" s="84"/>
      <c r="AJ213" s="84"/>
      <c r="AK213" s="84"/>
      <c r="AL213" s="84"/>
      <c r="AM213" s="84"/>
      <c r="AN213" s="84"/>
      <c r="AO213" s="84"/>
      <c r="AP213" s="84"/>
      <c r="AQ213" s="84"/>
      <c r="AR213" s="84"/>
      <c r="AS213" s="84"/>
      <c r="AT213" s="84"/>
      <c r="AU213" s="84"/>
      <c r="AV213" s="84"/>
      <c r="AW213" s="84"/>
      <c r="AX213" s="84"/>
      <c r="AY213" s="85"/>
    </row>
    <row r="214" spans="1:51" x14ac:dyDescent="0.2">
      <c r="A214" s="48" t="s">
        <v>72</v>
      </c>
      <c r="B214" s="56">
        <v>28</v>
      </c>
      <c r="C214" s="58" t="s">
        <v>166</v>
      </c>
      <c r="D214" s="58" t="s">
        <v>167</v>
      </c>
      <c r="E214" s="59" t="s">
        <v>175</v>
      </c>
      <c r="F214" s="63">
        <v>2020</v>
      </c>
      <c r="G214" s="6">
        <v>2050</v>
      </c>
      <c r="H214" s="54">
        <v>30</v>
      </c>
      <c r="I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v>-0.58309074134103001</v>
      </c>
      <c r="AH214" s="84"/>
      <c r="AI214" s="84"/>
      <c r="AJ214" s="84"/>
      <c r="AK214" s="84"/>
      <c r="AL214" s="84"/>
      <c r="AM214" s="84"/>
      <c r="AN214" s="84"/>
      <c r="AO214" s="84"/>
      <c r="AP214" s="84"/>
      <c r="AQ214" s="84"/>
      <c r="AR214" s="84"/>
      <c r="AS214" s="84"/>
      <c r="AT214" s="84"/>
      <c r="AU214" s="84"/>
      <c r="AV214" s="84"/>
      <c r="AW214" s="84"/>
      <c r="AX214" s="84"/>
      <c r="AY214" s="85"/>
    </row>
    <row r="215" spans="1:51" x14ac:dyDescent="0.2">
      <c r="A215" s="48">
        <v>157</v>
      </c>
      <c r="B215" s="49">
        <v>32</v>
      </c>
      <c r="C215" s="50" t="s">
        <v>257</v>
      </c>
      <c r="D215" s="50" t="s">
        <v>258</v>
      </c>
      <c r="E215" s="4" t="s">
        <v>259</v>
      </c>
      <c r="F215" s="5">
        <v>2010</v>
      </c>
      <c r="G215" s="6">
        <v>2050</v>
      </c>
      <c r="H215" s="54">
        <v>40</v>
      </c>
      <c r="I215" s="84"/>
      <c r="J215" s="84"/>
      <c r="K215" s="84"/>
      <c r="L215" s="84"/>
      <c r="M215" s="84"/>
      <c r="N215" s="84"/>
      <c r="O215" s="84"/>
      <c r="P215" s="84"/>
      <c r="Q215" s="84"/>
      <c r="R215" s="84"/>
      <c r="S215" s="84"/>
      <c r="T215" s="84"/>
      <c r="U215" s="84"/>
      <c r="V215" s="84"/>
      <c r="W215" s="84"/>
      <c r="X215" s="84"/>
      <c r="Y215" s="84"/>
      <c r="Z215" s="84"/>
      <c r="AA215" s="84"/>
      <c r="AB215" s="84"/>
      <c r="AC215" s="84"/>
      <c r="AD215" s="84"/>
      <c r="AE215" s="84"/>
      <c r="AF215" s="84"/>
      <c r="AG215" s="84"/>
      <c r="AH215" s="84"/>
      <c r="AI215" s="84"/>
      <c r="AJ215" s="84"/>
      <c r="AK215" s="84"/>
      <c r="AL215" s="84"/>
      <c r="AM215" s="84"/>
      <c r="AN215" s="84"/>
      <c r="AO215" s="84"/>
      <c r="AP215" s="84"/>
      <c r="AQ215" s="84"/>
      <c r="AR215" s="84"/>
      <c r="AS215" s="84">
        <v>-45.474612483729999</v>
      </c>
      <c r="AT215" s="84"/>
      <c r="AU215" s="84"/>
      <c r="AV215" s="84"/>
      <c r="AW215" s="84"/>
      <c r="AX215" s="84"/>
      <c r="AY215" s="85"/>
    </row>
    <row r="216" spans="1:51" x14ac:dyDescent="0.2">
      <c r="A216" s="48">
        <v>158</v>
      </c>
      <c r="B216" s="49">
        <v>32</v>
      </c>
      <c r="C216" s="50" t="s">
        <v>257</v>
      </c>
      <c r="D216" s="50" t="s">
        <v>258</v>
      </c>
      <c r="E216" s="4" t="s">
        <v>260</v>
      </c>
      <c r="F216" s="5">
        <v>2010</v>
      </c>
      <c r="G216" s="6">
        <v>2050</v>
      </c>
      <c r="H216" s="54">
        <v>40</v>
      </c>
      <c r="I216" s="84"/>
      <c r="J216" s="84"/>
      <c r="K216" s="84"/>
      <c r="L216" s="84"/>
      <c r="M216" s="84"/>
      <c r="N216" s="84"/>
      <c r="O216" s="84"/>
      <c r="P216" s="84"/>
      <c r="Q216" s="84"/>
      <c r="R216" s="84"/>
      <c r="S216" s="84"/>
      <c r="T216" s="84"/>
      <c r="U216" s="84"/>
      <c r="V216" s="84"/>
      <c r="W216" s="84"/>
      <c r="X216" s="84"/>
      <c r="Y216" s="84"/>
      <c r="Z216" s="84"/>
      <c r="AA216" s="84"/>
      <c r="AB216" s="84"/>
      <c r="AC216" s="84"/>
      <c r="AD216" s="84"/>
      <c r="AE216" s="84"/>
      <c r="AF216" s="84"/>
      <c r="AG216" s="84"/>
      <c r="AH216" s="84"/>
      <c r="AI216" s="84"/>
      <c r="AJ216" s="84"/>
      <c r="AK216" s="84"/>
      <c r="AL216" s="84"/>
      <c r="AM216" s="84"/>
      <c r="AN216" s="84"/>
      <c r="AO216" s="84"/>
      <c r="AP216" s="84"/>
      <c r="AQ216" s="84"/>
      <c r="AR216" s="84"/>
      <c r="AS216" s="84">
        <v>-9.6940736874561306</v>
      </c>
      <c r="AT216" s="84"/>
      <c r="AU216" s="84"/>
      <c r="AV216" s="84"/>
      <c r="AW216" s="84"/>
      <c r="AX216" s="84"/>
      <c r="AY216" s="85"/>
    </row>
    <row r="217" spans="1:51" x14ac:dyDescent="0.2">
      <c r="A217" s="48">
        <v>159</v>
      </c>
      <c r="B217" s="49">
        <v>32</v>
      </c>
      <c r="C217" s="50" t="s">
        <v>257</v>
      </c>
      <c r="D217" s="50" t="s">
        <v>258</v>
      </c>
      <c r="E217" s="4" t="s">
        <v>261</v>
      </c>
      <c r="F217" s="5">
        <v>2010</v>
      </c>
      <c r="G217" s="6">
        <v>2050</v>
      </c>
      <c r="H217" s="54">
        <v>40</v>
      </c>
      <c r="I217" s="84"/>
      <c r="J217" s="84"/>
      <c r="K217" s="84"/>
      <c r="L217" s="84"/>
      <c r="M217" s="84"/>
      <c r="N217" s="84"/>
      <c r="O217" s="84"/>
      <c r="P217" s="84"/>
      <c r="Q217" s="84"/>
      <c r="R217" s="84"/>
      <c r="S217" s="84"/>
      <c r="T217" s="84"/>
      <c r="U217" s="84"/>
      <c r="V217" s="84"/>
      <c r="W217" s="84"/>
      <c r="X217" s="84"/>
      <c r="Y217" s="84"/>
      <c r="Z217" s="84"/>
      <c r="AA217" s="84"/>
      <c r="AB217" s="84"/>
      <c r="AC217" s="84"/>
      <c r="AD217" s="84"/>
      <c r="AE217" s="84"/>
      <c r="AF217" s="84"/>
      <c r="AG217" s="84"/>
      <c r="AH217" s="84"/>
      <c r="AI217" s="84"/>
      <c r="AJ217" s="84"/>
      <c r="AK217" s="84"/>
      <c r="AL217" s="84"/>
      <c r="AM217" s="84"/>
      <c r="AN217" s="84"/>
      <c r="AO217" s="84"/>
      <c r="AP217" s="84"/>
      <c r="AQ217" s="84"/>
      <c r="AR217" s="84"/>
      <c r="AS217" s="125">
        <v>52.519594658604703</v>
      </c>
      <c r="AT217" s="84"/>
      <c r="AU217" s="84"/>
      <c r="AV217" s="84"/>
      <c r="AW217" s="84"/>
      <c r="AX217" s="84"/>
      <c r="AY217" s="85"/>
    </row>
    <row r="218" spans="1:51" x14ac:dyDescent="0.2">
      <c r="A218" s="48">
        <v>160</v>
      </c>
      <c r="B218" s="49">
        <v>32</v>
      </c>
      <c r="C218" s="50" t="s">
        <v>257</v>
      </c>
      <c r="D218" s="50" t="s">
        <v>258</v>
      </c>
      <c r="E218" s="4" t="s">
        <v>262</v>
      </c>
      <c r="F218" s="5">
        <v>2010</v>
      </c>
      <c r="G218" s="6">
        <v>2050</v>
      </c>
      <c r="H218" s="54">
        <v>40</v>
      </c>
      <c r="I218" s="84"/>
      <c r="J218" s="84"/>
      <c r="K218" s="84"/>
      <c r="L218" s="84"/>
      <c r="M218" s="84"/>
      <c r="N218" s="84"/>
      <c r="O218" s="84"/>
      <c r="P218" s="84"/>
      <c r="Q218" s="84"/>
      <c r="R218" s="84"/>
      <c r="S218" s="84"/>
      <c r="T218" s="84"/>
      <c r="U218" s="84"/>
      <c r="V218" s="84"/>
      <c r="W218" s="84"/>
      <c r="X218" s="84"/>
      <c r="Y218" s="84"/>
      <c r="Z218" s="84"/>
      <c r="AA218" s="84"/>
      <c r="AB218" s="84"/>
      <c r="AC218" s="84"/>
      <c r="AD218" s="84"/>
      <c r="AE218" s="84"/>
      <c r="AF218" s="84"/>
      <c r="AG218" s="84"/>
      <c r="AH218" s="84"/>
      <c r="AI218" s="84"/>
      <c r="AJ218" s="84"/>
      <c r="AK218" s="84"/>
      <c r="AL218" s="84"/>
      <c r="AM218" s="84"/>
      <c r="AN218" s="84"/>
      <c r="AO218" s="84"/>
      <c r="AP218" s="84"/>
      <c r="AQ218" s="84"/>
      <c r="AR218" s="84"/>
      <c r="AS218" s="125">
        <v>76.965486650011698</v>
      </c>
      <c r="AT218" s="84"/>
      <c r="AU218" s="84"/>
      <c r="AV218" s="84"/>
      <c r="AW218" s="84"/>
      <c r="AX218" s="84"/>
      <c r="AY218" s="85"/>
    </row>
    <row r="219" spans="1:51" x14ac:dyDescent="0.2">
      <c r="A219" s="48">
        <v>161</v>
      </c>
      <c r="B219" s="49">
        <v>32</v>
      </c>
      <c r="C219" s="50" t="s">
        <v>257</v>
      </c>
      <c r="D219" s="50" t="s">
        <v>258</v>
      </c>
      <c r="E219" s="4" t="s">
        <v>263</v>
      </c>
      <c r="F219" s="5">
        <v>2010</v>
      </c>
      <c r="G219" s="6">
        <v>2050</v>
      </c>
      <c r="H219" s="54">
        <v>40</v>
      </c>
      <c r="I219" s="84"/>
      <c r="J219" s="84"/>
      <c r="K219" s="84"/>
      <c r="L219" s="84"/>
      <c r="M219" s="84"/>
      <c r="N219" s="84"/>
      <c r="O219" s="84"/>
      <c r="P219" s="84"/>
      <c r="Q219" s="84"/>
      <c r="R219" s="84"/>
      <c r="S219" s="84"/>
      <c r="T219" s="84"/>
      <c r="U219" s="84"/>
      <c r="V219" s="84"/>
      <c r="W219" s="84"/>
      <c r="X219" s="84"/>
      <c r="Y219" s="84"/>
      <c r="Z219" s="84"/>
      <c r="AA219" s="84"/>
      <c r="AB219" s="84"/>
      <c r="AC219" s="84"/>
      <c r="AD219" s="84"/>
      <c r="AE219" s="84"/>
      <c r="AF219" s="84"/>
      <c r="AG219" s="84"/>
      <c r="AH219" s="84"/>
      <c r="AI219" s="84"/>
      <c r="AJ219" s="84"/>
      <c r="AK219" s="84"/>
      <c r="AL219" s="84"/>
      <c r="AM219" s="84"/>
      <c r="AN219" s="84"/>
      <c r="AO219" s="84"/>
      <c r="AP219" s="84"/>
      <c r="AQ219" s="84"/>
      <c r="AR219" s="84"/>
      <c r="AS219" s="84">
        <v>-47.3878455419459</v>
      </c>
      <c r="AT219" s="84"/>
      <c r="AU219" s="84"/>
      <c r="AV219" s="84"/>
      <c r="AW219" s="84"/>
      <c r="AX219" s="84"/>
      <c r="AY219" s="85"/>
    </row>
    <row r="220" spans="1:51" x14ac:dyDescent="0.2">
      <c r="A220" s="48">
        <v>162</v>
      </c>
      <c r="B220" s="49">
        <v>32</v>
      </c>
      <c r="C220" s="50" t="s">
        <v>257</v>
      </c>
      <c r="D220" s="50" t="s">
        <v>258</v>
      </c>
      <c r="E220" s="4" t="s">
        <v>264</v>
      </c>
      <c r="F220" s="5">
        <v>2010</v>
      </c>
      <c r="G220" s="6">
        <v>2050</v>
      </c>
      <c r="H220" s="54">
        <v>40</v>
      </c>
      <c r="I220" s="84"/>
      <c r="J220" s="84"/>
      <c r="K220" s="84"/>
      <c r="L220" s="84"/>
      <c r="M220" s="84"/>
      <c r="N220" s="84"/>
      <c r="O220" s="84"/>
      <c r="P220" s="84"/>
      <c r="Q220" s="84"/>
      <c r="R220" s="84"/>
      <c r="S220" s="84"/>
      <c r="T220" s="84"/>
      <c r="U220" s="84"/>
      <c r="V220" s="84"/>
      <c r="W220" s="84"/>
      <c r="X220" s="84"/>
      <c r="Y220" s="84"/>
      <c r="Z220" s="84"/>
      <c r="AA220" s="84"/>
      <c r="AB220" s="84"/>
      <c r="AC220" s="84"/>
      <c r="AD220" s="84"/>
      <c r="AE220" s="84"/>
      <c r="AF220" s="84"/>
      <c r="AG220" s="84"/>
      <c r="AH220" s="84"/>
      <c r="AI220" s="84"/>
      <c r="AJ220" s="84"/>
      <c r="AK220" s="84"/>
      <c r="AL220" s="84"/>
      <c r="AM220" s="84"/>
      <c r="AN220" s="84"/>
      <c r="AO220" s="84"/>
      <c r="AP220" s="84"/>
      <c r="AQ220" s="84"/>
      <c r="AR220" s="84"/>
      <c r="AS220" s="84">
        <v>-9.6940736874561306</v>
      </c>
      <c r="AT220" s="84"/>
      <c r="AU220" s="84"/>
      <c r="AV220" s="84"/>
      <c r="AW220" s="84"/>
      <c r="AX220" s="84"/>
      <c r="AY220" s="85"/>
    </row>
    <row r="221" spans="1:51" x14ac:dyDescent="0.2">
      <c r="A221" s="48">
        <v>163</v>
      </c>
      <c r="B221" s="49">
        <v>32</v>
      </c>
      <c r="C221" s="50" t="s">
        <v>257</v>
      </c>
      <c r="D221" s="50" t="s">
        <v>258</v>
      </c>
      <c r="E221" s="4" t="s">
        <v>265</v>
      </c>
      <c r="F221" s="5">
        <v>2010</v>
      </c>
      <c r="G221" s="6">
        <v>2050</v>
      </c>
      <c r="H221" s="54">
        <v>40</v>
      </c>
      <c r="I221" s="84"/>
      <c r="J221" s="84"/>
      <c r="K221" s="84"/>
      <c r="L221" s="84"/>
      <c r="M221" s="84"/>
      <c r="N221" s="84"/>
      <c r="O221" s="84"/>
      <c r="P221" s="84"/>
      <c r="Q221" s="84"/>
      <c r="R221" s="84"/>
      <c r="S221" s="84"/>
      <c r="T221" s="84"/>
      <c r="U221" s="84"/>
      <c r="V221" s="84"/>
      <c r="W221" s="84"/>
      <c r="X221" s="84"/>
      <c r="Y221" s="84"/>
      <c r="Z221" s="84"/>
      <c r="AA221" s="84"/>
      <c r="AB221" s="84"/>
      <c r="AC221" s="84"/>
      <c r="AD221" s="84"/>
      <c r="AE221" s="84"/>
      <c r="AF221" s="84"/>
      <c r="AG221" s="84"/>
      <c r="AH221" s="84"/>
      <c r="AI221" s="84"/>
      <c r="AJ221" s="84"/>
      <c r="AK221" s="84"/>
      <c r="AL221" s="84"/>
      <c r="AM221" s="84"/>
      <c r="AN221" s="84"/>
      <c r="AO221" s="84"/>
      <c r="AP221" s="84"/>
      <c r="AQ221" s="84"/>
      <c r="AR221" s="84"/>
      <c r="AS221" s="125">
        <v>50.870726447814803</v>
      </c>
      <c r="AT221" s="84"/>
      <c r="AU221" s="84"/>
      <c r="AV221" s="84"/>
      <c r="AW221" s="84"/>
      <c r="AX221" s="84"/>
      <c r="AY221" s="85"/>
    </row>
    <row r="222" spans="1:51" x14ac:dyDescent="0.2">
      <c r="A222" s="48">
        <v>164</v>
      </c>
      <c r="B222" s="49">
        <v>32</v>
      </c>
      <c r="C222" s="50" t="s">
        <v>257</v>
      </c>
      <c r="D222" s="50" t="s">
        <v>258</v>
      </c>
      <c r="E222" s="4" t="s">
        <v>266</v>
      </c>
      <c r="F222" s="5">
        <v>2010</v>
      </c>
      <c r="G222" s="6">
        <v>2050</v>
      </c>
      <c r="H222" s="54">
        <v>40</v>
      </c>
      <c r="I222" s="84"/>
      <c r="J222" s="84"/>
      <c r="K222" s="84"/>
      <c r="L222" s="84"/>
      <c r="M222" s="84"/>
      <c r="N222" s="84"/>
      <c r="O222" s="84"/>
      <c r="P222" s="84"/>
      <c r="Q222" s="84"/>
      <c r="R222" s="84"/>
      <c r="S222" s="84"/>
      <c r="T222" s="84"/>
      <c r="U222" s="84"/>
      <c r="V222" s="84"/>
      <c r="W222" s="84"/>
      <c r="X222" s="84"/>
      <c r="Y222" s="84"/>
      <c r="Z222" s="84"/>
      <c r="AA222" s="84"/>
      <c r="AB222" s="84"/>
      <c r="AC222" s="84"/>
      <c r="AD222" s="84"/>
      <c r="AE222" s="84"/>
      <c r="AF222" s="84"/>
      <c r="AG222" s="84"/>
      <c r="AH222" s="84"/>
      <c r="AI222" s="84"/>
      <c r="AJ222" s="84"/>
      <c r="AK222" s="84"/>
      <c r="AL222" s="84"/>
      <c r="AM222" s="84"/>
      <c r="AN222" s="84"/>
      <c r="AO222" s="84"/>
      <c r="AP222" s="84"/>
      <c r="AQ222" s="84"/>
      <c r="AR222" s="84"/>
      <c r="AS222" s="125">
        <v>76.158742677137298</v>
      </c>
      <c r="AT222" s="84"/>
      <c r="AU222" s="84"/>
      <c r="AV222" s="84"/>
      <c r="AW222" s="84"/>
      <c r="AX222" s="84"/>
      <c r="AY222" s="85"/>
    </row>
    <row r="223" spans="1:51" x14ac:dyDescent="0.2">
      <c r="A223" s="48">
        <v>165</v>
      </c>
      <c r="B223" s="49">
        <v>32</v>
      </c>
      <c r="C223" s="50" t="s">
        <v>257</v>
      </c>
      <c r="D223" s="50" t="s">
        <v>258</v>
      </c>
      <c r="E223" s="4" t="s">
        <v>267</v>
      </c>
      <c r="F223" s="5">
        <v>2010</v>
      </c>
      <c r="G223" s="6">
        <v>2050</v>
      </c>
      <c r="H223" s="54">
        <v>40</v>
      </c>
      <c r="I223" s="84"/>
      <c r="J223" s="84"/>
      <c r="K223" s="84"/>
      <c r="L223" s="84"/>
      <c r="M223" s="84"/>
      <c r="N223" s="84"/>
      <c r="O223" s="84"/>
      <c r="P223" s="84"/>
      <c r="Q223" s="84"/>
      <c r="R223" s="84"/>
      <c r="S223" s="84"/>
      <c r="T223" s="84"/>
      <c r="U223" s="84"/>
      <c r="V223" s="84"/>
      <c r="W223" s="84"/>
      <c r="X223" s="84"/>
      <c r="Y223" s="84"/>
      <c r="Z223" s="84"/>
      <c r="AA223" s="84"/>
      <c r="AB223" s="84"/>
      <c r="AC223" s="84"/>
      <c r="AD223" s="84"/>
      <c r="AE223" s="84"/>
      <c r="AF223" s="84"/>
      <c r="AG223" s="84"/>
      <c r="AH223" s="84"/>
      <c r="AI223" s="84"/>
      <c r="AJ223" s="84"/>
      <c r="AK223" s="84"/>
      <c r="AL223" s="84"/>
      <c r="AM223" s="84"/>
      <c r="AN223" s="84"/>
      <c r="AO223" s="84"/>
      <c r="AP223" s="84"/>
      <c r="AQ223" s="84"/>
      <c r="AR223" s="84"/>
      <c r="AS223" s="84">
        <v>-63.101710457133997</v>
      </c>
      <c r="AT223" s="84"/>
      <c r="AU223" s="84"/>
      <c r="AV223" s="84"/>
      <c r="AW223" s="84"/>
      <c r="AX223" s="84"/>
      <c r="AY223" s="85"/>
    </row>
    <row r="224" spans="1:51" x14ac:dyDescent="0.2">
      <c r="A224" s="48">
        <v>166</v>
      </c>
      <c r="B224" s="49">
        <v>32</v>
      </c>
      <c r="C224" s="50" t="s">
        <v>257</v>
      </c>
      <c r="D224" s="50" t="s">
        <v>258</v>
      </c>
      <c r="E224" s="4" t="s">
        <v>268</v>
      </c>
      <c r="F224" s="5">
        <v>2010</v>
      </c>
      <c r="G224" s="6">
        <v>2050</v>
      </c>
      <c r="H224" s="54">
        <v>40</v>
      </c>
      <c r="I224" s="84"/>
      <c r="J224" s="84"/>
      <c r="K224" s="84"/>
      <c r="L224" s="84"/>
      <c r="M224" s="84"/>
      <c r="N224" s="84"/>
      <c r="O224" s="84"/>
      <c r="P224" s="84"/>
      <c r="Q224" s="84"/>
      <c r="R224" s="84"/>
      <c r="S224" s="84"/>
      <c r="T224" s="84"/>
      <c r="U224" s="84"/>
      <c r="V224" s="84"/>
      <c r="W224" s="84"/>
      <c r="X224" s="84"/>
      <c r="Y224" s="84"/>
      <c r="Z224" s="84"/>
      <c r="AA224" s="84"/>
      <c r="AB224" s="84"/>
      <c r="AC224" s="84"/>
      <c r="AD224" s="84"/>
      <c r="AE224" s="84"/>
      <c r="AF224" s="84"/>
      <c r="AG224" s="84"/>
      <c r="AH224" s="84"/>
      <c r="AI224" s="84"/>
      <c r="AJ224" s="84"/>
      <c r="AK224" s="84"/>
      <c r="AL224" s="84"/>
      <c r="AM224" s="84"/>
      <c r="AN224" s="84"/>
      <c r="AO224" s="84"/>
      <c r="AP224" s="84"/>
      <c r="AQ224" s="84"/>
      <c r="AR224" s="84"/>
      <c r="AS224" s="84">
        <v>-24.9819207478088</v>
      </c>
      <c r="AT224" s="84"/>
      <c r="AU224" s="84"/>
      <c r="AV224" s="84"/>
      <c r="AW224" s="84"/>
      <c r="AX224" s="84"/>
      <c r="AY224" s="85"/>
    </row>
    <row r="225" spans="1:51" x14ac:dyDescent="0.2">
      <c r="A225" s="48">
        <v>167</v>
      </c>
      <c r="B225" s="49">
        <v>32</v>
      </c>
      <c r="C225" s="50" t="s">
        <v>257</v>
      </c>
      <c r="D225" s="50" t="s">
        <v>258</v>
      </c>
      <c r="E225" s="4" t="s">
        <v>269</v>
      </c>
      <c r="F225" s="5">
        <v>2010</v>
      </c>
      <c r="G225" s="6">
        <v>2050</v>
      </c>
      <c r="H225" s="54">
        <v>40</v>
      </c>
      <c r="I225" s="84"/>
      <c r="J225" s="84"/>
      <c r="K225" s="84"/>
      <c r="L225" s="84"/>
      <c r="M225" s="84"/>
      <c r="N225" s="84"/>
      <c r="O225" s="84"/>
      <c r="P225" s="84"/>
      <c r="Q225" s="84"/>
      <c r="R225" s="84"/>
      <c r="S225" s="84"/>
      <c r="T225" s="84"/>
      <c r="U225" s="84"/>
      <c r="V225" s="84"/>
      <c r="W225" s="84"/>
      <c r="X225" s="84"/>
      <c r="Y225" s="84"/>
      <c r="Z225" s="84"/>
      <c r="AA225" s="84"/>
      <c r="AB225" s="84"/>
      <c r="AC225" s="84"/>
      <c r="AD225" s="84"/>
      <c r="AE225" s="84"/>
      <c r="AF225" s="84"/>
      <c r="AG225" s="84"/>
      <c r="AH225" s="84"/>
      <c r="AI225" s="84"/>
      <c r="AJ225" s="84"/>
      <c r="AK225" s="84"/>
      <c r="AL225" s="84"/>
      <c r="AM225" s="84"/>
      <c r="AN225" s="84"/>
      <c r="AO225" s="84"/>
      <c r="AP225" s="84"/>
      <c r="AQ225" s="84"/>
      <c r="AR225" s="84"/>
      <c r="AS225" s="125">
        <v>43.418384162782601</v>
      </c>
      <c r="AT225" s="84"/>
      <c r="AU225" s="84"/>
      <c r="AV225" s="84"/>
      <c r="AW225" s="84"/>
      <c r="AX225" s="84"/>
      <c r="AY225" s="85"/>
    </row>
    <row r="226" spans="1:51" x14ac:dyDescent="0.2">
      <c r="A226" s="48">
        <v>168</v>
      </c>
      <c r="B226" s="49">
        <v>32</v>
      </c>
      <c r="C226" s="50" t="s">
        <v>257</v>
      </c>
      <c r="D226" s="50" t="s">
        <v>258</v>
      </c>
      <c r="E226" s="4" t="s">
        <v>270</v>
      </c>
      <c r="F226" s="5">
        <v>2010</v>
      </c>
      <c r="G226" s="6">
        <v>2050</v>
      </c>
      <c r="H226" s="54">
        <v>40</v>
      </c>
      <c r="I226" s="84"/>
      <c r="J226" s="84"/>
      <c r="K226" s="84"/>
      <c r="L226" s="84"/>
      <c r="M226" s="84"/>
      <c r="N226" s="84"/>
      <c r="O226" s="84"/>
      <c r="P226" s="84"/>
      <c r="Q226" s="84"/>
      <c r="R226" s="84"/>
      <c r="S226" s="84"/>
      <c r="T226" s="84"/>
      <c r="U226" s="84"/>
      <c r="V226" s="84"/>
      <c r="W226" s="84"/>
      <c r="X226" s="84"/>
      <c r="Y226" s="84"/>
      <c r="Z226" s="84"/>
      <c r="AA226" s="84"/>
      <c r="AB226" s="84"/>
      <c r="AC226" s="84"/>
      <c r="AD226" s="84"/>
      <c r="AE226" s="84"/>
      <c r="AF226" s="84"/>
      <c r="AG226" s="84"/>
      <c r="AH226" s="84"/>
      <c r="AI226" s="84"/>
      <c r="AJ226" s="84"/>
      <c r="AK226" s="84"/>
      <c r="AL226" s="84"/>
      <c r="AM226" s="84"/>
      <c r="AN226" s="84"/>
      <c r="AO226" s="84"/>
      <c r="AP226" s="84"/>
      <c r="AQ226" s="84"/>
      <c r="AR226" s="84"/>
      <c r="AS226" s="125">
        <v>72.117020288430197</v>
      </c>
      <c r="AT226" s="84"/>
      <c r="AU226" s="84"/>
      <c r="AV226" s="84"/>
      <c r="AW226" s="84"/>
      <c r="AX226" s="84"/>
      <c r="AY226" s="85"/>
    </row>
    <row r="227" spans="1:51" x14ac:dyDescent="0.2">
      <c r="A227" s="48">
        <v>169</v>
      </c>
      <c r="B227" s="49">
        <v>32</v>
      </c>
      <c r="C227" s="50" t="s">
        <v>257</v>
      </c>
      <c r="D227" s="50" t="s">
        <v>258</v>
      </c>
      <c r="E227" s="4" t="s">
        <v>271</v>
      </c>
      <c r="F227" s="5">
        <v>2010</v>
      </c>
      <c r="G227" s="6">
        <v>2050</v>
      </c>
      <c r="H227" s="54">
        <v>40</v>
      </c>
      <c r="I227" s="84"/>
      <c r="J227" s="84"/>
      <c r="K227" s="84"/>
      <c r="L227" s="84"/>
      <c r="M227" s="84"/>
      <c r="N227" s="84"/>
      <c r="O227" s="84"/>
      <c r="P227" s="84"/>
      <c r="Q227" s="84"/>
      <c r="R227" s="84"/>
      <c r="S227" s="84"/>
      <c r="T227" s="84"/>
      <c r="U227" s="84"/>
      <c r="V227" s="84"/>
      <c r="W227" s="84"/>
      <c r="X227" s="84"/>
      <c r="Y227" s="84"/>
      <c r="Z227" s="84"/>
      <c r="AA227" s="84"/>
      <c r="AB227" s="84"/>
      <c r="AC227" s="84"/>
      <c r="AD227" s="84"/>
      <c r="AE227" s="84"/>
      <c r="AF227" s="84"/>
      <c r="AG227" s="84"/>
      <c r="AH227" s="84"/>
      <c r="AI227" s="84"/>
      <c r="AJ227" s="84"/>
      <c r="AK227" s="84"/>
      <c r="AL227" s="84"/>
      <c r="AM227" s="84"/>
      <c r="AN227" s="84"/>
      <c r="AO227" s="84"/>
      <c r="AP227" s="84"/>
      <c r="AQ227" s="84"/>
      <c r="AR227" s="84"/>
      <c r="AS227" s="84">
        <v>-91.4713095651598</v>
      </c>
      <c r="AT227" s="84"/>
      <c r="AU227" s="84"/>
      <c r="AV227" s="84"/>
      <c r="AW227" s="84"/>
      <c r="AX227" s="84"/>
      <c r="AY227" s="85"/>
    </row>
    <row r="228" spans="1:51" x14ac:dyDescent="0.2">
      <c r="A228" s="48">
        <v>170</v>
      </c>
      <c r="B228" s="49">
        <v>32</v>
      </c>
      <c r="C228" s="50" t="s">
        <v>257</v>
      </c>
      <c r="D228" s="50" t="s">
        <v>258</v>
      </c>
      <c r="E228" s="4" t="s">
        <v>272</v>
      </c>
      <c r="F228" s="5">
        <v>2010</v>
      </c>
      <c r="G228" s="6">
        <v>2050</v>
      </c>
      <c r="H228" s="54">
        <v>40</v>
      </c>
      <c r="I228" s="84"/>
      <c r="J228" s="84"/>
      <c r="K228" s="84"/>
      <c r="L228" s="84"/>
      <c r="M228" s="84"/>
      <c r="N228" s="84"/>
      <c r="O228" s="84"/>
      <c r="P228" s="84"/>
      <c r="Q228" s="84"/>
      <c r="R228" s="84"/>
      <c r="S228" s="84"/>
      <c r="T228" s="84"/>
      <c r="U228" s="84"/>
      <c r="V228" s="84"/>
      <c r="W228" s="84"/>
      <c r="X228" s="84"/>
      <c r="Y228" s="84"/>
      <c r="Z228" s="84"/>
      <c r="AA228" s="84"/>
      <c r="AB228" s="84"/>
      <c r="AC228" s="84"/>
      <c r="AD228" s="84"/>
      <c r="AE228" s="84"/>
      <c r="AF228" s="84"/>
      <c r="AG228" s="84"/>
      <c r="AH228" s="84"/>
      <c r="AI228" s="84"/>
      <c r="AJ228" s="84"/>
      <c r="AK228" s="84"/>
      <c r="AL228" s="84"/>
      <c r="AM228" s="84"/>
      <c r="AN228" s="84"/>
      <c r="AO228" s="84"/>
      <c r="AP228" s="84"/>
      <c r="AQ228" s="84"/>
      <c r="AR228" s="84"/>
      <c r="AS228" s="84">
        <v>-45.474612483729999</v>
      </c>
      <c r="AT228" s="84"/>
      <c r="AU228" s="84"/>
      <c r="AV228" s="84"/>
      <c r="AW228" s="84"/>
      <c r="AX228" s="84"/>
      <c r="AY228" s="85"/>
    </row>
    <row r="229" spans="1:51" x14ac:dyDescent="0.2">
      <c r="A229" s="48">
        <v>171</v>
      </c>
      <c r="B229" s="49">
        <v>32</v>
      </c>
      <c r="C229" s="50" t="s">
        <v>257</v>
      </c>
      <c r="D229" s="50" t="s">
        <v>258</v>
      </c>
      <c r="E229" s="4" t="s">
        <v>273</v>
      </c>
      <c r="F229" s="5">
        <v>2010</v>
      </c>
      <c r="G229" s="6">
        <v>2050</v>
      </c>
      <c r="H229" s="54">
        <v>40</v>
      </c>
      <c r="I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125">
        <v>31.713560311955</v>
      </c>
      <c r="AT229" s="84"/>
      <c r="AU229" s="84"/>
      <c r="AV229" s="84"/>
      <c r="AW229" s="84"/>
      <c r="AX229" s="84"/>
      <c r="AY229" s="85"/>
    </row>
    <row r="230" spans="1:51" x14ac:dyDescent="0.2">
      <c r="A230" s="48">
        <v>172</v>
      </c>
      <c r="B230" s="56">
        <v>32</v>
      </c>
      <c r="C230" s="58" t="s">
        <v>257</v>
      </c>
      <c r="D230" s="58" t="s">
        <v>258</v>
      </c>
      <c r="E230" s="59" t="s">
        <v>274</v>
      </c>
      <c r="F230" s="63">
        <v>2010</v>
      </c>
      <c r="G230" s="64">
        <v>2050</v>
      </c>
      <c r="H230" s="54">
        <v>40</v>
      </c>
      <c r="I230" s="84"/>
      <c r="J230" s="84"/>
      <c r="K230" s="84"/>
      <c r="L230" s="84"/>
      <c r="M230" s="84"/>
      <c r="N230" s="84"/>
      <c r="O230" s="84"/>
      <c r="P230" s="84"/>
      <c r="Q230" s="84"/>
      <c r="R230" s="84"/>
      <c r="S230" s="84"/>
      <c r="T230" s="84"/>
      <c r="U230" s="84"/>
      <c r="V230" s="84"/>
      <c r="W230" s="84"/>
      <c r="X230" s="84"/>
      <c r="Y230" s="84"/>
      <c r="Z230" s="84"/>
      <c r="AA230" s="84"/>
      <c r="AB230" s="84"/>
      <c r="AC230" s="84"/>
      <c r="AD230" s="84"/>
      <c r="AE230" s="84"/>
      <c r="AF230" s="84"/>
      <c r="AG230" s="84"/>
      <c r="AH230" s="84"/>
      <c r="AI230" s="84"/>
      <c r="AJ230" s="84"/>
      <c r="AK230" s="84"/>
      <c r="AL230" s="84"/>
      <c r="AM230" s="84"/>
      <c r="AN230" s="84"/>
      <c r="AO230" s="84"/>
      <c r="AP230" s="84"/>
      <c r="AQ230" s="84"/>
      <c r="AR230" s="84"/>
      <c r="AS230" s="125">
        <v>64.807363910136004</v>
      </c>
      <c r="AT230" s="84"/>
      <c r="AU230" s="84"/>
      <c r="AV230" s="84"/>
      <c r="AW230" s="84"/>
      <c r="AX230" s="84"/>
      <c r="AY230" s="85"/>
    </row>
    <row r="231" spans="1:51" x14ac:dyDescent="0.2">
      <c r="A231" s="48">
        <v>174</v>
      </c>
      <c r="B231" s="49">
        <v>33</v>
      </c>
      <c r="C231" s="50" t="s">
        <v>176</v>
      </c>
      <c r="D231" s="50" t="s">
        <v>177</v>
      </c>
      <c r="E231" s="4" t="s">
        <v>178</v>
      </c>
      <c r="F231" s="5">
        <v>2000</v>
      </c>
      <c r="G231" s="6">
        <v>2050</v>
      </c>
      <c r="H231" s="54">
        <v>50</v>
      </c>
      <c r="I231" s="84"/>
      <c r="J231" s="84"/>
      <c r="K231" s="84"/>
      <c r="L231" s="84"/>
      <c r="M231" s="84"/>
      <c r="N231" s="84"/>
      <c r="O231" s="84"/>
      <c r="P231" s="84"/>
      <c r="Q231" s="84">
        <v>-10.450343279672101</v>
      </c>
      <c r="R231" s="84"/>
      <c r="S231" s="84"/>
      <c r="T231" s="84"/>
      <c r="U231" s="84"/>
      <c r="V231" s="84"/>
      <c r="W231" s="84"/>
      <c r="X231" s="84"/>
      <c r="Y231" s="84"/>
      <c r="Z231" s="84"/>
      <c r="AA231" s="84"/>
      <c r="AB231" s="84"/>
      <c r="AC231" s="84"/>
      <c r="AD231" s="84"/>
      <c r="AE231" s="84"/>
      <c r="AF231" s="84"/>
      <c r="AG231" s="84"/>
      <c r="AH231" s="84"/>
      <c r="AI231" s="84"/>
      <c r="AJ231" s="84"/>
      <c r="AK231" s="84"/>
      <c r="AL231" s="84"/>
      <c r="AM231" s="84"/>
      <c r="AN231" s="84"/>
      <c r="AO231" s="84"/>
      <c r="AP231" s="84"/>
      <c r="AQ231" s="84"/>
      <c r="AR231" s="84"/>
      <c r="AS231" s="84"/>
      <c r="AT231" s="84"/>
      <c r="AU231" s="84"/>
      <c r="AV231" s="84"/>
      <c r="AW231" s="84"/>
      <c r="AX231" s="84"/>
      <c r="AY231" s="85"/>
    </row>
    <row r="232" spans="1:51" x14ac:dyDescent="0.2">
      <c r="A232" s="48">
        <v>175</v>
      </c>
      <c r="B232" s="49">
        <v>33</v>
      </c>
      <c r="C232" s="50" t="s">
        <v>176</v>
      </c>
      <c r="D232" s="50" t="s">
        <v>177</v>
      </c>
      <c r="E232" s="4" t="s">
        <v>91</v>
      </c>
      <c r="F232" s="5">
        <v>2000</v>
      </c>
      <c r="G232" s="6">
        <v>2050</v>
      </c>
      <c r="H232" s="54">
        <v>50</v>
      </c>
      <c r="I232" s="84"/>
      <c r="J232" s="84"/>
      <c r="K232" s="84"/>
      <c r="L232" s="84"/>
      <c r="M232" s="84"/>
      <c r="N232" s="84"/>
      <c r="O232" s="84"/>
      <c r="P232" s="84"/>
      <c r="Q232" s="84">
        <v>-1.4635445216295899</v>
      </c>
      <c r="R232" s="84"/>
      <c r="S232" s="84"/>
      <c r="T232" s="84"/>
      <c r="U232" s="84"/>
      <c r="V232" s="84"/>
      <c r="W232" s="84"/>
      <c r="X232" s="84"/>
      <c r="Y232" s="84"/>
      <c r="Z232" s="84"/>
      <c r="AA232" s="84"/>
      <c r="AB232" s="84"/>
      <c r="AC232" s="84"/>
      <c r="AD232" s="84"/>
      <c r="AE232" s="84"/>
      <c r="AF232" s="84"/>
      <c r="AG232" s="84"/>
      <c r="AH232" s="84"/>
      <c r="AI232" s="84"/>
      <c r="AJ232" s="84"/>
      <c r="AK232" s="84"/>
      <c r="AL232" s="84"/>
      <c r="AM232" s="84"/>
      <c r="AN232" s="84"/>
      <c r="AO232" s="84"/>
      <c r="AP232" s="84"/>
      <c r="AQ232" s="84"/>
      <c r="AR232" s="84"/>
      <c r="AS232" s="84"/>
      <c r="AT232" s="84"/>
      <c r="AU232" s="84"/>
      <c r="AV232" s="84"/>
      <c r="AW232" s="84"/>
      <c r="AX232" s="84"/>
      <c r="AY232" s="85"/>
    </row>
    <row r="233" spans="1:51" x14ac:dyDescent="0.2">
      <c r="A233" s="48">
        <v>176</v>
      </c>
      <c r="B233" s="49">
        <v>33</v>
      </c>
      <c r="C233" s="50" t="s">
        <v>176</v>
      </c>
      <c r="D233" s="50" t="s">
        <v>177</v>
      </c>
      <c r="E233" s="4" t="s">
        <v>179</v>
      </c>
      <c r="F233" s="5">
        <v>2000</v>
      </c>
      <c r="G233" s="6">
        <v>2050</v>
      </c>
      <c r="H233" s="54">
        <v>50</v>
      </c>
      <c r="I233" s="84"/>
      <c r="J233" s="84"/>
      <c r="K233" s="84"/>
      <c r="L233" s="84"/>
      <c r="M233" s="84"/>
      <c r="N233" s="84"/>
      <c r="O233" s="84"/>
      <c r="P233" s="84"/>
      <c r="Q233" s="84">
        <v>-9.2857868034859408</v>
      </c>
      <c r="R233" s="84"/>
      <c r="S233" s="84"/>
      <c r="T233" s="84"/>
      <c r="U233" s="84"/>
      <c r="V233" s="84"/>
      <c r="W233" s="84"/>
      <c r="X233" s="84"/>
      <c r="Y233" s="84"/>
      <c r="Z233" s="84"/>
      <c r="AA233" s="84"/>
      <c r="AB233" s="84"/>
      <c r="AC233" s="84"/>
      <c r="AD233" s="84"/>
      <c r="AE233" s="84"/>
      <c r="AF233" s="84"/>
      <c r="AG233" s="84"/>
      <c r="AH233" s="84"/>
      <c r="AI233" s="84"/>
      <c r="AJ233" s="84"/>
      <c r="AK233" s="84"/>
      <c r="AL233" s="84"/>
      <c r="AM233" s="84"/>
      <c r="AN233" s="84"/>
      <c r="AO233" s="84"/>
      <c r="AP233" s="84"/>
      <c r="AQ233" s="84"/>
      <c r="AR233" s="84"/>
      <c r="AS233" s="84"/>
      <c r="AT233" s="84"/>
      <c r="AU233" s="84"/>
      <c r="AV233" s="84"/>
      <c r="AW233" s="84"/>
      <c r="AX233" s="84"/>
      <c r="AY233" s="85"/>
    </row>
    <row r="234" spans="1:51" x14ac:dyDescent="0.2">
      <c r="A234" s="48">
        <v>177</v>
      </c>
      <c r="B234" s="56">
        <v>33</v>
      </c>
      <c r="C234" s="58" t="s">
        <v>176</v>
      </c>
      <c r="D234" s="58" t="s">
        <v>177</v>
      </c>
      <c r="E234" s="59" t="s">
        <v>136</v>
      </c>
      <c r="F234" s="63">
        <v>2000</v>
      </c>
      <c r="G234" s="64">
        <v>2050</v>
      </c>
      <c r="H234" s="54">
        <v>50</v>
      </c>
      <c r="I234" s="84"/>
      <c r="J234" s="84"/>
      <c r="K234" s="84"/>
      <c r="L234" s="84"/>
      <c r="M234" s="84"/>
      <c r="N234" s="84"/>
      <c r="O234" s="84"/>
      <c r="P234" s="84"/>
      <c r="Q234" s="84">
        <v>-4.2439567767183499</v>
      </c>
      <c r="R234" s="84"/>
      <c r="S234" s="84"/>
      <c r="T234" s="84"/>
      <c r="U234" s="84"/>
      <c r="V234" s="84"/>
      <c r="W234" s="84"/>
      <c r="X234" s="84"/>
      <c r="Y234" s="84"/>
      <c r="Z234" s="84"/>
      <c r="AA234" s="84"/>
      <c r="AB234" s="84"/>
      <c r="AC234" s="84"/>
      <c r="AD234" s="84"/>
      <c r="AE234" s="84"/>
      <c r="AF234" s="84"/>
      <c r="AG234" s="84"/>
      <c r="AH234" s="84"/>
      <c r="AI234" s="84"/>
      <c r="AJ234" s="84"/>
      <c r="AK234" s="84"/>
      <c r="AL234" s="84"/>
      <c r="AM234" s="84"/>
      <c r="AN234" s="84"/>
      <c r="AO234" s="84"/>
      <c r="AP234" s="84"/>
      <c r="AQ234" s="84"/>
      <c r="AR234" s="84"/>
      <c r="AS234" s="84"/>
      <c r="AT234" s="84"/>
      <c r="AU234" s="84"/>
      <c r="AV234" s="84"/>
      <c r="AW234" s="84"/>
      <c r="AX234" s="84"/>
      <c r="AY234" s="85"/>
    </row>
    <row r="235" spans="1:51" x14ac:dyDescent="0.2">
      <c r="A235" s="48" t="s">
        <v>72</v>
      </c>
      <c r="B235" s="49">
        <v>34</v>
      </c>
      <c r="C235" s="50" t="s">
        <v>180</v>
      </c>
      <c r="D235" s="50" t="s">
        <v>181</v>
      </c>
      <c r="E235" s="4" t="s">
        <v>125</v>
      </c>
      <c r="F235" s="5">
        <v>2014</v>
      </c>
      <c r="G235" s="6">
        <v>2050</v>
      </c>
      <c r="H235" s="54">
        <v>36</v>
      </c>
      <c r="I235" s="84"/>
      <c r="J235" s="84"/>
      <c r="K235" s="84"/>
      <c r="L235" s="84"/>
      <c r="M235" s="84"/>
      <c r="N235" s="84"/>
      <c r="O235" s="84"/>
      <c r="P235" s="84"/>
      <c r="Q235" s="84"/>
      <c r="R235" s="84"/>
      <c r="S235" s="84"/>
      <c r="T235" s="84"/>
      <c r="U235" s="84"/>
      <c r="V235" s="84"/>
      <c r="W235" s="84"/>
      <c r="X235" s="84"/>
      <c r="Y235" s="84"/>
      <c r="Z235" s="84"/>
      <c r="AA235" s="84"/>
      <c r="AB235" s="84"/>
      <c r="AC235" s="84"/>
      <c r="AD235" s="84"/>
      <c r="AE235" s="84"/>
      <c r="AF235" s="84"/>
      <c r="AG235" s="84"/>
      <c r="AH235" s="84"/>
      <c r="AI235" s="84"/>
      <c r="AJ235" s="84"/>
      <c r="AK235" s="84"/>
      <c r="AL235" s="84"/>
      <c r="AM235" s="84"/>
      <c r="AN235" s="84"/>
      <c r="AO235" s="84"/>
      <c r="AP235" s="84"/>
      <c r="AQ235" s="84"/>
      <c r="AR235" s="84"/>
      <c r="AS235" s="84"/>
      <c r="AT235" s="84">
        <v>-0.76095382371893505</v>
      </c>
      <c r="AU235" s="84"/>
      <c r="AV235" s="84"/>
      <c r="AW235" s="84"/>
      <c r="AX235" s="84"/>
      <c r="AY235" s="85"/>
    </row>
    <row r="236" spans="1:51" x14ac:dyDescent="0.2">
      <c r="A236" s="48" t="s">
        <v>72</v>
      </c>
      <c r="B236" s="56">
        <v>34</v>
      </c>
      <c r="C236" s="58" t="s">
        <v>180</v>
      </c>
      <c r="D236" s="58" t="s">
        <v>181</v>
      </c>
      <c r="E236" s="59" t="s">
        <v>128</v>
      </c>
      <c r="F236" s="63">
        <v>2014</v>
      </c>
      <c r="G236" s="64">
        <v>2050</v>
      </c>
      <c r="H236" s="54">
        <v>36</v>
      </c>
      <c r="I236" s="84"/>
      <c r="J236" s="84"/>
      <c r="K236" s="84"/>
      <c r="L236" s="84"/>
      <c r="M236" s="84"/>
      <c r="N236" s="84"/>
      <c r="O236" s="84"/>
      <c r="P236" s="84"/>
      <c r="Q236" s="84"/>
      <c r="R236" s="84"/>
      <c r="S236" s="84"/>
      <c r="T236" s="84"/>
      <c r="U236" s="84"/>
      <c r="V236" s="84"/>
      <c r="W236" s="84"/>
      <c r="X236" s="84"/>
      <c r="Y236" s="84"/>
      <c r="Z236" s="84"/>
      <c r="AA236" s="84"/>
      <c r="AB236" s="84"/>
      <c r="AC236" s="84"/>
      <c r="AD236" s="84"/>
      <c r="AE236" s="84"/>
      <c r="AF236" s="84"/>
      <c r="AG236" s="84"/>
      <c r="AH236" s="84"/>
      <c r="AI236" s="84"/>
      <c r="AJ236" s="84"/>
      <c r="AK236" s="84"/>
      <c r="AL236" s="84"/>
      <c r="AM236" s="84"/>
      <c r="AN236" s="84"/>
      <c r="AO236" s="84"/>
      <c r="AP236" s="84"/>
      <c r="AQ236" s="84"/>
      <c r="AR236" s="84"/>
      <c r="AS236" s="84"/>
      <c r="AT236" s="84">
        <v>0</v>
      </c>
      <c r="AU236" s="84"/>
      <c r="AV236" s="84"/>
      <c r="AW236" s="84"/>
      <c r="AX236" s="84"/>
      <c r="AY236" s="85"/>
    </row>
    <row r="237" spans="1:51" x14ac:dyDescent="0.2">
      <c r="A237" s="48"/>
      <c r="B237" s="49">
        <v>38</v>
      </c>
      <c r="C237" s="50" t="s">
        <v>182</v>
      </c>
      <c r="D237" s="50" t="s">
        <v>183</v>
      </c>
      <c r="E237" s="4" t="s">
        <v>126</v>
      </c>
      <c r="F237" s="5">
        <v>2000</v>
      </c>
      <c r="G237" s="6">
        <v>2050</v>
      </c>
      <c r="H237" s="54">
        <v>50</v>
      </c>
      <c r="I237" s="84"/>
      <c r="J237" s="84"/>
      <c r="K237" s="84"/>
      <c r="L237" s="84"/>
      <c r="M237" s="84"/>
      <c r="N237" s="84"/>
      <c r="O237" s="84"/>
      <c r="P237" s="84"/>
      <c r="Q237" s="84"/>
      <c r="R237" s="84"/>
      <c r="S237" s="84"/>
      <c r="T237" s="84"/>
      <c r="U237" s="84"/>
      <c r="V237" s="84"/>
      <c r="W237" s="84"/>
      <c r="X237" s="84"/>
      <c r="Y237" s="84"/>
      <c r="Z237" s="84"/>
      <c r="AA237" s="84"/>
      <c r="AB237" s="84"/>
      <c r="AC237" s="84"/>
      <c r="AD237" s="84"/>
      <c r="AE237" s="84"/>
      <c r="AF237" s="84"/>
      <c r="AG237" s="84"/>
      <c r="AH237" s="84"/>
      <c r="AI237" s="84"/>
      <c r="AJ237" s="84"/>
      <c r="AK237" s="84"/>
      <c r="AL237" s="84"/>
      <c r="AM237" s="84"/>
      <c r="AN237" s="84"/>
      <c r="AO237" s="84"/>
      <c r="AP237" s="84"/>
      <c r="AQ237" s="84"/>
      <c r="AR237" s="84"/>
      <c r="AS237" s="84"/>
      <c r="AT237" s="84"/>
      <c r="AU237" s="84"/>
      <c r="AV237" s="84">
        <v>-32.529737666224698</v>
      </c>
      <c r="AW237" s="84"/>
      <c r="AX237" s="84"/>
      <c r="AY237" s="85"/>
    </row>
    <row r="238" spans="1:51" x14ac:dyDescent="0.2">
      <c r="A238" s="48"/>
      <c r="B238" s="56">
        <v>38</v>
      </c>
      <c r="C238" s="58" t="s">
        <v>182</v>
      </c>
      <c r="D238" s="58" t="s">
        <v>183</v>
      </c>
      <c r="E238" s="59" t="s">
        <v>128</v>
      </c>
      <c r="F238" s="63">
        <v>2000</v>
      </c>
      <c r="G238" s="6">
        <v>2050</v>
      </c>
      <c r="H238" s="54">
        <v>50</v>
      </c>
      <c r="I238" s="84"/>
      <c r="J238" s="84"/>
      <c r="K238" s="84"/>
      <c r="L238" s="84"/>
      <c r="M238" s="84"/>
      <c r="N238" s="84"/>
      <c r="O238" s="84"/>
      <c r="P238" s="84"/>
      <c r="Q238" s="84"/>
      <c r="R238" s="84"/>
      <c r="S238" s="84"/>
      <c r="T238" s="84"/>
      <c r="U238" s="84"/>
      <c r="V238" s="84"/>
      <c r="W238" s="84"/>
      <c r="X238" s="84"/>
      <c r="Y238" s="84"/>
      <c r="Z238" s="84"/>
      <c r="AA238" s="84"/>
      <c r="AB238" s="84"/>
      <c r="AC238" s="84"/>
      <c r="AD238" s="84"/>
      <c r="AE238" s="84"/>
      <c r="AF238" s="84"/>
      <c r="AG238" s="84"/>
      <c r="AH238" s="84"/>
      <c r="AI238" s="84"/>
      <c r="AJ238" s="84"/>
      <c r="AK238" s="84"/>
      <c r="AL238" s="84"/>
      <c r="AM238" s="84"/>
      <c r="AN238" s="84"/>
      <c r="AO238" s="84"/>
      <c r="AP238" s="84"/>
      <c r="AQ238" s="84"/>
      <c r="AR238" s="84"/>
      <c r="AS238" s="84"/>
      <c r="AT238" s="84"/>
      <c r="AU238" s="84"/>
      <c r="AV238" s="84">
        <v>-35.035570750991297</v>
      </c>
      <c r="AW238" s="84"/>
      <c r="AX238" s="84"/>
      <c r="AY238" s="85"/>
    </row>
    <row r="239" spans="1:51" x14ac:dyDescent="0.2">
      <c r="A239" s="48" t="s">
        <v>132</v>
      </c>
      <c r="B239" s="74">
        <v>46</v>
      </c>
      <c r="C239" s="76" t="s">
        <v>275</v>
      </c>
      <c r="D239" s="76" t="s">
        <v>276</v>
      </c>
      <c r="E239" s="77" t="s">
        <v>84</v>
      </c>
      <c r="F239" s="78">
        <v>2015</v>
      </c>
      <c r="G239" s="82">
        <v>2050</v>
      </c>
      <c r="H239" s="54">
        <v>35</v>
      </c>
      <c r="I239" s="84"/>
      <c r="J239" s="84"/>
      <c r="K239" s="84"/>
      <c r="L239" s="84"/>
      <c r="M239" s="84"/>
      <c r="N239" s="84"/>
      <c r="O239" s="84"/>
      <c r="P239" s="84"/>
      <c r="Q239" s="84"/>
      <c r="R239" s="84"/>
      <c r="S239" s="84"/>
      <c r="T239" s="84"/>
      <c r="U239" s="84"/>
      <c r="V239" s="84"/>
      <c r="W239" s="84"/>
      <c r="X239" s="84"/>
      <c r="Y239" s="84"/>
      <c r="Z239" s="84"/>
      <c r="AA239" s="84"/>
      <c r="AB239" s="84"/>
      <c r="AC239" s="84"/>
      <c r="AD239" s="84"/>
      <c r="AE239" s="84"/>
      <c r="AF239" s="84"/>
      <c r="AG239" s="84"/>
      <c r="AH239" s="84"/>
      <c r="AI239" s="84"/>
      <c r="AJ239" s="84"/>
      <c r="AK239" s="84"/>
      <c r="AL239" s="84"/>
      <c r="AM239" s="84"/>
      <c r="AN239" s="84"/>
      <c r="AO239" s="84"/>
      <c r="AP239" s="84"/>
      <c r="AQ239" s="84">
        <v>-58.017667059717702</v>
      </c>
      <c r="AR239" s="84"/>
      <c r="AS239" s="84"/>
      <c r="AT239" s="84"/>
      <c r="AU239" s="84"/>
      <c r="AV239" s="84"/>
      <c r="AW239" s="84"/>
      <c r="AX239" s="84"/>
      <c r="AY239" s="85"/>
    </row>
    <row r="240" spans="1:51" x14ac:dyDescent="0.2">
      <c r="A240" s="48"/>
      <c r="B240" s="49">
        <v>47</v>
      </c>
      <c r="C240" s="50" t="s">
        <v>184</v>
      </c>
      <c r="D240" s="50" t="s">
        <v>185</v>
      </c>
      <c r="E240" s="4" t="s">
        <v>186</v>
      </c>
      <c r="F240" s="5">
        <v>2020</v>
      </c>
      <c r="G240" s="6">
        <v>2050</v>
      </c>
      <c r="H240" s="54">
        <v>30</v>
      </c>
      <c r="I240" s="84"/>
      <c r="J240" s="84"/>
      <c r="K240" s="84"/>
      <c r="L240" s="84"/>
      <c r="M240" s="84"/>
      <c r="N240" s="84"/>
      <c r="O240" s="84"/>
      <c r="P240" s="84"/>
      <c r="Q240" s="84"/>
      <c r="R240" s="84"/>
      <c r="S240" s="84"/>
      <c r="T240" s="84"/>
      <c r="U240" s="84"/>
      <c r="V240" s="84"/>
      <c r="W240" s="84"/>
      <c r="X240" s="84"/>
      <c r="Y240" s="84"/>
      <c r="Z240" s="84"/>
      <c r="AA240" s="84"/>
      <c r="AB240" s="84"/>
      <c r="AC240" s="84">
        <v>-18.464294448692598</v>
      </c>
      <c r="AD240" s="84"/>
      <c r="AE240" s="84">
        <v>-21.7953612142149</v>
      </c>
      <c r="AF240" s="84"/>
      <c r="AG240" s="84"/>
      <c r="AH240" s="84"/>
      <c r="AI240" s="84"/>
      <c r="AJ240" s="84"/>
      <c r="AK240" s="84"/>
      <c r="AL240" s="84"/>
      <c r="AM240" s="84"/>
      <c r="AN240" s="84"/>
      <c r="AO240" s="84"/>
      <c r="AP240" s="84"/>
      <c r="AQ240" s="84"/>
      <c r="AR240" s="84"/>
      <c r="AS240" s="84"/>
      <c r="AT240" s="84"/>
      <c r="AU240" s="84"/>
      <c r="AV240" s="84"/>
      <c r="AW240" s="84"/>
      <c r="AX240" s="84"/>
      <c r="AY240" s="85"/>
    </row>
    <row r="241" spans="1:51" x14ac:dyDescent="0.2">
      <c r="A241" s="48"/>
      <c r="B241" s="56">
        <v>47</v>
      </c>
      <c r="C241" s="58" t="s">
        <v>184</v>
      </c>
      <c r="D241" s="58" t="s">
        <v>185</v>
      </c>
      <c r="E241" s="59" t="s">
        <v>187</v>
      </c>
      <c r="F241" s="63">
        <v>2020</v>
      </c>
      <c r="G241" s="6">
        <v>2050</v>
      </c>
      <c r="H241" s="54">
        <v>30</v>
      </c>
      <c r="I241" s="84"/>
      <c r="J241" s="84"/>
      <c r="K241" s="84"/>
      <c r="L241" s="84"/>
      <c r="M241" s="84"/>
      <c r="N241" s="84"/>
      <c r="O241" s="84"/>
      <c r="P241" s="84"/>
      <c r="Q241" s="84"/>
      <c r="R241" s="84"/>
      <c r="S241" s="84"/>
      <c r="T241" s="84"/>
      <c r="U241" s="84"/>
      <c r="V241" s="84"/>
      <c r="W241" s="84"/>
      <c r="X241" s="84"/>
      <c r="Y241" s="84"/>
      <c r="Z241" s="84"/>
      <c r="AA241" s="84"/>
      <c r="AB241" s="84"/>
      <c r="AC241" s="84">
        <v>-15.971789626895401</v>
      </c>
      <c r="AD241" s="84"/>
      <c r="AE241" s="84">
        <v>-17.271451125254899</v>
      </c>
      <c r="AF241" s="84"/>
      <c r="AG241" s="84"/>
      <c r="AH241" s="84"/>
      <c r="AI241" s="84"/>
      <c r="AJ241" s="84"/>
      <c r="AK241" s="84"/>
      <c r="AL241" s="84"/>
      <c r="AM241" s="84"/>
      <c r="AN241" s="84"/>
      <c r="AO241" s="84"/>
      <c r="AP241" s="84"/>
      <c r="AQ241" s="84"/>
      <c r="AR241" s="84"/>
      <c r="AS241" s="84"/>
      <c r="AT241" s="84"/>
      <c r="AU241" s="84"/>
      <c r="AV241" s="84"/>
      <c r="AW241" s="84"/>
      <c r="AX241" s="84"/>
      <c r="AY241" s="85"/>
    </row>
    <row r="242" spans="1:51" x14ac:dyDescent="0.2">
      <c r="A242" s="48">
        <v>190</v>
      </c>
      <c r="B242" s="49">
        <v>48</v>
      </c>
      <c r="C242" s="50" t="s">
        <v>277</v>
      </c>
      <c r="D242" s="50" t="s">
        <v>278</v>
      </c>
      <c r="E242" s="4" t="s">
        <v>135</v>
      </c>
      <c r="F242" s="5">
        <v>2010</v>
      </c>
      <c r="G242" s="6">
        <v>2050</v>
      </c>
      <c r="H242" s="54">
        <v>40</v>
      </c>
      <c r="I242" s="84"/>
      <c r="J242" s="84"/>
      <c r="K242" s="84"/>
      <c r="L242" s="84"/>
      <c r="M242" s="84"/>
      <c r="N242" s="84"/>
      <c r="O242" s="84"/>
      <c r="P242" s="84"/>
      <c r="Q242" s="84"/>
      <c r="R242" s="84"/>
      <c r="S242" s="84"/>
      <c r="T242" s="84"/>
      <c r="U242" s="84"/>
      <c r="V242" s="84"/>
      <c r="W242" s="84"/>
      <c r="X242" s="84"/>
      <c r="Y242" s="84"/>
      <c r="Z242" s="84"/>
      <c r="AA242" s="84"/>
      <c r="AB242" s="84"/>
      <c r="AC242" s="84"/>
      <c r="AD242" s="84">
        <v>-42.866385467600402</v>
      </c>
      <c r="AE242" s="84"/>
      <c r="AF242" s="84">
        <v>-4.6707972074231998</v>
      </c>
      <c r="AG242" s="84"/>
      <c r="AH242" s="84"/>
      <c r="AI242" s="84"/>
      <c r="AJ242" s="84"/>
      <c r="AK242" s="84"/>
      <c r="AL242" s="84"/>
      <c r="AM242" s="84"/>
      <c r="AN242" s="84"/>
      <c r="AO242" s="84"/>
      <c r="AP242" s="84"/>
      <c r="AQ242" s="84"/>
      <c r="AR242" s="84"/>
      <c r="AS242" s="84"/>
      <c r="AT242" s="84"/>
      <c r="AU242" s="84"/>
      <c r="AV242" s="84"/>
      <c r="AW242" s="84"/>
      <c r="AX242" s="84"/>
      <c r="AY242" s="85"/>
    </row>
    <row r="243" spans="1:51" x14ac:dyDescent="0.2">
      <c r="A243" s="48">
        <v>191</v>
      </c>
      <c r="B243" s="49">
        <v>48</v>
      </c>
      <c r="C243" s="50" t="s">
        <v>277</v>
      </c>
      <c r="D243" s="50" t="s">
        <v>278</v>
      </c>
      <c r="E243" s="4" t="s">
        <v>279</v>
      </c>
      <c r="F243" s="5">
        <v>2010</v>
      </c>
      <c r="G243" s="6">
        <v>2050</v>
      </c>
      <c r="H243" s="54">
        <v>40</v>
      </c>
      <c r="I243" s="84"/>
      <c r="J243" s="84"/>
      <c r="K243" s="84"/>
      <c r="L243" s="84"/>
      <c r="M243" s="84"/>
      <c r="N243" s="84"/>
      <c r="O243" s="84"/>
      <c r="P243" s="84"/>
      <c r="Q243" s="84"/>
      <c r="R243" s="84"/>
      <c r="S243" s="84"/>
      <c r="T243" s="84"/>
      <c r="U243" s="84"/>
      <c r="V243" s="84"/>
      <c r="W243" s="84"/>
      <c r="X243" s="84"/>
      <c r="Y243" s="84"/>
      <c r="Z243" s="84"/>
      <c r="AA243" s="84"/>
      <c r="AB243" s="84"/>
      <c r="AC243" s="84"/>
      <c r="AD243" s="84"/>
      <c r="AE243" s="84"/>
      <c r="AF243" s="84">
        <v>-0.46390550482376902</v>
      </c>
      <c r="AG243" s="84"/>
      <c r="AH243" s="84"/>
      <c r="AI243" s="84"/>
      <c r="AJ243" s="84"/>
      <c r="AK243" s="84"/>
      <c r="AL243" s="84"/>
      <c r="AM243" s="84"/>
      <c r="AN243" s="84"/>
      <c r="AO243" s="84"/>
      <c r="AP243" s="84"/>
      <c r="AQ243" s="84"/>
      <c r="AR243" s="84"/>
      <c r="AS243" s="84"/>
      <c r="AT243" s="84"/>
      <c r="AU243" s="84"/>
      <c r="AV243" s="84"/>
      <c r="AW243" s="84"/>
      <c r="AX243" s="84"/>
      <c r="AY243" s="85"/>
    </row>
    <row r="244" spans="1:51" x14ac:dyDescent="0.2">
      <c r="A244" s="48">
        <v>192</v>
      </c>
      <c r="B244" s="49">
        <v>48</v>
      </c>
      <c r="C244" s="50" t="s">
        <v>277</v>
      </c>
      <c r="D244" s="50" t="s">
        <v>278</v>
      </c>
      <c r="E244" s="4" t="s">
        <v>280</v>
      </c>
      <c r="F244" s="5">
        <v>2010</v>
      </c>
      <c r="G244" s="6">
        <v>2050</v>
      </c>
      <c r="H244" s="54">
        <v>40</v>
      </c>
      <c r="I244" s="84"/>
      <c r="J244" s="84"/>
      <c r="K244" s="84"/>
      <c r="L244" s="84"/>
      <c r="M244" s="84"/>
      <c r="N244" s="84"/>
      <c r="O244" s="84"/>
      <c r="P244" s="84"/>
      <c r="Q244" s="84"/>
      <c r="R244" s="84"/>
      <c r="S244" s="84"/>
      <c r="T244" s="84"/>
      <c r="U244" s="84"/>
      <c r="V244" s="84"/>
      <c r="W244" s="84"/>
      <c r="X244" s="84"/>
      <c r="Y244" s="84"/>
      <c r="Z244" s="84"/>
      <c r="AA244" s="84"/>
      <c r="AB244" s="84"/>
      <c r="AC244" s="84"/>
      <c r="AD244" s="84"/>
      <c r="AE244" s="84"/>
      <c r="AF244" s="84">
        <v>-1.3400374486611499</v>
      </c>
      <c r="AG244" s="84"/>
      <c r="AH244" s="84"/>
      <c r="AI244" s="84"/>
      <c r="AJ244" s="84"/>
      <c r="AK244" s="84"/>
      <c r="AL244" s="84"/>
      <c r="AM244" s="84"/>
      <c r="AN244" s="84"/>
      <c r="AO244" s="84"/>
      <c r="AP244" s="84"/>
      <c r="AQ244" s="84"/>
      <c r="AR244" s="84"/>
      <c r="AS244" s="84"/>
      <c r="AT244" s="84"/>
      <c r="AU244" s="84"/>
      <c r="AV244" s="84"/>
      <c r="AW244" s="84"/>
      <c r="AX244" s="84"/>
      <c r="AY244" s="85"/>
    </row>
    <row r="245" spans="1:51" x14ac:dyDescent="0.2">
      <c r="A245" s="48">
        <v>193</v>
      </c>
      <c r="B245" s="49">
        <v>48</v>
      </c>
      <c r="C245" s="50" t="s">
        <v>277</v>
      </c>
      <c r="D245" s="50" t="s">
        <v>278</v>
      </c>
      <c r="E245" s="4" t="s">
        <v>281</v>
      </c>
      <c r="F245" s="5">
        <v>2010</v>
      </c>
      <c r="G245" s="6">
        <v>2050</v>
      </c>
      <c r="H245" s="54">
        <v>40</v>
      </c>
      <c r="I245" s="84"/>
      <c r="J245" s="84"/>
      <c r="K245" s="84"/>
      <c r="L245" s="84"/>
      <c r="M245" s="84"/>
      <c r="N245" s="84"/>
      <c r="O245" s="84"/>
      <c r="P245" s="84"/>
      <c r="Q245" s="84"/>
      <c r="R245" s="84"/>
      <c r="S245" s="84"/>
      <c r="T245" s="84"/>
      <c r="U245" s="84"/>
      <c r="V245" s="84"/>
      <c r="W245" s="84"/>
      <c r="X245" s="84"/>
      <c r="Y245" s="84"/>
      <c r="Z245" s="84"/>
      <c r="AA245" s="84"/>
      <c r="AB245" s="84"/>
      <c r="AC245" s="84"/>
      <c r="AD245" s="84"/>
      <c r="AE245" s="84"/>
      <c r="AF245" s="84">
        <v>-2.65633024540218</v>
      </c>
      <c r="AG245" s="84"/>
      <c r="AH245" s="84"/>
      <c r="AI245" s="84"/>
      <c r="AJ245" s="84"/>
      <c r="AK245" s="84"/>
      <c r="AL245" s="84"/>
      <c r="AM245" s="84"/>
      <c r="AN245" s="84"/>
      <c r="AO245" s="84"/>
      <c r="AP245" s="84"/>
      <c r="AQ245" s="84"/>
      <c r="AR245" s="84"/>
      <c r="AS245" s="84"/>
      <c r="AT245" s="84"/>
      <c r="AU245" s="84"/>
      <c r="AV245" s="84"/>
      <c r="AW245" s="84"/>
      <c r="AX245" s="84"/>
      <c r="AY245" s="85"/>
    </row>
    <row r="246" spans="1:51" x14ac:dyDescent="0.2">
      <c r="A246" s="48">
        <v>194</v>
      </c>
      <c r="B246" s="49">
        <v>48</v>
      </c>
      <c r="C246" s="50" t="s">
        <v>277</v>
      </c>
      <c r="D246" s="50" t="s">
        <v>278</v>
      </c>
      <c r="E246" s="4" t="s">
        <v>282</v>
      </c>
      <c r="F246" s="5">
        <v>2010</v>
      </c>
      <c r="G246" s="6">
        <v>2050</v>
      </c>
      <c r="H246" s="54">
        <v>40</v>
      </c>
      <c r="I246" s="84"/>
      <c r="J246" s="84"/>
      <c r="K246" s="84"/>
      <c r="L246" s="84"/>
      <c r="M246" s="84"/>
      <c r="N246" s="84"/>
      <c r="O246" s="84"/>
      <c r="P246" s="84"/>
      <c r="Q246" s="84"/>
      <c r="R246" s="84"/>
      <c r="S246" s="84"/>
      <c r="T246" s="84"/>
      <c r="U246" s="84"/>
      <c r="V246" s="84"/>
      <c r="W246" s="84"/>
      <c r="X246" s="84"/>
      <c r="Y246" s="84"/>
      <c r="Z246" s="84"/>
      <c r="AA246" s="84"/>
      <c r="AB246" s="84"/>
      <c r="AC246" s="84"/>
      <c r="AD246" s="84"/>
      <c r="AE246" s="84"/>
      <c r="AF246" s="84">
        <v>-4.2480505440643697</v>
      </c>
      <c r="AG246" s="84"/>
      <c r="AH246" s="84"/>
      <c r="AI246" s="84"/>
      <c r="AJ246" s="84"/>
      <c r="AK246" s="84"/>
      <c r="AL246" s="84"/>
      <c r="AM246" s="84"/>
      <c r="AN246" s="84"/>
      <c r="AO246" s="84"/>
      <c r="AP246" s="84"/>
      <c r="AQ246" s="84"/>
      <c r="AR246" s="84"/>
      <c r="AS246" s="84"/>
      <c r="AT246" s="84"/>
      <c r="AU246" s="84"/>
      <c r="AV246" s="84"/>
      <c r="AW246" s="84"/>
      <c r="AX246" s="84"/>
      <c r="AY246" s="85"/>
    </row>
    <row r="247" spans="1:51" x14ac:dyDescent="0.2">
      <c r="A247" s="48">
        <v>195</v>
      </c>
      <c r="B247" s="56">
        <v>48</v>
      </c>
      <c r="C247" s="58" t="s">
        <v>277</v>
      </c>
      <c r="D247" s="58" t="s">
        <v>278</v>
      </c>
      <c r="E247" s="59" t="s">
        <v>283</v>
      </c>
      <c r="F247" s="63">
        <v>2010</v>
      </c>
      <c r="G247" s="64">
        <v>2050</v>
      </c>
      <c r="H247" s="54">
        <v>40</v>
      </c>
      <c r="I247" s="84"/>
      <c r="J247" s="84"/>
      <c r="K247" s="84"/>
      <c r="L247" s="84"/>
      <c r="M247" s="84"/>
      <c r="N247" s="84"/>
      <c r="O247" s="84"/>
      <c r="P247" s="84"/>
      <c r="Q247" s="84"/>
      <c r="R247" s="84"/>
      <c r="S247" s="84"/>
      <c r="T247" s="84"/>
      <c r="U247" s="84"/>
      <c r="V247" s="84"/>
      <c r="W247" s="84"/>
      <c r="X247" s="84"/>
      <c r="Y247" s="84"/>
      <c r="Z247" s="84"/>
      <c r="AA247" s="84"/>
      <c r="AB247" s="84"/>
      <c r="AC247" s="84"/>
      <c r="AD247" s="84">
        <v>-41.137251179948798</v>
      </c>
      <c r="AE247" s="84"/>
      <c r="AF247" s="125">
        <v>2.6201320495563301</v>
      </c>
      <c r="AG247" s="84"/>
      <c r="AH247" s="84"/>
      <c r="AI247" s="84">
        <v>-0.87554951422456095</v>
      </c>
      <c r="AJ247" s="84"/>
      <c r="AK247" s="84"/>
      <c r="AL247" s="84"/>
      <c r="AM247" s="84"/>
      <c r="AN247" s="84"/>
      <c r="AO247" s="84"/>
      <c r="AP247" s="84"/>
      <c r="AQ247" s="84"/>
      <c r="AR247" s="84"/>
      <c r="AS247" s="84"/>
      <c r="AT247" s="84"/>
      <c r="AU247" s="84"/>
      <c r="AV247" s="84"/>
      <c r="AW247" s="84"/>
      <c r="AX247" s="84"/>
      <c r="AY247" s="85"/>
    </row>
    <row r="248" spans="1:51" x14ac:dyDescent="0.2">
      <c r="A248" s="48" t="s">
        <v>72</v>
      </c>
      <c r="B248" s="49">
        <v>50</v>
      </c>
      <c r="C248" t="s">
        <v>188</v>
      </c>
      <c r="D248" s="67" t="s">
        <v>189</v>
      </c>
      <c r="E248" s="68" t="s">
        <v>190</v>
      </c>
      <c r="F248" s="69">
        <v>2000</v>
      </c>
      <c r="G248" s="89">
        <v>2050</v>
      </c>
      <c r="H248" s="54">
        <v>50</v>
      </c>
      <c r="I248" s="84">
        <v>-10.1080737368975</v>
      </c>
      <c r="J248" s="84"/>
      <c r="K248" s="84"/>
      <c r="L248" s="84"/>
      <c r="M248" s="84"/>
      <c r="N248" s="84"/>
      <c r="O248" s="84"/>
      <c r="P248" s="84"/>
      <c r="Q248" s="84"/>
      <c r="R248" s="84"/>
      <c r="S248" s="84"/>
      <c r="T248" s="84"/>
      <c r="U248" s="84"/>
      <c r="V248" s="84"/>
      <c r="W248" s="84"/>
      <c r="X248" s="84"/>
      <c r="Y248" s="84"/>
      <c r="Z248" s="84"/>
      <c r="AA248" s="84"/>
      <c r="AB248" s="84"/>
      <c r="AC248" s="84"/>
      <c r="AD248" s="84"/>
      <c r="AE248" s="84"/>
      <c r="AF248" s="84"/>
      <c r="AG248" s="84"/>
      <c r="AH248" s="84"/>
      <c r="AI248" s="84"/>
      <c r="AJ248" s="84"/>
      <c r="AK248" s="84"/>
      <c r="AL248" s="84"/>
      <c r="AM248" s="84"/>
      <c r="AN248" s="84"/>
      <c r="AO248" s="84"/>
      <c r="AP248" s="84"/>
      <c r="AQ248" s="84"/>
      <c r="AR248" s="84"/>
      <c r="AS248" s="84"/>
      <c r="AT248" s="84"/>
      <c r="AU248" s="84"/>
      <c r="AV248" s="84"/>
      <c r="AW248" s="84"/>
      <c r="AX248" s="84"/>
      <c r="AY248" s="85"/>
    </row>
    <row r="249" spans="1:51" x14ac:dyDescent="0.2">
      <c r="A249" s="48" t="s">
        <v>72</v>
      </c>
      <c r="B249" s="49">
        <v>50</v>
      </c>
      <c r="C249" s="50" t="s">
        <v>188</v>
      </c>
      <c r="D249" s="50" t="s">
        <v>189</v>
      </c>
      <c r="E249" s="4" t="s">
        <v>191</v>
      </c>
      <c r="F249" s="5">
        <v>2000</v>
      </c>
      <c r="G249" s="6">
        <v>2050</v>
      </c>
      <c r="H249" s="54">
        <v>50</v>
      </c>
      <c r="I249" s="84">
        <v>-8.7410776917833797</v>
      </c>
      <c r="J249" s="84"/>
      <c r="K249" s="84"/>
      <c r="L249" s="84"/>
      <c r="M249" s="84"/>
      <c r="N249" s="84"/>
      <c r="O249" s="84"/>
      <c r="P249" s="84"/>
      <c r="Q249" s="84"/>
      <c r="R249" s="84"/>
      <c r="S249" s="84"/>
      <c r="T249" s="84"/>
      <c r="U249" s="84"/>
      <c r="V249" s="84"/>
      <c r="W249" s="84"/>
      <c r="X249" s="84"/>
      <c r="Y249" s="84"/>
      <c r="Z249" s="84"/>
      <c r="AA249" s="84"/>
      <c r="AB249" s="84"/>
      <c r="AC249" s="84"/>
      <c r="AD249" s="84"/>
      <c r="AE249" s="84"/>
      <c r="AF249" s="84"/>
      <c r="AG249" s="84"/>
      <c r="AH249" s="84"/>
      <c r="AI249" s="84"/>
      <c r="AJ249" s="84"/>
      <c r="AK249" s="84"/>
      <c r="AL249" s="84"/>
      <c r="AM249" s="84"/>
      <c r="AN249" s="84"/>
      <c r="AO249" s="84"/>
      <c r="AP249" s="84"/>
      <c r="AQ249" s="84"/>
      <c r="AR249" s="84"/>
      <c r="AS249" s="84"/>
      <c r="AT249" s="84"/>
      <c r="AU249" s="84"/>
      <c r="AV249" s="84"/>
      <c r="AW249" s="84"/>
      <c r="AX249" s="84"/>
      <c r="AY249" s="85"/>
    </row>
    <row r="250" spans="1:51" x14ac:dyDescent="0.2">
      <c r="A250" s="48" t="s">
        <v>72</v>
      </c>
      <c r="B250" s="49">
        <v>50</v>
      </c>
      <c r="C250" s="50" t="s">
        <v>188</v>
      </c>
      <c r="D250" s="50" t="s">
        <v>189</v>
      </c>
      <c r="E250" s="4" t="s">
        <v>192</v>
      </c>
      <c r="F250" s="5">
        <v>2000</v>
      </c>
      <c r="G250" s="6">
        <v>2050</v>
      </c>
      <c r="H250" s="54">
        <v>50</v>
      </c>
      <c r="I250" s="84">
        <v>-9.1564712277243192</v>
      </c>
      <c r="J250" s="84"/>
      <c r="K250" s="84"/>
      <c r="L250" s="84"/>
      <c r="M250" s="84"/>
      <c r="N250" s="84"/>
      <c r="O250" s="84"/>
      <c r="P250" s="84"/>
      <c r="Q250" s="84"/>
      <c r="R250" s="84"/>
      <c r="S250" s="84"/>
      <c r="T250" s="84"/>
      <c r="U250" s="84"/>
      <c r="V250" s="84"/>
      <c r="W250" s="84"/>
      <c r="X250" s="84"/>
      <c r="Y250" s="84"/>
      <c r="Z250" s="84"/>
      <c r="AA250" s="84"/>
      <c r="AB250" s="84"/>
      <c r="AC250" s="84"/>
      <c r="AD250" s="84"/>
      <c r="AE250" s="84"/>
      <c r="AF250" s="84"/>
      <c r="AG250" s="84"/>
      <c r="AH250" s="84"/>
      <c r="AI250" s="84"/>
      <c r="AJ250" s="84"/>
      <c r="AK250" s="84"/>
      <c r="AL250" s="84"/>
      <c r="AM250" s="84"/>
      <c r="AN250" s="84"/>
      <c r="AO250" s="84"/>
      <c r="AP250" s="84"/>
      <c r="AQ250" s="84"/>
      <c r="AR250" s="84"/>
      <c r="AS250" s="84"/>
      <c r="AT250" s="84"/>
      <c r="AU250" s="84"/>
      <c r="AV250" s="84"/>
      <c r="AW250" s="84"/>
      <c r="AX250" s="84"/>
      <c r="AY250" s="85"/>
    </row>
    <row r="251" spans="1:51" x14ac:dyDescent="0.2">
      <c r="A251" s="48" t="s">
        <v>72</v>
      </c>
      <c r="B251" s="56">
        <v>50</v>
      </c>
      <c r="C251" s="58" t="s">
        <v>188</v>
      </c>
      <c r="D251" s="58" t="s">
        <v>189</v>
      </c>
      <c r="E251" s="59" t="s">
        <v>193</v>
      </c>
      <c r="F251" s="63">
        <v>2000</v>
      </c>
      <c r="G251" s="64">
        <v>2050</v>
      </c>
      <c r="H251" s="54">
        <v>50</v>
      </c>
      <c r="I251" s="84">
        <v>-10.674379668833399</v>
      </c>
      <c r="J251" s="84"/>
      <c r="K251" s="84"/>
      <c r="L251" s="84"/>
      <c r="M251" s="84"/>
      <c r="N251" s="84"/>
      <c r="O251" s="84"/>
      <c r="P251" s="84"/>
      <c r="Q251" s="84"/>
      <c r="R251" s="84"/>
      <c r="S251" s="84"/>
      <c r="T251" s="84"/>
      <c r="U251" s="84"/>
      <c r="V251" s="84"/>
      <c r="W251" s="84"/>
      <c r="X251" s="84"/>
      <c r="Y251" s="84"/>
      <c r="Z251" s="84"/>
      <c r="AA251" s="84"/>
      <c r="AB251" s="84"/>
      <c r="AC251" s="84"/>
      <c r="AD251" s="84"/>
      <c r="AE251" s="84"/>
      <c r="AF251" s="84"/>
      <c r="AG251" s="84"/>
      <c r="AH251" s="84"/>
      <c r="AI251" s="84"/>
      <c r="AJ251" s="84"/>
      <c r="AK251" s="84"/>
      <c r="AL251" s="84"/>
      <c r="AM251" s="84"/>
      <c r="AN251" s="84"/>
      <c r="AO251" s="84"/>
      <c r="AP251" s="84"/>
      <c r="AQ251" s="84"/>
      <c r="AR251" s="84"/>
      <c r="AS251" s="84"/>
      <c r="AT251" s="84"/>
      <c r="AU251" s="84"/>
      <c r="AV251" s="84"/>
      <c r="AW251" s="84"/>
      <c r="AX251" s="84"/>
      <c r="AY251" s="85"/>
    </row>
    <row r="252" spans="1:51" x14ac:dyDescent="0.2">
      <c r="A252" s="48">
        <v>202</v>
      </c>
      <c r="B252" s="49">
        <v>51</v>
      </c>
      <c r="C252" s="50" t="s">
        <v>194</v>
      </c>
      <c r="D252" s="50" t="s">
        <v>195</v>
      </c>
      <c r="E252" s="4" t="s">
        <v>284</v>
      </c>
      <c r="F252" s="5">
        <v>2005</v>
      </c>
      <c r="G252" s="6">
        <v>2050</v>
      </c>
      <c r="H252" s="54">
        <f t="shared" ref="H252:H253" si="0">G252-F252</f>
        <v>45</v>
      </c>
      <c r="I252" s="84"/>
      <c r="J252" s="84"/>
      <c r="K252" s="84"/>
      <c r="L252" s="84"/>
      <c r="M252" s="84"/>
      <c r="N252" s="84"/>
      <c r="O252" s="84"/>
      <c r="P252" s="84"/>
      <c r="Q252" s="84"/>
      <c r="R252" s="84"/>
      <c r="S252" s="84"/>
      <c r="T252" s="84"/>
      <c r="U252" s="84"/>
      <c r="V252" s="84"/>
      <c r="W252" s="84"/>
      <c r="X252" s="84"/>
      <c r="Y252" s="84"/>
      <c r="Z252" s="84"/>
      <c r="AA252" s="84"/>
      <c r="AB252" s="84"/>
      <c r="AC252" s="84"/>
      <c r="AD252" s="84"/>
      <c r="AE252" s="84"/>
      <c r="AF252" s="84"/>
      <c r="AG252" s="84"/>
      <c r="AH252" s="84">
        <v>-13.5252513551484</v>
      </c>
      <c r="AI252" s="84"/>
      <c r="AJ252" s="84"/>
      <c r="AK252" s="84"/>
      <c r="AL252" s="84"/>
      <c r="AM252" s="84"/>
      <c r="AN252" s="84"/>
      <c r="AO252" s="84"/>
      <c r="AP252" s="84"/>
      <c r="AQ252" s="84"/>
      <c r="AR252" s="84"/>
      <c r="AS252" s="84"/>
      <c r="AT252" s="84"/>
      <c r="AU252" s="84"/>
      <c r="AV252" s="84"/>
      <c r="AW252" s="84"/>
      <c r="AX252" s="84"/>
      <c r="AY252" s="85"/>
    </row>
    <row r="253" spans="1:51" x14ac:dyDescent="0.2">
      <c r="A253" s="62">
        <v>203</v>
      </c>
      <c r="B253" s="56">
        <v>51</v>
      </c>
      <c r="C253" s="58" t="s">
        <v>194</v>
      </c>
      <c r="D253" s="58" t="s">
        <v>195</v>
      </c>
      <c r="E253" s="59" t="s">
        <v>285</v>
      </c>
      <c r="F253" s="63">
        <v>2005</v>
      </c>
      <c r="G253" s="64">
        <v>2050</v>
      </c>
      <c r="H253" s="90">
        <f t="shared" si="0"/>
        <v>45</v>
      </c>
      <c r="I253" s="84"/>
      <c r="J253" s="84"/>
      <c r="K253" s="84"/>
      <c r="L253" s="84"/>
      <c r="M253" s="84"/>
      <c r="N253" s="84"/>
      <c r="O253" s="84"/>
      <c r="P253" s="84"/>
      <c r="Q253" s="84"/>
      <c r="R253" s="84"/>
      <c r="S253" s="84"/>
      <c r="T253" s="84"/>
      <c r="U253" s="84"/>
      <c r="V253" s="84"/>
      <c r="W253" s="84"/>
      <c r="X253" s="84"/>
      <c r="Y253" s="84"/>
      <c r="Z253" s="84"/>
      <c r="AA253" s="84"/>
      <c r="AB253" s="84"/>
      <c r="AC253" s="84"/>
      <c r="AD253" s="84"/>
      <c r="AE253" s="84"/>
      <c r="AF253" s="84"/>
      <c r="AG253" s="84"/>
      <c r="AH253" s="84">
        <v>-12.0917573854015</v>
      </c>
      <c r="AI253" s="84"/>
      <c r="AJ253" s="84"/>
      <c r="AK253" s="84"/>
      <c r="AL253" s="84"/>
      <c r="AM253" s="84"/>
      <c r="AN253" s="84"/>
      <c r="AO253" s="84"/>
      <c r="AP253" s="84"/>
      <c r="AQ253" s="84"/>
      <c r="AR253" s="84"/>
      <c r="AS253" s="84"/>
      <c r="AT253" s="84"/>
      <c r="AU253" s="84"/>
      <c r="AV253" s="84"/>
      <c r="AW253" s="84"/>
      <c r="AX253" s="84"/>
      <c r="AY253" s="85"/>
    </row>
    <row r="254" spans="1:51" x14ac:dyDescent="0.2">
      <c r="A254" s="48">
        <v>207</v>
      </c>
      <c r="B254" s="49">
        <v>54</v>
      </c>
      <c r="C254" s="50" t="s">
        <v>199</v>
      </c>
      <c r="D254" s="50" t="s">
        <v>200</v>
      </c>
      <c r="E254" s="4" t="s">
        <v>139</v>
      </c>
      <c r="F254" s="5">
        <v>2016</v>
      </c>
      <c r="G254" s="6">
        <v>2050</v>
      </c>
      <c r="H254" s="54">
        <v>34</v>
      </c>
      <c r="I254" s="84"/>
      <c r="J254" s="84"/>
      <c r="K254" s="84"/>
      <c r="L254" s="84"/>
      <c r="M254" s="84"/>
      <c r="N254" s="84"/>
      <c r="O254" s="84"/>
      <c r="P254" s="84"/>
      <c r="Q254" s="84"/>
      <c r="R254" s="84"/>
      <c r="S254" s="84"/>
      <c r="T254" s="84"/>
      <c r="U254" s="84"/>
      <c r="V254" s="84"/>
      <c r="W254" s="84"/>
      <c r="X254" s="84"/>
      <c r="Y254" s="84"/>
      <c r="Z254" s="84"/>
      <c r="AA254" s="84"/>
      <c r="AB254" s="84"/>
      <c r="AC254" s="84"/>
      <c r="AD254" s="84"/>
      <c r="AE254" s="84"/>
      <c r="AF254" s="84"/>
      <c r="AG254" s="84"/>
      <c r="AH254" s="84"/>
      <c r="AI254" s="84">
        <v>-0.14340002559385401</v>
      </c>
      <c r="AJ254" s="84"/>
      <c r="AK254" s="84"/>
      <c r="AL254" s="84"/>
      <c r="AM254" s="84"/>
      <c r="AN254" s="84"/>
      <c r="AO254" s="84"/>
      <c r="AP254" s="84"/>
      <c r="AQ254" s="84"/>
      <c r="AR254" s="84"/>
      <c r="AS254" s="84"/>
      <c r="AT254" s="84"/>
      <c r="AU254" s="84"/>
      <c r="AV254" s="84"/>
      <c r="AW254" s="84"/>
      <c r="AX254" s="84"/>
      <c r="AY254" s="85"/>
    </row>
    <row r="255" spans="1:51" x14ac:dyDescent="0.2">
      <c r="A255" s="48">
        <v>208</v>
      </c>
      <c r="B255" s="49">
        <v>54</v>
      </c>
      <c r="C255" s="50" t="s">
        <v>199</v>
      </c>
      <c r="D255" s="50" t="s">
        <v>200</v>
      </c>
      <c r="E255" s="4" t="s">
        <v>140</v>
      </c>
      <c r="F255" s="5">
        <v>2016</v>
      </c>
      <c r="G255" s="6">
        <v>2050</v>
      </c>
      <c r="H255" s="54">
        <v>34</v>
      </c>
      <c r="I255" s="84"/>
      <c r="J255" s="84"/>
      <c r="K255" s="84"/>
      <c r="L255" s="84"/>
      <c r="M255" s="84"/>
      <c r="N255" s="84"/>
      <c r="O255" s="84"/>
      <c r="P255" s="84"/>
      <c r="Q255" s="84"/>
      <c r="R255" s="84"/>
      <c r="S255" s="84"/>
      <c r="T255" s="84"/>
      <c r="U255" s="84"/>
      <c r="V255" s="84"/>
      <c r="W255" s="84"/>
      <c r="X255" s="84"/>
      <c r="Y255" s="84"/>
      <c r="Z255" s="84"/>
      <c r="AA255" s="84"/>
      <c r="AB255" s="84"/>
      <c r="AC255" s="84"/>
      <c r="AD255" s="84"/>
      <c r="AE255" s="84"/>
      <c r="AF255" s="84"/>
      <c r="AG255" s="84"/>
      <c r="AH255" s="84"/>
      <c r="AI255" s="84">
        <v>-0.101449976458712</v>
      </c>
      <c r="AJ255" s="84"/>
      <c r="AK255" s="84"/>
      <c r="AL255" s="84"/>
      <c r="AM255" s="84"/>
      <c r="AN255" s="84"/>
      <c r="AO255" s="84"/>
      <c r="AP255" s="84"/>
      <c r="AQ255" s="84"/>
      <c r="AR255" s="84"/>
      <c r="AS255" s="84"/>
      <c r="AT255" s="84"/>
      <c r="AU255" s="84"/>
      <c r="AV255" s="84"/>
      <c r="AW255" s="84"/>
      <c r="AX255" s="84"/>
      <c r="AY255" s="85"/>
    </row>
    <row r="256" spans="1:51" x14ac:dyDescent="0.2">
      <c r="A256" s="48">
        <v>209</v>
      </c>
      <c r="B256" s="49">
        <v>54</v>
      </c>
      <c r="C256" s="50" t="s">
        <v>199</v>
      </c>
      <c r="D256" s="50" t="s">
        <v>200</v>
      </c>
      <c r="E256" s="4" t="s">
        <v>141</v>
      </c>
      <c r="F256" s="5">
        <v>2016</v>
      </c>
      <c r="G256" s="6">
        <v>2050</v>
      </c>
      <c r="H256" s="54">
        <v>34</v>
      </c>
      <c r="I256" s="84"/>
      <c r="J256" s="84"/>
      <c r="K256" s="84"/>
      <c r="L256" s="84"/>
      <c r="M256" s="84"/>
      <c r="N256" s="84"/>
      <c r="O256" s="84"/>
      <c r="P256" s="84"/>
      <c r="Q256" s="84"/>
      <c r="R256" s="84"/>
      <c r="S256" s="84"/>
      <c r="T256" s="84"/>
      <c r="U256" s="84"/>
      <c r="V256" s="84"/>
      <c r="W256" s="84"/>
      <c r="X256" s="84"/>
      <c r="Y256" s="84"/>
      <c r="Z256" s="84"/>
      <c r="AA256" s="84"/>
      <c r="AB256" s="84"/>
      <c r="AC256" s="84"/>
      <c r="AD256" s="84"/>
      <c r="AE256" s="84"/>
      <c r="AF256" s="84"/>
      <c r="AG256" s="84"/>
      <c r="AH256" s="84"/>
      <c r="AI256" s="84">
        <v>-0.13291411790274901</v>
      </c>
      <c r="AJ256" s="84"/>
      <c r="AK256" s="84"/>
      <c r="AL256" s="84"/>
      <c r="AM256" s="84"/>
      <c r="AN256" s="84"/>
      <c r="AO256" s="84"/>
      <c r="AP256" s="84"/>
      <c r="AQ256" s="84">
        <v>-1.2309121478941001</v>
      </c>
      <c r="AR256" s="84"/>
      <c r="AS256" s="84"/>
      <c r="AT256" s="84"/>
      <c r="AU256" s="84"/>
      <c r="AV256" s="84"/>
      <c r="AW256" s="84"/>
      <c r="AX256" s="84"/>
      <c r="AY256" s="85"/>
    </row>
    <row r="257" spans="1:51" x14ac:dyDescent="0.2">
      <c r="A257" s="48">
        <v>210</v>
      </c>
      <c r="B257" s="49">
        <v>54</v>
      </c>
      <c r="C257" s="50" t="s">
        <v>199</v>
      </c>
      <c r="D257" s="50" t="s">
        <v>200</v>
      </c>
      <c r="E257" s="4" t="s">
        <v>148</v>
      </c>
      <c r="F257" s="5">
        <v>2016</v>
      </c>
      <c r="G257" s="6">
        <v>2050</v>
      </c>
      <c r="H257" s="54">
        <v>34</v>
      </c>
      <c r="I257" s="84"/>
      <c r="J257" s="84"/>
      <c r="K257" s="84"/>
      <c r="L257" s="84"/>
      <c r="M257" s="84"/>
      <c r="N257" s="84"/>
      <c r="O257" s="84"/>
      <c r="P257" s="84"/>
      <c r="Q257" s="84"/>
      <c r="R257" s="84"/>
      <c r="S257" s="84"/>
      <c r="T257" s="84"/>
      <c r="U257" s="84"/>
      <c r="V257" s="84"/>
      <c r="W257" s="84"/>
      <c r="X257" s="84"/>
      <c r="Y257" s="84"/>
      <c r="Z257" s="84"/>
      <c r="AA257" s="84"/>
      <c r="AB257" s="84"/>
      <c r="AC257" s="84"/>
      <c r="AD257" s="84"/>
      <c r="AE257" s="84"/>
      <c r="AF257" s="84"/>
      <c r="AG257" s="84"/>
      <c r="AH257" s="84"/>
      <c r="AI257" s="84">
        <v>-0.13291411790274901</v>
      </c>
      <c r="AJ257" s="84"/>
      <c r="AK257" s="84"/>
      <c r="AL257" s="84"/>
      <c r="AM257" s="84"/>
      <c r="AN257" s="84"/>
      <c r="AO257" s="84"/>
      <c r="AP257" s="84"/>
      <c r="AQ257" s="84"/>
      <c r="AR257" s="84"/>
      <c r="AS257" s="84"/>
      <c r="AT257" s="84"/>
      <c r="AU257" s="84"/>
      <c r="AV257" s="84"/>
      <c r="AW257" s="84"/>
      <c r="AX257" s="84"/>
      <c r="AY257" s="85"/>
    </row>
    <row r="258" spans="1:51" x14ac:dyDescent="0.2">
      <c r="A258" s="48">
        <v>211</v>
      </c>
      <c r="B258" s="56">
        <v>54</v>
      </c>
      <c r="C258" s="58" t="s">
        <v>199</v>
      </c>
      <c r="D258" s="58" t="s">
        <v>200</v>
      </c>
      <c r="E258" s="59" t="s">
        <v>149</v>
      </c>
      <c r="F258" s="63">
        <v>2016</v>
      </c>
      <c r="G258" s="64">
        <v>2050</v>
      </c>
      <c r="H258" s="54">
        <v>34</v>
      </c>
      <c r="I258" s="84"/>
      <c r="J258" s="84"/>
      <c r="K258" s="84"/>
      <c r="L258" s="84"/>
      <c r="M258" s="84"/>
      <c r="N258" s="84"/>
      <c r="O258" s="84"/>
      <c r="P258" s="84"/>
      <c r="Q258" s="84"/>
      <c r="R258" s="84"/>
      <c r="S258" s="84"/>
      <c r="T258" s="84"/>
      <c r="U258" s="84"/>
      <c r="V258" s="84"/>
      <c r="W258" s="84"/>
      <c r="X258" s="84"/>
      <c r="Y258" s="84"/>
      <c r="Z258" s="84"/>
      <c r="AA258" s="84"/>
      <c r="AB258" s="84"/>
      <c r="AC258" s="84"/>
      <c r="AD258" s="84"/>
      <c r="AE258" s="84"/>
      <c r="AF258" s="84"/>
      <c r="AG258" s="84"/>
      <c r="AH258" s="84"/>
      <c r="AI258" s="84">
        <v>-0.174851331779768</v>
      </c>
      <c r="AJ258" s="84"/>
      <c r="AK258" s="84"/>
      <c r="AL258" s="84"/>
      <c r="AM258" s="84"/>
      <c r="AN258" s="84"/>
      <c r="AO258" s="84"/>
      <c r="AP258" s="84"/>
      <c r="AQ258" s="84">
        <v>-2.8341968546113501</v>
      </c>
      <c r="AR258" s="84"/>
      <c r="AS258" s="84"/>
      <c r="AT258" s="84"/>
      <c r="AU258" s="84"/>
      <c r="AV258" s="84"/>
      <c r="AW258" s="84"/>
      <c r="AX258" s="84"/>
      <c r="AY258" s="85"/>
    </row>
    <row r="259" spans="1:51" x14ac:dyDescent="0.2">
      <c r="A259" s="48" t="s">
        <v>132</v>
      </c>
      <c r="B259" s="49">
        <v>55</v>
      </c>
      <c r="C259" s="50" t="s">
        <v>201</v>
      </c>
      <c r="D259" s="50" t="s">
        <v>202</v>
      </c>
      <c r="E259" s="4" t="s">
        <v>203</v>
      </c>
      <c r="F259" s="5">
        <v>2000</v>
      </c>
      <c r="G259" s="6">
        <v>2050</v>
      </c>
      <c r="H259" s="54">
        <v>50</v>
      </c>
      <c r="I259" s="84"/>
      <c r="J259" s="84"/>
      <c r="K259" s="84"/>
      <c r="L259" s="84"/>
      <c r="M259" s="84"/>
      <c r="N259" s="84"/>
      <c r="O259" s="84"/>
      <c r="P259" s="84"/>
      <c r="Q259" s="84"/>
      <c r="R259" s="84"/>
      <c r="S259" s="84"/>
      <c r="T259" s="84"/>
      <c r="U259" s="84"/>
      <c r="V259" s="84"/>
      <c r="W259" s="84"/>
      <c r="X259" s="84"/>
      <c r="Y259" s="84"/>
      <c r="Z259" s="84"/>
      <c r="AA259" s="84"/>
      <c r="AB259" s="84"/>
      <c r="AC259" s="84"/>
      <c r="AD259" s="84"/>
      <c r="AE259" s="84"/>
      <c r="AF259" s="84"/>
      <c r="AG259" s="84"/>
      <c r="AH259" s="84"/>
      <c r="AI259" s="84"/>
      <c r="AJ259" s="84"/>
      <c r="AK259" s="84"/>
      <c r="AL259" s="84"/>
      <c r="AM259" s="84"/>
      <c r="AN259" s="84"/>
      <c r="AO259" s="84"/>
      <c r="AP259" s="84"/>
      <c r="AQ259" s="84"/>
      <c r="AR259" s="84"/>
      <c r="AS259" s="84"/>
      <c r="AT259" s="84"/>
      <c r="AU259" s="84"/>
      <c r="AV259" s="84"/>
      <c r="AW259" s="84"/>
      <c r="AX259" s="84"/>
      <c r="AY259" s="85">
        <v>-3.0297871274414301</v>
      </c>
    </row>
    <row r="260" spans="1:51" x14ac:dyDescent="0.2">
      <c r="A260" s="62" t="s">
        <v>132</v>
      </c>
      <c r="B260" s="56">
        <v>55</v>
      </c>
      <c r="C260" s="58" t="s">
        <v>201</v>
      </c>
      <c r="D260" s="58" t="s">
        <v>202</v>
      </c>
      <c r="E260" s="59" t="s">
        <v>204</v>
      </c>
      <c r="F260" s="63">
        <v>2000</v>
      </c>
      <c r="G260" s="64">
        <v>2050</v>
      </c>
      <c r="H260" s="54">
        <v>50</v>
      </c>
      <c r="I260" s="84"/>
      <c r="J260" s="84"/>
      <c r="K260" s="84"/>
      <c r="L260" s="84"/>
      <c r="M260" s="84"/>
      <c r="N260" s="84"/>
      <c r="O260" s="84"/>
      <c r="P260" s="84"/>
      <c r="Q260" s="84"/>
      <c r="R260" s="84"/>
      <c r="S260" s="84"/>
      <c r="T260" s="84"/>
      <c r="U260" s="84"/>
      <c r="V260" s="84"/>
      <c r="W260" s="84"/>
      <c r="X260" s="84"/>
      <c r="Y260" s="84"/>
      <c r="Z260" s="84"/>
      <c r="AA260" s="84"/>
      <c r="AB260" s="84"/>
      <c r="AC260" s="84"/>
      <c r="AD260" s="84"/>
      <c r="AE260" s="84"/>
      <c r="AF260" s="84"/>
      <c r="AG260" s="84"/>
      <c r="AH260" s="84"/>
      <c r="AI260" s="84"/>
      <c r="AJ260" s="84"/>
      <c r="AK260" s="84"/>
      <c r="AL260" s="84"/>
      <c r="AM260" s="84"/>
      <c r="AN260" s="84"/>
      <c r="AO260" s="84"/>
      <c r="AP260" s="84"/>
      <c r="AQ260" s="84"/>
      <c r="AR260" s="84"/>
      <c r="AS260" s="84"/>
      <c r="AT260" s="84"/>
      <c r="AU260" s="84"/>
      <c r="AV260" s="84"/>
      <c r="AW260" s="84"/>
      <c r="AX260" s="84"/>
      <c r="AY260" s="85">
        <v>-4.2388191936921</v>
      </c>
    </row>
    <row r="261" spans="1:51" x14ac:dyDescent="0.2">
      <c r="A261" s="48">
        <v>229</v>
      </c>
      <c r="B261" s="48">
        <v>65</v>
      </c>
      <c r="C261" t="s">
        <v>212</v>
      </c>
      <c r="D261" s="50" t="s">
        <v>213</v>
      </c>
      <c r="E261" s="4" t="s">
        <v>214</v>
      </c>
      <c r="F261" s="5">
        <v>1995</v>
      </c>
      <c r="G261" s="6">
        <v>2050</v>
      </c>
      <c r="H261" s="54">
        <v>55</v>
      </c>
      <c r="I261" s="84"/>
      <c r="J261" s="84"/>
      <c r="K261" s="84"/>
      <c r="L261" s="84"/>
      <c r="M261" s="84"/>
      <c r="N261" s="84">
        <v>-8.5166405835802799</v>
      </c>
      <c r="O261" s="84"/>
      <c r="P261" s="84"/>
      <c r="Q261" s="84"/>
      <c r="R261" s="84"/>
      <c r="S261" s="84"/>
      <c r="T261" s="84"/>
      <c r="U261" s="84"/>
      <c r="V261" s="84"/>
      <c r="W261" s="84"/>
      <c r="X261" s="84"/>
      <c r="Y261" s="84"/>
      <c r="Z261" s="84"/>
      <c r="AA261" s="84"/>
      <c r="AB261" s="84"/>
      <c r="AC261" s="84"/>
      <c r="AD261" s="84"/>
      <c r="AE261" s="84"/>
      <c r="AF261" s="84"/>
      <c r="AG261" s="84"/>
      <c r="AH261" s="84"/>
      <c r="AI261" s="84"/>
      <c r="AJ261" s="84"/>
      <c r="AK261" s="84"/>
      <c r="AL261" s="84"/>
      <c r="AM261" s="84"/>
      <c r="AN261" s="84"/>
      <c r="AO261" s="84"/>
      <c r="AP261" s="84"/>
      <c r="AQ261" s="84"/>
      <c r="AR261" s="84"/>
      <c r="AS261" s="84"/>
      <c r="AT261" s="84"/>
      <c r="AU261" s="84"/>
      <c r="AV261" s="84"/>
      <c r="AW261" s="84"/>
      <c r="AX261" s="84"/>
      <c r="AY261" s="85"/>
    </row>
    <row r="262" spans="1:51" x14ac:dyDescent="0.2">
      <c r="A262" s="48">
        <v>230</v>
      </c>
      <c r="B262" s="48">
        <v>65</v>
      </c>
      <c r="C262" t="s">
        <v>212</v>
      </c>
      <c r="D262" s="50" t="s">
        <v>213</v>
      </c>
      <c r="E262" s="4" t="s">
        <v>215</v>
      </c>
      <c r="F262" s="5">
        <v>1995</v>
      </c>
      <c r="G262" s="6">
        <v>2050</v>
      </c>
      <c r="H262" s="54">
        <v>55</v>
      </c>
      <c r="I262" s="84"/>
      <c r="J262" s="84"/>
      <c r="K262" s="84"/>
      <c r="L262" s="84"/>
      <c r="M262" s="84"/>
      <c r="N262" s="84">
        <v>-5.8802648633080699</v>
      </c>
      <c r="O262" s="84"/>
      <c r="P262" s="84"/>
      <c r="Q262" s="84"/>
      <c r="R262" s="84"/>
      <c r="S262" s="84"/>
      <c r="T262" s="84"/>
      <c r="U262" s="84"/>
      <c r="V262" s="84"/>
      <c r="W262" s="84"/>
      <c r="X262" s="84"/>
      <c r="Y262" s="84"/>
      <c r="Z262" s="84"/>
      <c r="AA262" s="84"/>
      <c r="AB262" s="84"/>
      <c r="AC262" s="84"/>
      <c r="AD262" s="84"/>
      <c r="AE262" s="84"/>
      <c r="AF262" s="84"/>
      <c r="AG262" s="84"/>
      <c r="AH262" s="84"/>
      <c r="AI262" s="84"/>
      <c r="AJ262" s="84"/>
      <c r="AK262" s="84"/>
      <c r="AL262" s="84"/>
      <c r="AM262" s="84"/>
      <c r="AN262" s="84"/>
      <c r="AO262" s="84"/>
      <c r="AP262" s="84"/>
      <c r="AQ262" s="84"/>
      <c r="AR262" s="84"/>
      <c r="AS262" s="84"/>
      <c r="AT262" s="84"/>
      <c r="AU262" s="84"/>
      <c r="AV262" s="84"/>
      <c r="AW262" s="84"/>
      <c r="AX262" s="84"/>
      <c r="AY262" s="85"/>
    </row>
    <row r="263" spans="1:51" x14ac:dyDescent="0.2">
      <c r="A263" s="48">
        <v>231</v>
      </c>
      <c r="B263" s="48">
        <v>65</v>
      </c>
      <c r="C263" t="s">
        <v>212</v>
      </c>
      <c r="D263" s="50" t="s">
        <v>213</v>
      </c>
      <c r="E263" s="4" t="s">
        <v>216</v>
      </c>
      <c r="F263" s="5">
        <v>1995</v>
      </c>
      <c r="G263" s="6">
        <v>2050</v>
      </c>
      <c r="H263" s="54">
        <v>55</v>
      </c>
      <c r="I263" s="84"/>
      <c r="J263" s="84"/>
      <c r="K263" s="84"/>
      <c r="L263" s="84"/>
      <c r="M263" s="84"/>
      <c r="N263" s="84">
        <v>-9.5382807528591709</v>
      </c>
      <c r="O263" s="84"/>
      <c r="P263" s="84"/>
      <c r="Q263" s="84"/>
      <c r="R263" s="84"/>
      <c r="S263" s="84"/>
      <c r="T263" s="84"/>
      <c r="U263" s="84"/>
      <c r="V263" s="84"/>
      <c r="W263" s="84"/>
      <c r="X263" s="84"/>
      <c r="Y263" s="84"/>
      <c r="Z263" s="84"/>
      <c r="AA263" s="84"/>
      <c r="AB263" s="84"/>
      <c r="AC263" s="84"/>
      <c r="AD263" s="84"/>
      <c r="AE263" s="84"/>
      <c r="AF263" s="84"/>
      <c r="AG263" s="84"/>
      <c r="AH263" s="84"/>
      <c r="AI263" s="84"/>
      <c r="AJ263" s="84"/>
      <c r="AK263" s="84"/>
      <c r="AL263" s="84"/>
      <c r="AM263" s="84"/>
      <c r="AN263" s="84"/>
      <c r="AO263" s="84"/>
      <c r="AP263" s="84"/>
      <c r="AQ263" s="84"/>
      <c r="AR263" s="84"/>
      <c r="AS263" s="84"/>
      <c r="AT263" s="84"/>
      <c r="AU263" s="84"/>
      <c r="AV263" s="84"/>
      <c r="AW263" s="84"/>
      <c r="AX263" s="84"/>
      <c r="AY263" s="85"/>
    </row>
    <row r="264" spans="1:51" x14ac:dyDescent="0.2">
      <c r="A264" s="48">
        <v>232</v>
      </c>
      <c r="B264" s="48">
        <v>65</v>
      </c>
      <c r="C264" t="s">
        <v>212</v>
      </c>
      <c r="D264" s="50" t="s">
        <v>213</v>
      </c>
      <c r="E264" s="4" t="s">
        <v>217</v>
      </c>
      <c r="F264" s="5">
        <v>1995</v>
      </c>
      <c r="G264" s="6">
        <v>2050</v>
      </c>
      <c r="H264" s="54">
        <v>55</v>
      </c>
      <c r="I264" s="84"/>
      <c r="J264" s="84"/>
      <c r="K264" s="84"/>
      <c r="L264" s="84"/>
      <c r="M264" s="84"/>
      <c r="N264" s="84">
        <v>-6.9631342199266699</v>
      </c>
      <c r="O264" s="84"/>
      <c r="P264" s="84"/>
      <c r="Q264" s="84"/>
      <c r="R264" s="84"/>
      <c r="S264" s="84"/>
      <c r="T264" s="84"/>
      <c r="U264" s="84"/>
      <c r="V264" s="84"/>
      <c r="W264" s="84"/>
      <c r="X264" s="84"/>
      <c r="Y264" s="84"/>
      <c r="Z264" s="84"/>
      <c r="AA264" s="84"/>
      <c r="AB264" s="84"/>
      <c r="AC264" s="84"/>
      <c r="AD264" s="84"/>
      <c r="AE264" s="84"/>
      <c r="AF264" s="84"/>
      <c r="AG264" s="84"/>
      <c r="AH264" s="84"/>
      <c r="AI264" s="84"/>
      <c r="AJ264" s="84"/>
      <c r="AK264" s="84"/>
      <c r="AL264" s="84"/>
      <c r="AM264" s="84"/>
      <c r="AN264" s="84"/>
      <c r="AO264" s="84"/>
      <c r="AP264" s="84"/>
      <c r="AQ264" s="84"/>
      <c r="AR264" s="84"/>
      <c r="AS264" s="84"/>
      <c r="AT264" s="84"/>
      <c r="AU264" s="84"/>
      <c r="AV264" s="84"/>
      <c r="AW264" s="84"/>
      <c r="AX264" s="84"/>
      <c r="AY264" s="85"/>
    </row>
    <row r="265" spans="1:51" x14ac:dyDescent="0.2">
      <c r="A265" s="48" t="s">
        <v>72</v>
      </c>
      <c r="B265" s="48">
        <v>66</v>
      </c>
      <c r="C265" s="121" t="s">
        <v>293</v>
      </c>
      <c r="D265" s="121" t="s">
        <v>294</v>
      </c>
      <c r="E265" s="4" t="s">
        <v>84</v>
      </c>
      <c r="F265" s="5">
        <v>2001</v>
      </c>
      <c r="G265" s="6">
        <v>2050</v>
      </c>
      <c r="H265" s="54">
        <f t="shared" ref="H265:H269" si="1">G265-F265</f>
        <v>49</v>
      </c>
      <c r="I265">
        <v>-4.4129315040061297</v>
      </c>
      <c r="N265"/>
      <c r="S265">
        <v>-4.3674935067439602</v>
      </c>
    </row>
    <row r="266" spans="1:51" x14ac:dyDescent="0.2">
      <c r="A266" s="48" t="s">
        <v>72</v>
      </c>
      <c r="B266" s="48">
        <v>66</v>
      </c>
      <c r="C266" s="121" t="s">
        <v>293</v>
      </c>
      <c r="D266" s="121" t="s">
        <v>294</v>
      </c>
      <c r="E266" s="122" t="s">
        <v>295</v>
      </c>
      <c r="F266" s="5">
        <v>2001</v>
      </c>
      <c r="G266" s="6">
        <v>2050</v>
      </c>
      <c r="H266" s="54">
        <f t="shared" si="1"/>
        <v>49</v>
      </c>
      <c r="I266">
        <v>-4.4129315040061297</v>
      </c>
      <c r="N266"/>
      <c r="S266">
        <v>-4.7350285866210502</v>
      </c>
    </row>
    <row r="267" spans="1:51" x14ac:dyDescent="0.2">
      <c r="A267" s="48" t="s">
        <v>72</v>
      </c>
      <c r="B267" s="48">
        <v>66</v>
      </c>
      <c r="C267" s="121" t="s">
        <v>293</v>
      </c>
      <c r="D267" s="121" t="s">
        <v>294</v>
      </c>
      <c r="E267" s="122" t="s">
        <v>296</v>
      </c>
      <c r="F267" s="5">
        <v>2001</v>
      </c>
      <c r="G267" s="6">
        <v>2050</v>
      </c>
      <c r="H267" s="54">
        <f t="shared" si="1"/>
        <v>49</v>
      </c>
      <c r="I267">
        <v>-4.0421080353612702</v>
      </c>
      <c r="N267"/>
      <c r="S267">
        <v>-3.26825929325202</v>
      </c>
    </row>
    <row r="268" spans="1:51" x14ac:dyDescent="0.2">
      <c r="A268" s="48" t="s">
        <v>72</v>
      </c>
      <c r="B268" s="48">
        <v>66</v>
      </c>
      <c r="C268" s="121" t="s">
        <v>293</v>
      </c>
      <c r="D268" s="121" t="s">
        <v>294</v>
      </c>
      <c r="E268" s="4" t="s">
        <v>297</v>
      </c>
      <c r="F268" s="5">
        <v>2001</v>
      </c>
      <c r="G268" s="6">
        <v>2050</v>
      </c>
      <c r="H268" s="54">
        <f t="shared" si="1"/>
        <v>49</v>
      </c>
      <c r="I268">
        <v>-4.78432837974914</v>
      </c>
      <c r="N268"/>
      <c r="S268">
        <v>-4.3674935067439602</v>
      </c>
    </row>
    <row r="269" spans="1:51" x14ac:dyDescent="0.2">
      <c r="A269" s="48" t="s">
        <v>72</v>
      </c>
      <c r="B269" s="62">
        <v>66</v>
      </c>
      <c r="C269" s="123" t="s">
        <v>293</v>
      </c>
      <c r="D269" s="123" t="s">
        <v>294</v>
      </c>
      <c r="E269" s="59" t="s">
        <v>283</v>
      </c>
      <c r="F269" s="63">
        <v>2001</v>
      </c>
      <c r="G269" s="6">
        <v>2050</v>
      </c>
      <c r="H269" s="54">
        <f t="shared" si="1"/>
        <v>49</v>
      </c>
      <c r="I269">
        <v>-4.4129315040061297</v>
      </c>
      <c r="N269"/>
      <c r="S269">
        <v>-4.0005221219323497</v>
      </c>
    </row>
    <row r="270" spans="1:51" ht="18" customHeight="1" x14ac:dyDescent="0.2">
      <c r="A270" s="91">
        <v>1</v>
      </c>
      <c r="B270" s="92">
        <v>1</v>
      </c>
      <c r="C270" s="93" t="s">
        <v>73</v>
      </c>
      <c r="D270" s="94" t="s">
        <v>74</v>
      </c>
      <c r="E270" s="95" t="s">
        <v>75</v>
      </c>
      <c r="F270" s="96">
        <v>2010</v>
      </c>
      <c r="G270" s="97">
        <v>2100</v>
      </c>
      <c r="H270" s="98">
        <v>90</v>
      </c>
      <c r="I270" s="93"/>
      <c r="J270" s="93"/>
      <c r="K270" s="93"/>
      <c r="L270" s="93"/>
      <c r="M270" s="93"/>
      <c r="N270" s="93"/>
      <c r="O270" s="99">
        <v>92.444763853959401</v>
      </c>
      <c r="P270" s="93"/>
      <c r="Q270" s="99">
        <v>0.94418006927743403</v>
      </c>
      <c r="R270" s="93"/>
      <c r="S270" s="99">
        <v>3.3023794987977699</v>
      </c>
      <c r="T270" s="93"/>
      <c r="U270" s="99">
        <v>4.7157769318916003</v>
      </c>
      <c r="V270" s="99">
        <v>2.8309961086700799</v>
      </c>
      <c r="W270" s="93"/>
      <c r="X270" s="93"/>
      <c r="Y270" s="93"/>
      <c r="Z270" s="93"/>
      <c r="AA270" s="93"/>
      <c r="AB270" s="93"/>
      <c r="AC270" s="93"/>
      <c r="AD270" s="93"/>
      <c r="AE270" s="93"/>
      <c r="AF270" s="93"/>
      <c r="AG270" s="93"/>
      <c r="AH270" s="99">
        <v>14.110535449348401</v>
      </c>
      <c r="AI270" s="93"/>
      <c r="AJ270" s="93"/>
      <c r="AK270" s="93"/>
      <c r="AL270" s="93"/>
      <c r="AM270" s="93"/>
      <c r="AN270" s="93"/>
      <c r="AO270" s="93"/>
      <c r="AP270" s="93"/>
      <c r="AQ270" s="93"/>
      <c r="AR270" s="93"/>
      <c r="AS270" s="93"/>
      <c r="AT270" s="93"/>
      <c r="AU270" s="93"/>
      <c r="AV270" s="93"/>
      <c r="AW270" s="93"/>
      <c r="AX270" s="93"/>
      <c r="AY270" s="94"/>
    </row>
    <row r="271" spans="1:51" x14ac:dyDescent="0.2">
      <c r="A271" s="91">
        <v>2</v>
      </c>
      <c r="B271" s="92">
        <v>1</v>
      </c>
      <c r="C271" s="93" t="s">
        <v>73</v>
      </c>
      <c r="D271" s="94" t="s">
        <v>74</v>
      </c>
      <c r="E271" s="100" t="s">
        <v>76</v>
      </c>
      <c r="F271" s="96">
        <v>2010</v>
      </c>
      <c r="G271" s="97">
        <v>2100</v>
      </c>
      <c r="H271" s="98">
        <v>90</v>
      </c>
      <c r="I271" s="93"/>
      <c r="J271" s="93"/>
      <c r="K271" s="93"/>
      <c r="L271" s="93"/>
      <c r="M271" s="93"/>
      <c r="N271" s="93"/>
      <c r="O271" s="93"/>
      <c r="P271" s="93"/>
      <c r="Q271" s="99">
        <v>0</v>
      </c>
      <c r="R271" s="93"/>
      <c r="S271" s="93"/>
      <c r="T271" s="93"/>
      <c r="U271" s="93"/>
      <c r="V271" s="93"/>
      <c r="W271" s="93"/>
      <c r="X271" s="93"/>
      <c r="Y271" s="93"/>
      <c r="Z271" s="93"/>
      <c r="AA271" s="93"/>
      <c r="AB271" s="93"/>
      <c r="AC271" s="93"/>
      <c r="AD271" s="93"/>
      <c r="AE271" s="93"/>
      <c r="AF271" s="93"/>
      <c r="AG271" s="93"/>
      <c r="AH271" s="93"/>
      <c r="AI271" s="93"/>
      <c r="AJ271" s="93"/>
      <c r="AK271" s="93"/>
      <c r="AL271" s="93"/>
      <c r="AM271" s="93"/>
      <c r="AN271" s="93"/>
      <c r="AO271" s="93"/>
      <c r="AP271" s="93"/>
      <c r="AQ271" s="93"/>
      <c r="AR271" s="93"/>
      <c r="AS271" s="93"/>
      <c r="AT271" s="93"/>
      <c r="AU271" s="93"/>
      <c r="AV271" s="93"/>
      <c r="AW271" s="93"/>
      <c r="AX271" s="93"/>
      <c r="AY271" s="94"/>
    </row>
    <row r="272" spans="1:51" x14ac:dyDescent="0.2">
      <c r="A272" s="91">
        <v>3</v>
      </c>
      <c r="B272" s="92">
        <v>1</v>
      </c>
      <c r="C272" s="93" t="s">
        <v>73</v>
      </c>
      <c r="D272" s="94" t="s">
        <v>74</v>
      </c>
      <c r="E272" s="100" t="s">
        <v>77</v>
      </c>
      <c r="F272" s="96">
        <v>2010</v>
      </c>
      <c r="G272" s="97">
        <v>2100</v>
      </c>
      <c r="H272" s="98">
        <v>90</v>
      </c>
      <c r="I272" s="93"/>
      <c r="J272" s="93"/>
      <c r="K272" s="93"/>
      <c r="L272" s="93"/>
      <c r="M272" s="93"/>
      <c r="N272" s="93"/>
      <c r="O272" s="93"/>
      <c r="P272" s="93"/>
      <c r="Q272" s="93">
        <v>-1.4172583268599701</v>
      </c>
      <c r="R272" s="93"/>
      <c r="S272" s="93"/>
      <c r="T272" s="93"/>
      <c r="U272" s="93"/>
      <c r="V272" s="93"/>
      <c r="W272" s="93"/>
      <c r="X272" s="93"/>
      <c r="Y272" s="93"/>
      <c r="Z272" s="93"/>
      <c r="AA272" s="93"/>
      <c r="AB272" s="93"/>
      <c r="AC272" s="93"/>
      <c r="AD272" s="93"/>
      <c r="AE272" s="93"/>
      <c r="AF272" s="93"/>
      <c r="AG272" s="93"/>
      <c r="AH272" s="93"/>
      <c r="AI272" s="93"/>
      <c r="AJ272" s="93"/>
      <c r="AK272" s="93"/>
      <c r="AL272" s="93"/>
      <c r="AM272" s="93"/>
      <c r="AN272" s="93"/>
      <c r="AO272" s="93"/>
      <c r="AP272" s="93"/>
      <c r="AQ272" s="93"/>
      <c r="AR272" s="93"/>
      <c r="AS272" s="93"/>
      <c r="AT272" s="93"/>
      <c r="AU272" s="93"/>
      <c r="AV272" s="93"/>
      <c r="AW272" s="93"/>
      <c r="AX272" s="93"/>
      <c r="AY272" s="94"/>
    </row>
    <row r="273" spans="1:51" x14ac:dyDescent="0.2">
      <c r="A273" s="91">
        <v>4</v>
      </c>
      <c r="B273" s="92">
        <v>1</v>
      </c>
      <c r="C273" s="93" t="s">
        <v>73</v>
      </c>
      <c r="D273" s="94" t="s">
        <v>74</v>
      </c>
      <c r="E273" s="100" t="s">
        <v>78</v>
      </c>
      <c r="F273" s="96">
        <v>2010</v>
      </c>
      <c r="G273" s="97">
        <v>2100</v>
      </c>
      <c r="H273" s="98">
        <v>90</v>
      </c>
      <c r="I273" s="93"/>
      <c r="J273" s="93"/>
      <c r="K273" s="93"/>
      <c r="L273" s="93"/>
      <c r="M273" s="93"/>
      <c r="N273" s="93"/>
      <c r="O273" s="93"/>
      <c r="P273" s="93"/>
      <c r="Q273" s="93">
        <v>-4.72889836215227</v>
      </c>
      <c r="R273" s="93"/>
      <c r="S273" s="93"/>
      <c r="T273" s="93"/>
      <c r="U273" s="93"/>
      <c r="V273" s="93"/>
      <c r="W273" s="93"/>
      <c r="X273" s="93"/>
      <c r="Y273" s="93"/>
      <c r="Z273" s="93"/>
      <c r="AA273" s="93"/>
      <c r="AB273" s="93"/>
      <c r="AC273" s="93"/>
      <c r="AD273" s="93"/>
      <c r="AE273" s="93"/>
      <c r="AF273" s="93"/>
      <c r="AG273" s="93"/>
      <c r="AH273" s="93"/>
      <c r="AI273" s="93"/>
      <c r="AJ273" s="93"/>
      <c r="AK273" s="93"/>
      <c r="AL273" s="93"/>
      <c r="AM273" s="93"/>
      <c r="AN273" s="93"/>
      <c r="AO273" s="93"/>
      <c r="AP273" s="93"/>
      <c r="AQ273" s="93"/>
      <c r="AR273" s="93"/>
      <c r="AS273" s="93"/>
      <c r="AT273" s="93"/>
      <c r="AU273" s="93"/>
      <c r="AV273" s="93"/>
      <c r="AW273" s="93"/>
      <c r="AX273" s="93"/>
      <c r="AY273" s="94"/>
    </row>
    <row r="274" spans="1:51" x14ac:dyDescent="0.2">
      <c r="A274" s="91">
        <v>5</v>
      </c>
      <c r="B274" s="92">
        <v>1</v>
      </c>
      <c r="C274" s="93" t="s">
        <v>73</v>
      </c>
      <c r="D274" s="94" t="s">
        <v>74</v>
      </c>
      <c r="E274" s="100" t="s">
        <v>79</v>
      </c>
      <c r="F274" s="96">
        <v>2010</v>
      </c>
      <c r="G274" s="97">
        <v>2100</v>
      </c>
      <c r="H274" s="98">
        <v>90</v>
      </c>
      <c r="I274" s="93"/>
      <c r="J274" s="93"/>
      <c r="K274" s="93"/>
      <c r="L274" s="93"/>
      <c r="M274" s="93"/>
      <c r="N274" s="93"/>
      <c r="O274" s="93"/>
      <c r="P274" s="93"/>
      <c r="Q274" s="93">
        <v>-3.7820367257078802</v>
      </c>
      <c r="R274" s="93"/>
      <c r="S274" s="93"/>
      <c r="T274" s="93"/>
      <c r="U274" s="93"/>
      <c r="V274" s="93"/>
      <c r="W274" s="93"/>
      <c r="X274" s="93"/>
      <c r="Y274" s="93"/>
      <c r="Z274" s="93"/>
      <c r="AA274" s="93"/>
      <c r="AB274" s="93"/>
      <c r="AC274" s="93"/>
      <c r="AD274" s="93"/>
      <c r="AE274" s="93"/>
      <c r="AF274" s="93"/>
      <c r="AG274" s="93"/>
      <c r="AH274" s="93"/>
      <c r="AI274" s="93"/>
      <c r="AJ274" s="93"/>
      <c r="AK274" s="93"/>
      <c r="AL274" s="93"/>
      <c r="AM274" s="93"/>
      <c r="AN274" s="93"/>
      <c r="AO274" s="93"/>
      <c r="AP274" s="93"/>
      <c r="AQ274" s="93"/>
      <c r="AR274" s="93"/>
      <c r="AS274" s="93"/>
      <c r="AT274" s="93"/>
      <c r="AU274" s="93"/>
      <c r="AV274" s="93"/>
      <c r="AW274" s="93"/>
      <c r="AX274" s="93"/>
      <c r="AY274" s="94"/>
    </row>
    <row r="275" spans="1:51" x14ac:dyDescent="0.2">
      <c r="A275" s="91">
        <v>6</v>
      </c>
      <c r="B275" s="92">
        <v>1</v>
      </c>
      <c r="C275" s="93" t="s">
        <v>73</v>
      </c>
      <c r="D275" s="94" t="s">
        <v>74</v>
      </c>
      <c r="E275" s="100" t="s">
        <v>80</v>
      </c>
      <c r="F275" s="96">
        <v>2010</v>
      </c>
      <c r="G275" s="97">
        <v>2100</v>
      </c>
      <c r="H275" s="98">
        <v>90</v>
      </c>
      <c r="I275" s="93"/>
      <c r="J275" s="93"/>
      <c r="K275" s="93"/>
      <c r="L275" s="93"/>
      <c r="M275" s="93"/>
      <c r="N275" s="93"/>
      <c r="O275" s="93"/>
      <c r="P275" s="93"/>
      <c r="Q275" s="93">
        <v>-0.94470634148071697</v>
      </c>
      <c r="R275" s="93"/>
      <c r="S275" s="93"/>
      <c r="T275" s="93"/>
      <c r="U275" s="93"/>
      <c r="V275" s="93"/>
      <c r="W275" s="93"/>
      <c r="X275" s="93"/>
      <c r="Y275" s="93"/>
      <c r="Z275" s="93"/>
      <c r="AA275" s="93"/>
      <c r="AB275" s="93"/>
      <c r="AC275" s="93"/>
      <c r="AD275" s="93"/>
      <c r="AE275" s="93"/>
      <c r="AF275" s="93"/>
      <c r="AG275" s="93"/>
      <c r="AH275" s="93"/>
      <c r="AI275" s="93"/>
      <c r="AJ275" s="93"/>
      <c r="AK275" s="93"/>
      <c r="AL275" s="93"/>
      <c r="AM275" s="93"/>
      <c r="AN275" s="93"/>
      <c r="AO275" s="93"/>
      <c r="AP275" s="93"/>
      <c r="AQ275" s="93"/>
      <c r="AR275" s="93"/>
      <c r="AS275" s="93"/>
      <c r="AT275" s="93"/>
      <c r="AU275" s="93"/>
      <c r="AV275" s="93"/>
      <c r="AW275" s="93"/>
      <c r="AX275" s="93"/>
      <c r="AY275" s="94"/>
    </row>
    <row r="276" spans="1:51" x14ac:dyDescent="0.2">
      <c r="A276" s="91">
        <v>7</v>
      </c>
      <c r="B276" s="92">
        <v>1</v>
      </c>
      <c r="C276" s="93" t="s">
        <v>73</v>
      </c>
      <c r="D276" s="94" t="s">
        <v>74</v>
      </c>
      <c r="E276" s="100" t="s">
        <v>81</v>
      </c>
      <c r="F276" s="96">
        <v>2010</v>
      </c>
      <c r="G276" s="97">
        <v>2100</v>
      </c>
      <c r="H276" s="98">
        <v>90</v>
      </c>
      <c r="I276" s="93"/>
      <c r="J276" s="93"/>
      <c r="K276" s="93"/>
      <c r="L276" s="93"/>
      <c r="M276" s="93"/>
      <c r="N276" s="93"/>
      <c r="O276" s="93">
        <v>-51.972108110230103</v>
      </c>
      <c r="P276" s="93"/>
      <c r="Q276" s="93">
        <v>-5.524696082737</v>
      </c>
      <c r="R276" s="93"/>
      <c r="S276" s="93">
        <v>-3.5075455768897901</v>
      </c>
      <c r="T276" s="93"/>
      <c r="U276" s="93">
        <v>-4.1607169164370799</v>
      </c>
      <c r="V276" s="93">
        <v>-3.6305885809416498</v>
      </c>
      <c r="W276" s="93"/>
      <c r="X276" s="93"/>
      <c r="Y276" s="93"/>
      <c r="Z276" s="93"/>
      <c r="AA276" s="93"/>
      <c r="AB276" s="93"/>
      <c r="AC276" s="93"/>
      <c r="AD276" s="93"/>
      <c r="AE276" s="93"/>
      <c r="AF276" s="93"/>
      <c r="AG276" s="93"/>
      <c r="AH276" s="93">
        <v>-12.2386306261276</v>
      </c>
      <c r="AI276" s="93"/>
      <c r="AJ276" s="93"/>
      <c r="AK276" s="93"/>
      <c r="AL276" s="93"/>
      <c r="AM276" s="93"/>
      <c r="AN276" s="93"/>
      <c r="AO276" s="93"/>
      <c r="AP276" s="93"/>
      <c r="AQ276" s="93"/>
      <c r="AR276" s="93"/>
      <c r="AS276" s="93"/>
      <c r="AT276" s="93"/>
      <c r="AU276" s="93"/>
      <c r="AV276" s="93"/>
      <c r="AW276" s="93"/>
      <c r="AX276" s="93"/>
      <c r="AY276" s="94"/>
    </row>
    <row r="277" spans="1:51" x14ac:dyDescent="0.2">
      <c r="A277" s="91" t="s">
        <v>132</v>
      </c>
      <c r="B277" s="92">
        <v>2</v>
      </c>
      <c r="C277" s="94" t="s">
        <v>82</v>
      </c>
      <c r="D277" s="94" t="s">
        <v>83</v>
      </c>
      <c r="E277" s="100" t="s">
        <v>84</v>
      </c>
      <c r="F277" s="101">
        <v>2015</v>
      </c>
      <c r="G277" s="102">
        <v>2100</v>
      </c>
      <c r="H277" s="98">
        <v>85</v>
      </c>
      <c r="I277" s="93"/>
      <c r="J277" s="93"/>
      <c r="K277" s="93"/>
      <c r="L277" s="93"/>
      <c r="M277" s="93"/>
      <c r="N277" s="93"/>
      <c r="O277" s="93">
        <v>-50.000001867467297</v>
      </c>
      <c r="P277" s="93"/>
      <c r="Q277" s="93">
        <v>-20.49707663737</v>
      </c>
      <c r="R277" s="93"/>
      <c r="S277" s="93"/>
      <c r="T277" s="93"/>
      <c r="U277" s="93"/>
      <c r="V277" s="93"/>
      <c r="W277" s="93"/>
      <c r="X277" s="93"/>
      <c r="Y277" s="93"/>
      <c r="Z277" s="93"/>
      <c r="AA277" s="93">
        <v>-9.5238131544480193</v>
      </c>
      <c r="AB277" s="93"/>
      <c r="AC277" s="93"/>
      <c r="AD277" s="93"/>
      <c r="AE277" s="93"/>
      <c r="AF277" s="93">
        <v>-26.9662948468109</v>
      </c>
      <c r="AG277" s="93"/>
      <c r="AH277" s="93"/>
      <c r="AI277" s="93"/>
      <c r="AJ277" s="93"/>
      <c r="AK277" s="93"/>
      <c r="AL277" s="93"/>
      <c r="AM277" s="93"/>
      <c r="AN277" s="93"/>
      <c r="AO277" s="93"/>
      <c r="AP277" s="93"/>
      <c r="AQ277" s="93"/>
      <c r="AR277" s="93"/>
      <c r="AS277" s="93"/>
      <c r="AT277" s="93"/>
      <c r="AU277" s="93"/>
      <c r="AV277" s="93"/>
      <c r="AW277" s="93"/>
      <c r="AX277" s="93"/>
      <c r="AY277" s="94"/>
    </row>
    <row r="278" spans="1:51" x14ac:dyDescent="0.2">
      <c r="A278" s="91" t="s">
        <v>132</v>
      </c>
      <c r="B278" s="92">
        <v>2</v>
      </c>
      <c r="C278" s="94" t="s">
        <v>82</v>
      </c>
      <c r="D278" s="94" t="s">
        <v>83</v>
      </c>
      <c r="E278" s="100" t="s">
        <v>85</v>
      </c>
      <c r="F278" s="101">
        <v>2015</v>
      </c>
      <c r="G278" s="102">
        <v>2100</v>
      </c>
      <c r="H278" s="98">
        <v>85</v>
      </c>
      <c r="I278" s="93"/>
      <c r="J278" s="93"/>
      <c r="K278" s="93"/>
      <c r="L278" s="93"/>
      <c r="M278" s="93"/>
      <c r="N278" s="93"/>
      <c r="O278" s="93">
        <v>-44.736842250211701</v>
      </c>
      <c r="P278" s="93"/>
      <c r="Q278" s="93">
        <v>-5.27877499414826</v>
      </c>
      <c r="R278" s="93"/>
      <c r="S278" s="93"/>
      <c r="T278" s="93"/>
      <c r="U278" s="93"/>
      <c r="V278" s="93"/>
      <c r="W278" s="93"/>
      <c r="X278" s="93"/>
      <c r="Y278" s="93"/>
      <c r="Z278" s="93"/>
      <c r="AA278" s="93">
        <v>-8.3333294787267107</v>
      </c>
      <c r="AB278" s="93"/>
      <c r="AC278" s="93"/>
      <c r="AD278" s="93"/>
      <c r="AE278" s="93"/>
      <c r="AF278" s="93">
        <v>-17.977524888931001</v>
      </c>
      <c r="AG278" s="93"/>
      <c r="AH278" s="93"/>
      <c r="AI278" s="93"/>
      <c r="AJ278" s="93"/>
      <c r="AK278" s="93"/>
      <c r="AL278" s="93"/>
      <c r="AM278" s="93"/>
      <c r="AN278" s="93"/>
      <c r="AO278" s="93"/>
      <c r="AP278" s="93"/>
      <c r="AQ278" s="93"/>
      <c r="AR278" s="93"/>
      <c r="AS278" s="93"/>
      <c r="AT278" s="93"/>
      <c r="AU278" s="93"/>
      <c r="AV278" s="93"/>
      <c r="AW278" s="93"/>
      <c r="AX278" s="93"/>
      <c r="AY278" s="94"/>
    </row>
    <row r="279" spans="1:51" x14ac:dyDescent="0.2">
      <c r="A279" s="91" t="s">
        <v>132</v>
      </c>
      <c r="B279" s="92">
        <v>2</v>
      </c>
      <c r="C279" s="94" t="s">
        <v>82</v>
      </c>
      <c r="D279" s="94" t="s">
        <v>83</v>
      </c>
      <c r="E279" s="100" t="s">
        <v>86</v>
      </c>
      <c r="F279" s="101">
        <v>2015</v>
      </c>
      <c r="G279" s="102">
        <v>2100</v>
      </c>
      <c r="H279" s="98">
        <v>85</v>
      </c>
      <c r="I279" s="93"/>
      <c r="J279" s="93"/>
      <c r="K279" s="93"/>
      <c r="L279" s="93"/>
      <c r="M279" s="93"/>
      <c r="N279" s="93"/>
      <c r="O279" s="93">
        <v>-15.7894712970753</v>
      </c>
      <c r="P279" s="93"/>
      <c r="Q279" s="99">
        <v>2.6770720187958998</v>
      </c>
      <c r="R279" s="93"/>
      <c r="S279" s="93"/>
      <c r="T279" s="93"/>
      <c r="U279" s="93"/>
      <c r="V279" s="93"/>
      <c r="W279" s="93"/>
      <c r="X279" s="93"/>
      <c r="Y279" s="93"/>
      <c r="Z279" s="93"/>
      <c r="AA279" s="93">
        <v>0</v>
      </c>
      <c r="AB279" s="93"/>
      <c r="AC279" s="93"/>
      <c r="AD279" s="93"/>
      <c r="AE279" s="93"/>
      <c r="AF279" s="93">
        <v>-4.4943818809584197</v>
      </c>
      <c r="AG279" s="93"/>
      <c r="AH279" s="93"/>
      <c r="AI279" s="93"/>
      <c r="AJ279" s="93"/>
      <c r="AK279" s="93"/>
      <c r="AL279" s="93"/>
      <c r="AM279" s="93"/>
      <c r="AN279" s="93"/>
      <c r="AO279" s="93"/>
      <c r="AP279" s="93"/>
      <c r="AQ279" s="93"/>
      <c r="AR279" s="93"/>
      <c r="AS279" s="93"/>
      <c r="AT279" s="93"/>
      <c r="AU279" s="93"/>
      <c r="AV279" s="93"/>
      <c r="AW279" s="93"/>
      <c r="AX279" s="93"/>
      <c r="AY279" s="94"/>
    </row>
    <row r="280" spans="1:51" x14ac:dyDescent="0.2">
      <c r="A280" s="91" t="s">
        <v>132</v>
      </c>
      <c r="B280" s="92">
        <v>2</v>
      </c>
      <c r="C280" s="94" t="s">
        <v>82</v>
      </c>
      <c r="D280" s="94" t="s">
        <v>83</v>
      </c>
      <c r="E280" s="100" t="s">
        <v>87</v>
      </c>
      <c r="F280" s="101">
        <v>2015</v>
      </c>
      <c r="G280" s="102">
        <v>2100</v>
      </c>
      <c r="H280" s="98">
        <v>85</v>
      </c>
      <c r="I280" s="93"/>
      <c r="J280" s="93"/>
      <c r="K280" s="93"/>
      <c r="L280" s="93"/>
      <c r="M280" s="93"/>
      <c r="N280" s="93"/>
      <c r="O280" s="93">
        <v>-46.052633835347201</v>
      </c>
      <c r="P280" s="93"/>
      <c r="Q280" s="93">
        <v>-15.529053848269101</v>
      </c>
      <c r="R280" s="93"/>
      <c r="S280" s="93"/>
      <c r="T280" s="93"/>
      <c r="U280" s="93"/>
      <c r="V280" s="93"/>
      <c r="W280" s="93"/>
      <c r="X280" s="93"/>
      <c r="Y280" s="93"/>
      <c r="Z280" s="93"/>
      <c r="AA280" s="93">
        <v>-9.5238131544480193</v>
      </c>
      <c r="AB280" s="93"/>
      <c r="AC280" s="93"/>
      <c r="AD280" s="93"/>
      <c r="AE280" s="93"/>
      <c r="AF280" s="93">
        <v>-21.348316989675901</v>
      </c>
      <c r="AG280" s="93"/>
      <c r="AH280" s="93"/>
      <c r="AI280" s="93"/>
      <c r="AJ280" s="93"/>
      <c r="AK280" s="93"/>
      <c r="AL280" s="93"/>
      <c r="AM280" s="93"/>
      <c r="AN280" s="93"/>
      <c r="AO280" s="93"/>
      <c r="AP280" s="93"/>
      <c r="AQ280" s="93"/>
      <c r="AR280" s="93"/>
      <c r="AS280" s="93"/>
      <c r="AT280" s="93"/>
      <c r="AU280" s="93"/>
      <c r="AV280" s="93"/>
      <c r="AW280" s="93"/>
      <c r="AX280" s="93"/>
      <c r="AY280" s="94"/>
    </row>
    <row r="281" spans="1:51" x14ac:dyDescent="0.2">
      <c r="A281" s="103" t="s">
        <v>132</v>
      </c>
      <c r="B281" s="104">
        <v>2</v>
      </c>
      <c r="C281" s="105" t="s">
        <v>82</v>
      </c>
      <c r="D281" s="105" t="s">
        <v>83</v>
      </c>
      <c r="E281" s="106" t="s">
        <v>88</v>
      </c>
      <c r="F281" s="107">
        <v>2015</v>
      </c>
      <c r="G281" s="108">
        <v>2100</v>
      </c>
      <c r="H281" s="109">
        <v>85</v>
      </c>
      <c r="I281" s="93"/>
      <c r="J281" s="93"/>
      <c r="K281" s="93"/>
      <c r="L281" s="93"/>
      <c r="M281" s="93"/>
      <c r="N281" s="93"/>
      <c r="O281" s="93">
        <v>-17.105264648950399</v>
      </c>
      <c r="P281" s="93"/>
      <c r="Q281" s="93">
        <v>-5.27877499414826</v>
      </c>
      <c r="R281" s="93"/>
      <c r="S281" s="93"/>
      <c r="T281" s="93"/>
      <c r="U281" s="93"/>
      <c r="V281" s="93"/>
      <c r="W281" s="93"/>
      <c r="X281" s="93"/>
      <c r="Y281" s="93"/>
      <c r="Z281" s="93"/>
      <c r="AA281" s="93">
        <v>0</v>
      </c>
      <c r="AB281" s="93"/>
      <c r="AC281" s="93"/>
      <c r="AD281" s="93"/>
      <c r="AE281" s="93"/>
      <c r="AF281" s="93">
        <v>-5.6179779968656396</v>
      </c>
      <c r="AG281" s="93"/>
      <c r="AH281" s="93"/>
      <c r="AI281" s="93"/>
      <c r="AJ281" s="93"/>
      <c r="AK281" s="93"/>
      <c r="AL281" s="93"/>
      <c r="AM281" s="93"/>
      <c r="AN281" s="93"/>
      <c r="AO281" s="93"/>
      <c r="AP281" s="93"/>
      <c r="AQ281" s="93"/>
      <c r="AR281" s="93"/>
      <c r="AS281" s="93"/>
      <c r="AT281" s="93"/>
      <c r="AU281" s="93"/>
      <c r="AV281" s="93"/>
      <c r="AW281" s="93"/>
      <c r="AX281" s="93"/>
      <c r="AY281" s="94"/>
    </row>
    <row r="282" spans="1:51" x14ac:dyDescent="0.2">
      <c r="A282" s="91">
        <v>54</v>
      </c>
      <c r="B282" s="92">
        <v>8</v>
      </c>
      <c r="C282" s="93" t="s">
        <v>104</v>
      </c>
      <c r="D282" s="94" t="s">
        <v>105</v>
      </c>
      <c r="E282" s="100" t="s">
        <v>106</v>
      </c>
      <c r="F282" s="101">
        <v>2015</v>
      </c>
      <c r="G282" s="102">
        <v>2100</v>
      </c>
      <c r="H282" s="98">
        <v>85</v>
      </c>
      <c r="I282" s="93"/>
      <c r="J282" s="93"/>
      <c r="K282" s="93"/>
      <c r="L282" s="93">
        <v>-18.4482368656031</v>
      </c>
      <c r="M282" s="93"/>
      <c r="N282" s="93"/>
      <c r="O282" s="93"/>
      <c r="P282" s="93"/>
      <c r="Q282" s="93"/>
      <c r="R282" s="93"/>
      <c r="S282" s="93"/>
      <c r="T282" s="93"/>
      <c r="U282" s="93"/>
      <c r="V282" s="93"/>
      <c r="W282" s="93"/>
      <c r="X282" s="93">
        <v>-16.998113854972601</v>
      </c>
      <c r="Y282" s="93"/>
      <c r="Z282" s="93"/>
      <c r="AA282" s="93"/>
      <c r="AB282" s="93"/>
      <c r="AC282" s="93"/>
      <c r="AD282" s="93"/>
      <c r="AE282" s="93"/>
      <c r="AF282" s="93"/>
      <c r="AG282" s="93"/>
      <c r="AH282" s="93"/>
      <c r="AI282" s="93"/>
      <c r="AJ282" s="93"/>
      <c r="AK282" s="93"/>
      <c r="AL282" s="93"/>
      <c r="AM282" s="93"/>
      <c r="AN282" s="93"/>
      <c r="AO282" s="93"/>
      <c r="AP282" s="93"/>
      <c r="AQ282" s="93"/>
      <c r="AR282" s="93"/>
      <c r="AS282" s="93"/>
      <c r="AT282" s="93"/>
      <c r="AU282" s="93"/>
      <c r="AV282" s="93"/>
      <c r="AW282" s="93"/>
      <c r="AX282" s="93"/>
      <c r="AY282" s="94"/>
    </row>
    <row r="283" spans="1:51" x14ac:dyDescent="0.2">
      <c r="A283" s="91">
        <v>55</v>
      </c>
      <c r="B283" s="92">
        <v>8</v>
      </c>
      <c r="C283" s="93" t="s">
        <v>104</v>
      </c>
      <c r="D283" s="94" t="s">
        <v>105</v>
      </c>
      <c r="E283" s="100" t="s">
        <v>107</v>
      </c>
      <c r="F283" s="101">
        <v>2015</v>
      </c>
      <c r="G283" s="102">
        <v>2100</v>
      </c>
      <c r="H283" s="98">
        <v>85</v>
      </c>
      <c r="I283" s="93"/>
      <c r="J283" s="93"/>
      <c r="K283" s="93"/>
      <c r="L283" s="93">
        <v>-29.275679713918201</v>
      </c>
      <c r="M283" s="93"/>
      <c r="N283" s="93"/>
      <c r="O283" s="93"/>
      <c r="P283" s="93"/>
      <c r="Q283" s="93"/>
      <c r="R283" s="93"/>
      <c r="S283" s="93"/>
      <c r="T283" s="93"/>
      <c r="U283" s="93"/>
      <c r="V283" s="93"/>
      <c r="W283" s="93"/>
      <c r="X283" s="93">
        <v>-28.556265129024101</v>
      </c>
      <c r="Y283" s="93"/>
      <c r="Z283" s="93"/>
      <c r="AA283" s="93"/>
      <c r="AB283" s="93"/>
      <c r="AC283" s="93"/>
      <c r="AD283" s="93"/>
      <c r="AE283" s="93"/>
      <c r="AF283" s="93"/>
      <c r="AG283" s="93"/>
      <c r="AH283" s="93"/>
      <c r="AI283" s="93"/>
      <c r="AJ283" s="93"/>
      <c r="AK283" s="93"/>
      <c r="AL283" s="93"/>
      <c r="AM283" s="93"/>
      <c r="AN283" s="93"/>
      <c r="AO283" s="93"/>
      <c r="AP283" s="93"/>
      <c r="AQ283" s="93"/>
      <c r="AR283" s="93"/>
      <c r="AS283" s="93"/>
      <c r="AT283" s="93"/>
      <c r="AU283" s="93"/>
      <c r="AV283" s="93"/>
      <c r="AW283" s="93"/>
      <c r="AX283" s="93"/>
      <c r="AY283" s="94"/>
    </row>
    <row r="284" spans="1:51" x14ac:dyDescent="0.2">
      <c r="A284" s="91">
        <v>56</v>
      </c>
      <c r="B284" s="92">
        <v>8</v>
      </c>
      <c r="C284" s="93" t="s">
        <v>104</v>
      </c>
      <c r="D284" s="94" t="s">
        <v>105</v>
      </c>
      <c r="E284" s="100" t="s">
        <v>108</v>
      </c>
      <c r="F284" s="101">
        <v>2015</v>
      </c>
      <c r="G284" s="102">
        <v>2100</v>
      </c>
      <c r="H284" s="98">
        <v>85</v>
      </c>
      <c r="I284" s="93"/>
      <c r="J284" s="93"/>
      <c r="K284" s="93"/>
      <c r="L284" s="93">
        <v>-33.215423544908198</v>
      </c>
      <c r="M284" s="93"/>
      <c r="N284" s="93"/>
      <c r="O284" s="93"/>
      <c r="P284" s="93"/>
      <c r="Q284" s="93"/>
      <c r="R284" s="93"/>
      <c r="S284" s="93"/>
      <c r="T284" s="93"/>
      <c r="U284" s="93"/>
      <c r="V284" s="93"/>
      <c r="W284" s="93"/>
      <c r="X284" s="93">
        <v>-31.224077746452</v>
      </c>
      <c r="Y284" s="93"/>
      <c r="Z284" s="93"/>
      <c r="AA284" s="93"/>
      <c r="AB284" s="93"/>
      <c r="AC284" s="93"/>
      <c r="AD284" s="93"/>
      <c r="AE284" s="93"/>
      <c r="AF284" s="93"/>
      <c r="AG284" s="93"/>
      <c r="AH284" s="93"/>
      <c r="AI284" s="93"/>
      <c r="AJ284" s="93"/>
      <c r="AK284" s="93"/>
      <c r="AL284" s="93"/>
      <c r="AM284" s="93"/>
      <c r="AN284" s="93"/>
      <c r="AO284" s="93"/>
      <c r="AP284" s="93"/>
      <c r="AQ284" s="93"/>
      <c r="AR284" s="93"/>
      <c r="AS284" s="93"/>
      <c r="AT284" s="93"/>
      <c r="AU284" s="93"/>
      <c r="AV284" s="93"/>
      <c r="AW284" s="93"/>
      <c r="AX284" s="93"/>
      <c r="AY284" s="94"/>
    </row>
    <row r="285" spans="1:51" x14ac:dyDescent="0.2">
      <c r="A285" s="91">
        <v>57</v>
      </c>
      <c r="B285" s="92">
        <v>8</v>
      </c>
      <c r="C285" s="93" t="s">
        <v>104</v>
      </c>
      <c r="D285" s="94" t="s">
        <v>105</v>
      </c>
      <c r="E285" s="100" t="s">
        <v>109</v>
      </c>
      <c r="F285" s="101">
        <v>2015</v>
      </c>
      <c r="G285" s="102">
        <v>2100</v>
      </c>
      <c r="H285" s="98">
        <v>85</v>
      </c>
      <c r="I285" s="93"/>
      <c r="J285" s="93"/>
      <c r="K285" s="93"/>
      <c r="L285" s="93">
        <v>-45.750349396464003</v>
      </c>
      <c r="M285" s="93"/>
      <c r="N285" s="93"/>
      <c r="O285" s="93"/>
      <c r="P285" s="93"/>
      <c r="Q285" s="93"/>
      <c r="R285" s="93"/>
      <c r="S285" s="93"/>
      <c r="T285" s="93"/>
      <c r="U285" s="93"/>
      <c r="V285" s="93"/>
      <c r="W285" s="93"/>
      <c r="X285" s="93">
        <v>-44.659174297953697</v>
      </c>
      <c r="Y285" s="93"/>
      <c r="Z285" s="93"/>
      <c r="AA285" s="93"/>
      <c r="AB285" s="93"/>
      <c r="AC285" s="93"/>
      <c r="AD285" s="93"/>
      <c r="AE285" s="93"/>
      <c r="AF285" s="93"/>
      <c r="AG285" s="93"/>
      <c r="AH285" s="93"/>
      <c r="AI285" s="93"/>
      <c r="AJ285" s="93"/>
      <c r="AK285" s="93"/>
      <c r="AL285" s="93"/>
      <c r="AM285" s="93"/>
      <c r="AN285" s="93"/>
      <c r="AO285" s="93"/>
      <c r="AP285" s="93"/>
      <c r="AQ285" s="93"/>
      <c r="AR285" s="93"/>
      <c r="AS285" s="93"/>
      <c r="AT285" s="93"/>
      <c r="AU285" s="93"/>
      <c r="AV285" s="93"/>
      <c r="AW285" s="93"/>
      <c r="AX285" s="93"/>
      <c r="AY285" s="94"/>
    </row>
    <row r="286" spans="1:51" x14ac:dyDescent="0.2">
      <c r="A286" s="91">
        <v>58</v>
      </c>
      <c r="B286" s="92">
        <v>8</v>
      </c>
      <c r="C286" s="93" t="s">
        <v>104</v>
      </c>
      <c r="D286" s="94" t="s">
        <v>105</v>
      </c>
      <c r="E286" s="100" t="s">
        <v>110</v>
      </c>
      <c r="F286" s="101">
        <v>2015</v>
      </c>
      <c r="G286" s="102">
        <v>2100</v>
      </c>
      <c r="H286" s="98">
        <v>85</v>
      </c>
      <c r="I286" s="93"/>
      <c r="J286" s="93"/>
      <c r="K286" s="93"/>
      <c r="L286" s="93">
        <v>-34.730260534441101</v>
      </c>
      <c r="M286" s="93"/>
      <c r="N286" s="93"/>
      <c r="O286" s="93"/>
      <c r="P286" s="93"/>
      <c r="Q286" s="93"/>
      <c r="R286" s="93"/>
      <c r="S286" s="93"/>
      <c r="T286" s="93"/>
      <c r="U286" s="93"/>
      <c r="V286" s="93"/>
      <c r="W286" s="93"/>
      <c r="X286" s="93">
        <v>-32.9110860100213</v>
      </c>
      <c r="Y286" s="93"/>
      <c r="Z286" s="93"/>
      <c r="AA286" s="93"/>
      <c r="AB286" s="93"/>
      <c r="AC286" s="93"/>
      <c r="AD286" s="93"/>
      <c r="AE286" s="93"/>
      <c r="AF286" s="93"/>
      <c r="AG286" s="93"/>
      <c r="AH286" s="93"/>
      <c r="AI286" s="93"/>
      <c r="AJ286" s="93"/>
      <c r="AK286" s="93"/>
      <c r="AL286" s="93"/>
      <c r="AM286" s="93"/>
      <c r="AN286" s="93"/>
      <c r="AO286" s="93"/>
      <c r="AP286" s="93"/>
      <c r="AQ286" s="93"/>
      <c r="AR286" s="93"/>
      <c r="AS286" s="93"/>
      <c r="AT286" s="93"/>
      <c r="AU286" s="93"/>
      <c r="AV286" s="93"/>
      <c r="AW286" s="93"/>
      <c r="AX286" s="93"/>
      <c r="AY286" s="94"/>
    </row>
    <row r="287" spans="1:51" x14ac:dyDescent="0.2">
      <c r="A287" s="91">
        <v>59</v>
      </c>
      <c r="B287" s="104">
        <v>8</v>
      </c>
      <c r="C287" s="110" t="s">
        <v>104</v>
      </c>
      <c r="D287" s="105" t="s">
        <v>105</v>
      </c>
      <c r="E287" s="106" t="s">
        <v>111</v>
      </c>
      <c r="F287" s="107">
        <v>2015</v>
      </c>
      <c r="G287" s="108">
        <v>2100</v>
      </c>
      <c r="H287" s="98">
        <v>85</v>
      </c>
      <c r="I287" s="93"/>
      <c r="J287" s="93"/>
      <c r="K287" s="93"/>
      <c r="L287" s="93">
        <v>-27.7590756516977</v>
      </c>
      <c r="M287" s="93"/>
      <c r="N287" s="93"/>
      <c r="O287" s="93"/>
      <c r="P287" s="93"/>
      <c r="Q287" s="93"/>
      <c r="R287" s="93"/>
      <c r="S287" s="93"/>
      <c r="T287" s="93"/>
      <c r="U287" s="93"/>
      <c r="V287" s="93"/>
      <c r="W287" s="93"/>
      <c r="X287" s="93">
        <v>-26.2171823164438</v>
      </c>
      <c r="Y287" s="93"/>
      <c r="Z287" s="93"/>
      <c r="AA287" s="93"/>
      <c r="AB287" s="93"/>
      <c r="AC287" s="93"/>
      <c r="AD287" s="93"/>
      <c r="AE287" s="93"/>
      <c r="AF287" s="93"/>
      <c r="AG287" s="93"/>
      <c r="AH287" s="93"/>
      <c r="AI287" s="93"/>
      <c r="AJ287" s="93"/>
      <c r="AK287" s="93"/>
      <c r="AL287" s="93"/>
      <c r="AM287" s="93"/>
      <c r="AN287" s="93"/>
      <c r="AO287" s="93"/>
      <c r="AP287" s="93"/>
      <c r="AQ287" s="93"/>
      <c r="AR287" s="93"/>
      <c r="AS287" s="93"/>
      <c r="AT287" s="93"/>
      <c r="AU287" s="93"/>
      <c r="AV287" s="93"/>
      <c r="AW287" s="93"/>
      <c r="AX287" s="93"/>
      <c r="AY287" s="94"/>
    </row>
    <row r="288" spans="1:51" x14ac:dyDescent="0.2">
      <c r="A288" s="91" t="s">
        <v>132</v>
      </c>
      <c r="B288" s="92">
        <v>9</v>
      </c>
      <c r="C288" s="93" t="s">
        <v>112</v>
      </c>
      <c r="D288" s="94" t="s">
        <v>113</v>
      </c>
      <c r="E288" s="100" t="s">
        <v>114</v>
      </c>
      <c r="F288" s="101">
        <v>2015</v>
      </c>
      <c r="G288" s="102">
        <v>2100</v>
      </c>
      <c r="H288" s="98">
        <v>85</v>
      </c>
      <c r="I288" s="93"/>
      <c r="J288" s="93"/>
      <c r="K288" s="93"/>
      <c r="L288" s="93"/>
      <c r="M288" s="99">
        <v>0.20898655933201399</v>
      </c>
      <c r="N288" s="93"/>
      <c r="O288" s="93"/>
      <c r="P288" s="93"/>
      <c r="Q288" s="93"/>
      <c r="R288" s="93"/>
      <c r="S288" s="93"/>
      <c r="T288" s="93"/>
      <c r="U288" s="93"/>
      <c r="V288" s="93"/>
      <c r="W288" s="93"/>
      <c r="X288" s="93"/>
      <c r="Y288" s="93"/>
      <c r="Z288" s="99">
        <v>3.0916549911995399</v>
      </c>
      <c r="AA288" s="93"/>
      <c r="AB288" s="93"/>
      <c r="AC288" s="93"/>
      <c r="AD288" s="93"/>
      <c r="AE288" s="93"/>
      <c r="AF288" s="93"/>
      <c r="AG288" s="93"/>
      <c r="AH288" s="93"/>
      <c r="AI288" s="93"/>
      <c r="AJ288" s="93"/>
      <c r="AK288" s="93"/>
      <c r="AL288" s="93"/>
      <c r="AM288" s="93"/>
      <c r="AN288" s="93"/>
      <c r="AO288" s="93"/>
      <c r="AP288" s="93"/>
      <c r="AQ288" s="93"/>
      <c r="AR288" s="93"/>
      <c r="AS288" s="93"/>
      <c r="AT288" s="93"/>
      <c r="AU288" s="93"/>
      <c r="AV288" s="93"/>
      <c r="AW288" s="93"/>
      <c r="AX288" s="93"/>
      <c r="AY288" s="94"/>
    </row>
    <row r="289" spans="1:51" x14ac:dyDescent="0.2">
      <c r="A289" s="91" t="s">
        <v>132</v>
      </c>
      <c r="B289" s="92">
        <v>9</v>
      </c>
      <c r="C289" s="93" t="s">
        <v>112</v>
      </c>
      <c r="D289" s="94" t="s">
        <v>113</v>
      </c>
      <c r="E289" s="100" t="s">
        <v>115</v>
      </c>
      <c r="F289" s="101">
        <v>2015</v>
      </c>
      <c r="G289" s="102">
        <v>2100</v>
      </c>
      <c r="H289" s="98">
        <v>85</v>
      </c>
      <c r="I289" s="93"/>
      <c r="J289" s="93"/>
      <c r="K289" s="93"/>
      <c r="L289" s="93"/>
      <c r="M289" s="93">
        <v>-0.31347962202209501</v>
      </c>
      <c r="N289" s="93"/>
      <c r="O289" s="93"/>
      <c r="P289" s="93"/>
      <c r="Q289" s="93"/>
      <c r="R289" s="93"/>
      <c r="S289" s="93"/>
      <c r="T289" s="93"/>
      <c r="U289" s="93"/>
      <c r="V289" s="93"/>
      <c r="W289" s="93"/>
      <c r="X289" s="93"/>
      <c r="Y289" s="93"/>
      <c r="Z289" s="93">
        <v>-4.3084039379344397</v>
      </c>
      <c r="AA289" s="93"/>
      <c r="AB289" s="93"/>
      <c r="AC289" s="93"/>
      <c r="AD289" s="93"/>
      <c r="AE289" s="93"/>
      <c r="AF289" s="93"/>
      <c r="AG289" s="93"/>
      <c r="AH289" s="93"/>
      <c r="AI289" s="93"/>
      <c r="AJ289" s="93"/>
      <c r="AK289" s="93"/>
      <c r="AL289" s="93"/>
      <c r="AM289" s="93"/>
      <c r="AN289" s="93"/>
      <c r="AO289" s="93"/>
      <c r="AP289" s="93"/>
      <c r="AQ289" s="93"/>
      <c r="AR289" s="93"/>
      <c r="AS289" s="93"/>
      <c r="AT289" s="93"/>
      <c r="AU289" s="93"/>
      <c r="AV289" s="93"/>
      <c r="AW289" s="93"/>
      <c r="AX289" s="93"/>
      <c r="AY289" s="94"/>
    </row>
    <row r="290" spans="1:51" x14ac:dyDescent="0.2">
      <c r="A290" s="91" t="s">
        <v>132</v>
      </c>
      <c r="B290" s="104">
        <v>9</v>
      </c>
      <c r="C290" s="110" t="s">
        <v>112</v>
      </c>
      <c r="D290" s="105" t="s">
        <v>113</v>
      </c>
      <c r="E290" s="106" t="s">
        <v>116</v>
      </c>
      <c r="F290" s="107">
        <v>2015</v>
      </c>
      <c r="G290" s="102">
        <v>2100</v>
      </c>
      <c r="H290" s="98">
        <v>85</v>
      </c>
      <c r="I290" s="93"/>
      <c r="J290" s="93"/>
      <c r="K290" s="93"/>
      <c r="L290" s="93"/>
      <c r="M290" s="93">
        <v>-0.626959522638593</v>
      </c>
      <c r="N290" s="93"/>
      <c r="O290" s="93"/>
      <c r="P290" s="93"/>
      <c r="Q290" s="93"/>
      <c r="R290" s="93"/>
      <c r="S290" s="93"/>
      <c r="T290" s="93"/>
      <c r="U290" s="93"/>
      <c r="V290" s="93"/>
      <c r="W290" s="93"/>
      <c r="X290" s="93"/>
      <c r="Y290" s="93"/>
      <c r="Z290" s="93">
        <v>-10.1648698818929</v>
      </c>
      <c r="AA290" s="93"/>
      <c r="AB290" s="93"/>
      <c r="AC290" s="93"/>
      <c r="AD290" s="93"/>
      <c r="AE290" s="93"/>
      <c r="AF290" s="93"/>
      <c r="AG290" s="93"/>
      <c r="AH290" s="93"/>
      <c r="AI290" s="93"/>
      <c r="AJ290" s="93"/>
      <c r="AK290" s="93"/>
      <c r="AL290" s="93"/>
      <c r="AM290" s="93"/>
      <c r="AN290" s="93"/>
      <c r="AO290" s="93"/>
      <c r="AP290" s="93"/>
      <c r="AQ290" s="93"/>
      <c r="AR290" s="93"/>
      <c r="AS290" s="93"/>
      <c r="AT290" s="93"/>
      <c r="AU290" s="93"/>
      <c r="AV290" s="93"/>
      <c r="AW290" s="93"/>
      <c r="AX290" s="93"/>
      <c r="AY290" s="94"/>
    </row>
    <row r="291" spans="1:51" x14ac:dyDescent="0.2">
      <c r="A291" s="91">
        <v>72</v>
      </c>
      <c r="B291" s="92">
        <v>11</v>
      </c>
      <c r="C291" s="93" t="s">
        <v>123</v>
      </c>
      <c r="D291" s="94" t="s">
        <v>124</v>
      </c>
      <c r="E291" s="100" t="s">
        <v>125</v>
      </c>
      <c r="F291" s="101">
        <v>2005</v>
      </c>
      <c r="G291" s="102">
        <v>2100</v>
      </c>
      <c r="H291" s="98">
        <v>95</v>
      </c>
      <c r="I291" s="93"/>
      <c r="J291" s="93"/>
      <c r="K291" s="93"/>
      <c r="L291" s="93"/>
      <c r="M291" s="93"/>
      <c r="N291" s="93"/>
      <c r="O291" s="93"/>
      <c r="P291" s="93"/>
      <c r="Q291" s="93"/>
      <c r="R291" s="93"/>
      <c r="S291" s="93"/>
      <c r="T291" s="93"/>
      <c r="U291" s="93"/>
      <c r="V291" s="93"/>
      <c r="W291" s="93"/>
      <c r="X291" s="93"/>
      <c r="Y291" s="93"/>
      <c r="Z291" s="93"/>
      <c r="AA291" s="93"/>
      <c r="AB291" s="93"/>
      <c r="AC291" s="93"/>
      <c r="AD291" s="93"/>
      <c r="AE291" s="93"/>
      <c r="AF291" s="93"/>
      <c r="AG291" s="93"/>
      <c r="AH291" s="93"/>
      <c r="AI291" s="93"/>
      <c r="AJ291" s="93"/>
      <c r="AK291" s="93"/>
      <c r="AL291" s="93"/>
      <c r="AM291" s="93"/>
      <c r="AN291" s="93"/>
      <c r="AO291" s="93"/>
      <c r="AP291" s="93">
        <v>-12.259913473927501</v>
      </c>
      <c r="AQ291" s="93"/>
      <c r="AR291" s="93"/>
      <c r="AS291" s="93"/>
      <c r="AT291" s="93"/>
      <c r="AU291" s="93"/>
      <c r="AV291" s="93"/>
      <c r="AW291" s="93"/>
      <c r="AX291" s="93"/>
      <c r="AY291" s="94"/>
    </row>
    <row r="292" spans="1:51" x14ac:dyDescent="0.2">
      <c r="A292" s="91">
        <v>73</v>
      </c>
      <c r="B292" s="92">
        <v>11</v>
      </c>
      <c r="C292" s="93" t="s">
        <v>123</v>
      </c>
      <c r="D292" s="94" t="s">
        <v>124</v>
      </c>
      <c r="E292" s="100" t="s">
        <v>126</v>
      </c>
      <c r="F292" s="101">
        <v>2005</v>
      </c>
      <c r="G292" s="102">
        <v>2100</v>
      </c>
      <c r="H292" s="98">
        <v>95</v>
      </c>
      <c r="I292" s="93"/>
      <c r="J292" s="93"/>
      <c r="K292" s="93"/>
      <c r="L292" s="93"/>
      <c r="M292" s="93"/>
      <c r="N292" s="93"/>
      <c r="O292" s="93"/>
      <c r="P292" s="93"/>
      <c r="Q292" s="93"/>
      <c r="R292" s="93"/>
      <c r="S292" s="93"/>
      <c r="T292" s="93"/>
      <c r="U292" s="93"/>
      <c r="V292" s="93"/>
      <c r="W292" s="93"/>
      <c r="X292" s="93"/>
      <c r="Y292" s="93"/>
      <c r="Z292" s="93"/>
      <c r="AA292" s="93"/>
      <c r="AB292" s="93"/>
      <c r="AC292" s="93"/>
      <c r="AD292" s="93"/>
      <c r="AE292" s="93"/>
      <c r="AF292" s="93"/>
      <c r="AG292" s="93"/>
      <c r="AH292" s="93"/>
      <c r="AI292" s="93"/>
      <c r="AJ292" s="93"/>
      <c r="AK292" s="93"/>
      <c r="AL292" s="93"/>
      <c r="AM292" s="93"/>
      <c r="AN292" s="93"/>
      <c r="AO292" s="93"/>
      <c r="AP292" s="93">
        <v>-8.1821194008467995</v>
      </c>
      <c r="AQ292" s="93"/>
      <c r="AR292" s="93"/>
      <c r="AS292" s="93"/>
      <c r="AT292" s="93"/>
      <c r="AU292" s="93"/>
      <c r="AV292" s="93"/>
      <c r="AW292" s="93"/>
      <c r="AX292" s="93"/>
      <c r="AY292" s="94"/>
    </row>
    <row r="293" spans="1:51" x14ac:dyDescent="0.2">
      <c r="A293" s="91">
        <v>74</v>
      </c>
      <c r="B293" s="92">
        <v>11</v>
      </c>
      <c r="C293" s="93" t="s">
        <v>123</v>
      </c>
      <c r="D293" s="94" t="s">
        <v>124</v>
      </c>
      <c r="E293" s="100" t="s">
        <v>127</v>
      </c>
      <c r="F293" s="101">
        <v>2005</v>
      </c>
      <c r="G293" s="102">
        <v>2100</v>
      </c>
      <c r="H293" s="98">
        <v>95</v>
      </c>
      <c r="I293" s="93"/>
      <c r="J293" s="93"/>
      <c r="K293" s="93"/>
      <c r="L293" s="93"/>
      <c r="M293" s="93"/>
      <c r="N293" s="93"/>
      <c r="O293" s="93"/>
      <c r="P293" s="93"/>
      <c r="Q293" s="93"/>
      <c r="R293" s="93"/>
      <c r="S293" s="93"/>
      <c r="T293" s="93"/>
      <c r="U293" s="93"/>
      <c r="V293" s="93"/>
      <c r="W293" s="93"/>
      <c r="X293" s="93"/>
      <c r="Y293" s="93"/>
      <c r="Z293" s="93"/>
      <c r="AA293" s="93"/>
      <c r="AB293" s="93"/>
      <c r="AC293" s="93"/>
      <c r="AD293" s="93"/>
      <c r="AE293" s="93"/>
      <c r="AF293" s="93"/>
      <c r="AG293" s="93"/>
      <c r="AH293" s="93"/>
      <c r="AI293" s="93"/>
      <c r="AJ293" s="93"/>
      <c r="AK293" s="93"/>
      <c r="AL293" s="93"/>
      <c r="AM293" s="93"/>
      <c r="AN293" s="93"/>
      <c r="AO293" s="93"/>
      <c r="AP293" s="93">
        <v>-12.259913473927501</v>
      </c>
      <c r="AQ293" s="93"/>
      <c r="AR293" s="93"/>
      <c r="AS293" s="93"/>
      <c r="AT293" s="93"/>
      <c r="AU293" s="93"/>
      <c r="AV293" s="93"/>
      <c r="AW293" s="93"/>
      <c r="AX293" s="93"/>
      <c r="AY293" s="94"/>
    </row>
    <row r="294" spans="1:51" x14ac:dyDescent="0.2">
      <c r="A294" s="91">
        <v>75</v>
      </c>
      <c r="B294" s="92">
        <v>11</v>
      </c>
      <c r="C294" s="93" t="s">
        <v>123</v>
      </c>
      <c r="D294" s="94" t="s">
        <v>124</v>
      </c>
      <c r="E294" s="100" t="s">
        <v>128</v>
      </c>
      <c r="F294" s="101">
        <v>2005</v>
      </c>
      <c r="G294" s="102">
        <v>2100</v>
      </c>
      <c r="H294" s="98">
        <v>95</v>
      </c>
      <c r="I294" s="93"/>
      <c r="J294" s="93"/>
      <c r="K294" s="93"/>
      <c r="L294" s="93"/>
      <c r="M294" s="93"/>
      <c r="N294" s="93"/>
      <c r="O294" s="93"/>
      <c r="P294" s="93"/>
      <c r="Q294" s="93"/>
      <c r="R294" s="93"/>
      <c r="S294" s="93"/>
      <c r="T294" s="93"/>
      <c r="U294" s="93"/>
      <c r="V294" s="93"/>
      <c r="W294" s="93"/>
      <c r="X294" s="93"/>
      <c r="Y294" s="93"/>
      <c r="Z294" s="93"/>
      <c r="AA294" s="93"/>
      <c r="AB294" s="93"/>
      <c r="AC294" s="93"/>
      <c r="AD294" s="93"/>
      <c r="AE294" s="93"/>
      <c r="AF294" s="93"/>
      <c r="AG294" s="93"/>
      <c r="AH294" s="93"/>
      <c r="AI294" s="93"/>
      <c r="AJ294" s="93"/>
      <c r="AK294" s="93"/>
      <c r="AL294" s="93"/>
      <c r="AM294" s="93"/>
      <c r="AN294" s="93"/>
      <c r="AO294" s="93"/>
      <c r="AP294" s="93">
        <v>-14.6219801819715</v>
      </c>
      <c r="AQ294" s="93"/>
      <c r="AR294" s="93"/>
      <c r="AS294" s="93"/>
      <c r="AT294" s="93"/>
      <c r="AU294" s="93"/>
      <c r="AV294" s="93"/>
      <c r="AW294" s="93"/>
      <c r="AX294" s="93"/>
      <c r="AY294" s="94"/>
    </row>
    <row r="295" spans="1:51" x14ac:dyDescent="0.2">
      <c r="A295" s="91" t="s">
        <v>132</v>
      </c>
      <c r="B295" s="92">
        <v>12</v>
      </c>
      <c r="C295" s="94" t="s">
        <v>225</v>
      </c>
      <c r="D295" s="94" t="s">
        <v>226</v>
      </c>
      <c r="E295" s="100" t="s">
        <v>227</v>
      </c>
      <c r="F295" s="101">
        <v>2015</v>
      </c>
      <c r="G295" s="102">
        <v>2100</v>
      </c>
      <c r="H295" s="98">
        <v>85</v>
      </c>
      <c r="I295" s="93"/>
      <c r="J295" s="93"/>
      <c r="K295" s="93"/>
      <c r="L295" s="93"/>
      <c r="M295" s="93"/>
      <c r="N295" s="93"/>
      <c r="O295" s="93"/>
      <c r="P295" s="93"/>
      <c r="Q295" s="93"/>
      <c r="R295" s="93"/>
      <c r="S295" s="93"/>
      <c r="T295" s="93"/>
      <c r="U295" s="93"/>
      <c r="V295" s="93"/>
      <c r="W295" s="93"/>
      <c r="X295" s="93"/>
      <c r="Y295" s="93"/>
      <c r="Z295" s="93"/>
      <c r="AA295" s="93"/>
      <c r="AB295" s="93">
        <v>-7.1999980435969402</v>
      </c>
      <c r="AC295" s="93"/>
      <c r="AD295" s="93"/>
      <c r="AE295" s="93"/>
      <c r="AF295" s="93"/>
      <c r="AG295" s="93"/>
      <c r="AH295" s="93"/>
      <c r="AI295" s="93"/>
      <c r="AJ295" s="93"/>
      <c r="AK295" s="93"/>
      <c r="AL295" s="93"/>
      <c r="AM295" s="93"/>
      <c r="AN295" s="93"/>
      <c r="AO295" s="93"/>
      <c r="AP295" s="93"/>
      <c r="AQ295" s="93"/>
      <c r="AR295" s="93"/>
      <c r="AS295" s="93"/>
      <c r="AT295" s="93"/>
      <c r="AU295" s="93"/>
      <c r="AV295" s="93"/>
      <c r="AW295" s="93"/>
      <c r="AX295" s="93"/>
      <c r="AY295" s="94"/>
    </row>
    <row r="296" spans="1:51" x14ac:dyDescent="0.2">
      <c r="A296" s="91" t="s">
        <v>132</v>
      </c>
      <c r="B296" s="92">
        <v>12</v>
      </c>
      <c r="C296" s="94" t="s">
        <v>225</v>
      </c>
      <c r="D296" s="94" t="s">
        <v>226</v>
      </c>
      <c r="E296" s="100" t="s">
        <v>228</v>
      </c>
      <c r="F296" s="101">
        <v>2015</v>
      </c>
      <c r="G296" s="102">
        <v>2100</v>
      </c>
      <c r="H296" s="98">
        <v>85</v>
      </c>
      <c r="I296" s="93"/>
      <c r="J296" s="93"/>
      <c r="K296" s="93"/>
      <c r="L296" s="93"/>
      <c r="M296" s="93"/>
      <c r="N296" s="93"/>
      <c r="O296" s="93"/>
      <c r="P296" s="93"/>
      <c r="Q296" s="93"/>
      <c r="R296" s="93"/>
      <c r="S296" s="93"/>
      <c r="T296" s="93"/>
      <c r="U296" s="93"/>
      <c r="V296" s="93"/>
      <c r="W296" s="93"/>
      <c r="X296" s="93"/>
      <c r="Y296" s="93"/>
      <c r="Z296" s="93"/>
      <c r="AA296" s="93"/>
      <c r="AB296" s="93">
        <v>-5.49999896637748</v>
      </c>
      <c r="AC296" s="93"/>
      <c r="AD296" s="93"/>
      <c r="AE296" s="93"/>
      <c r="AF296" s="93"/>
      <c r="AG296" s="93"/>
      <c r="AH296" s="93"/>
      <c r="AI296" s="93"/>
      <c r="AJ296" s="93"/>
      <c r="AK296" s="93"/>
      <c r="AL296" s="93"/>
      <c r="AM296" s="93"/>
      <c r="AN296" s="93"/>
      <c r="AO296" s="93"/>
      <c r="AP296" s="93"/>
      <c r="AQ296" s="93"/>
      <c r="AR296" s="93"/>
      <c r="AS296" s="93"/>
      <c r="AT296" s="93"/>
      <c r="AU296" s="93"/>
      <c r="AV296" s="93"/>
      <c r="AW296" s="93"/>
      <c r="AX296" s="93"/>
      <c r="AY296" s="94"/>
    </row>
    <row r="297" spans="1:51" x14ac:dyDescent="0.2">
      <c r="A297" s="91" t="s">
        <v>132</v>
      </c>
      <c r="B297" s="92">
        <v>12</v>
      </c>
      <c r="C297" s="94" t="s">
        <v>225</v>
      </c>
      <c r="D297" s="94" t="s">
        <v>226</v>
      </c>
      <c r="E297" s="100" t="s">
        <v>229</v>
      </c>
      <c r="F297" s="101">
        <v>2015</v>
      </c>
      <c r="G297" s="102">
        <v>2100</v>
      </c>
      <c r="H297" s="98">
        <v>85</v>
      </c>
      <c r="I297" s="93"/>
      <c r="J297" s="93"/>
      <c r="K297" s="93"/>
      <c r="L297" s="93"/>
      <c r="M297" s="93"/>
      <c r="N297" s="93"/>
      <c r="O297" s="93"/>
      <c r="P297" s="93"/>
      <c r="Q297" s="93"/>
      <c r="R297" s="93"/>
      <c r="S297" s="93"/>
      <c r="T297" s="93"/>
      <c r="U297" s="93"/>
      <c r="V297" s="93"/>
      <c r="W297" s="93"/>
      <c r="X297" s="93"/>
      <c r="Y297" s="93"/>
      <c r="Z297" s="93"/>
      <c r="AA297" s="93"/>
      <c r="AB297" s="93">
        <v>-6.8700033125554398</v>
      </c>
      <c r="AC297" s="93"/>
      <c r="AD297" s="93"/>
      <c r="AE297" s="93"/>
      <c r="AF297" s="93"/>
      <c r="AG297" s="93"/>
      <c r="AH297" s="93"/>
      <c r="AI297" s="93"/>
      <c r="AJ297" s="93"/>
      <c r="AK297" s="93"/>
      <c r="AL297" s="93"/>
      <c r="AM297" s="93"/>
      <c r="AN297" s="93"/>
      <c r="AO297" s="93"/>
      <c r="AP297" s="93"/>
      <c r="AQ297" s="93"/>
      <c r="AR297" s="93"/>
      <c r="AS297" s="93"/>
      <c r="AT297" s="93"/>
      <c r="AU297" s="93"/>
      <c r="AV297" s="93"/>
      <c r="AW297" s="93"/>
      <c r="AX297" s="93"/>
      <c r="AY297" s="94"/>
    </row>
    <row r="298" spans="1:51" x14ac:dyDescent="0.2">
      <c r="A298" s="91" t="s">
        <v>132</v>
      </c>
      <c r="B298" s="92">
        <v>12</v>
      </c>
      <c r="C298" s="94" t="s">
        <v>225</v>
      </c>
      <c r="D298" s="94" t="s">
        <v>226</v>
      </c>
      <c r="E298" s="100" t="s">
        <v>230</v>
      </c>
      <c r="F298" s="101">
        <v>2015</v>
      </c>
      <c r="G298" s="102">
        <v>2100</v>
      </c>
      <c r="H298" s="98">
        <v>85</v>
      </c>
      <c r="I298" s="93"/>
      <c r="J298" s="93"/>
      <c r="K298" s="93"/>
      <c r="L298" s="93"/>
      <c r="M298" s="93"/>
      <c r="N298" s="93"/>
      <c r="O298" s="93"/>
      <c r="P298" s="93"/>
      <c r="Q298" s="93"/>
      <c r="R298" s="93"/>
      <c r="S298" s="93"/>
      <c r="T298" s="93"/>
      <c r="U298" s="93"/>
      <c r="V298" s="93"/>
      <c r="W298" s="93"/>
      <c r="X298" s="93"/>
      <c r="Y298" s="93"/>
      <c r="Z298" s="93"/>
      <c r="AA298" s="93"/>
      <c r="AB298" s="93">
        <v>-6.7000037310418703</v>
      </c>
      <c r="AC298" s="93"/>
      <c r="AD298" s="93"/>
      <c r="AE298" s="93"/>
      <c r="AF298" s="93"/>
      <c r="AG298" s="93"/>
      <c r="AH298" s="93"/>
      <c r="AI298" s="93"/>
      <c r="AJ298" s="93"/>
      <c r="AK298" s="93"/>
      <c r="AL298" s="93"/>
      <c r="AM298" s="93"/>
      <c r="AN298" s="93"/>
      <c r="AO298" s="93"/>
      <c r="AP298" s="93"/>
      <c r="AQ298" s="93"/>
      <c r="AR298" s="93"/>
      <c r="AS298" s="93"/>
      <c r="AT298" s="93"/>
      <c r="AU298" s="93"/>
      <c r="AV298" s="93"/>
      <c r="AW298" s="93"/>
      <c r="AX298" s="93"/>
      <c r="AY298" s="94"/>
    </row>
    <row r="299" spans="1:51" x14ac:dyDescent="0.2">
      <c r="A299" s="91" t="s">
        <v>132</v>
      </c>
      <c r="B299" s="92">
        <v>12</v>
      </c>
      <c r="C299" s="94" t="s">
        <v>225</v>
      </c>
      <c r="D299" s="94" t="s">
        <v>226</v>
      </c>
      <c r="E299" s="100" t="s">
        <v>231</v>
      </c>
      <c r="F299" s="101">
        <v>2015</v>
      </c>
      <c r="G299" s="102">
        <v>2100</v>
      </c>
      <c r="H299" s="98">
        <v>85</v>
      </c>
      <c r="I299" s="93"/>
      <c r="J299" s="93"/>
      <c r="K299" s="93"/>
      <c r="L299" s="93"/>
      <c r="M299" s="93"/>
      <c r="N299" s="93"/>
      <c r="O299" s="93"/>
      <c r="P299" s="93"/>
      <c r="Q299" s="93"/>
      <c r="R299" s="93"/>
      <c r="S299" s="93"/>
      <c r="T299" s="93"/>
      <c r="U299" s="93"/>
      <c r="V299" s="93"/>
      <c r="W299" s="93"/>
      <c r="X299" s="93"/>
      <c r="Y299" s="93"/>
      <c r="Z299" s="93"/>
      <c r="AA299" s="93"/>
      <c r="AB299" s="93">
        <v>-2.0000027810186798</v>
      </c>
      <c r="AC299" s="93"/>
      <c r="AD299" s="93"/>
      <c r="AE299" s="93"/>
      <c r="AF299" s="93"/>
      <c r="AG299" s="93"/>
      <c r="AH299" s="93"/>
      <c r="AI299" s="93"/>
      <c r="AJ299" s="93"/>
      <c r="AK299" s="93"/>
      <c r="AL299" s="93"/>
      <c r="AM299" s="93"/>
      <c r="AN299" s="93"/>
      <c r="AO299" s="93"/>
      <c r="AP299" s="93"/>
      <c r="AQ299" s="93"/>
      <c r="AR299" s="93"/>
      <c r="AS299" s="93"/>
      <c r="AT299" s="93"/>
      <c r="AU299" s="93"/>
      <c r="AV299" s="93"/>
      <c r="AW299" s="93"/>
      <c r="AX299" s="93"/>
      <c r="AY299" s="94"/>
    </row>
    <row r="300" spans="1:51" x14ac:dyDescent="0.2">
      <c r="A300" s="91" t="s">
        <v>132</v>
      </c>
      <c r="B300" s="92">
        <v>12</v>
      </c>
      <c r="C300" s="94" t="s">
        <v>225</v>
      </c>
      <c r="D300" s="94" t="s">
        <v>226</v>
      </c>
      <c r="E300" s="100" t="s">
        <v>232</v>
      </c>
      <c r="F300" s="101">
        <v>2015</v>
      </c>
      <c r="G300" s="102">
        <v>2100</v>
      </c>
      <c r="H300" s="98">
        <v>85</v>
      </c>
      <c r="I300" s="93"/>
      <c r="J300" s="93"/>
      <c r="K300" s="93"/>
      <c r="L300" s="93"/>
      <c r="M300" s="93"/>
      <c r="N300" s="93"/>
      <c r="O300" s="93"/>
      <c r="P300" s="93"/>
      <c r="Q300" s="93"/>
      <c r="R300" s="93"/>
      <c r="S300" s="93"/>
      <c r="T300" s="93"/>
      <c r="U300" s="93"/>
      <c r="V300" s="93"/>
      <c r="W300" s="93"/>
      <c r="X300" s="93"/>
      <c r="Y300" s="93"/>
      <c r="Z300" s="93"/>
      <c r="AA300" s="93"/>
      <c r="AB300" s="93">
        <v>-2.0000027810186798</v>
      </c>
      <c r="AC300" s="93"/>
      <c r="AD300" s="93"/>
      <c r="AE300" s="93"/>
      <c r="AF300" s="93"/>
      <c r="AG300" s="93"/>
      <c r="AH300" s="93"/>
      <c r="AI300" s="93"/>
      <c r="AJ300" s="93"/>
      <c r="AK300" s="93"/>
      <c r="AL300" s="93"/>
      <c r="AM300" s="93"/>
      <c r="AN300" s="93"/>
      <c r="AO300" s="93"/>
      <c r="AP300" s="93"/>
      <c r="AQ300" s="93"/>
      <c r="AR300" s="93"/>
      <c r="AS300" s="93"/>
      <c r="AT300" s="93"/>
      <c r="AU300" s="93"/>
      <c r="AV300" s="93"/>
      <c r="AW300" s="93"/>
      <c r="AX300" s="93"/>
      <c r="AY300" s="94"/>
    </row>
    <row r="301" spans="1:51" x14ac:dyDescent="0.2">
      <c r="A301" s="91" t="s">
        <v>132</v>
      </c>
      <c r="B301" s="92">
        <v>12</v>
      </c>
      <c r="C301" s="94" t="s">
        <v>225</v>
      </c>
      <c r="D301" s="94" t="s">
        <v>226</v>
      </c>
      <c r="E301" s="100" t="s">
        <v>233</v>
      </c>
      <c r="F301" s="101">
        <v>2015</v>
      </c>
      <c r="G301" s="102">
        <v>2100</v>
      </c>
      <c r="H301" s="98">
        <v>85</v>
      </c>
      <c r="I301" s="93"/>
      <c r="J301" s="93"/>
      <c r="K301" s="93"/>
      <c r="L301" s="93"/>
      <c r="M301" s="93"/>
      <c r="N301" s="93"/>
      <c r="O301" s="93"/>
      <c r="P301" s="93"/>
      <c r="Q301" s="93"/>
      <c r="R301" s="93"/>
      <c r="S301" s="93"/>
      <c r="T301" s="93"/>
      <c r="U301" s="93"/>
      <c r="V301" s="93"/>
      <c r="W301" s="93"/>
      <c r="X301" s="93"/>
      <c r="Y301" s="93"/>
      <c r="Z301" s="93"/>
      <c r="AA301" s="93"/>
      <c r="AB301" s="93">
        <v>-11.4000003399831</v>
      </c>
      <c r="AC301" s="93"/>
      <c r="AD301" s="93"/>
      <c r="AE301" s="93"/>
      <c r="AF301" s="93"/>
      <c r="AG301" s="93"/>
      <c r="AH301" s="93"/>
      <c r="AI301" s="93"/>
      <c r="AJ301" s="93"/>
      <c r="AK301" s="93"/>
      <c r="AL301" s="93"/>
      <c r="AM301" s="93"/>
      <c r="AN301" s="93"/>
      <c r="AO301" s="93"/>
      <c r="AP301" s="93"/>
      <c r="AQ301" s="93"/>
      <c r="AR301" s="93"/>
      <c r="AS301" s="93"/>
      <c r="AT301" s="93"/>
      <c r="AU301" s="93"/>
      <c r="AV301" s="93"/>
      <c r="AW301" s="93"/>
      <c r="AX301" s="93"/>
      <c r="AY301" s="94"/>
    </row>
    <row r="302" spans="1:51" x14ac:dyDescent="0.2">
      <c r="A302" s="103" t="s">
        <v>132</v>
      </c>
      <c r="B302" s="104">
        <v>12</v>
      </c>
      <c r="C302" s="105" t="s">
        <v>225</v>
      </c>
      <c r="D302" s="105" t="s">
        <v>226</v>
      </c>
      <c r="E302" s="106" t="s">
        <v>234</v>
      </c>
      <c r="F302" s="107">
        <v>2015</v>
      </c>
      <c r="G302" s="108">
        <v>2100</v>
      </c>
      <c r="H302" s="98">
        <v>85</v>
      </c>
      <c r="I302" s="93"/>
      <c r="J302" s="93"/>
      <c r="K302" s="93"/>
      <c r="L302" s="93"/>
      <c r="M302" s="93"/>
      <c r="N302" s="93"/>
      <c r="O302" s="93"/>
      <c r="P302" s="93"/>
      <c r="Q302" s="93"/>
      <c r="R302" s="93"/>
      <c r="S302" s="93"/>
      <c r="T302" s="93"/>
      <c r="U302" s="93"/>
      <c r="V302" s="93"/>
      <c r="W302" s="93"/>
      <c r="X302" s="93"/>
      <c r="Y302" s="93"/>
      <c r="Z302" s="93"/>
      <c r="AA302" s="93"/>
      <c r="AB302" s="93">
        <v>-11.4000003399831</v>
      </c>
      <c r="AC302" s="93"/>
      <c r="AD302" s="93"/>
      <c r="AE302" s="93"/>
      <c r="AF302" s="93"/>
      <c r="AG302" s="93"/>
      <c r="AH302" s="93"/>
      <c r="AI302" s="93"/>
      <c r="AJ302" s="93"/>
      <c r="AK302" s="93"/>
      <c r="AL302" s="93"/>
      <c r="AM302" s="93"/>
      <c r="AN302" s="93"/>
      <c r="AO302" s="93"/>
      <c r="AP302" s="93"/>
      <c r="AQ302" s="93"/>
      <c r="AR302" s="93"/>
      <c r="AS302" s="93"/>
      <c r="AT302" s="93"/>
      <c r="AU302" s="93"/>
      <c r="AV302" s="93"/>
      <c r="AW302" s="93"/>
      <c r="AX302" s="93"/>
      <c r="AY302" s="94"/>
    </row>
    <row r="303" spans="1:51" x14ac:dyDescent="0.2">
      <c r="A303" s="91">
        <v>102</v>
      </c>
      <c r="B303" s="111">
        <v>19</v>
      </c>
      <c r="C303" s="94" t="s">
        <v>137</v>
      </c>
      <c r="D303" s="94" t="s">
        <v>138</v>
      </c>
      <c r="E303" s="100" t="s">
        <v>139</v>
      </c>
      <c r="F303" s="101">
        <v>2010</v>
      </c>
      <c r="G303" s="102">
        <v>2100</v>
      </c>
      <c r="H303" s="98">
        <v>90</v>
      </c>
      <c r="I303" s="93"/>
      <c r="J303" s="93"/>
      <c r="K303" s="93"/>
      <c r="L303" s="93"/>
      <c r="M303" s="93"/>
      <c r="N303" s="93"/>
      <c r="O303" s="93"/>
      <c r="P303" s="93"/>
      <c r="Q303" s="93"/>
      <c r="R303" s="93"/>
      <c r="S303" s="93"/>
      <c r="T303" s="99">
        <v>7.8538915085782</v>
      </c>
      <c r="U303" s="93"/>
      <c r="V303" s="93"/>
      <c r="W303" s="93"/>
      <c r="X303" s="93"/>
      <c r="Y303" s="93"/>
      <c r="Z303" s="93"/>
      <c r="AA303" s="93"/>
      <c r="AB303" s="93"/>
      <c r="AC303" s="93"/>
      <c r="AD303" s="93"/>
      <c r="AE303" s="93"/>
      <c r="AF303" s="93"/>
      <c r="AG303" s="93"/>
      <c r="AH303" s="93"/>
      <c r="AI303" s="93"/>
      <c r="AJ303" s="93"/>
      <c r="AK303" s="93"/>
      <c r="AL303" s="93"/>
      <c r="AM303" s="93"/>
      <c r="AN303" s="93"/>
      <c r="AO303" s="93"/>
      <c r="AP303" s="93"/>
      <c r="AQ303" s="93"/>
      <c r="AR303" s="93"/>
      <c r="AS303" s="93"/>
      <c r="AT303" s="93"/>
      <c r="AU303" s="93"/>
      <c r="AV303" s="93"/>
      <c r="AW303" s="93"/>
      <c r="AX303" s="93"/>
      <c r="AY303" s="94"/>
    </row>
    <row r="304" spans="1:51" x14ac:dyDescent="0.2">
      <c r="A304" s="91">
        <v>103</v>
      </c>
      <c r="B304" s="111">
        <v>19</v>
      </c>
      <c r="C304" s="94" t="s">
        <v>137</v>
      </c>
      <c r="D304" s="94" t="s">
        <v>138</v>
      </c>
      <c r="E304" s="100" t="s">
        <v>140</v>
      </c>
      <c r="F304" s="101">
        <v>2010</v>
      </c>
      <c r="G304" s="102">
        <v>2100</v>
      </c>
      <c r="H304" s="98">
        <v>90</v>
      </c>
      <c r="I304" s="93"/>
      <c r="J304" s="93"/>
      <c r="K304" s="93"/>
      <c r="L304" s="93"/>
      <c r="M304" s="93"/>
      <c r="N304" s="93"/>
      <c r="O304" s="93"/>
      <c r="P304" s="93"/>
      <c r="Q304" s="93"/>
      <c r="R304" s="93"/>
      <c r="S304" s="93"/>
      <c r="T304" s="93">
        <v>-14.496011830506699</v>
      </c>
      <c r="U304" s="93"/>
      <c r="V304" s="93"/>
      <c r="W304" s="93"/>
      <c r="X304" s="93"/>
      <c r="Y304" s="93"/>
      <c r="Z304" s="93"/>
      <c r="AA304" s="93"/>
      <c r="AB304" s="93"/>
      <c r="AC304" s="93"/>
      <c r="AD304" s="93"/>
      <c r="AE304" s="93"/>
      <c r="AF304" s="93"/>
      <c r="AG304" s="93"/>
      <c r="AH304" s="93"/>
      <c r="AI304" s="93"/>
      <c r="AJ304" s="93"/>
      <c r="AK304" s="93"/>
      <c r="AL304" s="93"/>
      <c r="AM304" s="93"/>
      <c r="AN304" s="93"/>
      <c r="AO304" s="93"/>
      <c r="AP304" s="93"/>
      <c r="AQ304" s="93"/>
      <c r="AR304" s="93"/>
      <c r="AS304" s="93"/>
      <c r="AT304" s="93"/>
      <c r="AU304" s="93"/>
      <c r="AV304" s="93"/>
      <c r="AW304" s="93"/>
      <c r="AX304" s="93"/>
      <c r="AY304" s="94"/>
    </row>
    <row r="305" spans="1:51" x14ac:dyDescent="0.2">
      <c r="A305" s="91">
        <v>104</v>
      </c>
      <c r="B305" s="112">
        <v>19</v>
      </c>
      <c r="C305" s="105" t="s">
        <v>137</v>
      </c>
      <c r="D305" s="105" t="s">
        <v>138</v>
      </c>
      <c r="E305" s="106" t="s">
        <v>141</v>
      </c>
      <c r="F305" s="107">
        <v>2010</v>
      </c>
      <c r="G305" s="108">
        <v>2100</v>
      </c>
      <c r="H305" s="98">
        <v>90</v>
      </c>
      <c r="I305" s="93"/>
      <c r="J305" s="93"/>
      <c r="K305" s="93"/>
      <c r="L305" s="93"/>
      <c r="M305" s="93"/>
      <c r="N305" s="93"/>
      <c r="O305" s="93"/>
      <c r="P305" s="93"/>
      <c r="Q305" s="93"/>
      <c r="R305" s="93"/>
      <c r="S305" s="93"/>
      <c r="T305" s="93">
        <v>-32.786563772095398</v>
      </c>
      <c r="U305" s="93"/>
      <c r="V305" s="93"/>
      <c r="W305" s="93"/>
      <c r="X305" s="93"/>
      <c r="Y305" s="93"/>
      <c r="Z305" s="93"/>
      <c r="AA305" s="93"/>
      <c r="AB305" s="93"/>
      <c r="AC305" s="93"/>
      <c r="AD305" s="93"/>
      <c r="AE305" s="93"/>
      <c r="AF305" s="93"/>
      <c r="AG305" s="93"/>
      <c r="AH305" s="93"/>
      <c r="AI305" s="93"/>
      <c r="AJ305" s="93"/>
      <c r="AK305" s="93"/>
      <c r="AL305" s="93"/>
      <c r="AM305" s="93"/>
      <c r="AN305" s="93"/>
      <c r="AO305" s="93"/>
      <c r="AP305" s="93"/>
      <c r="AQ305" s="93"/>
      <c r="AR305" s="93"/>
      <c r="AS305" s="93"/>
      <c r="AT305" s="93"/>
      <c r="AU305" s="93"/>
      <c r="AV305" s="93"/>
      <c r="AW305" s="93"/>
      <c r="AX305" s="93"/>
      <c r="AY305" s="94"/>
    </row>
    <row r="306" spans="1:51" x14ac:dyDescent="0.2">
      <c r="A306" s="91">
        <v>115</v>
      </c>
      <c r="B306" s="92">
        <v>23</v>
      </c>
      <c r="C306" s="93" t="s">
        <v>146</v>
      </c>
      <c r="D306" s="94" t="s">
        <v>147</v>
      </c>
      <c r="E306" s="100" t="s">
        <v>139</v>
      </c>
      <c r="F306" s="101">
        <v>2015</v>
      </c>
      <c r="G306" s="102">
        <v>2100</v>
      </c>
      <c r="H306" s="98">
        <v>85</v>
      </c>
      <c r="I306" s="93"/>
      <c r="J306" s="93"/>
      <c r="K306" s="93"/>
      <c r="L306" s="93"/>
      <c r="M306" s="93"/>
      <c r="N306" s="93"/>
      <c r="O306" s="93"/>
      <c r="P306" s="93"/>
      <c r="Q306" s="93"/>
      <c r="R306" s="93"/>
      <c r="S306" s="93"/>
      <c r="T306" s="93"/>
      <c r="U306" s="93"/>
      <c r="V306" s="93"/>
      <c r="W306" s="93"/>
      <c r="X306" s="93"/>
      <c r="Y306" s="93"/>
      <c r="Z306" s="93"/>
      <c r="AA306" s="93"/>
      <c r="AB306" s="93"/>
      <c r="AC306" s="93"/>
      <c r="AD306" s="93"/>
      <c r="AE306" s="93"/>
      <c r="AF306" s="93"/>
      <c r="AG306" s="93"/>
      <c r="AH306" s="93"/>
      <c r="AI306" s="93"/>
      <c r="AJ306" s="93"/>
      <c r="AK306" s="93"/>
      <c r="AL306" s="93"/>
      <c r="AM306" s="93"/>
      <c r="AN306" s="93"/>
      <c r="AO306" s="93"/>
      <c r="AP306" s="93"/>
      <c r="AQ306" s="93"/>
      <c r="AR306" s="93"/>
      <c r="AS306" s="93"/>
      <c r="AT306" s="93"/>
      <c r="AU306" s="93"/>
      <c r="AV306" s="93"/>
      <c r="AW306" s="93"/>
      <c r="AX306" s="93"/>
      <c r="AY306" s="94"/>
    </row>
    <row r="307" spans="1:51" x14ac:dyDescent="0.2">
      <c r="A307" s="91">
        <v>116</v>
      </c>
      <c r="B307" s="92">
        <v>23</v>
      </c>
      <c r="C307" s="93" t="s">
        <v>146</v>
      </c>
      <c r="D307" s="94" t="s">
        <v>147</v>
      </c>
      <c r="E307" s="100" t="s">
        <v>140</v>
      </c>
      <c r="F307" s="101">
        <v>2015</v>
      </c>
      <c r="G307" s="102">
        <v>2100</v>
      </c>
      <c r="H307" s="98">
        <v>85</v>
      </c>
      <c r="I307" s="93"/>
      <c r="J307" s="93"/>
      <c r="K307" s="93"/>
      <c r="L307" s="93"/>
      <c r="M307" s="93"/>
      <c r="N307" s="93"/>
      <c r="O307" s="93"/>
      <c r="P307" s="93"/>
      <c r="Q307" s="93"/>
      <c r="R307" s="93"/>
      <c r="S307" s="93"/>
      <c r="T307" s="93"/>
      <c r="U307" s="93"/>
      <c r="V307" s="93"/>
      <c r="W307" s="93"/>
      <c r="X307" s="93"/>
      <c r="Y307" s="93"/>
      <c r="Z307" s="93"/>
      <c r="AA307" s="93"/>
      <c r="AB307" s="93"/>
      <c r="AC307" s="93"/>
      <c r="AD307" s="93"/>
      <c r="AE307" s="93"/>
      <c r="AF307" s="93"/>
      <c r="AG307" s="93"/>
      <c r="AH307" s="93"/>
      <c r="AI307" s="93"/>
      <c r="AJ307" s="93"/>
      <c r="AK307" s="93"/>
      <c r="AL307" s="93"/>
      <c r="AM307" s="93"/>
      <c r="AN307" s="93"/>
      <c r="AO307" s="93"/>
      <c r="AP307" s="93"/>
      <c r="AQ307" s="93"/>
      <c r="AR307" s="93"/>
      <c r="AS307" s="93"/>
      <c r="AT307" s="93"/>
      <c r="AU307" s="93"/>
      <c r="AV307" s="93"/>
      <c r="AW307" s="93"/>
      <c r="AX307" s="93"/>
      <c r="AY307" s="94"/>
    </row>
    <row r="308" spans="1:51" x14ac:dyDescent="0.2">
      <c r="A308" s="91">
        <v>117</v>
      </c>
      <c r="B308" s="92">
        <v>23</v>
      </c>
      <c r="C308" s="93" t="s">
        <v>146</v>
      </c>
      <c r="D308" s="94" t="s">
        <v>147</v>
      </c>
      <c r="E308" s="100" t="s">
        <v>141</v>
      </c>
      <c r="F308" s="101">
        <v>2015</v>
      </c>
      <c r="G308" s="102">
        <v>2100</v>
      </c>
      <c r="H308" s="98">
        <v>85</v>
      </c>
      <c r="I308" s="93"/>
      <c r="J308" s="93"/>
      <c r="K308" s="93"/>
      <c r="L308" s="93"/>
      <c r="M308" s="93"/>
      <c r="N308" s="93"/>
      <c r="O308" s="93"/>
      <c r="P308" s="93"/>
      <c r="Q308" s="93"/>
      <c r="R308" s="93"/>
      <c r="S308" s="93"/>
      <c r="T308" s="93"/>
      <c r="U308" s="93"/>
      <c r="V308" s="93"/>
      <c r="W308" s="93"/>
      <c r="X308" s="93"/>
      <c r="Y308" s="93"/>
      <c r="Z308" s="93"/>
      <c r="AA308" s="93"/>
      <c r="AB308" s="93"/>
      <c r="AC308" s="93"/>
      <c r="AD308" s="93"/>
      <c r="AE308" s="93"/>
      <c r="AF308" s="93"/>
      <c r="AG308" s="93"/>
      <c r="AH308" s="93"/>
      <c r="AI308" s="93"/>
      <c r="AJ308" s="93"/>
      <c r="AK308" s="93"/>
      <c r="AL308" s="93"/>
      <c r="AM308" s="93"/>
      <c r="AN308" s="93"/>
      <c r="AO308" s="93"/>
      <c r="AP308" s="93"/>
      <c r="AQ308" s="93"/>
      <c r="AR308" s="93"/>
      <c r="AS308" s="93"/>
      <c r="AT308" s="93"/>
      <c r="AU308" s="93"/>
      <c r="AV308" s="93"/>
      <c r="AW308" s="93"/>
      <c r="AX308" s="93"/>
      <c r="AY308" s="94"/>
    </row>
    <row r="309" spans="1:51" x14ac:dyDescent="0.2">
      <c r="A309" s="91">
        <v>118</v>
      </c>
      <c r="B309" s="92">
        <v>23</v>
      </c>
      <c r="C309" s="93" t="s">
        <v>146</v>
      </c>
      <c r="D309" s="94" t="s">
        <v>147</v>
      </c>
      <c r="E309" s="100" t="s">
        <v>148</v>
      </c>
      <c r="F309" s="101">
        <v>2015</v>
      </c>
      <c r="G309" s="102">
        <v>2100</v>
      </c>
      <c r="H309" s="98">
        <v>85</v>
      </c>
      <c r="I309" s="93"/>
      <c r="J309" s="93"/>
      <c r="K309" s="93"/>
      <c r="L309" s="93"/>
      <c r="M309" s="93"/>
      <c r="N309" s="93"/>
      <c r="O309" s="93"/>
      <c r="P309" s="93"/>
      <c r="Q309" s="93"/>
      <c r="R309" s="93"/>
      <c r="S309" s="93"/>
      <c r="T309" s="93"/>
      <c r="U309" s="93"/>
      <c r="V309" s="93"/>
      <c r="W309" s="93"/>
      <c r="X309" s="93"/>
      <c r="Y309" s="93"/>
      <c r="Z309" s="93"/>
      <c r="AA309" s="93"/>
      <c r="AB309" s="93"/>
      <c r="AC309" s="93"/>
      <c r="AD309" s="93"/>
      <c r="AE309" s="93"/>
      <c r="AF309" s="93"/>
      <c r="AG309" s="93"/>
      <c r="AH309" s="93"/>
      <c r="AI309" s="93"/>
      <c r="AJ309" s="93"/>
      <c r="AK309" s="93"/>
      <c r="AL309" s="93"/>
      <c r="AM309" s="93"/>
      <c r="AN309" s="93"/>
      <c r="AO309" s="93"/>
      <c r="AP309" s="93"/>
      <c r="AQ309" s="93"/>
      <c r="AR309" s="93"/>
      <c r="AS309" s="93"/>
      <c r="AT309" s="93"/>
      <c r="AU309" s="93"/>
      <c r="AV309" s="93"/>
      <c r="AW309" s="93"/>
      <c r="AX309" s="93"/>
      <c r="AY309" s="94"/>
    </row>
    <row r="310" spans="1:51" x14ac:dyDescent="0.2">
      <c r="A310" s="103">
        <v>119</v>
      </c>
      <c r="B310" s="104">
        <v>23</v>
      </c>
      <c r="C310" s="110" t="s">
        <v>146</v>
      </c>
      <c r="D310" s="105" t="s">
        <v>147</v>
      </c>
      <c r="E310" s="106" t="s">
        <v>149</v>
      </c>
      <c r="F310" s="107">
        <v>2015</v>
      </c>
      <c r="G310" s="108">
        <v>2100</v>
      </c>
      <c r="H310" s="98">
        <v>85</v>
      </c>
      <c r="I310" s="93"/>
      <c r="J310" s="93"/>
      <c r="K310" s="93"/>
      <c r="L310" s="93"/>
      <c r="M310" s="93"/>
      <c r="N310" s="93"/>
      <c r="O310" s="93"/>
      <c r="P310" s="93"/>
      <c r="Q310" s="93"/>
      <c r="R310" s="93"/>
      <c r="S310" s="93"/>
      <c r="T310" s="93"/>
      <c r="U310" s="93"/>
      <c r="V310" s="93"/>
      <c r="W310" s="93"/>
      <c r="X310" s="93"/>
      <c r="Y310" s="93"/>
      <c r="Z310" s="93"/>
      <c r="AA310" s="93"/>
      <c r="AB310" s="93"/>
      <c r="AC310" s="93"/>
      <c r="AD310" s="93"/>
      <c r="AE310" s="93"/>
      <c r="AF310" s="93"/>
      <c r="AG310" s="93"/>
      <c r="AH310" s="93"/>
      <c r="AI310" s="93"/>
      <c r="AJ310" s="93"/>
      <c r="AK310" s="93"/>
      <c r="AL310" s="93"/>
      <c r="AM310" s="93"/>
      <c r="AN310" s="93"/>
      <c r="AO310" s="93"/>
      <c r="AP310" s="93"/>
      <c r="AQ310" s="93"/>
      <c r="AR310" s="93"/>
      <c r="AS310" s="93"/>
      <c r="AT310" s="93"/>
      <c r="AU310" s="93"/>
      <c r="AV310" s="93"/>
      <c r="AW310" s="93"/>
      <c r="AX310" s="93"/>
      <c r="AY310" s="94"/>
    </row>
    <row r="311" spans="1:51" x14ac:dyDescent="0.2">
      <c r="A311" s="91" t="s">
        <v>132</v>
      </c>
      <c r="B311" s="113">
        <v>24</v>
      </c>
      <c r="C311" s="114" t="s">
        <v>150</v>
      </c>
      <c r="D311" s="115" t="s">
        <v>151</v>
      </c>
      <c r="E311" s="116" t="s">
        <v>152</v>
      </c>
      <c r="F311" s="117">
        <v>1990</v>
      </c>
      <c r="G311" s="118">
        <v>2100</v>
      </c>
      <c r="H311" s="98">
        <v>110</v>
      </c>
      <c r="I311" s="93">
        <v>-7.8188864018547601</v>
      </c>
      <c r="J311" s="93"/>
      <c r="K311" s="93"/>
      <c r="L311" s="93"/>
      <c r="M311" s="93"/>
      <c r="N311" s="93"/>
      <c r="O311" s="93"/>
      <c r="P311" s="93"/>
      <c r="Q311" s="93"/>
      <c r="R311" s="93"/>
      <c r="S311" s="93"/>
      <c r="T311" s="93"/>
      <c r="U311" s="93"/>
      <c r="V311" s="93"/>
      <c r="W311" s="93"/>
      <c r="X311" s="93"/>
      <c r="Y311" s="93"/>
      <c r="Z311" s="93"/>
      <c r="AA311" s="93"/>
      <c r="AB311" s="93"/>
      <c r="AC311" s="93"/>
      <c r="AD311" s="93"/>
      <c r="AE311" s="93"/>
      <c r="AF311" s="93"/>
      <c r="AG311" s="93"/>
      <c r="AH311" s="93"/>
      <c r="AI311" s="93"/>
      <c r="AJ311" s="93"/>
      <c r="AK311" s="93"/>
      <c r="AL311" s="93"/>
      <c r="AM311" s="93"/>
      <c r="AN311" s="93"/>
      <c r="AO311" s="93"/>
      <c r="AP311" s="93"/>
      <c r="AQ311" s="93"/>
      <c r="AR311" s="93"/>
      <c r="AS311" s="93"/>
      <c r="AT311" s="93"/>
      <c r="AU311" s="93"/>
      <c r="AV311" s="93"/>
      <c r="AW311" s="93"/>
      <c r="AX311" s="93"/>
      <c r="AY311" s="94"/>
    </row>
    <row r="312" spans="1:51" x14ac:dyDescent="0.2">
      <c r="A312" s="91" t="s">
        <v>132</v>
      </c>
      <c r="B312" s="91">
        <v>24</v>
      </c>
      <c r="C312" s="94" t="s">
        <v>150</v>
      </c>
      <c r="D312" s="94" t="s">
        <v>151</v>
      </c>
      <c r="E312" s="100" t="s">
        <v>153</v>
      </c>
      <c r="F312" s="101">
        <v>1990</v>
      </c>
      <c r="G312" s="102">
        <v>2100</v>
      </c>
      <c r="H312" s="98">
        <v>110</v>
      </c>
      <c r="I312" s="93">
        <v>-7.8188864018547601</v>
      </c>
      <c r="J312" s="93"/>
      <c r="K312" s="93"/>
      <c r="L312" s="93"/>
      <c r="M312" s="93"/>
      <c r="N312" s="93"/>
      <c r="O312" s="93"/>
      <c r="P312" s="93"/>
      <c r="Q312" s="93"/>
      <c r="R312" s="93"/>
      <c r="S312" s="93"/>
      <c r="T312" s="93"/>
      <c r="U312" s="93"/>
      <c r="V312" s="93"/>
      <c r="W312" s="93"/>
      <c r="X312" s="93"/>
      <c r="Y312" s="93"/>
      <c r="Z312" s="93"/>
      <c r="AA312" s="93"/>
      <c r="AB312" s="93"/>
      <c r="AC312" s="93"/>
      <c r="AD312" s="93"/>
      <c r="AE312" s="93"/>
      <c r="AF312" s="93"/>
      <c r="AG312" s="93"/>
      <c r="AH312" s="93"/>
      <c r="AI312" s="93"/>
      <c r="AJ312" s="93"/>
      <c r="AK312" s="93"/>
      <c r="AL312" s="93"/>
      <c r="AM312" s="93"/>
      <c r="AN312" s="93"/>
      <c r="AO312" s="93"/>
      <c r="AP312" s="93"/>
      <c r="AQ312" s="93"/>
      <c r="AR312" s="93"/>
      <c r="AS312" s="93"/>
      <c r="AT312" s="93"/>
      <c r="AU312" s="93"/>
      <c r="AV312" s="93"/>
      <c r="AW312" s="93"/>
      <c r="AX312" s="93"/>
      <c r="AY312" s="94"/>
    </row>
    <row r="313" spans="1:51" x14ac:dyDescent="0.2">
      <c r="A313" s="91" t="s">
        <v>132</v>
      </c>
      <c r="B313" s="91">
        <v>24</v>
      </c>
      <c r="C313" s="94" t="s">
        <v>150</v>
      </c>
      <c r="D313" s="94" t="s">
        <v>151</v>
      </c>
      <c r="E313" s="100" t="s">
        <v>154</v>
      </c>
      <c r="F313" s="101">
        <v>1990</v>
      </c>
      <c r="G313" s="102">
        <v>2100</v>
      </c>
      <c r="H313" s="98">
        <v>110</v>
      </c>
      <c r="I313" s="93">
        <v>-15.0264269080022</v>
      </c>
      <c r="J313" s="93"/>
      <c r="K313" s="93"/>
      <c r="L313" s="93"/>
      <c r="M313" s="93"/>
      <c r="N313" s="93"/>
      <c r="O313" s="93"/>
      <c r="P313" s="93"/>
      <c r="Q313" s="93"/>
      <c r="R313" s="93"/>
      <c r="S313" s="93"/>
      <c r="T313" s="93"/>
      <c r="U313" s="93"/>
      <c r="V313" s="93"/>
      <c r="W313" s="93"/>
      <c r="X313" s="93"/>
      <c r="Y313" s="93"/>
      <c r="Z313" s="93"/>
      <c r="AA313" s="93"/>
      <c r="AB313" s="93"/>
      <c r="AC313" s="93"/>
      <c r="AD313" s="93"/>
      <c r="AE313" s="93"/>
      <c r="AF313" s="93"/>
      <c r="AG313" s="93"/>
      <c r="AH313" s="93"/>
      <c r="AI313" s="93"/>
      <c r="AJ313" s="93"/>
      <c r="AK313" s="93"/>
      <c r="AL313" s="93"/>
      <c r="AM313" s="93"/>
      <c r="AN313" s="93"/>
      <c r="AO313" s="93"/>
      <c r="AP313" s="93"/>
      <c r="AQ313" s="93"/>
      <c r="AR313" s="93"/>
      <c r="AS313" s="93"/>
      <c r="AT313" s="93"/>
      <c r="AU313" s="93"/>
      <c r="AV313" s="93"/>
      <c r="AW313" s="93"/>
      <c r="AX313" s="93"/>
      <c r="AY313" s="94"/>
    </row>
    <row r="314" spans="1:51" x14ac:dyDescent="0.2">
      <c r="A314" s="91" t="s">
        <v>132</v>
      </c>
      <c r="B314" s="91">
        <v>24</v>
      </c>
      <c r="C314" s="94" t="s">
        <v>150</v>
      </c>
      <c r="D314" s="94" t="s">
        <v>151</v>
      </c>
      <c r="E314" s="100" t="s">
        <v>155</v>
      </c>
      <c r="F314" s="101">
        <v>1990</v>
      </c>
      <c r="G314" s="102">
        <v>2100</v>
      </c>
      <c r="H314" s="98">
        <v>110</v>
      </c>
      <c r="I314" s="93">
        <v>-7.0284266138292004</v>
      </c>
      <c r="J314" s="93"/>
      <c r="K314" s="93"/>
      <c r="L314" s="93"/>
      <c r="M314" s="93"/>
      <c r="N314" s="93"/>
      <c r="O314" s="93"/>
      <c r="P314" s="93"/>
      <c r="Q314" s="93"/>
      <c r="R314" s="93"/>
      <c r="S314" s="93"/>
      <c r="T314" s="93"/>
      <c r="U314" s="93"/>
      <c r="V314" s="93"/>
      <c r="W314" s="93"/>
      <c r="X314" s="93"/>
      <c r="Y314" s="93"/>
      <c r="Z314" s="93"/>
      <c r="AA314" s="93"/>
      <c r="AB314" s="93"/>
      <c r="AC314" s="93"/>
      <c r="AD314" s="93"/>
      <c r="AE314" s="93"/>
      <c r="AF314" s="93"/>
      <c r="AG314" s="93"/>
      <c r="AH314" s="93"/>
      <c r="AI314" s="93"/>
      <c r="AJ314" s="93"/>
      <c r="AK314" s="93"/>
      <c r="AL314" s="93"/>
      <c r="AM314" s="93"/>
      <c r="AN314" s="93"/>
      <c r="AO314" s="93"/>
      <c r="AP314" s="93"/>
      <c r="AQ314" s="93"/>
      <c r="AR314" s="93"/>
      <c r="AS314" s="93"/>
      <c r="AT314" s="93"/>
      <c r="AU314" s="93"/>
      <c r="AV314" s="93"/>
      <c r="AW314" s="93"/>
      <c r="AX314" s="93"/>
      <c r="AY314" s="94"/>
    </row>
    <row r="315" spans="1:51" x14ac:dyDescent="0.2">
      <c r="A315" s="91" t="s">
        <v>132</v>
      </c>
      <c r="B315" s="91">
        <v>24</v>
      </c>
      <c r="C315" s="94" t="s">
        <v>150</v>
      </c>
      <c r="D315" s="94" t="s">
        <v>151</v>
      </c>
      <c r="E315" s="100" t="s">
        <v>156</v>
      </c>
      <c r="F315" s="101">
        <v>1990</v>
      </c>
      <c r="G315" s="102">
        <v>2100</v>
      </c>
      <c r="H315" s="98">
        <v>110</v>
      </c>
      <c r="I315" s="93">
        <v>-14.621391258048799</v>
      </c>
      <c r="J315" s="93"/>
      <c r="K315" s="93"/>
      <c r="L315" s="93"/>
      <c r="M315" s="93"/>
      <c r="N315" s="93"/>
      <c r="O315" s="93"/>
      <c r="P315" s="93"/>
      <c r="Q315" s="93"/>
      <c r="R315" s="93"/>
      <c r="S315" s="93"/>
      <c r="T315" s="93"/>
      <c r="U315" s="93"/>
      <c r="V315" s="93"/>
      <c r="W315" s="93"/>
      <c r="X315" s="93"/>
      <c r="Y315" s="93"/>
      <c r="Z315" s="93"/>
      <c r="AA315" s="93"/>
      <c r="AB315" s="93"/>
      <c r="AC315" s="93"/>
      <c r="AD315" s="93"/>
      <c r="AE315" s="93"/>
      <c r="AF315" s="93"/>
      <c r="AG315" s="93"/>
      <c r="AH315" s="93"/>
      <c r="AI315" s="93"/>
      <c r="AJ315" s="93"/>
      <c r="AK315" s="93"/>
      <c r="AL315" s="93"/>
      <c r="AM315" s="93"/>
      <c r="AN315" s="93"/>
      <c r="AO315" s="93"/>
      <c r="AP315" s="93"/>
      <c r="AQ315" s="93"/>
      <c r="AR315" s="93"/>
      <c r="AS315" s="93"/>
      <c r="AT315" s="93"/>
      <c r="AU315" s="93"/>
      <c r="AV315" s="93"/>
      <c r="AW315" s="93"/>
      <c r="AX315" s="93"/>
      <c r="AY315" s="94"/>
    </row>
    <row r="316" spans="1:51" x14ac:dyDescent="0.2">
      <c r="A316" s="91" t="s">
        <v>132</v>
      </c>
      <c r="B316" s="91">
        <v>24</v>
      </c>
      <c r="C316" s="94" t="s">
        <v>150</v>
      </c>
      <c r="D316" s="94" t="s">
        <v>151</v>
      </c>
      <c r="E316" s="100" t="s">
        <v>157</v>
      </c>
      <c r="F316" s="101">
        <v>1990</v>
      </c>
      <c r="G316" s="102">
        <v>2100</v>
      </c>
      <c r="H316" s="98">
        <v>110</v>
      </c>
      <c r="I316" s="93">
        <v>-19.520314738053798</v>
      </c>
      <c r="J316" s="93"/>
      <c r="K316" s="93"/>
      <c r="L316" s="93"/>
      <c r="M316" s="93"/>
      <c r="N316" s="93"/>
      <c r="O316" s="93"/>
      <c r="P316" s="93"/>
      <c r="Q316" s="93"/>
      <c r="R316" s="93"/>
      <c r="S316" s="93"/>
      <c r="T316" s="93"/>
      <c r="U316" s="93"/>
      <c r="V316" s="93"/>
      <c r="W316" s="93"/>
      <c r="X316" s="93"/>
      <c r="Y316" s="93"/>
      <c r="Z316" s="93"/>
      <c r="AA316" s="93"/>
      <c r="AB316" s="93"/>
      <c r="AC316" s="93"/>
      <c r="AD316" s="93"/>
      <c r="AE316" s="93"/>
      <c r="AF316" s="93"/>
      <c r="AG316" s="93"/>
      <c r="AH316" s="93"/>
      <c r="AI316" s="93"/>
      <c r="AJ316" s="93"/>
      <c r="AK316" s="93"/>
      <c r="AL316" s="93"/>
      <c r="AM316" s="93"/>
      <c r="AN316" s="93"/>
      <c r="AO316" s="93"/>
      <c r="AP316" s="93"/>
      <c r="AQ316" s="93"/>
      <c r="AR316" s="93"/>
      <c r="AS316" s="93"/>
      <c r="AT316" s="93"/>
      <c r="AU316" s="93"/>
      <c r="AV316" s="93"/>
      <c r="AW316" s="93"/>
      <c r="AX316" s="93"/>
      <c r="AY316" s="94"/>
    </row>
    <row r="317" spans="1:51" x14ac:dyDescent="0.2">
      <c r="A317" s="91" t="s">
        <v>132</v>
      </c>
      <c r="B317" s="91">
        <v>24</v>
      </c>
      <c r="C317" s="94" t="s">
        <v>150</v>
      </c>
      <c r="D317" s="94" t="s">
        <v>151</v>
      </c>
      <c r="E317" s="100" t="s">
        <v>158</v>
      </c>
      <c r="F317" s="101">
        <v>1990</v>
      </c>
      <c r="G317" s="102">
        <v>2100</v>
      </c>
      <c r="H317" s="98">
        <v>110</v>
      </c>
      <c r="I317" s="93">
        <v>-7.0284266138292004</v>
      </c>
      <c r="J317" s="93"/>
      <c r="K317" s="93"/>
      <c r="L317" s="93"/>
      <c r="M317" s="93"/>
      <c r="N317" s="93"/>
      <c r="O317" s="93"/>
      <c r="P317" s="93"/>
      <c r="Q317" s="93"/>
      <c r="R317" s="93"/>
      <c r="S317" s="93"/>
      <c r="T317" s="93"/>
      <c r="U317" s="93"/>
      <c r="V317" s="93"/>
      <c r="W317" s="93"/>
      <c r="X317" s="93"/>
      <c r="Y317" s="93"/>
      <c r="Z317" s="93"/>
      <c r="AA317" s="93"/>
      <c r="AB317" s="93"/>
      <c r="AC317" s="93"/>
      <c r="AD317" s="93"/>
      <c r="AE317" s="93"/>
      <c r="AF317" s="93"/>
      <c r="AG317" s="93"/>
      <c r="AH317" s="93"/>
      <c r="AI317" s="93"/>
      <c r="AJ317" s="93"/>
      <c r="AK317" s="93"/>
      <c r="AL317" s="93"/>
      <c r="AM317" s="93"/>
      <c r="AN317" s="93"/>
      <c r="AO317" s="93"/>
      <c r="AP317" s="93"/>
      <c r="AQ317" s="93"/>
      <c r="AR317" s="93"/>
      <c r="AS317" s="93"/>
      <c r="AT317" s="93"/>
      <c r="AU317" s="93"/>
      <c r="AV317" s="93"/>
      <c r="AW317" s="93"/>
      <c r="AX317" s="93"/>
      <c r="AY317" s="94"/>
    </row>
    <row r="318" spans="1:51" x14ac:dyDescent="0.2">
      <c r="A318" s="91" t="s">
        <v>132</v>
      </c>
      <c r="B318" s="91">
        <v>24</v>
      </c>
      <c r="C318" s="94" t="s">
        <v>150</v>
      </c>
      <c r="D318" s="94" t="s">
        <v>151</v>
      </c>
      <c r="E318" s="100" t="s">
        <v>159</v>
      </c>
      <c r="F318" s="101">
        <v>1990</v>
      </c>
      <c r="G318" s="102">
        <v>2100</v>
      </c>
      <c r="H318" s="98">
        <v>110</v>
      </c>
      <c r="I318" s="93">
        <v>-14.621391258048799</v>
      </c>
      <c r="J318" s="93"/>
      <c r="K318" s="93"/>
      <c r="L318" s="93"/>
      <c r="M318" s="93"/>
      <c r="N318" s="93"/>
      <c r="O318" s="93"/>
      <c r="P318" s="93"/>
      <c r="Q318" s="93"/>
      <c r="R318" s="93"/>
      <c r="S318" s="93"/>
      <c r="T318" s="93"/>
      <c r="U318" s="93"/>
      <c r="V318" s="93"/>
      <c r="W318" s="93"/>
      <c r="X318" s="93"/>
      <c r="Y318" s="93"/>
      <c r="Z318" s="93"/>
      <c r="AA318" s="93"/>
      <c r="AB318" s="93"/>
      <c r="AC318" s="93"/>
      <c r="AD318" s="93"/>
      <c r="AE318" s="93"/>
      <c r="AF318" s="93"/>
      <c r="AG318" s="93"/>
      <c r="AH318" s="93"/>
      <c r="AI318" s="93"/>
      <c r="AJ318" s="93"/>
      <c r="AK318" s="93"/>
      <c r="AL318" s="93"/>
      <c r="AM318" s="93"/>
      <c r="AN318" s="93"/>
      <c r="AO318" s="93"/>
      <c r="AP318" s="93"/>
      <c r="AQ318" s="93"/>
      <c r="AR318" s="93"/>
      <c r="AS318" s="93"/>
      <c r="AT318" s="93"/>
      <c r="AU318" s="93"/>
      <c r="AV318" s="93"/>
      <c r="AW318" s="93"/>
      <c r="AX318" s="93"/>
      <c r="AY318" s="94"/>
    </row>
    <row r="319" spans="1:51" x14ac:dyDescent="0.2">
      <c r="A319" s="91" t="s">
        <v>132</v>
      </c>
      <c r="B319" s="91">
        <v>24</v>
      </c>
      <c r="C319" s="94" t="s">
        <v>150</v>
      </c>
      <c r="D319" s="94" t="s">
        <v>151</v>
      </c>
      <c r="E319" s="100" t="s">
        <v>160</v>
      </c>
      <c r="F319" s="101">
        <v>1990</v>
      </c>
      <c r="G319" s="102">
        <v>2100</v>
      </c>
      <c r="H319" s="98">
        <v>110</v>
      </c>
      <c r="I319" s="93">
        <v>-19.520314738053798</v>
      </c>
      <c r="J319" s="93"/>
      <c r="K319" s="93"/>
      <c r="L319" s="93"/>
      <c r="M319" s="93"/>
      <c r="N319" s="93"/>
      <c r="O319" s="93"/>
      <c r="P319" s="93"/>
      <c r="Q319" s="93"/>
      <c r="R319" s="93"/>
      <c r="S319" s="93"/>
      <c r="T319" s="93"/>
      <c r="U319" s="93"/>
      <c r="V319" s="93"/>
      <c r="W319" s="93"/>
      <c r="X319" s="93"/>
      <c r="Y319" s="93"/>
      <c r="Z319" s="93"/>
      <c r="AA319" s="93"/>
      <c r="AB319" s="93"/>
      <c r="AC319" s="93"/>
      <c r="AD319" s="93"/>
      <c r="AE319" s="93"/>
      <c r="AF319" s="93"/>
      <c r="AG319" s="93"/>
      <c r="AH319" s="93"/>
      <c r="AI319" s="93"/>
      <c r="AJ319" s="93"/>
      <c r="AK319" s="93"/>
      <c r="AL319" s="93"/>
      <c r="AM319" s="93"/>
      <c r="AN319" s="93"/>
      <c r="AO319" s="93"/>
      <c r="AP319" s="93"/>
      <c r="AQ319" s="93"/>
      <c r="AR319" s="93"/>
      <c r="AS319" s="93"/>
      <c r="AT319" s="93"/>
      <c r="AU319" s="93"/>
      <c r="AV319" s="93"/>
      <c r="AW319" s="93"/>
      <c r="AX319" s="93"/>
      <c r="AY319" s="94"/>
    </row>
    <row r="320" spans="1:51" x14ac:dyDescent="0.2">
      <c r="A320" s="91" t="s">
        <v>132</v>
      </c>
      <c r="B320" s="91">
        <v>24</v>
      </c>
      <c r="C320" s="94" t="s">
        <v>150</v>
      </c>
      <c r="D320" s="94" t="s">
        <v>151</v>
      </c>
      <c r="E320" s="100" t="s">
        <v>161</v>
      </c>
      <c r="F320" s="101">
        <v>1990</v>
      </c>
      <c r="G320" s="102">
        <v>2100</v>
      </c>
      <c r="H320" s="98">
        <v>110</v>
      </c>
      <c r="I320" s="93">
        <v>-8.6113438095568693</v>
      </c>
      <c r="J320" s="93"/>
      <c r="K320" s="93"/>
      <c r="L320" s="93"/>
      <c r="M320" s="93"/>
      <c r="N320" s="93"/>
      <c r="O320" s="93"/>
      <c r="P320" s="93"/>
      <c r="Q320" s="93"/>
      <c r="R320" s="93"/>
      <c r="S320" s="93"/>
      <c r="T320" s="93"/>
      <c r="U320" s="93"/>
      <c r="V320" s="93"/>
      <c r="W320" s="93"/>
      <c r="X320" s="93"/>
      <c r="Y320" s="93"/>
      <c r="Z320" s="93"/>
      <c r="AA320" s="93"/>
      <c r="AB320" s="93"/>
      <c r="AC320" s="93"/>
      <c r="AD320" s="93"/>
      <c r="AE320" s="93"/>
      <c r="AF320" s="93"/>
      <c r="AG320" s="93"/>
      <c r="AH320" s="93"/>
      <c r="AI320" s="93"/>
      <c r="AJ320" s="93"/>
      <c r="AK320" s="93"/>
      <c r="AL320" s="93"/>
      <c r="AM320" s="93"/>
      <c r="AN320" s="93"/>
      <c r="AO320" s="93"/>
      <c r="AP320" s="93"/>
      <c r="AQ320" s="93"/>
      <c r="AR320" s="93"/>
      <c r="AS320" s="93"/>
      <c r="AT320" s="93"/>
      <c r="AU320" s="93"/>
      <c r="AV320" s="93"/>
      <c r="AW320" s="93"/>
      <c r="AX320" s="93"/>
      <c r="AY320" s="94"/>
    </row>
    <row r="321" spans="1:51" x14ac:dyDescent="0.2">
      <c r="A321" s="91" t="s">
        <v>132</v>
      </c>
      <c r="B321" s="91">
        <v>24</v>
      </c>
      <c r="C321" s="94" t="s">
        <v>150</v>
      </c>
      <c r="D321" s="94" t="s">
        <v>151</v>
      </c>
      <c r="E321" s="100" t="s">
        <v>162</v>
      </c>
      <c r="F321" s="101">
        <v>1990</v>
      </c>
      <c r="G321" s="102">
        <v>2100</v>
      </c>
      <c r="H321" s="98">
        <v>110</v>
      </c>
      <c r="I321" s="93">
        <v>-23.085667695203799</v>
      </c>
      <c r="J321" s="93"/>
      <c r="K321" s="93"/>
      <c r="L321" s="93"/>
      <c r="M321" s="93"/>
      <c r="N321" s="93"/>
      <c r="O321" s="93"/>
      <c r="P321" s="93"/>
      <c r="Q321" s="93"/>
      <c r="R321" s="93"/>
      <c r="S321" s="93"/>
      <c r="T321" s="93"/>
      <c r="U321" s="93"/>
      <c r="V321" s="93"/>
      <c r="W321" s="93"/>
      <c r="X321" s="93"/>
      <c r="Y321" s="93"/>
      <c r="Z321" s="93"/>
      <c r="AA321" s="93"/>
      <c r="AB321" s="93"/>
      <c r="AC321" s="93"/>
      <c r="AD321" s="93"/>
      <c r="AE321" s="93"/>
      <c r="AF321" s="93"/>
      <c r="AG321" s="93"/>
      <c r="AH321" s="93"/>
      <c r="AI321" s="93"/>
      <c r="AJ321" s="93"/>
      <c r="AK321" s="93"/>
      <c r="AL321" s="93"/>
      <c r="AM321" s="93"/>
      <c r="AN321" s="93"/>
      <c r="AO321" s="93"/>
      <c r="AP321" s="93"/>
      <c r="AQ321" s="93"/>
      <c r="AR321" s="93"/>
      <c r="AS321" s="93"/>
      <c r="AT321" s="93"/>
      <c r="AU321" s="93"/>
      <c r="AV321" s="93"/>
      <c r="AW321" s="93"/>
      <c r="AX321" s="93"/>
      <c r="AY321" s="94"/>
    </row>
    <row r="322" spans="1:51" x14ac:dyDescent="0.2">
      <c r="A322" s="91" t="s">
        <v>132</v>
      </c>
      <c r="B322" s="103">
        <v>24</v>
      </c>
      <c r="C322" s="105" t="s">
        <v>150</v>
      </c>
      <c r="D322" s="105" t="s">
        <v>151</v>
      </c>
      <c r="E322" s="106" t="s">
        <v>163</v>
      </c>
      <c r="F322" s="107">
        <v>1990</v>
      </c>
      <c r="G322" s="102">
        <v>2100</v>
      </c>
      <c r="H322" s="98">
        <v>110</v>
      </c>
      <c r="I322" s="93">
        <v>-30.798382476467101</v>
      </c>
      <c r="J322" s="93"/>
      <c r="K322" s="93"/>
      <c r="L322" s="93"/>
      <c r="M322" s="93"/>
      <c r="N322" s="93"/>
      <c r="O322" s="93"/>
      <c r="P322" s="93"/>
      <c r="Q322" s="93"/>
      <c r="R322" s="93"/>
      <c r="S322" s="93"/>
      <c r="T322" s="93"/>
      <c r="U322" s="93"/>
      <c r="V322" s="93"/>
      <c r="W322" s="93"/>
      <c r="X322" s="93"/>
      <c r="Y322" s="93"/>
      <c r="Z322" s="93"/>
      <c r="AA322" s="93"/>
      <c r="AB322" s="93"/>
      <c r="AC322" s="93"/>
      <c r="AD322" s="93"/>
      <c r="AE322" s="93"/>
      <c r="AF322" s="93"/>
      <c r="AG322" s="93"/>
      <c r="AH322" s="93"/>
      <c r="AI322" s="93"/>
      <c r="AJ322" s="93"/>
      <c r="AK322" s="93"/>
      <c r="AL322" s="93"/>
      <c r="AM322" s="93"/>
      <c r="AN322" s="93"/>
      <c r="AO322" s="93"/>
      <c r="AP322" s="93"/>
      <c r="AQ322" s="93"/>
      <c r="AR322" s="93"/>
      <c r="AS322" s="93"/>
      <c r="AT322" s="93"/>
      <c r="AU322" s="93"/>
      <c r="AV322" s="93"/>
      <c r="AW322" s="93"/>
      <c r="AX322" s="93"/>
      <c r="AY322" s="94"/>
    </row>
    <row r="323" spans="1:51" x14ac:dyDescent="0.2">
      <c r="A323" s="91">
        <v>136</v>
      </c>
      <c r="B323" s="92">
        <v>26</v>
      </c>
      <c r="C323" s="94" t="s">
        <v>252</v>
      </c>
      <c r="D323" s="94" t="s">
        <v>253</v>
      </c>
      <c r="E323" s="100" t="s">
        <v>254</v>
      </c>
      <c r="F323" s="101">
        <v>2015</v>
      </c>
      <c r="G323" s="102">
        <v>2100</v>
      </c>
      <c r="H323" s="98">
        <v>85</v>
      </c>
      <c r="I323" s="93"/>
      <c r="J323" s="93"/>
      <c r="K323" s="93">
        <v>-0.55000022206973498</v>
      </c>
      <c r="L323" s="93"/>
      <c r="M323" s="93"/>
      <c r="N323" s="93"/>
      <c r="O323" s="93"/>
      <c r="P323" s="93"/>
      <c r="Q323" s="93"/>
      <c r="R323" s="93"/>
      <c r="S323" s="93"/>
      <c r="T323" s="93"/>
      <c r="U323" s="93"/>
      <c r="V323" s="93"/>
      <c r="W323" s="93"/>
      <c r="X323" s="93"/>
      <c r="Y323" s="93"/>
      <c r="Z323" s="93"/>
      <c r="AA323" s="93"/>
      <c r="AB323" s="93"/>
      <c r="AC323" s="93"/>
      <c r="AD323" s="93"/>
      <c r="AE323" s="93"/>
      <c r="AF323" s="93"/>
      <c r="AG323" s="93"/>
      <c r="AH323" s="93"/>
      <c r="AI323" s="93"/>
      <c r="AJ323" s="93"/>
      <c r="AK323" s="93"/>
      <c r="AL323" s="93"/>
      <c r="AM323" s="93">
        <v>-6.8522786087005203</v>
      </c>
      <c r="AN323" s="93"/>
      <c r="AO323" s="93"/>
      <c r="AP323" s="93"/>
      <c r="AQ323" s="93"/>
      <c r="AR323" s="93"/>
      <c r="AS323" s="93"/>
      <c r="AT323" s="93"/>
      <c r="AU323" s="93"/>
      <c r="AV323" s="93"/>
      <c r="AW323" s="93"/>
      <c r="AX323" s="93"/>
      <c r="AY323" s="94"/>
    </row>
    <row r="324" spans="1:51" x14ac:dyDescent="0.2">
      <c r="A324" s="91">
        <v>137</v>
      </c>
      <c r="B324" s="92">
        <v>26</v>
      </c>
      <c r="C324" s="94" t="s">
        <v>252</v>
      </c>
      <c r="D324" s="94" t="s">
        <v>253</v>
      </c>
      <c r="E324" s="100" t="s">
        <v>255</v>
      </c>
      <c r="F324" s="101">
        <v>2015</v>
      </c>
      <c r="G324" s="102">
        <v>2100</v>
      </c>
      <c r="H324" s="98">
        <v>85</v>
      </c>
      <c r="I324" s="93"/>
      <c r="J324" s="93"/>
      <c r="K324" s="93">
        <v>-0.579999971176415</v>
      </c>
      <c r="L324" s="93"/>
      <c r="M324" s="93"/>
      <c r="N324" s="93"/>
      <c r="O324" s="93"/>
      <c r="P324" s="93"/>
      <c r="Q324" s="93"/>
      <c r="R324" s="93"/>
      <c r="S324" s="93"/>
      <c r="T324" s="93"/>
      <c r="U324" s="93"/>
      <c r="V324" s="93"/>
      <c r="W324" s="93"/>
      <c r="X324" s="93"/>
      <c r="Y324" s="93"/>
      <c r="Z324" s="93"/>
      <c r="AA324" s="93"/>
      <c r="AB324" s="93"/>
      <c r="AC324" s="93"/>
      <c r="AD324" s="93"/>
      <c r="AE324" s="93"/>
      <c r="AF324" s="93"/>
      <c r="AG324" s="93"/>
      <c r="AH324" s="93"/>
      <c r="AI324" s="93"/>
      <c r="AJ324" s="93"/>
      <c r="AK324" s="93"/>
      <c r="AL324" s="93"/>
      <c r="AM324" s="93">
        <v>-9.5621103357838102</v>
      </c>
      <c r="AN324" s="93"/>
      <c r="AO324" s="93"/>
      <c r="AP324" s="93"/>
      <c r="AQ324" s="93"/>
      <c r="AR324" s="93"/>
      <c r="AS324" s="93"/>
      <c r="AT324" s="93"/>
      <c r="AU324" s="93"/>
      <c r="AV324" s="93"/>
      <c r="AW324" s="93"/>
      <c r="AX324" s="93"/>
      <c r="AY324" s="94"/>
    </row>
    <row r="325" spans="1:51" x14ac:dyDescent="0.2">
      <c r="A325" s="91">
        <v>138</v>
      </c>
      <c r="B325" s="104">
        <v>26</v>
      </c>
      <c r="C325" s="105" t="s">
        <v>252</v>
      </c>
      <c r="D325" s="105" t="s">
        <v>253</v>
      </c>
      <c r="E325" s="106" t="s">
        <v>256</v>
      </c>
      <c r="F325" s="107">
        <v>2015</v>
      </c>
      <c r="G325" s="108">
        <v>2100</v>
      </c>
      <c r="H325" s="98">
        <v>85</v>
      </c>
      <c r="I325" s="93"/>
      <c r="J325" s="93"/>
      <c r="K325" s="93">
        <v>-3.4299992867629499</v>
      </c>
      <c r="L325" s="93"/>
      <c r="M325" s="93"/>
      <c r="N325" s="93"/>
      <c r="O325" s="93"/>
      <c r="P325" s="93"/>
      <c r="Q325" s="93"/>
      <c r="R325" s="93"/>
      <c r="S325" s="93"/>
      <c r="T325" s="93"/>
      <c r="U325" s="93"/>
      <c r="V325" s="93"/>
      <c r="W325" s="93"/>
      <c r="X325" s="93"/>
      <c r="Y325" s="93"/>
      <c r="Z325" s="93"/>
      <c r="AA325" s="93"/>
      <c r="AB325" s="93"/>
      <c r="AC325" s="93"/>
      <c r="AD325" s="93"/>
      <c r="AE325" s="93"/>
      <c r="AF325" s="93"/>
      <c r="AG325" s="93"/>
      <c r="AH325" s="93"/>
      <c r="AI325" s="93"/>
      <c r="AJ325" s="93"/>
      <c r="AK325" s="93"/>
      <c r="AL325" s="93"/>
      <c r="AM325" s="93">
        <v>-14.897888458334</v>
      </c>
      <c r="AN325" s="93"/>
      <c r="AO325" s="93"/>
      <c r="AP325" s="93"/>
      <c r="AQ325" s="93"/>
      <c r="AR325" s="93"/>
      <c r="AS325" s="93"/>
      <c r="AT325" s="93"/>
      <c r="AU325" s="93"/>
      <c r="AV325" s="93"/>
      <c r="AW325" s="93"/>
      <c r="AX325" s="93"/>
      <c r="AY325" s="94"/>
    </row>
    <row r="326" spans="1:51" x14ac:dyDescent="0.2">
      <c r="A326" s="91">
        <v>145</v>
      </c>
      <c r="B326" s="92">
        <v>28</v>
      </c>
      <c r="C326" s="94" t="s">
        <v>166</v>
      </c>
      <c r="D326" s="94" t="s">
        <v>167</v>
      </c>
      <c r="E326" s="100" t="s">
        <v>168</v>
      </c>
      <c r="F326" s="101">
        <v>2020</v>
      </c>
      <c r="G326" s="102">
        <v>2100</v>
      </c>
      <c r="H326" s="98">
        <v>80</v>
      </c>
      <c r="I326" s="93"/>
      <c r="J326" s="93"/>
      <c r="K326" s="93"/>
      <c r="L326" s="93"/>
      <c r="M326" s="93"/>
      <c r="N326" s="93"/>
      <c r="O326" s="93"/>
      <c r="P326" s="93"/>
      <c r="Q326" s="93"/>
      <c r="R326" s="93"/>
      <c r="S326" s="93"/>
      <c r="T326" s="93"/>
      <c r="U326" s="93"/>
      <c r="V326" s="93"/>
      <c r="W326" s="93"/>
      <c r="X326" s="93"/>
      <c r="Y326" s="93"/>
      <c r="Z326" s="93"/>
      <c r="AA326" s="93"/>
      <c r="AB326" s="93"/>
      <c r="AC326" s="93"/>
      <c r="AD326" s="93"/>
      <c r="AE326" s="93"/>
      <c r="AF326" s="93"/>
      <c r="AG326" s="93">
        <v>-1.0196893442127399</v>
      </c>
      <c r="AH326" s="93"/>
      <c r="AI326" s="93"/>
      <c r="AJ326" s="93"/>
      <c r="AK326" s="93"/>
      <c r="AL326" s="93"/>
      <c r="AM326" s="93"/>
      <c r="AN326" s="93"/>
      <c r="AO326" s="93"/>
      <c r="AP326" s="93"/>
      <c r="AQ326" s="93"/>
      <c r="AR326" s="93"/>
      <c r="AS326" s="93"/>
      <c r="AT326" s="93"/>
      <c r="AU326" s="93"/>
      <c r="AV326" s="93"/>
      <c r="AW326" s="93"/>
      <c r="AX326" s="93"/>
      <c r="AY326" s="94"/>
    </row>
    <row r="327" spans="1:51" x14ac:dyDescent="0.2">
      <c r="A327" s="91">
        <v>146</v>
      </c>
      <c r="B327" s="92">
        <v>28</v>
      </c>
      <c r="C327" s="94" t="s">
        <v>166</v>
      </c>
      <c r="D327" s="94" t="s">
        <v>167</v>
      </c>
      <c r="E327" s="100" t="s">
        <v>169</v>
      </c>
      <c r="F327" s="101">
        <v>2020</v>
      </c>
      <c r="G327" s="102">
        <v>2100</v>
      </c>
      <c r="H327" s="98">
        <v>80</v>
      </c>
      <c r="I327" s="93"/>
      <c r="J327" s="93"/>
      <c r="K327" s="93"/>
      <c r="L327" s="93"/>
      <c r="M327" s="93"/>
      <c r="N327" s="93"/>
      <c r="O327" s="93"/>
      <c r="P327" s="93"/>
      <c r="Q327" s="93"/>
      <c r="R327" s="93"/>
      <c r="S327" s="93"/>
      <c r="T327" s="93"/>
      <c r="U327" s="93"/>
      <c r="V327" s="93"/>
      <c r="W327" s="93"/>
      <c r="X327" s="93"/>
      <c r="Y327" s="93"/>
      <c r="Z327" s="93"/>
      <c r="AA327" s="93"/>
      <c r="AB327" s="93"/>
      <c r="AC327" s="93"/>
      <c r="AD327" s="93"/>
      <c r="AE327" s="93"/>
      <c r="AF327" s="93"/>
      <c r="AG327" s="93">
        <v>-1.0621643427155201</v>
      </c>
      <c r="AH327" s="93"/>
      <c r="AI327" s="93"/>
      <c r="AJ327" s="93"/>
      <c r="AK327" s="93"/>
      <c r="AL327" s="93"/>
      <c r="AM327" s="93"/>
      <c r="AN327" s="93"/>
      <c r="AO327" s="93"/>
      <c r="AP327" s="93"/>
      <c r="AQ327" s="93"/>
      <c r="AR327" s="93"/>
      <c r="AS327" s="93"/>
      <c r="AT327" s="93"/>
      <c r="AU327" s="93"/>
      <c r="AV327" s="93"/>
      <c r="AW327" s="93"/>
      <c r="AX327" s="93"/>
      <c r="AY327" s="94"/>
    </row>
    <row r="328" spans="1:51" x14ac:dyDescent="0.2">
      <c r="A328" s="91">
        <v>147</v>
      </c>
      <c r="B328" s="92">
        <v>28</v>
      </c>
      <c r="C328" s="94" t="s">
        <v>166</v>
      </c>
      <c r="D328" s="94" t="s">
        <v>167</v>
      </c>
      <c r="E328" s="100" t="s">
        <v>170</v>
      </c>
      <c r="F328" s="101">
        <v>2020</v>
      </c>
      <c r="G328" s="102">
        <v>2100</v>
      </c>
      <c r="H328" s="98">
        <v>80</v>
      </c>
      <c r="I328" s="93"/>
      <c r="J328" s="93"/>
      <c r="K328" s="93"/>
      <c r="L328" s="93"/>
      <c r="M328" s="93"/>
      <c r="N328" s="93"/>
      <c r="O328" s="93"/>
      <c r="P328" s="93"/>
      <c r="Q328" s="93"/>
      <c r="R328" s="93"/>
      <c r="S328" s="93"/>
      <c r="T328" s="93"/>
      <c r="U328" s="93"/>
      <c r="V328" s="93"/>
      <c r="W328" s="93"/>
      <c r="X328" s="93"/>
      <c r="Y328" s="93"/>
      <c r="Z328" s="93"/>
      <c r="AA328" s="93"/>
      <c r="AB328" s="93"/>
      <c r="AC328" s="93"/>
      <c r="AD328" s="93"/>
      <c r="AE328" s="93"/>
      <c r="AF328" s="93"/>
      <c r="AG328" s="93">
        <v>-1.1683444653872399</v>
      </c>
      <c r="AH328" s="93"/>
      <c r="AI328" s="93"/>
      <c r="AJ328" s="93"/>
      <c r="AK328" s="93"/>
      <c r="AL328" s="93"/>
      <c r="AM328" s="93"/>
      <c r="AN328" s="93"/>
      <c r="AO328" s="93"/>
      <c r="AP328" s="93"/>
      <c r="AQ328" s="93"/>
      <c r="AR328" s="93"/>
      <c r="AS328" s="93"/>
      <c r="AT328" s="93"/>
      <c r="AU328" s="93"/>
      <c r="AV328" s="93"/>
      <c r="AW328" s="93"/>
      <c r="AX328" s="93"/>
      <c r="AY328" s="94"/>
    </row>
    <row r="329" spans="1:51" x14ac:dyDescent="0.2">
      <c r="A329" s="91">
        <v>148</v>
      </c>
      <c r="B329" s="92">
        <v>28</v>
      </c>
      <c r="C329" s="94" t="s">
        <v>166</v>
      </c>
      <c r="D329" s="94" t="s">
        <v>167</v>
      </c>
      <c r="E329" s="100" t="s">
        <v>171</v>
      </c>
      <c r="F329" s="101">
        <v>2020</v>
      </c>
      <c r="G329" s="102">
        <v>2100</v>
      </c>
      <c r="H329" s="98">
        <v>80</v>
      </c>
      <c r="I329" s="93"/>
      <c r="J329" s="93"/>
      <c r="K329" s="93"/>
      <c r="L329" s="93"/>
      <c r="M329" s="93"/>
      <c r="N329" s="93"/>
      <c r="O329" s="93"/>
      <c r="P329" s="93"/>
      <c r="Q329" s="93"/>
      <c r="R329" s="93"/>
      <c r="S329" s="93"/>
      <c r="T329" s="93"/>
      <c r="U329" s="93"/>
      <c r="V329" s="93"/>
      <c r="W329" s="93"/>
      <c r="X329" s="93"/>
      <c r="Y329" s="93"/>
      <c r="Z329" s="93"/>
      <c r="AA329" s="93"/>
      <c r="AB329" s="93"/>
      <c r="AC329" s="93"/>
      <c r="AD329" s="93"/>
      <c r="AE329" s="93"/>
      <c r="AF329" s="93"/>
      <c r="AG329" s="93">
        <v>-2.3358780317968302</v>
      </c>
      <c r="AH329" s="93"/>
      <c r="AI329" s="93"/>
      <c r="AJ329" s="93"/>
      <c r="AK329" s="93"/>
      <c r="AL329" s="93"/>
      <c r="AM329" s="93"/>
      <c r="AN329" s="93"/>
      <c r="AO329" s="93"/>
      <c r="AP329" s="93"/>
      <c r="AQ329" s="93"/>
      <c r="AR329" s="93"/>
      <c r="AS329" s="93"/>
      <c r="AT329" s="93"/>
      <c r="AU329" s="93"/>
      <c r="AV329" s="93"/>
      <c r="AW329" s="93"/>
      <c r="AX329" s="93"/>
      <c r="AY329" s="94"/>
    </row>
    <row r="330" spans="1:51" x14ac:dyDescent="0.2">
      <c r="A330" s="91">
        <v>149</v>
      </c>
      <c r="B330" s="92">
        <v>28</v>
      </c>
      <c r="C330" s="94" t="s">
        <v>166</v>
      </c>
      <c r="D330" s="94" t="s">
        <v>167</v>
      </c>
      <c r="E330" s="100" t="s">
        <v>172</v>
      </c>
      <c r="F330" s="101">
        <v>2020</v>
      </c>
      <c r="G330" s="102">
        <v>2100</v>
      </c>
      <c r="H330" s="98">
        <v>80</v>
      </c>
      <c r="I330" s="93"/>
      <c r="J330" s="93"/>
      <c r="K330" s="93"/>
      <c r="L330" s="93"/>
      <c r="M330" s="93"/>
      <c r="N330" s="93"/>
      <c r="O330" s="93"/>
      <c r="P330" s="93"/>
      <c r="Q330" s="93"/>
      <c r="R330" s="93"/>
      <c r="S330" s="93"/>
      <c r="T330" s="93"/>
      <c r="U330" s="93"/>
      <c r="V330" s="93"/>
      <c r="W330" s="93"/>
      <c r="X330" s="93"/>
      <c r="Y330" s="93"/>
      <c r="Z330" s="93"/>
      <c r="AA330" s="93"/>
      <c r="AB330" s="93"/>
      <c r="AC330" s="93"/>
      <c r="AD330" s="93"/>
      <c r="AE330" s="93"/>
      <c r="AF330" s="93"/>
      <c r="AG330" s="93">
        <v>-5.7276487667603702</v>
      </c>
      <c r="AH330" s="93"/>
      <c r="AI330" s="93"/>
      <c r="AJ330" s="93"/>
      <c r="AK330" s="93"/>
      <c r="AL330" s="93"/>
      <c r="AM330" s="93"/>
      <c r="AN330" s="93"/>
      <c r="AO330" s="93"/>
      <c r="AP330" s="93"/>
      <c r="AQ330" s="93"/>
      <c r="AR330" s="93"/>
      <c r="AS330" s="93"/>
      <c r="AT330" s="93"/>
      <c r="AU330" s="93"/>
      <c r="AV330" s="93"/>
      <c r="AW330" s="93"/>
      <c r="AX330" s="93"/>
      <c r="AY330" s="94"/>
    </row>
    <row r="331" spans="1:51" x14ac:dyDescent="0.2">
      <c r="A331" s="91">
        <v>150</v>
      </c>
      <c r="B331" s="92">
        <v>28</v>
      </c>
      <c r="C331" s="94" t="s">
        <v>166</v>
      </c>
      <c r="D331" s="94" t="s">
        <v>167</v>
      </c>
      <c r="E331" s="100" t="s">
        <v>173</v>
      </c>
      <c r="F331" s="101">
        <v>2020</v>
      </c>
      <c r="G331" s="102">
        <v>2100</v>
      </c>
      <c r="H331" s="98">
        <v>80</v>
      </c>
      <c r="I331" s="93"/>
      <c r="J331" s="93"/>
      <c r="K331" s="93"/>
      <c r="L331" s="93"/>
      <c r="M331" s="93"/>
      <c r="N331" s="93"/>
      <c r="O331" s="93"/>
      <c r="P331" s="93"/>
      <c r="Q331" s="93"/>
      <c r="R331" s="93"/>
      <c r="S331" s="93"/>
      <c r="T331" s="93"/>
      <c r="U331" s="93"/>
      <c r="V331" s="93"/>
      <c r="W331" s="93"/>
      <c r="X331" s="93"/>
      <c r="Y331" s="93"/>
      <c r="Z331" s="93"/>
      <c r="AA331" s="93"/>
      <c r="AB331" s="93"/>
      <c r="AC331" s="93"/>
      <c r="AD331" s="93"/>
      <c r="AE331" s="93"/>
      <c r="AF331" s="93"/>
      <c r="AG331" s="93">
        <v>-1.8052851305372699</v>
      </c>
      <c r="AH331" s="93"/>
      <c r="AI331" s="93"/>
      <c r="AJ331" s="93"/>
      <c r="AK331" s="93"/>
      <c r="AL331" s="93"/>
      <c r="AM331" s="93"/>
      <c r="AN331" s="93"/>
      <c r="AO331" s="93"/>
      <c r="AP331" s="93"/>
      <c r="AQ331" s="93"/>
      <c r="AR331" s="93"/>
      <c r="AS331" s="93"/>
      <c r="AT331" s="93"/>
      <c r="AU331" s="93"/>
      <c r="AV331" s="93"/>
      <c r="AW331" s="93"/>
      <c r="AX331" s="93"/>
      <c r="AY331" s="94"/>
    </row>
    <row r="332" spans="1:51" x14ac:dyDescent="0.2">
      <c r="A332" s="91">
        <v>151</v>
      </c>
      <c r="B332" s="92">
        <v>28</v>
      </c>
      <c r="C332" s="94" t="s">
        <v>166</v>
      </c>
      <c r="D332" s="94" t="s">
        <v>167</v>
      </c>
      <c r="E332" s="100" t="s">
        <v>174</v>
      </c>
      <c r="F332" s="101">
        <v>2020</v>
      </c>
      <c r="G332" s="102">
        <v>2100</v>
      </c>
      <c r="H332" s="98">
        <v>80</v>
      </c>
      <c r="I332" s="93"/>
      <c r="J332" s="93"/>
      <c r="K332" s="93"/>
      <c r="L332" s="93"/>
      <c r="M332" s="93"/>
      <c r="N332" s="93"/>
      <c r="O332" s="93"/>
      <c r="P332" s="93"/>
      <c r="Q332" s="93"/>
      <c r="R332" s="93"/>
      <c r="S332" s="93"/>
      <c r="T332" s="93"/>
      <c r="U332" s="93"/>
      <c r="V332" s="93"/>
      <c r="W332" s="93"/>
      <c r="X332" s="93"/>
      <c r="Y332" s="93"/>
      <c r="Z332" s="93"/>
      <c r="AA332" s="93"/>
      <c r="AB332" s="93"/>
      <c r="AC332" s="93"/>
      <c r="AD332" s="93"/>
      <c r="AE332" s="93"/>
      <c r="AF332" s="93"/>
      <c r="AG332" s="93">
        <v>-2.01754004775424</v>
      </c>
      <c r="AH332" s="93"/>
      <c r="AI332" s="93"/>
      <c r="AJ332" s="93"/>
      <c r="AK332" s="93"/>
      <c r="AL332" s="93"/>
      <c r="AM332" s="93"/>
      <c r="AN332" s="93"/>
      <c r="AO332" s="93"/>
      <c r="AP332" s="93"/>
      <c r="AQ332" s="93"/>
      <c r="AR332" s="93"/>
      <c r="AS332" s="93"/>
      <c r="AT332" s="93"/>
      <c r="AU332" s="93"/>
      <c r="AV332" s="93"/>
      <c r="AW332" s="93"/>
      <c r="AX332" s="93"/>
      <c r="AY332" s="94"/>
    </row>
    <row r="333" spans="1:51" x14ac:dyDescent="0.2">
      <c r="A333" s="91">
        <v>152</v>
      </c>
      <c r="B333" s="104">
        <v>28</v>
      </c>
      <c r="C333" s="105" t="s">
        <v>166</v>
      </c>
      <c r="D333" s="105" t="s">
        <v>167</v>
      </c>
      <c r="E333" s="106" t="s">
        <v>175</v>
      </c>
      <c r="F333" s="107">
        <v>2020</v>
      </c>
      <c r="G333" s="108">
        <v>2100</v>
      </c>
      <c r="H333" s="98">
        <v>80</v>
      </c>
      <c r="I333" s="93"/>
      <c r="J333" s="93"/>
      <c r="K333" s="93"/>
      <c r="L333" s="93"/>
      <c r="M333" s="93"/>
      <c r="N333" s="93"/>
      <c r="O333" s="93"/>
      <c r="P333" s="93"/>
      <c r="Q333" s="93"/>
      <c r="R333" s="93"/>
      <c r="S333" s="93"/>
      <c r="T333" s="93"/>
      <c r="U333" s="93"/>
      <c r="V333" s="93"/>
      <c r="W333" s="93"/>
      <c r="X333" s="93"/>
      <c r="Y333" s="93"/>
      <c r="Z333" s="93"/>
      <c r="AA333" s="93"/>
      <c r="AB333" s="93"/>
      <c r="AC333" s="93"/>
      <c r="AD333" s="93"/>
      <c r="AE333" s="93"/>
      <c r="AF333" s="93"/>
      <c r="AG333" s="93">
        <v>-0.95598094462235905</v>
      </c>
      <c r="AH333" s="93"/>
      <c r="AI333" s="93"/>
      <c r="AJ333" s="93"/>
      <c r="AK333" s="93"/>
      <c r="AL333" s="93"/>
      <c r="AM333" s="93"/>
      <c r="AN333" s="93"/>
      <c r="AO333" s="93"/>
      <c r="AP333" s="93"/>
      <c r="AQ333" s="93"/>
      <c r="AR333" s="93"/>
      <c r="AS333" s="93"/>
      <c r="AT333" s="93"/>
      <c r="AU333" s="93"/>
      <c r="AV333" s="93"/>
      <c r="AW333" s="93"/>
      <c r="AX333" s="93"/>
      <c r="AY333" s="94"/>
    </row>
    <row r="334" spans="1:51" x14ac:dyDescent="0.2">
      <c r="A334" s="91">
        <v>154</v>
      </c>
      <c r="B334" s="92">
        <v>31</v>
      </c>
      <c r="C334" s="119" t="s">
        <v>286</v>
      </c>
      <c r="D334" s="119" t="s">
        <v>287</v>
      </c>
      <c r="E334" s="100" t="s">
        <v>125</v>
      </c>
      <c r="F334" s="101">
        <v>2000</v>
      </c>
      <c r="G334" s="102">
        <v>2100</v>
      </c>
      <c r="H334" s="98">
        <v>100</v>
      </c>
      <c r="I334" s="93"/>
      <c r="J334" s="93"/>
      <c r="K334" s="93"/>
      <c r="L334" s="93"/>
      <c r="M334" s="93"/>
      <c r="N334" s="93"/>
      <c r="O334" s="93"/>
      <c r="P334" s="93"/>
      <c r="Q334" s="93"/>
      <c r="R334" s="93"/>
      <c r="S334" s="93"/>
      <c r="T334" s="93"/>
      <c r="U334" s="93"/>
      <c r="V334" s="93"/>
      <c r="W334" s="93"/>
      <c r="X334" s="93"/>
      <c r="Y334" s="93"/>
      <c r="Z334" s="93"/>
      <c r="AA334" s="93"/>
      <c r="AB334" s="93"/>
      <c r="AC334" s="93"/>
      <c r="AD334" s="93"/>
      <c r="AE334" s="93"/>
      <c r="AF334" s="93"/>
      <c r="AG334" s="93"/>
      <c r="AH334" s="93"/>
      <c r="AI334" s="93"/>
      <c r="AJ334" s="93"/>
      <c r="AK334" s="93">
        <v>-24.946345298474402</v>
      </c>
      <c r="AL334" s="93"/>
      <c r="AM334" s="93"/>
      <c r="AN334" s="93"/>
      <c r="AO334" s="93"/>
      <c r="AP334" s="93"/>
      <c r="AQ334" s="93"/>
      <c r="AR334" s="93"/>
      <c r="AS334" s="93"/>
      <c r="AT334" s="93"/>
      <c r="AU334" s="93"/>
      <c r="AV334" s="93"/>
      <c r="AW334" s="93"/>
      <c r="AX334" s="93"/>
      <c r="AY334" s="94"/>
    </row>
    <row r="335" spans="1:51" x14ac:dyDescent="0.2">
      <c r="A335" s="91">
        <v>155</v>
      </c>
      <c r="B335" s="92">
        <v>31</v>
      </c>
      <c r="C335" s="119" t="s">
        <v>286</v>
      </c>
      <c r="D335" s="119" t="s">
        <v>287</v>
      </c>
      <c r="E335" s="100" t="s">
        <v>126</v>
      </c>
      <c r="F335" s="101">
        <v>2000</v>
      </c>
      <c r="G335" s="102">
        <v>2100</v>
      </c>
      <c r="H335" s="98">
        <v>100</v>
      </c>
      <c r="I335" s="93"/>
      <c r="J335" s="93"/>
      <c r="K335" s="93"/>
      <c r="L335" s="93"/>
      <c r="M335" s="93"/>
      <c r="N335" s="93"/>
      <c r="O335" s="93"/>
      <c r="P335" s="93"/>
      <c r="Q335" s="93"/>
      <c r="R335" s="93"/>
      <c r="S335" s="93"/>
      <c r="T335" s="93"/>
      <c r="U335" s="93"/>
      <c r="V335" s="93"/>
      <c r="W335" s="93"/>
      <c r="X335" s="93"/>
      <c r="Y335" s="93"/>
      <c r="Z335" s="93"/>
      <c r="AA335" s="93"/>
      <c r="AB335" s="93"/>
      <c r="AC335" s="93"/>
      <c r="AD335" s="93"/>
      <c r="AE335" s="93"/>
      <c r="AF335" s="93"/>
      <c r="AG335" s="93"/>
      <c r="AH335" s="93"/>
      <c r="AI335" s="93"/>
      <c r="AJ335" s="93"/>
      <c r="AK335" s="93">
        <v>-25.8520073023051</v>
      </c>
      <c r="AL335" s="93"/>
      <c r="AM335" s="93"/>
      <c r="AN335" s="93"/>
      <c r="AO335" s="93"/>
      <c r="AP335" s="93"/>
      <c r="AQ335" s="93"/>
      <c r="AR335" s="93"/>
      <c r="AS335" s="93"/>
      <c r="AT335" s="93"/>
      <c r="AU335" s="93"/>
      <c r="AV335" s="93"/>
      <c r="AW335" s="93"/>
      <c r="AX335" s="93"/>
      <c r="AY335" s="94"/>
    </row>
    <row r="336" spans="1:51" x14ac:dyDescent="0.2">
      <c r="A336" s="91">
        <v>156</v>
      </c>
      <c r="B336" s="104">
        <v>31</v>
      </c>
      <c r="C336" s="120" t="s">
        <v>286</v>
      </c>
      <c r="D336" s="120" t="s">
        <v>287</v>
      </c>
      <c r="E336" s="106" t="s">
        <v>128</v>
      </c>
      <c r="F336" s="107">
        <v>2000</v>
      </c>
      <c r="G336" s="108">
        <v>2100</v>
      </c>
      <c r="H336" s="98">
        <v>100</v>
      </c>
      <c r="I336" s="93"/>
      <c r="J336" s="93"/>
      <c r="K336" s="93"/>
      <c r="L336" s="93"/>
      <c r="M336" s="93"/>
      <c r="N336" s="93"/>
      <c r="O336" s="93"/>
      <c r="P336" s="93"/>
      <c r="Q336" s="93"/>
      <c r="R336" s="93"/>
      <c r="S336" s="93"/>
      <c r="T336" s="93"/>
      <c r="U336" s="93"/>
      <c r="V336" s="93"/>
      <c r="W336" s="93"/>
      <c r="X336" s="93"/>
      <c r="Y336" s="93"/>
      <c r="Z336" s="93"/>
      <c r="AA336" s="93"/>
      <c r="AB336" s="93"/>
      <c r="AC336" s="93"/>
      <c r="AD336" s="93"/>
      <c r="AE336" s="93"/>
      <c r="AF336" s="93"/>
      <c r="AG336" s="93"/>
      <c r="AH336" s="93"/>
      <c r="AI336" s="93"/>
      <c r="AJ336" s="93"/>
      <c r="AK336" s="93">
        <v>-30.247391862193101</v>
      </c>
      <c r="AL336" s="93"/>
      <c r="AM336" s="93"/>
      <c r="AN336" s="93"/>
      <c r="AO336" s="93"/>
      <c r="AP336" s="93"/>
      <c r="AQ336" s="93"/>
      <c r="AR336" s="93"/>
      <c r="AS336" s="93"/>
      <c r="AT336" s="93"/>
      <c r="AU336" s="93"/>
      <c r="AV336" s="93"/>
      <c r="AW336" s="93"/>
      <c r="AX336" s="93"/>
      <c r="AY336" s="94"/>
    </row>
    <row r="337" spans="1:51" x14ac:dyDescent="0.2">
      <c r="A337" s="91">
        <v>180</v>
      </c>
      <c r="B337" s="92">
        <v>36</v>
      </c>
      <c r="C337" s="94" t="s">
        <v>288</v>
      </c>
      <c r="D337" s="94" t="s">
        <v>289</v>
      </c>
      <c r="E337" s="100" t="s">
        <v>290</v>
      </c>
      <c r="F337" s="101">
        <v>2010</v>
      </c>
      <c r="G337" s="102">
        <v>2100</v>
      </c>
      <c r="H337" s="98">
        <v>90</v>
      </c>
      <c r="I337" s="93"/>
      <c r="J337" s="93"/>
      <c r="K337" s="93"/>
      <c r="L337" s="93"/>
      <c r="M337" s="93"/>
      <c r="N337" s="93"/>
      <c r="O337" s="93"/>
      <c r="P337" s="93"/>
      <c r="Q337" s="93"/>
      <c r="R337" s="93"/>
      <c r="S337" s="93"/>
      <c r="T337" s="93"/>
      <c r="U337" s="93"/>
      <c r="V337" s="93"/>
      <c r="W337" s="93"/>
      <c r="X337" s="93"/>
      <c r="Y337" s="93"/>
      <c r="Z337" s="93"/>
      <c r="AA337" s="93"/>
      <c r="AB337" s="93"/>
      <c r="AC337" s="93"/>
      <c r="AD337" s="93"/>
      <c r="AE337" s="93"/>
      <c r="AF337" s="93"/>
      <c r="AG337" s="93"/>
      <c r="AH337" s="93"/>
      <c r="AI337" s="93"/>
      <c r="AJ337" s="93"/>
      <c r="AK337" s="93"/>
      <c r="AL337" s="93"/>
      <c r="AM337" s="93"/>
      <c r="AN337" s="93"/>
      <c r="AO337" s="93"/>
      <c r="AP337" s="93"/>
      <c r="AQ337" s="93"/>
      <c r="AR337" s="93"/>
      <c r="AS337" s="93"/>
      <c r="AT337" s="93"/>
      <c r="AU337" s="93">
        <v>-90.794880224609898</v>
      </c>
      <c r="AV337" s="93"/>
      <c r="AW337" s="93">
        <v>-72.998506374867802</v>
      </c>
      <c r="AX337" s="93"/>
      <c r="AY337" s="94"/>
    </row>
    <row r="338" spans="1:51" x14ac:dyDescent="0.2">
      <c r="A338" s="91">
        <v>181</v>
      </c>
      <c r="B338" s="104">
        <v>36</v>
      </c>
      <c r="C338" s="105" t="s">
        <v>288</v>
      </c>
      <c r="D338" s="105" t="s">
        <v>289</v>
      </c>
      <c r="E338" s="106" t="s">
        <v>291</v>
      </c>
      <c r="F338" s="107">
        <v>2010</v>
      </c>
      <c r="G338" s="108">
        <v>2100</v>
      </c>
      <c r="H338" s="98">
        <v>90</v>
      </c>
      <c r="I338" s="93"/>
      <c r="J338" s="93"/>
      <c r="K338" s="93"/>
      <c r="L338" s="93"/>
      <c r="M338" s="93"/>
      <c r="N338" s="93"/>
      <c r="O338" s="93"/>
      <c r="P338" s="93"/>
      <c r="Q338" s="93"/>
      <c r="R338" s="93"/>
      <c r="S338" s="93"/>
      <c r="T338" s="93"/>
      <c r="U338" s="93"/>
      <c r="V338" s="93"/>
      <c r="W338" s="93"/>
      <c r="X338" s="93"/>
      <c r="Y338" s="93"/>
      <c r="Z338" s="93"/>
      <c r="AA338" s="93"/>
      <c r="AB338" s="93"/>
      <c r="AC338" s="93"/>
      <c r="AD338" s="93"/>
      <c r="AE338" s="93"/>
      <c r="AF338" s="93"/>
      <c r="AG338" s="93"/>
      <c r="AH338" s="93"/>
      <c r="AI338" s="93"/>
      <c r="AJ338" s="93"/>
      <c r="AK338" s="93"/>
      <c r="AL338" s="93"/>
      <c r="AM338" s="93"/>
      <c r="AN338" s="93"/>
      <c r="AO338" s="93"/>
      <c r="AP338" s="93"/>
      <c r="AQ338" s="93"/>
      <c r="AR338" s="93"/>
      <c r="AS338" s="93"/>
      <c r="AT338" s="93"/>
      <c r="AU338" s="93">
        <v>-60.898762086695697</v>
      </c>
      <c r="AV338" s="93"/>
      <c r="AW338" s="93">
        <v>-96.931378477468698</v>
      </c>
      <c r="AX338" s="93"/>
      <c r="AY338" s="94"/>
    </row>
    <row r="339" spans="1:51" x14ac:dyDescent="0.2">
      <c r="A339" s="91">
        <v>183</v>
      </c>
      <c r="B339" s="92">
        <v>38</v>
      </c>
      <c r="C339" s="94" t="s">
        <v>182</v>
      </c>
      <c r="D339" s="94" t="s">
        <v>183</v>
      </c>
      <c r="E339" s="100" t="s">
        <v>126</v>
      </c>
      <c r="F339" s="101">
        <v>2000</v>
      </c>
      <c r="G339" s="102">
        <v>2100</v>
      </c>
      <c r="H339" s="98">
        <v>100</v>
      </c>
      <c r="I339" s="93"/>
      <c r="J339" s="93"/>
      <c r="K339" s="93"/>
      <c r="L339" s="93"/>
      <c r="M339" s="93"/>
      <c r="N339" s="93"/>
      <c r="O339" s="93"/>
      <c r="P339" s="93"/>
      <c r="Q339" s="93"/>
      <c r="R339" s="93"/>
      <c r="S339" s="93"/>
      <c r="T339" s="93"/>
      <c r="U339" s="93"/>
      <c r="V339" s="93"/>
      <c r="W339" s="93"/>
      <c r="X339" s="93"/>
      <c r="Y339" s="93"/>
      <c r="Z339" s="93"/>
      <c r="AA339" s="93"/>
      <c r="AB339" s="93"/>
      <c r="AC339" s="93"/>
      <c r="AD339" s="93"/>
      <c r="AE339" s="93"/>
      <c r="AF339" s="93"/>
      <c r="AG339" s="93"/>
      <c r="AH339" s="93"/>
      <c r="AI339" s="93"/>
      <c r="AJ339" s="93"/>
      <c r="AK339" s="93"/>
      <c r="AL339" s="93"/>
      <c r="AM339" s="93"/>
      <c r="AN339" s="93"/>
      <c r="AO339" s="93"/>
      <c r="AP339" s="93"/>
      <c r="AQ339" s="93"/>
      <c r="AR339" s="93"/>
      <c r="AS339" s="93"/>
      <c r="AT339" s="93"/>
      <c r="AU339" s="93"/>
      <c r="AV339" s="93">
        <v>-37.985446368084602</v>
      </c>
      <c r="AW339" s="93"/>
      <c r="AX339" s="93"/>
      <c r="AY339" s="94"/>
    </row>
    <row r="340" spans="1:51" x14ac:dyDescent="0.2">
      <c r="A340" s="91">
        <v>184</v>
      </c>
      <c r="B340" s="104">
        <v>38</v>
      </c>
      <c r="C340" s="105" t="s">
        <v>182</v>
      </c>
      <c r="D340" s="105" t="s">
        <v>183</v>
      </c>
      <c r="E340" s="106" t="s">
        <v>128</v>
      </c>
      <c r="F340" s="107">
        <v>2000</v>
      </c>
      <c r="G340" s="108">
        <v>2100</v>
      </c>
      <c r="H340" s="98">
        <v>100</v>
      </c>
      <c r="I340" s="93"/>
      <c r="J340" s="93"/>
      <c r="K340" s="93"/>
      <c r="L340" s="93"/>
      <c r="M340" s="93"/>
      <c r="N340" s="93"/>
      <c r="O340" s="93"/>
      <c r="P340" s="93"/>
      <c r="Q340" s="93"/>
      <c r="R340" s="93"/>
      <c r="S340" s="93"/>
      <c r="T340" s="93"/>
      <c r="U340" s="93"/>
      <c r="V340" s="93"/>
      <c r="W340" s="93"/>
      <c r="X340" s="93"/>
      <c r="Y340" s="93"/>
      <c r="Z340" s="93"/>
      <c r="AA340" s="93"/>
      <c r="AB340" s="93"/>
      <c r="AC340" s="93"/>
      <c r="AD340" s="93"/>
      <c r="AE340" s="93"/>
      <c r="AF340" s="93"/>
      <c r="AG340" s="93"/>
      <c r="AH340" s="93"/>
      <c r="AI340" s="93"/>
      <c r="AJ340" s="93"/>
      <c r="AK340" s="93"/>
      <c r="AL340" s="93"/>
      <c r="AM340" s="93"/>
      <c r="AN340" s="93"/>
      <c r="AO340" s="93"/>
      <c r="AP340" s="93"/>
      <c r="AQ340" s="93"/>
      <c r="AR340" s="93"/>
      <c r="AS340" s="93"/>
      <c r="AT340" s="93"/>
      <c r="AU340" s="93"/>
      <c r="AV340" s="93">
        <v>-76.720071356604606</v>
      </c>
      <c r="AW340" s="93"/>
      <c r="AX340" s="93"/>
      <c r="AY340" s="94"/>
    </row>
    <row r="341" spans="1:51" x14ac:dyDescent="0.2">
      <c r="A341" s="91">
        <v>187</v>
      </c>
      <c r="B341" s="92">
        <v>47</v>
      </c>
      <c r="C341" s="94" t="s">
        <v>184</v>
      </c>
      <c r="D341" s="94" t="s">
        <v>185</v>
      </c>
      <c r="E341" s="100" t="s">
        <v>292</v>
      </c>
      <c r="F341" s="101">
        <v>2020</v>
      </c>
      <c r="G341" s="102">
        <v>2100</v>
      </c>
      <c r="H341" s="98">
        <v>80</v>
      </c>
      <c r="I341" s="93"/>
      <c r="J341" s="93"/>
      <c r="K341" s="93"/>
      <c r="L341" s="93"/>
      <c r="M341" s="93"/>
      <c r="N341" s="93"/>
      <c r="O341" s="93"/>
      <c r="P341" s="93"/>
      <c r="Q341" s="93"/>
      <c r="R341" s="93"/>
      <c r="S341" s="93"/>
      <c r="T341" s="93"/>
      <c r="U341" s="93"/>
      <c r="V341" s="93"/>
      <c r="W341" s="93"/>
      <c r="X341" s="93"/>
      <c r="Y341" s="93"/>
      <c r="Z341" s="93"/>
      <c r="AA341" s="93"/>
      <c r="AB341" s="93"/>
      <c r="AC341" s="93"/>
      <c r="AD341" s="93"/>
      <c r="AE341" s="93"/>
      <c r="AF341" s="93"/>
      <c r="AG341" s="93"/>
      <c r="AH341" s="93"/>
      <c r="AI341" s="93"/>
      <c r="AJ341" s="93"/>
      <c r="AK341" s="93"/>
      <c r="AL341" s="93"/>
      <c r="AM341" s="93"/>
      <c r="AN341" s="93"/>
      <c r="AO341" s="93"/>
      <c r="AP341" s="93"/>
      <c r="AQ341" s="93"/>
      <c r="AR341" s="93"/>
      <c r="AS341" s="93"/>
      <c r="AT341" s="93"/>
      <c r="AU341" s="93"/>
      <c r="AV341" s="93"/>
      <c r="AW341" s="93"/>
      <c r="AX341" s="93"/>
      <c r="AY341" s="94"/>
    </row>
    <row r="342" spans="1:51" x14ac:dyDescent="0.2">
      <c r="A342" s="91">
        <v>188</v>
      </c>
      <c r="B342" s="92">
        <v>47</v>
      </c>
      <c r="C342" s="94" t="s">
        <v>184</v>
      </c>
      <c r="D342" s="94" t="s">
        <v>185</v>
      </c>
      <c r="E342" s="100" t="s">
        <v>186</v>
      </c>
      <c r="F342" s="101">
        <v>2020</v>
      </c>
      <c r="G342" s="102">
        <v>2100</v>
      </c>
      <c r="H342" s="98">
        <v>80</v>
      </c>
      <c r="I342" s="93"/>
      <c r="J342" s="93"/>
      <c r="K342" s="93"/>
      <c r="L342" s="93"/>
      <c r="M342" s="93"/>
      <c r="N342" s="93"/>
      <c r="O342" s="93"/>
      <c r="P342" s="93"/>
      <c r="Q342" s="93"/>
      <c r="R342" s="93"/>
      <c r="S342" s="93"/>
      <c r="T342" s="93"/>
      <c r="U342" s="93"/>
      <c r="V342" s="93"/>
      <c r="W342" s="93"/>
      <c r="X342" s="93"/>
      <c r="Y342" s="93"/>
      <c r="Z342" s="93"/>
      <c r="AA342" s="93"/>
      <c r="AB342" s="93"/>
      <c r="AC342" s="93">
        <v>-21.8286998932467</v>
      </c>
      <c r="AD342" s="93"/>
      <c r="AE342" s="93">
        <v>-24.247603326359201</v>
      </c>
      <c r="AF342" s="93"/>
      <c r="AG342" s="93"/>
      <c r="AH342" s="93"/>
      <c r="AI342" s="93"/>
      <c r="AJ342" s="93"/>
      <c r="AK342" s="93"/>
      <c r="AL342" s="93"/>
      <c r="AM342" s="93"/>
      <c r="AN342" s="93"/>
      <c r="AO342" s="93"/>
      <c r="AP342" s="93"/>
      <c r="AQ342" s="93"/>
      <c r="AR342" s="93"/>
      <c r="AS342" s="93"/>
      <c r="AT342" s="93"/>
      <c r="AU342" s="93"/>
      <c r="AV342" s="93"/>
      <c r="AW342" s="93"/>
      <c r="AX342" s="93"/>
      <c r="AY342" s="94"/>
    </row>
    <row r="343" spans="1:51" x14ac:dyDescent="0.2">
      <c r="A343" s="91">
        <v>189</v>
      </c>
      <c r="B343" s="104">
        <v>47</v>
      </c>
      <c r="C343" s="105" t="s">
        <v>184</v>
      </c>
      <c r="D343" s="105" t="s">
        <v>185</v>
      </c>
      <c r="E343" s="106" t="s">
        <v>187</v>
      </c>
      <c r="F343" s="107">
        <v>2020</v>
      </c>
      <c r="G343" s="108">
        <v>2100</v>
      </c>
      <c r="H343" s="98">
        <v>80</v>
      </c>
      <c r="I343" s="93"/>
      <c r="J343" s="93"/>
      <c r="K343" s="93"/>
      <c r="L343" s="93"/>
      <c r="M343" s="93"/>
      <c r="N343" s="93"/>
      <c r="O343" s="93"/>
      <c r="P343" s="93"/>
      <c r="Q343" s="93"/>
      <c r="R343" s="93"/>
      <c r="S343" s="93"/>
      <c r="T343" s="93"/>
      <c r="U343" s="93"/>
      <c r="V343" s="93"/>
      <c r="W343" s="93"/>
      <c r="X343" s="93"/>
      <c r="Y343" s="93"/>
      <c r="Z343" s="93"/>
      <c r="AA343" s="93"/>
      <c r="AB343" s="93"/>
      <c r="AC343" s="93">
        <v>-13.0159916029399</v>
      </c>
      <c r="AD343" s="93"/>
      <c r="AE343" s="93">
        <v>-13.7539547359187</v>
      </c>
      <c r="AF343" s="93"/>
      <c r="AG343" s="93"/>
      <c r="AH343" s="93"/>
      <c r="AI343" s="93"/>
      <c r="AJ343" s="93"/>
      <c r="AK343" s="93"/>
      <c r="AL343" s="93"/>
      <c r="AM343" s="93"/>
      <c r="AN343" s="93"/>
      <c r="AO343" s="93"/>
      <c r="AP343" s="93"/>
      <c r="AQ343" s="93"/>
      <c r="AR343" s="93"/>
      <c r="AS343" s="93"/>
      <c r="AT343" s="93"/>
      <c r="AU343" s="93"/>
      <c r="AV343" s="93"/>
      <c r="AW343" s="93"/>
      <c r="AX343" s="93"/>
      <c r="AY343" s="94"/>
    </row>
    <row r="344" spans="1:51" x14ac:dyDescent="0.2">
      <c r="A344" s="91">
        <v>197</v>
      </c>
      <c r="B344" s="92">
        <v>50</v>
      </c>
      <c r="C344" s="94" t="s">
        <v>188</v>
      </c>
      <c r="D344" s="94" t="s">
        <v>189</v>
      </c>
      <c r="E344" s="100" t="s">
        <v>190</v>
      </c>
      <c r="F344" s="101">
        <v>2000</v>
      </c>
      <c r="G344" s="102">
        <v>2100</v>
      </c>
      <c r="H344" s="98">
        <v>100</v>
      </c>
      <c r="I344" s="93">
        <v>-13.774169563170201</v>
      </c>
      <c r="J344" s="93"/>
      <c r="K344" s="93"/>
      <c r="L344" s="93"/>
      <c r="M344" s="93"/>
      <c r="N344" s="93"/>
      <c r="O344" s="93"/>
      <c r="P344" s="93"/>
      <c r="Q344" s="93"/>
      <c r="R344" s="93"/>
      <c r="S344" s="93"/>
      <c r="T344" s="93"/>
      <c r="U344" s="93"/>
      <c r="V344" s="93"/>
      <c r="W344" s="93"/>
      <c r="X344" s="93"/>
      <c r="Y344" s="93"/>
      <c r="Z344" s="93"/>
      <c r="AA344" s="93"/>
      <c r="AB344" s="93"/>
      <c r="AC344" s="93"/>
      <c r="AD344" s="93"/>
      <c r="AE344" s="93"/>
      <c r="AF344" s="93"/>
      <c r="AG344" s="93"/>
      <c r="AH344" s="93"/>
      <c r="AI344" s="93"/>
      <c r="AJ344" s="93"/>
      <c r="AK344" s="93"/>
      <c r="AL344" s="93"/>
      <c r="AM344" s="93"/>
      <c r="AN344" s="93"/>
      <c r="AO344" s="93"/>
      <c r="AP344" s="93"/>
      <c r="AQ344" s="93"/>
      <c r="AR344" s="93"/>
      <c r="AS344" s="93"/>
      <c r="AT344" s="93"/>
      <c r="AU344" s="93"/>
      <c r="AV344" s="93"/>
      <c r="AW344" s="93"/>
      <c r="AX344" s="93"/>
      <c r="AY344" s="94"/>
    </row>
    <row r="345" spans="1:51" x14ac:dyDescent="0.2">
      <c r="A345" s="91">
        <v>198</v>
      </c>
      <c r="B345" s="92">
        <v>50</v>
      </c>
      <c r="C345" s="94" t="s">
        <v>188</v>
      </c>
      <c r="D345" s="94" t="s">
        <v>189</v>
      </c>
      <c r="E345" s="100" t="s">
        <v>191</v>
      </c>
      <c r="F345" s="101">
        <v>2000</v>
      </c>
      <c r="G345" s="102">
        <v>2100</v>
      </c>
      <c r="H345" s="98">
        <v>100</v>
      </c>
      <c r="I345" s="93">
        <v>-9.4305936389583707</v>
      </c>
      <c r="J345" s="93"/>
      <c r="K345" s="93"/>
      <c r="L345" s="93"/>
      <c r="M345" s="93"/>
      <c r="N345" s="93"/>
      <c r="O345" s="93"/>
      <c r="P345" s="93"/>
      <c r="Q345" s="93"/>
      <c r="R345" s="93"/>
      <c r="S345" s="93"/>
      <c r="T345" s="93"/>
      <c r="U345" s="93"/>
      <c r="V345" s="93"/>
      <c r="W345" s="93"/>
      <c r="X345" s="93"/>
      <c r="Y345" s="93"/>
      <c r="Z345" s="93"/>
      <c r="AA345" s="93"/>
      <c r="AB345" s="93"/>
      <c r="AC345" s="93"/>
      <c r="AD345" s="93"/>
      <c r="AE345" s="93"/>
      <c r="AF345" s="93"/>
      <c r="AG345" s="93"/>
      <c r="AH345" s="93"/>
      <c r="AI345" s="93"/>
      <c r="AJ345" s="93"/>
      <c r="AK345" s="93"/>
      <c r="AL345" s="93"/>
      <c r="AM345" s="93"/>
      <c r="AN345" s="93"/>
      <c r="AO345" s="93"/>
      <c r="AP345" s="93"/>
      <c r="AQ345" s="93"/>
      <c r="AR345" s="93"/>
      <c r="AS345" s="93"/>
      <c r="AT345" s="93"/>
      <c r="AU345" s="93"/>
      <c r="AV345" s="93"/>
      <c r="AW345" s="93"/>
      <c r="AX345" s="93"/>
      <c r="AY345" s="94"/>
    </row>
    <row r="346" spans="1:51" x14ac:dyDescent="0.2">
      <c r="A346" s="91">
        <v>199</v>
      </c>
      <c r="B346" s="92">
        <v>50</v>
      </c>
      <c r="C346" s="94" t="s">
        <v>188</v>
      </c>
      <c r="D346" s="94" t="s">
        <v>189</v>
      </c>
      <c r="E346" s="100" t="s">
        <v>192</v>
      </c>
      <c r="F346" s="101">
        <v>2000</v>
      </c>
      <c r="G346" s="102">
        <v>2100</v>
      </c>
      <c r="H346" s="98">
        <v>100</v>
      </c>
      <c r="I346" s="93">
        <v>-10.7297322518637</v>
      </c>
      <c r="J346" s="93"/>
      <c r="K346" s="93"/>
      <c r="L346" s="93"/>
      <c r="M346" s="93"/>
      <c r="N346" s="93"/>
      <c r="O346" s="93"/>
      <c r="P346" s="93"/>
      <c r="Q346" s="93"/>
      <c r="R346" s="93"/>
      <c r="S346" s="93"/>
      <c r="T346" s="93"/>
      <c r="U346" s="93"/>
      <c r="V346" s="93"/>
      <c r="W346" s="93"/>
      <c r="X346" s="93"/>
      <c r="Y346" s="93"/>
      <c r="Z346" s="93"/>
      <c r="AA346" s="93"/>
      <c r="AB346" s="93"/>
      <c r="AC346" s="93"/>
      <c r="AD346" s="93"/>
      <c r="AE346" s="93"/>
      <c r="AF346" s="93"/>
      <c r="AG346" s="93"/>
      <c r="AH346" s="93"/>
      <c r="AI346" s="93"/>
      <c r="AJ346" s="93"/>
      <c r="AK346" s="93"/>
      <c r="AL346" s="93"/>
      <c r="AM346" s="93"/>
      <c r="AN346" s="93"/>
      <c r="AO346" s="93"/>
      <c r="AP346" s="93"/>
      <c r="AQ346" s="93"/>
      <c r="AR346" s="93"/>
      <c r="AS346" s="93"/>
      <c r="AT346" s="93"/>
      <c r="AU346" s="93"/>
      <c r="AV346" s="93"/>
      <c r="AW346" s="93"/>
      <c r="AX346" s="93"/>
      <c r="AY346" s="94"/>
    </row>
    <row r="347" spans="1:51" x14ac:dyDescent="0.2">
      <c r="A347" s="91">
        <v>200</v>
      </c>
      <c r="B347" s="92">
        <v>50</v>
      </c>
      <c r="C347" s="94" t="s">
        <v>188</v>
      </c>
      <c r="D347" s="94" t="s">
        <v>189</v>
      </c>
      <c r="E347" s="100" t="s">
        <v>193</v>
      </c>
      <c r="F347" s="101">
        <v>2000</v>
      </c>
      <c r="G347" s="102">
        <v>2100</v>
      </c>
      <c r="H347" s="98">
        <v>100</v>
      </c>
      <c r="I347" s="93">
        <v>-15.5223628872965</v>
      </c>
      <c r="J347" s="93"/>
      <c r="K347" s="93"/>
      <c r="L347" s="93"/>
      <c r="M347" s="93"/>
      <c r="N347" s="93"/>
      <c r="O347" s="93"/>
      <c r="P347" s="93"/>
      <c r="Q347" s="93"/>
      <c r="R347" s="93"/>
      <c r="S347" s="93"/>
      <c r="T347" s="93"/>
      <c r="U347" s="93"/>
      <c r="V347" s="93"/>
      <c r="W347" s="93"/>
      <c r="X347" s="93"/>
      <c r="Y347" s="93"/>
      <c r="Z347" s="93"/>
      <c r="AA347" s="93"/>
      <c r="AB347" s="93"/>
      <c r="AC347" s="93"/>
      <c r="AD347" s="93"/>
      <c r="AE347" s="93"/>
      <c r="AF347" s="93"/>
      <c r="AG347" s="93"/>
      <c r="AH347" s="93"/>
      <c r="AI347" s="93"/>
      <c r="AJ347" s="93"/>
      <c r="AK347" s="93"/>
      <c r="AL347" s="93"/>
      <c r="AM347" s="93"/>
      <c r="AN347" s="93"/>
      <c r="AO347" s="93"/>
      <c r="AP347" s="93"/>
      <c r="AQ347" s="93"/>
      <c r="AR347" s="93"/>
      <c r="AS347" s="93"/>
      <c r="AT347" s="93"/>
      <c r="AU347" s="93"/>
      <c r="AV347" s="93"/>
      <c r="AW347" s="93"/>
      <c r="AX347" s="93"/>
      <c r="AY347" s="94"/>
    </row>
    <row r="348" spans="1:51" x14ac:dyDescent="0.2">
      <c r="A348" s="91" t="s">
        <v>132</v>
      </c>
      <c r="B348" s="92">
        <v>51</v>
      </c>
      <c r="C348" s="94" t="s">
        <v>194</v>
      </c>
      <c r="D348" s="94" t="s">
        <v>195</v>
      </c>
      <c r="E348" s="100" t="s">
        <v>284</v>
      </c>
      <c r="F348" s="101">
        <v>2005</v>
      </c>
      <c r="G348" s="102">
        <v>2100</v>
      </c>
      <c r="H348" s="98">
        <v>95</v>
      </c>
      <c r="I348" s="93"/>
      <c r="J348" s="93"/>
      <c r="K348" s="93"/>
      <c r="L348" s="93"/>
      <c r="M348" s="93"/>
      <c r="N348" s="93"/>
      <c r="O348" s="93"/>
      <c r="P348" s="93"/>
      <c r="Q348" s="93"/>
      <c r="R348" s="93"/>
      <c r="S348" s="93"/>
      <c r="T348" s="93"/>
      <c r="U348" s="93"/>
      <c r="V348" s="93"/>
      <c r="W348" s="93"/>
      <c r="X348" s="93"/>
      <c r="Y348" s="93"/>
      <c r="Z348" s="93"/>
      <c r="AA348" s="93"/>
      <c r="AB348" s="93"/>
      <c r="AC348" s="93"/>
      <c r="AD348" s="93"/>
      <c r="AE348" s="93"/>
      <c r="AF348" s="93"/>
      <c r="AG348" s="93"/>
      <c r="AH348" s="93">
        <v>-17.6930947425904</v>
      </c>
      <c r="AI348" s="93"/>
      <c r="AJ348" s="93"/>
      <c r="AK348" s="93"/>
      <c r="AL348" s="93"/>
      <c r="AM348" s="93"/>
      <c r="AN348" s="93"/>
      <c r="AO348" s="93"/>
      <c r="AP348" s="93"/>
      <c r="AQ348" s="93"/>
      <c r="AR348" s="93"/>
      <c r="AS348" s="93"/>
      <c r="AT348" s="93"/>
      <c r="AU348" s="93"/>
      <c r="AV348" s="93"/>
      <c r="AW348" s="93"/>
      <c r="AX348" s="93"/>
      <c r="AY348" s="94"/>
    </row>
    <row r="349" spans="1:51" x14ac:dyDescent="0.2">
      <c r="A349" s="103" t="s">
        <v>132</v>
      </c>
      <c r="B349" s="104">
        <v>51</v>
      </c>
      <c r="C349" s="105" t="s">
        <v>194</v>
      </c>
      <c r="D349" s="105" t="s">
        <v>195</v>
      </c>
      <c r="E349" s="106" t="s">
        <v>285</v>
      </c>
      <c r="F349" s="107">
        <v>2005</v>
      </c>
      <c r="G349" s="108">
        <v>2100</v>
      </c>
      <c r="H349" s="98">
        <v>95</v>
      </c>
      <c r="I349" s="93"/>
      <c r="J349" s="93"/>
      <c r="K349" s="93"/>
      <c r="L349" s="93"/>
      <c r="M349" s="93"/>
      <c r="N349" s="93"/>
      <c r="O349" s="93"/>
      <c r="P349" s="93"/>
      <c r="Q349" s="93"/>
      <c r="R349" s="93"/>
      <c r="S349" s="93"/>
      <c r="T349" s="93"/>
      <c r="U349" s="93"/>
      <c r="V349" s="93"/>
      <c r="W349" s="93"/>
      <c r="X349" s="93"/>
      <c r="Y349" s="93"/>
      <c r="Z349" s="93"/>
      <c r="AA349" s="93"/>
      <c r="AB349" s="93"/>
      <c r="AC349" s="93"/>
      <c r="AD349" s="93"/>
      <c r="AE349" s="93"/>
      <c r="AF349" s="93"/>
      <c r="AG349" s="93"/>
      <c r="AH349" s="93">
        <v>-16.514658553390799</v>
      </c>
      <c r="AI349" s="93"/>
      <c r="AJ349" s="93"/>
      <c r="AK349" s="93"/>
      <c r="AL349" s="93"/>
      <c r="AM349" s="93"/>
      <c r="AN349" s="93"/>
      <c r="AO349" s="93"/>
      <c r="AP349" s="93"/>
      <c r="AQ349" s="93"/>
      <c r="AR349" s="93"/>
      <c r="AS349" s="93"/>
      <c r="AT349" s="93"/>
      <c r="AU349" s="93"/>
      <c r="AV349" s="93"/>
      <c r="AW349" s="93"/>
      <c r="AX349" s="93"/>
      <c r="AY349" s="94"/>
    </row>
    <row r="350" spans="1:51" x14ac:dyDescent="0.2">
      <c r="A350" s="91">
        <v>233</v>
      </c>
      <c r="B350" s="91">
        <v>65</v>
      </c>
      <c r="C350" s="93" t="s">
        <v>212</v>
      </c>
      <c r="D350" s="94" t="s">
        <v>213</v>
      </c>
      <c r="E350" s="100" t="s">
        <v>214</v>
      </c>
      <c r="F350" s="101">
        <v>1995</v>
      </c>
      <c r="G350" s="102">
        <v>2100</v>
      </c>
      <c r="H350" s="98">
        <v>105</v>
      </c>
      <c r="I350" s="93"/>
      <c r="J350" s="93"/>
      <c r="K350" s="93"/>
      <c r="L350" s="93"/>
      <c r="M350" s="93"/>
      <c r="N350" s="93">
        <v>-14.8946198094094</v>
      </c>
      <c r="O350" s="93"/>
      <c r="P350" s="93"/>
      <c r="Q350" s="93"/>
      <c r="R350" s="93"/>
      <c r="S350" s="93"/>
      <c r="T350" s="93"/>
      <c r="U350" s="93"/>
      <c r="V350" s="93"/>
      <c r="W350" s="93"/>
      <c r="X350" s="93"/>
      <c r="Y350" s="93"/>
      <c r="Z350" s="93"/>
      <c r="AA350" s="93"/>
      <c r="AB350" s="93"/>
      <c r="AC350" s="93"/>
      <c r="AD350" s="93"/>
      <c r="AE350" s="93"/>
      <c r="AF350" s="93"/>
      <c r="AG350" s="93"/>
      <c r="AH350" s="93"/>
      <c r="AI350" s="93"/>
      <c r="AJ350" s="93"/>
      <c r="AK350" s="93"/>
      <c r="AL350" s="93"/>
      <c r="AM350" s="93"/>
      <c r="AN350" s="93"/>
      <c r="AO350" s="93"/>
      <c r="AP350" s="93"/>
      <c r="AQ350" s="93"/>
      <c r="AR350" s="93"/>
      <c r="AS350" s="93"/>
      <c r="AT350" s="93"/>
      <c r="AU350" s="93"/>
      <c r="AV350" s="93"/>
      <c r="AW350" s="93"/>
      <c r="AX350" s="93"/>
      <c r="AY350" s="94"/>
    </row>
    <row r="351" spans="1:51" x14ac:dyDescent="0.2">
      <c r="A351" s="91">
        <v>234</v>
      </c>
      <c r="B351" s="91">
        <v>65</v>
      </c>
      <c r="C351" s="93" t="s">
        <v>212</v>
      </c>
      <c r="D351" s="94" t="s">
        <v>213</v>
      </c>
      <c r="E351" s="100" t="s">
        <v>215</v>
      </c>
      <c r="F351" s="101">
        <v>1995</v>
      </c>
      <c r="G351" s="102">
        <v>2100</v>
      </c>
      <c r="H351" s="98">
        <v>105</v>
      </c>
      <c r="I351" s="93"/>
      <c r="J351" s="93"/>
      <c r="K351" s="93"/>
      <c r="L351" s="93"/>
      <c r="M351" s="93"/>
      <c r="N351" s="93">
        <v>-9.7544543417565901</v>
      </c>
      <c r="O351" s="93"/>
      <c r="P351" s="93"/>
      <c r="Q351" s="93"/>
      <c r="R351" s="93"/>
      <c r="S351" s="93"/>
      <c r="T351" s="93"/>
      <c r="U351" s="93"/>
      <c r="V351" s="93"/>
      <c r="W351" s="93"/>
      <c r="X351" s="93"/>
      <c r="Y351" s="93"/>
      <c r="Z351" s="93"/>
      <c r="AA351" s="93"/>
      <c r="AB351" s="93"/>
      <c r="AC351" s="93"/>
      <c r="AD351" s="93"/>
      <c r="AE351" s="93"/>
      <c r="AF351" s="93"/>
      <c r="AG351" s="93"/>
      <c r="AH351" s="93"/>
      <c r="AI351" s="93"/>
      <c r="AJ351" s="93"/>
      <c r="AK351" s="93"/>
      <c r="AL351" s="93"/>
      <c r="AM351" s="93"/>
      <c r="AN351" s="93"/>
      <c r="AO351" s="93"/>
      <c r="AP351" s="93"/>
      <c r="AQ351" s="93"/>
      <c r="AR351" s="93"/>
      <c r="AS351" s="93"/>
      <c r="AT351" s="93"/>
      <c r="AU351" s="93"/>
      <c r="AV351" s="93"/>
      <c r="AW351" s="93"/>
      <c r="AX351" s="93"/>
      <c r="AY351" s="94"/>
    </row>
    <row r="352" spans="1:51" x14ac:dyDescent="0.2">
      <c r="A352" s="91">
        <v>235</v>
      </c>
      <c r="B352" s="91">
        <v>65</v>
      </c>
      <c r="C352" s="93" t="s">
        <v>212</v>
      </c>
      <c r="D352" s="94" t="s">
        <v>213</v>
      </c>
      <c r="E352" s="100" t="s">
        <v>216</v>
      </c>
      <c r="F352" s="101">
        <v>1995</v>
      </c>
      <c r="G352" s="102">
        <v>2100</v>
      </c>
      <c r="H352" s="98">
        <v>105</v>
      </c>
      <c r="I352" s="93"/>
      <c r="J352" s="93"/>
      <c r="K352" s="93"/>
      <c r="L352" s="93"/>
      <c r="M352" s="93"/>
      <c r="N352" s="93">
        <v>-15.4573397750942</v>
      </c>
      <c r="O352" s="93"/>
      <c r="P352" s="93"/>
      <c r="Q352" s="93"/>
      <c r="R352" s="93"/>
      <c r="S352" s="93"/>
      <c r="T352" s="93"/>
      <c r="U352" s="93"/>
      <c r="V352" s="93"/>
      <c r="W352" s="93"/>
      <c r="X352" s="93"/>
      <c r="Y352" s="93"/>
      <c r="Z352" s="93"/>
      <c r="AA352" s="93"/>
      <c r="AB352" s="93"/>
      <c r="AC352" s="93"/>
      <c r="AD352" s="93"/>
      <c r="AE352" s="93"/>
      <c r="AF352" s="93"/>
      <c r="AG352" s="93"/>
      <c r="AH352" s="93"/>
      <c r="AI352" s="93"/>
      <c r="AJ352" s="93"/>
      <c r="AK352" s="93"/>
      <c r="AL352" s="93"/>
      <c r="AM352" s="93"/>
      <c r="AN352" s="93"/>
      <c r="AO352" s="93"/>
      <c r="AP352" s="93"/>
      <c r="AQ352" s="93"/>
      <c r="AR352" s="93"/>
      <c r="AS352" s="93"/>
      <c r="AT352" s="93"/>
      <c r="AU352" s="93"/>
      <c r="AV352" s="93"/>
      <c r="AW352" s="93"/>
      <c r="AX352" s="93"/>
      <c r="AY352" s="94"/>
    </row>
    <row r="353" spans="1:51" x14ac:dyDescent="0.2">
      <c r="A353" s="91">
        <v>236</v>
      </c>
      <c r="B353" s="103">
        <v>65</v>
      </c>
      <c r="C353" s="110" t="s">
        <v>212</v>
      </c>
      <c r="D353" s="105" t="s">
        <v>213</v>
      </c>
      <c r="E353" s="106" t="s">
        <v>217</v>
      </c>
      <c r="F353" s="107">
        <v>1995</v>
      </c>
      <c r="G353" s="108">
        <v>2100</v>
      </c>
      <c r="H353" s="98">
        <v>105</v>
      </c>
      <c r="I353" s="93"/>
      <c r="J353" s="93"/>
      <c r="K353" s="93"/>
      <c r="L353" s="93"/>
      <c r="M353" s="93"/>
      <c r="N353" s="93">
        <v>-10.7109553662359</v>
      </c>
      <c r="O353" s="93"/>
      <c r="P353" s="93"/>
      <c r="Q353" s="93"/>
      <c r="R353" s="93"/>
      <c r="S353" s="93"/>
      <c r="T353" s="93"/>
      <c r="U353" s="93"/>
      <c r="V353" s="93"/>
      <c r="W353" s="93"/>
      <c r="X353" s="93"/>
      <c r="Y353" s="93"/>
      <c r="Z353" s="93"/>
      <c r="AA353" s="93"/>
      <c r="AB353" s="93"/>
      <c r="AC353" s="93"/>
      <c r="AD353" s="93"/>
      <c r="AE353" s="93"/>
      <c r="AF353" s="93"/>
      <c r="AG353" s="93"/>
      <c r="AH353" s="93"/>
      <c r="AI353" s="93"/>
      <c r="AJ353" s="93"/>
      <c r="AK353" s="93"/>
      <c r="AL353" s="93"/>
      <c r="AM353" s="93"/>
      <c r="AN353" s="93"/>
      <c r="AO353" s="93"/>
      <c r="AP353" s="93"/>
      <c r="AQ353" s="93"/>
      <c r="AR353" s="93"/>
      <c r="AS353" s="93"/>
      <c r="AT353" s="93"/>
      <c r="AU353" s="93"/>
      <c r="AV353" s="93"/>
      <c r="AW353" s="93"/>
      <c r="AX353" s="93"/>
      <c r="AY353" s="94"/>
    </row>
    <row r="354" spans="1:51" x14ac:dyDescent="0.2">
      <c r="A354" s="48">
        <v>239</v>
      </c>
      <c r="B354" s="48">
        <v>66</v>
      </c>
      <c r="C354" s="121" t="s">
        <v>293</v>
      </c>
      <c r="D354" s="121" t="s">
        <v>294</v>
      </c>
      <c r="E354" s="4" t="s">
        <v>84</v>
      </c>
      <c r="F354" s="5">
        <v>2001</v>
      </c>
      <c r="G354" s="6">
        <v>2100</v>
      </c>
      <c r="H354" s="124">
        <f t="shared" ref="H354:H358" si="2">G354-F354</f>
        <v>99</v>
      </c>
      <c r="I354">
        <v>-10.719276644907399</v>
      </c>
      <c r="N354"/>
      <c r="S354">
        <v>-10.608864277925401</v>
      </c>
      <c r="AW354"/>
      <c r="AY354"/>
    </row>
    <row r="355" spans="1:51" x14ac:dyDescent="0.2">
      <c r="A355" s="48">
        <v>240</v>
      </c>
      <c r="B355" s="48">
        <v>66</v>
      </c>
      <c r="C355" s="121" t="s">
        <v>293</v>
      </c>
      <c r="D355" s="121" t="s">
        <v>294</v>
      </c>
      <c r="E355" s="122" t="s">
        <v>295</v>
      </c>
      <c r="F355" s="5">
        <v>2001</v>
      </c>
      <c r="G355" s="6">
        <v>2100</v>
      </c>
      <c r="H355" s="124">
        <f t="shared" si="2"/>
        <v>99</v>
      </c>
      <c r="I355">
        <v>-10.719276644907399</v>
      </c>
      <c r="N355"/>
      <c r="S355">
        <v>-11.5020421879131</v>
      </c>
      <c r="AW355"/>
      <c r="AY355"/>
    </row>
    <row r="356" spans="1:51" x14ac:dyDescent="0.2">
      <c r="A356" s="48">
        <v>241</v>
      </c>
      <c r="B356" s="48">
        <v>66</v>
      </c>
      <c r="C356" s="121" t="s">
        <v>293</v>
      </c>
      <c r="D356" s="121" t="s">
        <v>294</v>
      </c>
      <c r="E356" s="122" t="s">
        <v>296</v>
      </c>
      <c r="F356" s="5">
        <v>2001</v>
      </c>
      <c r="G356" s="6">
        <v>2100</v>
      </c>
      <c r="H356" s="124">
        <f t="shared" si="2"/>
        <v>99</v>
      </c>
      <c r="I356">
        <v>-9.8182002799206796</v>
      </c>
      <c r="N356"/>
      <c r="S356">
        <v>-7.9380537156658404</v>
      </c>
      <c r="AW356"/>
      <c r="AY356"/>
    </row>
    <row r="357" spans="1:51" x14ac:dyDescent="0.2">
      <c r="A357" s="48">
        <v>242</v>
      </c>
      <c r="B357" s="48">
        <v>66</v>
      </c>
      <c r="C357" s="121" t="s">
        <v>293</v>
      </c>
      <c r="D357" s="121" t="s">
        <v>294</v>
      </c>
      <c r="E357" s="4" t="s">
        <v>297</v>
      </c>
      <c r="F357" s="5">
        <v>2001</v>
      </c>
      <c r="G357" s="6">
        <v>2100</v>
      </c>
      <c r="H357" s="124">
        <f t="shared" si="2"/>
        <v>99</v>
      </c>
      <c r="I357">
        <v>-11.6218595405008</v>
      </c>
      <c r="N357"/>
      <c r="S357">
        <v>-10.608864277925401</v>
      </c>
      <c r="AW357"/>
      <c r="AY357"/>
    </row>
    <row r="358" spans="1:51" ht="17" customHeight="1" x14ac:dyDescent="0.2">
      <c r="A358" s="62">
        <v>243</v>
      </c>
      <c r="B358" s="62">
        <v>66</v>
      </c>
      <c r="C358" s="123" t="s">
        <v>293</v>
      </c>
      <c r="D358" s="123" t="s">
        <v>294</v>
      </c>
      <c r="E358" s="59" t="s">
        <v>283</v>
      </c>
      <c r="F358" s="63">
        <v>2001</v>
      </c>
      <c r="G358" s="64">
        <v>2100</v>
      </c>
      <c r="H358" s="124">
        <f t="shared" si="2"/>
        <v>99</v>
      </c>
      <c r="I358">
        <v>-10.719276644907399</v>
      </c>
      <c r="N358"/>
      <c r="S358">
        <v>-9.7171519682160206</v>
      </c>
      <c r="AW358"/>
      <c r="AY358"/>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Aschi, F. (Flavia)</dc:creator>
  <cp:lastModifiedBy>Aschi, F. (Flavia)</cp:lastModifiedBy>
  <dcterms:created xsi:type="dcterms:W3CDTF">2024-08-01T14:50:56Z</dcterms:created>
  <dcterms:modified xsi:type="dcterms:W3CDTF">2025-02-13T15:37:00Z</dcterms:modified>
</cp:coreProperties>
</file>