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tai\Documents\Papers\Artículos_Autoría\DTWine\"/>
    </mc:Choice>
  </mc:AlternateContent>
  <bookViews>
    <workbookView xWindow="0" yWindow="0" windowWidth="28800" windowHeight="10920" activeTab="1"/>
  </bookViews>
  <sheets>
    <sheet name="Table S1 Model R2 values" sheetId="2" r:id="rId1"/>
    <sheet name="Table S2 Optimal parameters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2" l="1"/>
  <c r="C88" i="2"/>
  <c r="D88" i="2"/>
  <c r="E88" i="2"/>
  <c r="F88" i="2"/>
  <c r="G88" i="2"/>
  <c r="B89" i="2"/>
  <c r="C89" i="2"/>
  <c r="D89" i="2"/>
  <c r="E89" i="2"/>
  <c r="F89" i="2"/>
  <c r="G89" i="2"/>
  <c r="B70" i="2"/>
  <c r="C70" i="2"/>
  <c r="D70" i="2"/>
  <c r="E70" i="2"/>
  <c r="F70" i="2"/>
  <c r="G70" i="2"/>
  <c r="B71" i="2"/>
  <c r="C71" i="2"/>
  <c r="D71" i="2"/>
  <c r="E71" i="2"/>
  <c r="F71" i="2"/>
  <c r="G71" i="2"/>
  <c r="G53" i="2"/>
  <c r="F53" i="2"/>
  <c r="E53" i="2"/>
  <c r="D53" i="2"/>
  <c r="C53" i="2"/>
  <c r="B53" i="2"/>
  <c r="G52" i="2"/>
  <c r="F52" i="2"/>
  <c r="E52" i="2"/>
  <c r="D52" i="2"/>
  <c r="C52" i="2"/>
  <c r="B52" i="2"/>
  <c r="G35" i="2"/>
  <c r="F35" i="2"/>
  <c r="E35" i="2"/>
  <c r="D35" i="2"/>
  <c r="C35" i="2"/>
  <c r="B35" i="2"/>
  <c r="G34" i="2"/>
  <c r="F34" i="2"/>
  <c r="E34" i="2"/>
  <c r="D34" i="2"/>
  <c r="C34" i="2"/>
  <c r="B34" i="2"/>
  <c r="G17" i="2" l="1"/>
  <c r="F17" i="2"/>
  <c r="E17" i="2"/>
  <c r="D17" i="2"/>
  <c r="C17" i="2"/>
  <c r="B17" i="2"/>
  <c r="G16" i="2"/>
  <c r="F16" i="2"/>
  <c r="E16" i="2"/>
  <c r="D16" i="2"/>
  <c r="C16" i="2"/>
  <c r="B16" i="2"/>
</calcChain>
</file>

<file path=xl/sharedStrings.xml><?xml version="1.0" encoding="utf-8"?>
<sst xmlns="http://schemas.openxmlformats.org/spreadsheetml/2006/main" count="174" uniqueCount="114">
  <si>
    <t>Metabolites</t>
  </si>
  <si>
    <t>YAN</t>
  </si>
  <si>
    <t>Glucose</t>
  </si>
  <si>
    <t>Fructose</t>
  </si>
  <si>
    <t>Ethanol</t>
  </si>
  <si>
    <t>CO2</t>
  </si>
  <si>
    <t>Glycerol</t>
  </si>
  <si>
    <t>Acetate</t>
  </si>
  <si>
    <t>Succinate</t>
  </si>
  <si>
    <t>Isoamylol</t>
  </si>
  <si>
    <t>Isobutanol</t>
  </si>
  <si>
    <t>2PhenEtoh</t>
  </si>
  <si>
    <t>Tª = 12ºC / S0 = 210 g/L</t>
  </si>
  <si>
    <t>Tª = 12ºC / S0 =  250 g/L</t>
  </si>
  <si>
    <t>Tª = 18ºC / S0 =  210 g/L</t>
  </si>
  <si>
    <t>Tª = 18ºC / S0 =  250 g/L</t>
  </si>
  <si>
    <t>Tª = 25ºC / S0 =  210 g/L</t>
  </si>
  <si>
    <t>Tª = 25ºC / S0 =  250 g/L</t>
  </si>
  <si>
    <t>Metabolites</t>
  </si>
  <si>
    <t>YAN</t>
  </si>
  <si>
    <t>Glucose</t>
  </si>
  <si>
    <t>Fructose</t>
  </si>
  <si>
    <t>Ethanol</t>
  </si>
  <si>
    <t>CO2</t>
  </si>
  <si>
    <t>Glycerol</t>
  </si>
  <si>
    <t>Acetate</t>
  </si>
  <si>
    <t>Succinate</t>
  </si>
  <si>
    <t>Isoamylol</t>
  </si>
  <si>
    <t>Isobutanol</t>
  </si>
  <si>
    <t>2PhenEtoh</t>
  </si>
  <si>
    <t>Tª = 12ºC / S0 = 210 g/L</t>
  </si>
  <si>
    <t>Tª = 12ºC / S0 =  250 g/L</t>
  </si>
  <si>
    <t>Tª = 18ºC / S0 =  210 g/L</t>
  </si>
  <si>
    <t>Tª = 18ºC / S0 =  250 g/L</t>
  </si>
  <si>
    <t>Tª = 25ºC / S0 =  210 g/L</t>
  </si>
  <si>
    <t>Tª = 25ºC / S0 =  250 g/L</t>
  </si>
  <si>
    <t>Metabolites</t>
  </si>
  <si>
    <t>YAN</t>
  </si>
  <si>
    <t>Glucose</t>
  </si>
  <si>
    <t>Fructose</t>
  </si>
  <si>
    <t>Ethanol</t>
  </si>
  <si>
    <t>CO2</t>
  </si>
  <si>
    <t>Glycerol</t>
  </si>
  <si>
    <t>Acetate</t>
  </si>
  <si>
    <t>Succinate</t>
  </si>
  <si>
    <t>Isoamylol</t>
  </si>
  <si>
    <t>Isobutanol</t>
  </si>
  <si>
    <t>2PhenEtoh</t>
  </si>
  <si>
    <t>Tª = 12ºC / S0 = 210 g/L</t>
  </si>
  <si>
    <t>Tª = 12ºC / S0 =  250 g/L</t>
  </si>
  <si>
    <t>Tª = 18ºC / S0 =  210 g/L</t>
  </si>
  <si>
    <t>Tª = 18ºC / S0 =  250 g/L</t>
  </si>
  <si>
    <t>Tª = 25ºC / S0 =  210 g/L</t>
  </si>
  <si>
    <t>Tª = 25ºC / S0 =  250 g/L</t>
  </si>
  <si>
    <t xml:space="preserve">    Mean+</t>
  </si>
  <si>
    <t xml:space="preserve">    Median</t>
  </si>
  <si>
    <t xml:space="preserve">    nrmse allexps</t>
  </si>
  <si>
    <t>NaN</t>
  </si>
  <si>
    <r>
      <t>Table S1. R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 values as obtained for the different measured variables</t>
    </r>
  </si>
  <si>
    <t>Table S1.1 Yeast1</t>
  </si>
  <si>
    <t>Table S1.2 Yeast2</t>
  </si>
  <si>
    <t>Table S1.3 Yeast3</t>
  </si>
  <si>
    <t>Table S1.4 Yeast4</t>
  </si>
  <si>
    <t>Table S1.5 Yeast5</t>
  </si>
  <si>
    <t>YxN</t>
  </si>
  <si>
    <t xml:space="preserve">ksGlx </t>
  </si>
  <si>
    <t>ksF</t>
  </si>
  <si>
    <t>kd</t>
  </si>
  <si>
    <t>kN</t>
  </si>
  <si>
    <t>YCO2</t>
  </si>
  <si>
    <t>Table S2. Optimal parameter values and relative confidence interval in % for all the strains</t>
  </si>
  <si>
    <t>Parameter value</t>
  </si>
  <si>
    <t>Confidence (%)</t>
  </si>
  <si>
    <t>Yeast1</t>
  </si>
  <si>
    <t xml:space="preserve">Parameter </t>
  </si>
  <si>
    <t>Yeast2</t>
  </si>
  <si>
    <t>Yeast3</t>
  </si>
  <si>
    <t>Yeast4</t>
  </si>
  <si>
    <t>Yeast5</t>
  </si>
  <si>
    <t>krN</t>
  </si>
  <si>
    <t>YglyA</t>
  </si>
  <si>
    <t>YglyB</t>
  </si>
  <si>
    <t>YglyC</t>
  </si>
  <si>
    <t>YAceA</t>
  </si>
  <si>
    <t>YAceB</t>
  </si>
  <si>
    <t>YAceC</t>
  </si>
  <si>
    <t>YIsoamolA</t>
  </si>
  <si>
    <t>YIsoamolB</t>
  </si>
  <si>
    <t>YIsoamolC</t>
  </si>
  <si>
    <t>YIsobutolA</t>
  </si>
  <si>
    <t>YIsobutolB</t>
  </si>
  <si>
    <t>Yisobutolc</t>
  </si>
  <si>
    <t>YPhenEthA</t>
  </si>
  <si>
    <t>YPhenEthB</t>
  </si>
  <si>
    <t>YPhenEthC</t>
  </si>
  <si>
    <t>YEthA</t>
  </si>
  <si>
    <t>YEthB</t>
  </si>
  <si>
    <t>YEthC</t>
  </si>
  <si>
    <t>tauB</t>
  </si>
  <si>
    <t>tauC</t>
  </si>
  <si>
    <t>tauA</t>
  </si>
  <si>
    <t>krS</t>
  </si>
  <si>
    <t>muMaxA</t>
  </si>
  <si>
    <t>muMaxB</t>
  </si>
  <si>
    <t>muMaxC</t>
  </si>
  <si>
    <t>vMaxGlxA</t>
  </si>
  <si>
    <t>vMaxGlxB</t>
  </si>
  <si>
    <t>vMaxFA</t>
  </si>
  <si>
    <t>vMaxFB</t>
  </si>
  <si>
    <t>YSuccA</t>
  </si>
  <si>
    <t>YSuccB</t>
  </si>
  <si>
    <t>YSuccC</t>
  </si>
  <si>
    <t>vMaxGlxC</t>
  </si>
  <si>
    <t>vMaxFC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</si>
</sst>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 applyAlignment="1">
      <alignment horizontal="left"/>
    </xf>
    <xf numFmtId="0" fontId="0" fillId="2" borderId="0" xfId="0" applyFill="1"/>
    <xf numFmtId="0" fontId="1" fillId="3" borderId="1" xfId="0" applyFont="1" applyFill="1" applyBorder="1"/>
    <xf numFmtId="0" fontId="0" fillId="4" borderId="0" xfId="0" applyFill="1"/>
    <xf numFmtId="0" fontId="0" fillId="5" borderId="0" xfId="0" applyFill="1"/>
    <xf numFmtId="0" fontId="0" fillId="0" borderId="0" xfId="0" applyFill="1"/>
    <xf numFmtId="0" fontId="2" fillId="0" borderId="0" xfId="0" applyFont="1"/>
    <xf numFmtId="0" fontId="3" fillId="0" borderId="0" xfId="0" applyFont="1"/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11" fontId="0" fillId="0" borderId="0" xfId="0" applyNumberFormat="1" applyBorder="1"/>
    <xf numFmtId="11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1" fontId="0" fillId="0" borderId="4" xfId="0" applyNumberFormat="1" applyBorder="1"/>
    <xf numFmtId="0" fontId="1" fillId="6" borderId="9" xfId="0" applyFont="1" applyFill="1" applyBorder="1"/>
    <xf numFmtId="0" fontId="1" fillId="6" borderId="9" xfId="0" applyFont="1" applyFill="1" applyBorder="1" applyAlignment="1">
      <alignment wrapText="1"/>
    </xf>
    <xf numFmtId="0" fontId="1" fillId="6" borderId="11" xfId="0" applyFont="1" applyFill="1" applyBorder="1" applyAlignment="1">
      <alignment wrapText="1"/>
    </xf>
    <xf numFmtId="0" fontId="1" fillId="6" borderId="10" xfId="0" applyFont="1" applyFill="1" applyBorder="1" applyAlignment="1">
      <alignment wrapText="1"/>
    </xf>
    <xf numFmtId="0" fontId="0" fillId="8" borderId="4" xfId="0" applyFill="1" applyBorder="1"/>
    <xf numFmtId="0" fontId="0" fillId="8" borderId="6" xfId="0" applyFill="1" applyBorder="1"/>
    <xf numFmtId="0" fontId="5" fillId="8" borderId="4" xfId="0" applyFont="1" applyFill="1" applyBorder="1"/>
    <xf numFmtId="0" fontId="0" fillId="2" borderId="0" xfId="0" applyFill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0" fillId="7" borderId="1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I90"/>
  <sheetViews>
    <sheetView topLeftCell="A85" workbookViewId="0"/>
  </sheetViews>
  <sheetFormatPr defaultRowHeight="15" x14ac:dyDescent="0.25"/>
  <cols>
    <col min="1" max="1" width="18.5703125" customWidth="1"/>
    <col min="2" max="2" width="20.5703125" customWidth="1"/>
    <col min="3" max="7" width="21" customWidth="1"/>
  </cols>
  <sheetData>
    <row r="1" spans="1:1413" s="8" customFormat="1" ht="18" x14ac:dyDescent="0.25">
      <c r="A1" s="7" t="s">
        <v>58</v>
      </c>
      <c r="H1" s="6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 s="6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 s="6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 s="6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 s="6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 s="6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 s="6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 s="6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 s="6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 s="6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 s="6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 s="6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 s="6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 s="6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 s="6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 s="6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 s="6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 s="6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</row>
    <row r="2" spans="1:1413" s="8" customFormat="1" ht="15.75" x14ac:dyDescent="0.25">
      <c r="A2" s="7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  <c r="AMQ2"/>
      <c r="AMR2"/>
      <c r="AMS2"/>
      <c r="AMT2"/>
      <c r="AMU2"/>
      <c r="AMV2"/>
      <c r="AMW2"/>
      <c r="AMX2"/>
      <c r="AMY2"/>
      <c r="AMZ2"/>
      <c r="ANA2"/>
      <c r="ANB2"/>
      <c r="ANC2"/>
      <c r="AND2"/>
      <c r="ANE2"/>
      <c r="ANF2"/>
      <c r="ANG2"/>
      <c r="ANH2"/>
      <c r="ANI2"/>
      <c r="ANJ2"/>
      <c r="ANK2"/>
      <c r="ANL2"/>
      <c r="ANM2"/>
      <c r="ANN2"/>
      <c r="ANO2"/>
      <c r="ANP2"/>
      <c r="ANQ2"/>
      <c r="ANR2"/>
      <c r="ANS2"/>
      <c r="ANT2"/>
      <c r="ANU2"/>
      <c r="ANV2"/>
      <c r="ANW2"/>
      <c r="ANX2"/>
      <c r="ANY2"/>
      <c r="ANZ2"/>
      <c r="AOA2"/>
      <c r="AOB2"/>
      <c r="AOC2"/>
      <c r="AOD2"/>
      <c r="AOE2"/>
      <c r="AOF2"/>
      <c r="AOG2"/>
      <c r="AOH2"/>
      <c r="AOI2"/>
      <c r="AOJ2"/>
      <c r="AOK2"/>
      <c r="AOL2"/>
      <c r="AOM2"/>
      <c r="AON2"/>
      <c r="AOO2"/>
      <c r="AOP2"/>
      <c r="AOQ2"/>
      <c r="AOR2"/>
      <c r="AOS2"/>
      <c r="AOT2"/>
      <c r="AOU2"/>
      <c r="AOV2"/>
      <c r="AOW2"/>
      <c r="AOX2"/>
      <c r="AOY2"/>
      <c r="AOZ2"/>
      <c r="APA2"/>
      <c r="APB2"/>
      <c r="APC2"/>
      <c r="APD2"/>
      <c r="APE2"/>
      <c r="APF2"/>
      <c r="APG2"/>
      <c r="APH2"/>
      <c r="API2"/>
      <c r="APJ2"/>
      <c r="APK2"/>
      <c r="APL2"/>
      <c r="APM2"/>
      <c r="APN2"/>
      <c r="APO2"/>
      <c r="APP2"/>
      <c r="APQ2"/>
      <c r="APR2"/>
      <c r="APS2"/>
      <c r="APT2"/>
      <c r="APU2"/>
      <c r="APV2"/>
      <c r="APW2"/>
      <c r="APX2"/>
      <c r="APY2"/>
      <c r="APZ2"/>
      <c r="AQA2"/>
      <c r="AQB2"/>
      <c r="AQC2"/>
      <c r="AQD2"/>
      <c r="AQE2"/>
      <c r="AQF2"/>
      <c r="AQG2"/>
      <c r="AQH2"/>
      <c r="AQI2"/>
      <c r="AQJ2"/>
      <c r="AQK2"/>
      <c r="AQL2"/>
      <c r="AQM2"/>
      <c r="AQN2"/>
      <c r="AQO2"/>
      <c r="AQP2"/>
      <c r="AQQ2"/>
      <c r="AQR2"/>
      <c r="AQS2"/>
      <c r="AQT2"/>
      <c r="AQU2"/>
      <c r="AQV2"/>
      <c r="AQW2"/>
      <c r="AQX2"/>
      <c r="AQY2"/>
      <c r="AQZ2"/>
      <c r="ARA2"/>
      <c r="ARB2"/>
      <c r="ARC2"/>
      <c r="ARD2"/>
      <c r="ARE2"/>
      <c r="ARF2"/>
      <c r="ARG2"/>
      <c r="ARH2"/>
      <c r="ARI2"/>
      <c r="ARJ2"/>
      <c r="ARK2"/>
      <c r="ARL2"/>
      <c r="ARM2"/>
      <c r="ARN2"/>
      <c r="ARO2"/>
      <c r="ARP2"/>
      <c r="ARQ2"/>
      <c r="ARR2"/>
      <c r="ARS2"/>
      <c r="ART2"/>
      <c r="ARU2"/>
      <c r="ARV2"/>
      <c r="ARW2"/>
      <c r="ARX2"/>
      <c r="ARY2"/>
      <c r="ARZ2"/>
      <c r="ASA2"/>
      <c r="ASB2"/>
      <c r="ASC2"/>
      <c r="ASD2"/>
      <c r="ASE2"/>
      <c r="ASF2"/>
      <c r="ASG2"/>
      <c r="ASH2"/>
      <c r="ASI2"/>
      <c r="ASJ2"/>
      <c r="ASK2"/>
      <c r="ASL2"/>
      <c r="ASM2"/>
      <c r="ASN2"/>
      <c r="ASO2"/>
      <c r="ASP2"/>
      <c r="ASQ2"/>
      <c r="ASR2"/>
      <c r="ASS2"/>
      <c r="AST2"/>
      <c r="ASU2"/>
      <c r="ASV2"/>
      <c r="ASW2"/>
      <c r="ASX2"/>
      <c r="ASY2"/>
      <c r="ASZ2"/>
      <c r="ATA2"/>
      <c r="ATB2"/>
      <c r="ATC2"/>
      <c r="ATD2"/>
      <c r="ATE2"/>
      <c r="ATF2"/>
      <c r="ATG2"/>
      <c r="ATH2"/>
      <c r="ATI2"/>
      <c r="ATJ2"/>
      <c r="ATK2"/>
      <c r="ATL2"/>
      <c r="ATM2"/>
      <c r="ATN2"/>
      <c r="ATO2"/>
      <c r="ATP2"/>
      <c r="ATQ2"/>
      <c r="ATR2"/>
      <c r="ATS2"/>
      <c r="ATT2"/>
      <c r="ATU2"/>
      <c r="ATV2"/>
      <c r="ATW2"/>
      <c r="ATX2"/>
      <c r="ATY2"/>
      <c r="ATZ2"/>
      <c r="AUA2"/>
      <c r="AUB2"/>
      <c r="AUC2"/>
      <c r="AUD2"/>
      <c r="AUE2"/>
      <c r="AUF2"/>
      <c r="AUG2"/>
      <c r="AUH2"/>
      <c r="AUI2"/>
      <c r="AUJ2"/>
      <c r="AUK2"/>
      <c r="AUL2"/>
      <c r="AUM2"/>
      <c r="AUN2"/>
      <c r="AUO2"/>
      <c r="AUP2"/>
      <c r="AUQ2"/>
      <c r="AUR2"/>
      <c r="AUS2"/>
      <c r="AUT2"/>
      <c r="AUU2"/>
      <c r="AUV2"/>
      <c r="AUW2"/>
      <c r="AUX2"/>
      <c r="AUY2"/>
      <c r="AUZ2"/>
      <c r="AVA2"/>
      <c r="AVB2"/>
      <c r="AVC2"/>
      <c r="AVD2"/>
      <c r="AVE2"/>
      <c r="AVF2"/>
      <c r="AVG2"/>
      <c r="AVH2"/>
      <c r="AVI2"/>
      <c r="AVJ2"/>
      <c r="AVK2"/>
      <c r="AVL2"/>
      <c r="AVM2"/>
      <c r="AVN2"/>
      <c r="AVO2"/>
      <c r="AVP2"/>
      <c r="AVQ2"/>
      <c r="AVR2"/>
      <c r="AVS2"/>
      <c r="AVT2"/>
      <c r="AVU2"/>
      <c r="AVV2"/>
      <c r="AVW2"/>
      <c r="AVX2"/>
      <c r="AVY2"/>
      <c r="AVZ2"/>
      <c r="AWA2"/>
      <c r="AWB2"/>
      <c r="AWC2"/>
      <c r="AWD2"/>
      <c r="AWE2"/>
      <c r="AWF2"/>
      <c r="AWG2"/>
      <c r="AWH2"/>
      <c r="AWI2"/>
      <c r="AWJ2"/>
      <c r="AWK2"/>
      <c r="AWL2"/>
      <c r="AWM2"/>
      <c r="AWN2"/>
      <c r="AWO2"/>
      <c r="AWP2"/>
      <c r="AWQ2"/>
      <c r="AWR2"/>
      <c r="AWS2"/>
      <c r="AWT2"/>
      <c r="AWU2"/>
      <c r="AWV2"/>
      <c r="AWW2"/>
      <c r="AWX2"/>
      <c r="AWY2"/>
      <c r="AWZ2"/>
      <c r="AXA2"/>
      <c r="AXB2"/>
      <c r="AXC2"/>
      <c r="AXD2"/>
      <c r="AXE2"/>
      <c r="AXF2"/>
      <c r="AXG2"/>
      <c r="AXH2"/>
      <c r="AXI2"/>
      <c r="AXJ2"/>
      <c r="AXK2"/>
      <c r="AXL2"/>
      <c r="AXM2"/>
      <c r="AXN2"/>
      <c r="AXO2"/>
      <c r="AXP2"/>
      <c r="AXQ2"/>
      <c r="AXR2"/>
      <c r="AXS2"/>
      <c r="AXT2"/>
      <c r="AXU2"/>
      <c r="AXV2"/>
      <c r="AXW2"/>
      <c r="AXX2"/>
      <c r="AXY2"/>
      <c r="AXZ2"/>
      <c r="AYA2"/>
      <c r="AYB2"/>
      <c r="AYC2"/>
      <c r="AYD2"/>
      <c r="AYE2"/>
      <c r="AYF2"/>
      <c r="AYG2"/>
      <c r="AYH2"/>
      <c r="AYI2"/>
      <c r="AYJ2"/>
      <c r="AYK2"/>
      <c r="AYL2"/>
      <c r="AYM2"/>
      <c r="AYN2"/>
      <c r="AYO2"/>
      <c r="AYP2"/>
      <c r="AYQ2"/>
      <c r="AYR2"/>
      <c r="AYS2"/>
      <c r="AYT2"/>
      <c r="AYU2"/>
      <c r="AYV2"/>
      <c r="AYW2"/>
      <c r="AYX2"/>
      <c r="AYY2"/>
      <c r="AYZ2"/>
      <c r="AZA2"/>
      <c r="AZB2"/>
      <c r="AZC2"/>
      <c r="AZD2"/>
      <c r="AZE2"/>
      <c r="AZF2"/>
      <c r="AZG2"/>
      <c r="AZH2"/>
      <c r="AZI2"/>
      <c r="AZJ2"/>
      <c r="AZK2"/>
      <c r="AZL2"/>
      <c r="AZM2"/>
      <c r="AZN2"/>
      <c r="AZO2"/>
      <c r="AZP2"/>
      <c r="AZQ2"/>
      <c r="AZR2"/>
      <c r="AZS2"/>
      <c r="AZT2"/>
      <c r="AZU2"/>
      <c r="AZV2"/>
      <c r="AZW2"/>
      <c r="AZX2"/>
      <c r="AZY2"/>
      <c r="AZZ2"/>
      <c r="BAA2"/>
      <c r="BAB2"/>
      <c r="BAC2"/>
      <c r="BAD2"/>
      <c r="BAE2"/>
      <c r="BAF2"/>
      <c r="BAG2"/>
      <c r="BAH2"/>
      <c r="BAI2"/>
      <c r="BAJ2"/>
      <c r="BAK2"/>
      <c r="BAL2"/>
      <c r="BAM2"/>
      <c r="BAN2"/>
      <c r="BAO2"/>
      <c r="BAP2"/>
      <c r="BAQ2"/>
      <c r="BAR2"/>
      <c r="BAS2"/>
      <c r="BAT2"/>
      <c r="BAU2"/>
      <c r="BAV2"/>
      <c r="BAW2"/>
      <c r="BAX2"/>
      <c r="BAY2"/>
      <c r="BAZ2"/>
      <c r="BBA2"/>
      <c r="BBB2"/>
      <c r="BBC2"/>
      <c r="BBD2"/>
      <c r="BBE2"/>
      <c r="BBF2"/>
      <c r="BBG2"/>
      <c r="BBH2"/>
      <c r="BBI2"/>
    </row>
    <row r="3" spans="1:1413" ht="15.75" x14ac:dyDescent="0.25">
      <c r="A3" s="7" t="s">
        <v>59</v>
      </c>
    </row>
    <row r="4" spans="1:1413" s="3" customFormat="1" x14ac:dyDescent="0.25">
      <c r="A4" s="3" t="s">
        <v>0</v>
      </c>
      <c r="B4" s="3" t="s">
        <v>12</v>
      </c>
      <c r="C4" s="3" t="s">
        <v>13</v>
      </c>
      <c r="D4" s="3" t="s">
        <v>14</v>
      </c>
      <c r="E4" s="3" t="s">
        <v>15</v>
      </c>
      <c r="F4" s="3" t="s">
        <v>16</v>
      </c>
      <c r="G4" s="3" t="s">
        <v>17</v>
      </c>
      <c r="H4" s="6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 s="6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 s="6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 s="6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 s="6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 s="6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 s="6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 s="6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 s="6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 s="6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 s="6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 s="6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 s="6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 s="6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 s="6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 s="6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 s="6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  <c r="AXH4"/>
      <c r="AXI4"/>
      <c r="AXJ4"/>
      <c r="AXK4"/>
      <c r="AXL4"/>
      <c r="AXM4"/>
      <c r="AXN4"/>
      <c r="AXO4"/>
      <c r="AXP4"/>
      <c r="AXQ4"/>
      <c r="AXR4"/>
      <c r="AXS4"/>
      <c r="AXT4"/>
      <c r="AXU4"/>
      <c r="AXV4"/>
      <c r="AXW4"/>
      <c r="AXX4"/>
      <c r="AXY4"/>
      <c r="AXZ4"/>
      <c r="AYA4"/>
      <c r="AYB4"/>
      <c r="AYC4"/>
      <c r="AYD4"/>
      <c r="AYE4"/>
      <c r="AYF4"/>
      <c r="AYG4"/>
      <c r="AYH4"/>
      <c r="AYI4"/>
      <c r="AYJ4"/>
      <c r="AYK4"/>
      <c r="AYL4"/>
      <c r="AYM4"/>
      <c r="AYN4"/>
      <c r="AYO4"/>
      <c r="AYP4"/>
      <c r="AYQ4"/>
      <c r="AYR4"/>
      <c r="AYS4"/>
      <c r="AYT4"/>
      <c r="AYU4"/>
      <c r="AYV4"/>
      <c r="AYW4"/>
      <c r="AYX4"/>
      <c r="AYY4"/>
      <c r="AYZ4"/>
      <c r="AZA4"/>
      <c r="AZB4"/>
      <c r="AZC4"/>
      <c r="AZD4"/>
      <c r="AZE4"/>
      <c r="AZF4"/>
      <c r="AZG4"/>
      <c r="AZH4"/>
      <c r="AZI4"/>
      <c r="AZJ4"/>
      <c r="AZK4"/>
      <c r="AZL4"/>
      <c r="AZM4"/>
      <c r="AZN4"/>
      <c r="AZO4"/>
      <c r="AZP4" s="6"/>
      <c r="AZQ4"/>
      <c r="AZR4"/>
      <c r="AZS4"/>
      <c r="AZT4"/>
      <c r="AZU4"/>
      <c r="AZV4"/>
      <c r="AZW4"/>
      <c r="AZX4"/>
      <c r="AZY4"/>
      <c r="AZZ4"/>
      <c r="BAA4"/>
      <c r="BAB4"/>
      <c r="BAC4"/>
      <c r="BAD4"/>
      <c r="BAE4"/>
      <c r="BAF4"/>
      <c r="BAG4"/>
      <c r="BAH4"/>
      <c r="BAI4"/>
      <c r="BAJ4"/>
      <c r="BAK4"/>
      <c r="BAL4"/>
      <c r="BAM4"/>
      <c r="BAN4"/>
      <c r="BAO4"/>
      <c r="BAP4"/>
      <c r="BAQ4"/>
      <c r="BAR4"/>
      <c r="BAS4"/>
      <c r="BAT4"/>
      <c r="BAU4"/>
      <c r="BAV4"/>
      <c r="BAW4"/>
      <c r="BAX4"/>
      <c r="BAY4"/>
      <c r="BAZ4"/>
      <c r="BBA4"/>
      <c r="BBB4"/>
      <c r="BBC4"/>
      <c r="BBD4"/>
      <c r="BBE4"/>
      <c r="BBF4"/>
      <c r="BBG4"/>
      <c r="BBH4"/>
      <c r="BBI4"/>
    </row>
    <row r="5" spans="1:1413" x14ac:dyDescent="0.25">
      <c r="A5" t="s">
        <v>1</v>
      </c>
      <c r="B5" s="4">
        <v>0.98297015701277424</v>
      </c>
      <c r="C5" s="4">
        <v>0.96972413558420756</v>
      </c>
      <c r="D5" s="4">
        <v>0.99220719603259755</v>
      </c>
      <c r="E5" s="4">
        <v>0.99202931917595649</v>
      </c>
      <c r="F5" s="4">
        <v>0.98318430916815447</v>
      </c>
      <c r="G5" s="4">
        <v>0.98925132358308299</v>
      </c>
    </row>
    <row r="6" spans="1:1413" x14ac:dyDescent="0.25">
      <c r="A6" t="s">
        <v>2</v>
      </c>
      <c r="B6" s="4">
        <v>0.97939529010497617</v>
      </c>
      <c r="C6" s="4">
        <v>0.98657677389568621</v>
      </c>
      <c r="D6" s="4">
        <v>0.9980126840460285</v>
      </c>
      <c r="E6" s="4">
        <v>0.99309873261991999</v>
      </c>
      <c r="F6" s="4">
        <v>0.99476356608617922</v>
      </c>
      <c r="G6" s="4">
        <v>0.98406241460635557</v>
      </c>
    </row>
    <row r="7" spans="1:1413" x14ac:dyDescent="0.25">
      <c r="A7" t="s">
        <v>3</v>
      </c>
      <c r="B7" s="4">
        <v>0.97521925628230921</v>
      </c>
      <c r="C7" s="4">
        <v>0.97875935237752576</v>
      </c>
      <c r="D7" s="4">
        <v>0.9913207699293678</v>
      </c>
      <c r="E7" s="4">
        <v>0.99241006155807487</v>
      </c>
      <c r="F7" s="4">
        <v>0.98570209417765453</v>
      </c>
      <c r="G7" s="4">
        <v>0.98372530558641524</v>
      </c>
      <c r="H7" s="6"/>
      <c r="CJ7" s="6"/>
      <c r="FL7" s="6"/>
      <c r="IN7" s="6"/>
      <c r="LP7" s="6"/>
      <c r="OR7" s="6"/>
      <c r="RT7" s="6"/>
      <c r="UV7" s="6"/>
      <c r="XX7" s="6"/>
      <c r="AAZ7" s="6"/>
      <c r="AEB7" s="6"/>
      <c r="AHD7" s="6"/>
      <c r="AKF7" s="6"/>
      <c r="ANH7" s="6"/>
      <c r="AQJ7" s="6"/>
      <c r="ATL7" s="6"/>
      <c r="AWN7" s="6"/>
      <c r="AZP7" s="6"/>
    </row>
    <row r="8" spans="1:1413" x14ac:dyDescent="0.25">
      <c r="A8" t="s">
        <v>4</v>
      </c>
      <c r="B8" s="4">
        <v>0.99385568026826221</v>
      </c>
      <c r="C8" s="4">
        <v>0.99754596184897459</v>
      </c>
      <c r="D8" s="4">
        <v>0.99834180806909356</v>
      </c>
      <c r="E8" s="4">
        <v>0.99117449199261864</v>
      </c>
      <c r="F8" s="4">
        <v>0.99457484657023165</v>
      </c>
      <c r="G8" s="4">
        <v>0.97924342097697692</v>
      </c>
    </row>
    <row r="9" spans="1:1413" x14ac:dyDescent="0.25">
      <c r="A9" t="s">
        <v>5</v>
      </c>
      <c r="B9" s="4">
        <v>0.99017486819601086</v>
      </c>
      <c r="C9" s="4">
        <v>0.99002374673165139</v>
      </c>
      <c r="D9" s="4">
        <v>0.99407579129891899</v>
      </c>
      <c r="E9" t="s">
        <v>57</v>
      </c>
      <c r="F9" s="4">
        <v>0.99871370039771645</v>
      </c>
      <c r="G9" s="4">
        <v>0.98412882092376597</v>
      </c>
    </row>
    <row r="10" spans="1:1413" x14ac:dyDescent="0.25">
      <c r="A10" t="s">
        <v>6</v>
      </c>
      <c r="B10" s="4">
        <v>0.98891435207171086</v>
      </c>
      <c r="C10" s="4">
        <v>0.99559211185950258</v>
      </c>
      <c r="D10" s="4">
        <v>0.98855599766526803</v>
      </c>
      <c r="E10" s="4">
        <v>0.99169539160927911</v>
      </c>
      <c r="F10" s="4">
        <v>0.98669567443619211</v>
      </c>
      <c r="G10" s="4">
        <v>0.98156780913666564</v>
      </c>
    </row>
    <row r="11" spans="1:1413" x14ac:dyDescent="0.25">
      <c r="A11" t="s">
        <v>7</v>
      </c>
      <c r="B11" s="4">
        <v>0.94162166118166712</v>
      </c>
      <c r="C11" s="4">
        <v>0.94904733120309592</v>
      </c>
      <c r="D11" s="4">
        <v>0.96979621281848416</v>
      </c>
      <c r="E11" s="4">
        <v>0.97594800094775236</v>
      </c>
      <c r="F11" s="4">
        <v>0.97717751836832267</v>
      </c>
      <c r="G11" s="4">
        <v>0.99158873119949653</v>
      </c>
    </row>
    <row r="12" spans="1:1413" x14ac:dyDescent="0.25">
      <c r="A12" t="s">
        <v>8</v>
      </c>
      <c r="B12" s="4">
        <v>0.99289820023691344</v>
      </c>
      <c r="C12" s="4">
        <v>0.98194939018102767</v>
      </c>
      <c r="D12" s="4">
        <v>0.98904121495939346</v>
      </c>
      <c r="E12" s="4">
        <v>0.99389386646995503</v>
      </c>
      <c r="F12" s="4">
        <v>0.96882427975417118</v>
      </c>
      <c r="G12" s="4">
        <v>0.96294407257405779</v>
      </c>
    </row>
    <row r="13" spans="1:1413" x14ac:dyDescent="0.25">
      <c r="A13" t="s">
        <v>9</v>
      </c>
      <c r="B13" s="4">
        <v>0.98687645742185903</v>
      </c>
      <c r="C13" s="5">
        <v>0.87168102692498584</v>
      </c>
      <c r="D13" s="4">
        <v>0.9367225117095469</v>
      </c>
      <c r="E13" s="4">
        <v>0.96834160995760654</v>
      </c>
      <c r="F13" s="4">
        <v>0.98398118166793702</v>
      </c>
      <c r="G13" s="4">
        <v>0.91946664100334308</v>
      </c>
    </row>
    <row r="14" spans="1:1413" x14ac:dyDescent="0.25">
      <c r="A14" t="s">
        <v>10</v>
      </c>
      <c r="B14" s="4">
        <v>0.92585302814030468</v>
      </c>
      <c r="C14" s="5">
        <v>0.67142058849768094</v>
      </c>
      <c r="D14" s="5">
        <v>0.80185272050679857</v>
      </c>
      <c r="E14" s="4">
        <v>0.94175343480225415</v>
      </c>
      <c r="F14" s="4">
        <v>0.9600940040059176</v>
      </c>
      <c r="G14" s="5">
        <v>0.88880509933581087</v>
      </c>
    </row>
    <row r="15" spans="1:1413" x14ac:dyDescent="0.25">
      <c r="A15" t="s">
        <v>11</v>
      </c>
      <c r="B15" s="5">
        <v>0.89079150198023127</v>
      </c>
      <c r="C15" s="5">
        <v>0.71765509697683827</v>
      </c>
      <c r="D15" s="4">
        <v>0.93106243982623837</v>
      </c>
      <c r="E15" s="4">
        <v>0.94332400583003617</v>
      </c>
      <c r="F15" s="5">
        <v>0.88161817128240205</v>
      </c>
      <c r="G15" s="4">
        <v>0.95523911734486611</v>
      </c>
    </row>
    <row r="16" spans="1:1413" ht="15.75" x14ac:dyDescent="0.25">
      <c r="A16" s="1" t="s">
        <v>54</v>
      </c>
      <c r="B16" s="2">
        <f>AVERAGE(B5:B13)</f>
        <v>0.98132510253072036</v>
      </c>
      <c r="C16" s="2">
        <f t="shared" ref="C16:G16" si="0">AVERAGE(C5:C13)</f>
        <v>0.9689888700674063</v>
      </c>
      <c r="D16" s="2">
        <f t="shared" si="0"/>
        <v>0.98423046516985557</v>
      </c>
      <c r="E16" s="2">
        <f t="shared" si="0"/>
        <v>0.98732393429139531</v>
      </c>
      <c r="F16" s="2">
        <f t="shared" si="0"/>
        <v>0.9859574634029511</v>
      </c>
      <c r="G16" s="2">
        <f t="shared" si="0"/>
        <v>0.9751087266211288</v>
      </c>
    </row>
    <row r="17" spans="1:8" ht="15.75" x14ac:dyDescent="0.25">
      <c r="A17" s="1" t="s">
        <v>55</v>
      </c>
      <c r="B17" s="2">
        <f>MEDIAN(B5:B15)</f>
        <v>0.98297015701277424</v>
      </c>
      <c r="C17" s="2">
        <f t="shared" ref="C17:G17" si="1">MEDIAN(C5:C15)</f>
        <v>0.97875935237752576</v>
      </c>
      <c r="D17" s="2">
        <f t="shared" si="1"/>
        <v>0.98904121495939346</v>
      </c>
      <c r="E17" s="2">
        <f t="shared" si="1"/>
        <v>0.99143494180094893</v>
      </c>
      <c r="F17" s="2">
        <f t="shared" si="1"/>
        <v>0.98398118166793702</v>
      </c>
      <c r="G17" s="2">
        <f t="shared" si="1"/>
        <v>0.98156780913666564</v>
      </c>
    </row>
    <row r="18" spans="1:8" ht="15.75" x14ac:dyDescent="0.25">
      <c r="A18" s="1" t="s">
        <v>56</v>
      </c>
      <c r="B18" s="26">
        <v>6.30301280651379E-2</v>
      </c>
      <c r="C18" s="26"/>
      <c r="D18" s="26"/>
      <c r="E18" s="26"/>
      <c r="F18" s="26"/>
      <c r="G18" s="26"/>
    </row>
    <row r="21" spans="1:8" ht="15.75" x14ac:dyDescent="0.25">
      <c r="A21" s="7" t="s">
        <v>60</v>
      </c>
    </row>
    <row r="22" spans="1:8" x14ac:dyDescent="0.25">
      <c r="A22" s="3" t="s">
        <v>0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6"/>
    </row>
    <row r="23" spans="1:8" x14ac:dyDescent="0.25">
      <c r="A23" t="s">
        <v>1</v>
      </c>
      <c r="B23" s="4">
        <v>0.97083613958365678</v>
      </c>
      <c r="C23" s="4">
        <v>0.94559071055077282</v>
      </c>
      <c r="D23" s="4">
        <v>0.96470876377691328</v>
      </c>
      <c r="E23" s="4">
        <v>0.97838018285967421</v>
      </c>
      <c r="F23" s="4">
        <v>0.98659912699244434</v>
      </c>
      <c r="G23" s="4">
        <v>0.94124275438086313</v>
      </c>
    </row>
    <row r="24" spans="1:8" x14ac:dyDescent="0.25">
      <c r="A24" t="s">
        <v>2</v>
      </c>
      <c r="B24" s="4">
        <v>0.98925811183360124</v>
      </c>
      <c r="C24" s="4">
        <v>0.99339854959418183</v>
      </c>
      <c r="D24" s="4">
        <v>0.99252286623662567</v>
      </c>
      <c r="E24" s="4">
        <v>0.99761767895830988</v>
      </c>
      <c r="F24" s="4">
        <v>0.99565865291320332</v>
      </c>
      <c r="G24" s="4">
        <v>0.96709133481687493</v>
      </c>
    </row>
    <row r="25" spans="1:8" x14ac:dyDescent="0.25">
      <c r="A25" t="s">
        <v>3</v>
      </c>
      <c r="B25" s="4">
        <v>0.98742898568111059</v>
      </c>
      <c r="C25" s="4">
        <v>0.99381389939062514</v>
      </c>
      <c r="D25" s="4">
        <v>0.99176165679544637</v>
      </c>
      <c r="E25" s="4">
        <v>0.98663299111753067</v>
      </c>
      <c r="F25" s="4">
        <v>0.99473002819080203</v>
      </c>
      <c r="G25" s="4">
        <v>0.97290493818729262</v>
      </c>
    </row>
    <row r="26" spans="1:8" x14ac:dyDescent="0.25">
      <c r="A26" t="s">
        <v>4</v>
      </c>
      <c r="B26" s="4">
        <v>0.98479280941439518</v>
      </c>
      <c r="C26" s="4">
        <v>0.98914348462066914</v>
      </c>
      <c r="D26" s="4">
        <v>0.99459326459323949</v>
      </c>
      <c r="E26" s="4">
        <v>0.98790457650381158</v>
      </c>
      <c r="F26" s="4">
        <v>0.99099926745943556</v>
      </c>
      <c r="G26" s="4">
        <v>0.96671412824139891</v>
      </c>
    </row>
    <row r="27" spans="1:8" x14ac:dyDescent="0.25">
      <c r="A27" t="s">
        <v>5</v>
      </c>
      <c r="B27" s="4">
        <v>0.98183090836069487</v>
      </c>
      <c r="C27" s="4">
        <v>0.99413378871367952</v>
      </c>
      <c r="D27" s="4">
        <v>0.99695668484886901</v>
      </c>
      <c r="E27" t="s">
        <v>57</v>
      </c>
      <c r="F27" s="4">
        <v>0.99921471620672231</v>
      </c>
      <c r="G27" s="4">
        <v>0.98025309674539463</v>
      </c>
    </row>
    <row r="28" spans="1:8" x14ac:dyDescent="0.25">
      <c r="A28" t="s">
        <v>6</v>
      </c>
      <c r="B28" s="4">
        <v>0.95724802087394356</v>
      </c>
      <c r="C28" s="4">
        <v>0.996514411048388</v>
      </c>
      <c r="D28" s="4">
        <v>0.99638961612460553</v>
      </c>
      <c r="E28" s="4">
        <v>0.98646006597567826</v>
      </c>
      <c r="F28" s="4">
        <v>0.97996812958647761</v>
      </c>
      <c r="G28" s="4">
        <v>0.9902173215985095</v>
      </c>
    </row>
    <row r="29" spans="1:8" x14ac:dyDescent="0.25">
      <c r="A29" t="s">
        <v>7</v>
      </c>
      <c r="B29" s="4">
        <v>0.94523845812803486</v>
      </c>
      <c r="C29" s="4">
        <v>0.90843164638277885</v>
      </c>
      <c r="D29" s="4">
        <v>0.98880814677484952</v>
      </c>
      <c r="E29" s="4">
        <v>0.97896692999555024</v>
      </c>
      <c r="F29" s="4">
        <v>0.96779339336976666</v>
      </c>
      <c r="G29" s="4">
        <v>0.96955308022472608</v>
      </c>
    </row>
    <row r="30" spans="1:8" x14ac:dyDescent="0.25">
      <c r="A30" t="s">
        <v>8</v>
      </c>
      <c r="B30" s="4">
        <v>0.97482552439957415</v>
      </c>
      <c r="C30" s="4">
        <v>0.97794109918752437</v>
      </c>
      <c r="D30" s="4">
        <v>0.99493341336594121</v>
      </c>
      <c r="E30" s="4">
        <v>0.99390201743981932</v>
      </c>
      <c r="F30" s="4">
        <v>0.95821132614614168</v>
      </c>
      <c r="G30" s="4">
        <v>0.9630070083477007</v>
      </c>
    </row>
    <row r="31" spans="1:8" x14ac:dyDescent="0.25">
      <c r="A31" t="s">
        <v>9</v>
      </c>
      <c r="B31" s="5">
        <v>0.87925671770484648</v>
      </c>
      <c r="C31" s="5">
        <v>0.78285700087141086</v>
      </c>
      <c r="D31" s="4">
        <v>0.93474369912451971</v>
      </c>
      <c r="E31" s="4">
        <v>0.95368032015879334</v>
      </c>
      <c r="F31" s="5">
        <v>0.81241335468909126</v>
      </c>
      <c r="G31" s="5">
        <v>0.84258646763632228</v>
      </c>
    </row>
    <row r="32" spans="1:8" x14ac:dyDescent="0.25">
      <c r="A32" t="s">
        <v>10</v>
      </c>
      <c r="B32" s="5">
        <v>0.82335731705082793</v>
      </c>
      <c r="C32" s="5">
        <v>0.27475382879927035</v>
      </c>
      <c r="D32" s="5">
        <v>0.81733037631153915</v>
      </c>
      <c r="E32" s="5">
        <v>0.89264894637582126</v>
      </c>
      <c r="F32" s="5">
        <v>0.8855959163787871</v>
      </c>
      <c r="G32" s="5">
        <v>0.84434670784353349</v>
      </c>
    </row>
    <row r="33" spans="1:7" x14ac:dyDescent="0.25">
      <c r="A33" t="s">
        <v>11</v>
      </c>
      <c r="B33" s="5">
        <v>0.84222077865462763</v>
      </c>
      <c r="C33" s="5">
        <v>0.82575873131611788</v>
      </c>
      <c r="D33" s="4">
        <v>0.93665679722255946</v>
      </c>
      <c r="E33" s="4">
        <v>0.95336254237991247</v>
      </c>
      <c r="F33" s="5">
        <v>0.80057578601552914</v>
      </c>
      <c r="G33" s="5">
        <v>0.85046253517093717</v>
      </c>
    </row>
    <row r="34" spans="1:7" ht="15.75" x14ac:dyDescent="0.25">
      <c r="A34" s="1" t="s">
        <v>54</v>
      </c>
      <c r="B34" s="2">
        <f>AVERAGE(B23:B31)</f>
        <v>0.96341285288665068</v>
      </c>
      <c r="C34" s="2">
        <f t="shared" ref="C34:G34" si="2">AVERAGE(C23:C31)</f>
        <v>0.95353606559555892</v>
      </c>
      <c r="D34" s="2">
        <f t="shared" si="2"/>
        <v>0.98393534573788999</v>
      </c>
      <c r="E34" s="2">
        <f t="shared" si="2"/>
        <v>0.98294309537614599</v>
      </c>
      <c r="F34" s="2">
        <f t="shared" si="2"/>
        <v>0.96506533283934282</v>
      </c>
      <c r="G34" s="2">
        <f t="shared" si="2"/>
        <v>0.95484112557545353</v>
      </c>
    </row>
    <row r="35" spans="1:7" ht="15.75" x14ac:dyDescent="0.25">
      <c r="A35" s="1" t="s">
        <v>55</v>
      </c>
      <c r="B35" s="2">
        <f>MEDIAN(B23:B33)</f>
        <v>0.97083613958365678</v>
      </c>
      <c r="C35" s="2">
        <f t="shared" ref="C35:G35" si="3">MEDIAN(C23:C33)</f>
        <v>0.97794109918752437</v>
      </c>
      <c r="D35" s="2">
        <f t="shared" si="3"/>
        <v>0.99176165679544637</v>
      </c>
      <c r="E35" s="2">
        <f t="shared" si="3"/>
        <v>0.98271349798561425</v>
      </c>
      <c r="F35" s="2">
        <f t="shared" si="3"/>
        <v>0.97996812958647761</v>
      </c>
      <c r="G35" s="2">
        <f t="shared" si="3"/>
        <v>0.96671412824139891</v>
      </c>
    </row>
    <row r="36" spans="1:7" ht="15.75" x14ac:dyDescent="0.25">
      <c r="A36" s="1" t="s">
        <v>56</v>
      </c>
      <c r="B36" s="26">
        <v>7.5858970641365805E-2</v>
      </c>
      <c r="C36" s="26"/>
      <c r="D36" s="26"/>
      <c r="E36" s="26"/>
      <c r="F36" s="26"/>
      <c r="G36" s="26"/>
    </row>
    <row r="39" spans="1:7" ht="15.75" x14ac:dyDescent="0.25">
      <c r="A39" s="7" t="s">
        <v>61</v>
      </c>
    </row>
    <row r="40" spans="1:7" x14ac:dyDescent="0.25">
      <c r="A40" s="3" t="s">
        <v>0</v>
      </c>
      <c r="B40" s="3" t="s">
        <v>12</v>
      </c>
      <c r="C40" s="3" t="s">
        <v>13</v>
      </c>
      <c r="D40" s="3" t="s">
        <v>14</v>
      </c>
      <c r="E40" s="3" t="s">
        <v>15</v>
      </c>
      <c r="F40" s="3" t="s">
        <v>16</v>
      </c>
      <c r="G40" s="3" t="s">
        <v>17</v>
      </c>
    </row>
    <row r="41" spans="1:7" x14ac:dyDescent="0.25">
      <c r="A41" t="s">
        <v>1</v>
      </c>
      <c r="B41" s="4">
        <v>0.94264438862313626</v>
      </c>
      <c r="C41" s="4">
        <v>0.96660341048937581</v>
      </c>
      <c r="D41" s="4">
        <v>0.99155475511010682</v>
      </c>
      <c r="E41" s="4">
        <v>0.97861524483807105</v>
      </c>
      <c r="F41" s="4">
        <v>0.98500325749778628</v>
      </c>
      <c r="G41" s="4">
        <v>0.95274554351531371</v>
      </c>
    </row>
    <row r="42" spans="1:7" x14ac:dyDescent="0.25">
      <c r="A42" t="s">
        <v>2</v>
      </c>
      <c r="B42" s="4">
        <v>0.9688193338354778</v>
      </c>
      <c r="C42" s="4">
        <v>0.99035192501984703</v>
      </c>
      <c r="D42" s="4">
        <v>0.99680472668290654</v>
      </c>
      <c r="E42" s="4">
        <v>0.98120427747969996</v>
      </c>
      <c r="F42" s="4">
        <v>0.9975990976367628</v>
      </c>
      <c r="G42" s="4">
        <v>0.95663208854265491</v>
      </c>
    </row>
    <row r="43" spans="1:7" x14ac:dyDescent="0.25">
      <c r="A43" t="s">
        <v>3</v>
      </c>
      <c r="B43" s="4">
        <v>0.95901385038130593</v>
      </c>
      <c r="C43" s="4">
        <v>0.98991519081954393</v>
      </c>
      <c r="D43" s="4">
        <v>0.9916108590765973</v>
      </c>
      <c r="E43" s="4">
        <v>0.99212407673216807</v>
      </c>
      <c r="F43" s="4">
        <v>0.9904961875680599</v>
      </c>
      <c r="G43" s="4">
        <v>0.98635314501790894</v>
      </c>
    </row>
    <row r="44" spans="1:7" x14ac:dyDescent="0.25">
      <c r="A44" t="s">
        <v>4</v>
      </c>
      <c r="B44" s="4">
        <v>0.98603961368362258</v>
      </c>
      <c r="C44" s="4">
        <v>0.9974792504871679</v>
      </c>
      <c r="D44" s="4">
        <v>0.99503416154256041</v>
      </c>
      <c r="E44" s="4">
        <v>0.98704573430899334</v>
      </c>
      <c r="F44" s="4">
        <v>0.99096391653621818</v>
      </c>
      <c r="G44" s="4">
        <v>0.95832289040524865</v>
      </c>
    </row>
    <row r="45" spans="1:7" x14ac:dyDescent="0.25">
      <c r="A45" t="s">
        <v>5</v>
      </c>
      <c r="B45" s="4">
        <v>0.98788012234618383</v>
      </c>
      <c r="C45" s="4">
        <v>0.99019137934035117</v>
      </c>
      <c r="D45" s="4">
        <v>0.99206395089678601</v>
      </c>
      <c r="E45" t="s">
        <v>57</v>
      </c>
      <c r="F45" s="4">
        <v>0.9988156802195719</v>
      </c>
      <c r="G45" s="4">
        <v>0.975835126467404</v>
      </c>
    </row>
    <row r="46" spans="1:7" x14ac:dyDescent="0.25">
      <c r="A46" t="s">
        <v>6</v>
      </c>
      <c r="B46" s="4">
        <v>0.98206435788724267</v>
      </c>
      <c r="C46" s="4">
        <v>0.99868233984068044</v>
      </c>
      <c r="D46" s="4">
        <v>0.99462360043189435</v>
      </c>
      <c r="E46" s="4">
        <v>0.98555539969088934</v>
      </c>
      <c r="F46" s="4">
        <v>0.97819014778370394</v>
      </c>
      <c r="G46" s="4">
        <v>0.99011400226077484</v>
      </c>
    </row>
    <row r="47" spans="1:7" x14ac:dyDescent="0.25">
      <c r="A47" t="s">
        <v>7</v>
      </c>
      <c r="B47" s="4">
        <v>0.97861103474414612</v>
      </c>
      <c r="C47" s="4">
        <v>0.97552708920516562</v>
      </c>
      <c r="D47" s="4">
        <v>0.98297844602498552</v>
      </c>
      <c r="E47" s="4">
        <v>0.9885962672689782</v>
      </c>
      <c r="F47" s="4">
        <v>0.90134107817638043</v>
      </c>
      <c r="G47" s="4">
        <v>0.93822183424832761</v>
      </c>
    </row>
    <row r="48" spans="1:7" x14ac:dyDescent="0.25">
      <c r="A48" t="s">
        <v>8</v>
      </c>
      <c r="B48" s="4">
        <v>0.99765672968841668</v>
      </c>
      <c r="C48" s="4">
        <v>0.97831013758444652</v>
      </c>
      <c r="D48" s="4">
        <v>0.98884090503264543</v>
      </c>
      <c r="E48" s="4">
        <v>0.99133330305059475</v>
      </c>
      <c r="F48" s="4">
        <v>0.99363588254407209</v>
      </c>
      <c r="G48" s="4">
        <v>0.95114095903880203</v>
      </c>
    </row>
    <row r="49" spans="1:7" x14ac:dyDescent="0.25">
      <c r="A49" t="s">
        <v>9</v>
      </c>
      <c r="B49" s="4">
        <v>0.9853799725806347</v>
      </c>
      <c r="C49" s="4">
        <v>0.9646862071795389</v>
      </c>
      <c r="D49" s="4">
        <v>0.9748604381011039</v>
      </c>
      <c r="E49" s="5">
        <v>0.87260780721752762</v>
      </c>
      <c r="F49" s="4">
        <v>0.97398685421736109</v>
      </c>
      <c r="G49" s="4">
        <v>0.90998512949240262</v>
      </c>
    </row>
    <row r="50" spans="1:7" x14ac:dyDescent="0.25">
      <c r="A50" t="s">
        <v>10</v>
      </c>
      <c r="B50" s="4">
        <v>0.93636192481902869</v>
      </c>
      <c r="C50" s="5">
        <v>0.37489384065740072</v>
      </c>
      <c r="D50" s="5">
        <v>0.83663161444506862</v>
      </c>
      <c r="E50" s="5">
        <v>0.5692807606943191</v>
      </c>
      <c r="F50" s="5">
        <v>0.70756465291815296</v>
      </c>
      <c r="G50" s="5">
        <v>0.85433794684171371</v>
      </c>
    </row>
    <row r="51" spans="1:7" x14ac:dyDescent="0.25">
      <c r="A51" t="s">
        <v>11</v>
      </c>
      <c r="B51" s="5">
        <v>0.8878833454807662</v>
      </c>
      <c r="C51" s="5">
        <v>0.86954852733937849</v>
      </c>
      <c r="D51" s="4">
        <v>0.933998596382554</v>
      </c>
      <c r="E51" s="5">
        <v>0.8196278716720905</v>
      </c>
      <c r="F51" s="4">
        <v>0.93925236853466731</v>
      </c>
      <c r="G51" s="5">
        <v>0.89061499732462135</v>
      </c>
    </row>
    <row r="52" spans="1:7" ht="15.75" x14ac:dyDescent="0.25">
      <c r="A52" s="1" t="s">
        <v>54</v>
      </c>
      <c r="B52" s="2">
        <f>AVERAGE(B41:B49)</f>
        <v>0.97645660041890736</v>
      </c>
      <c r="C52" s="2">
        <f t="shared" ref="C52:G52" si="4">AVERAGE(C41:C49)</f>
        <v>0.9835274366629021</v>
      </c>
      <c r="D52" s="2">
        <f t="shared" si="4"/>
        <v>0.98981909365550946</v>
      </c>
      <c r="E52" s="2">
        <f t="shared" si="4"/>
        <v>0.97213526382336524</v>
      </c>
      <c r="F52" s="2">
        <f t="shared" si="4"/>
        <v>0.97889245579776862</v>
      </c>
      <c r="G52" s="2">
        <f t="shared" si="4"/>
        <v>0.95770563544320408</v>
      </c>
    </row>
    <row r="53" spans="1:7" ht="15.75" x14ac:dyDescent="0.25">
      <c r="A53" s="1" t="s">
        <v>55</v>
      </c>
      <c r="B53" s="2">
        <f>MEDIAN(B41:B51)</f>
        <v>0.97861103474414612</v>
      </c>
      <c r="C53" s="2">
        <f t="shared" ref="C53:G53" si="5">MEDIAN(C41:C51)</f>
        <v>0.97831013758444652</v>
      </c>
      <c r="D53" s="2">
        <f t="shared" si="5"/>
        <v>0.99155475511010682</v>
      </c>
      <c r="E53" s="2">
        <f t="shared" si="5"/>
        <v>0.98337983858529465</v>
      </c>
      <c r="F53" s="2">
        <f t="shared" si="5"/>
        <v>0.98500325749778628</v>
      </c>
      <c r="G53" s="2">
        <f t="shared" si="5"/>
        <v>0.95274554351531371</v>
      </c>
    </row>
    <row r="54" spans="1:7" ht="15.75" x14ac:dyDescent="0.25">
      <c r="A54" s="1" t="s">
        <v>56</v>
      </c>
      <c r="B54" s="26">
        <v>7.24838226824953E-2</v>
      </c>
      <c r="C54" s="26"/>
      <c r="D54" s="26"/>
      <c r="E54" s="26"/>
      <c r="F54" s="26"/>
      <c r="G54" s="26"/>
    </row>
    <row r="57" spans="1:7" ht="15.75" x14ac:dyDescent="0.25">
      <c r="A57" s="7" t="s">
        <v>62</v>
      </c>
    </row>
    <row r="58" spans="1:7" x14ac:dyDescent="0.25">
      <c r="A58" s="3" t="s">
        <v>18</v>
      </c>
      <c r="B58" s="3" t="s">
        <v>30</v>
      </c>
      <c r="C58" s="3" t="s">
        <v>31</v>
      </c>
      <c r="D58" s="3" t="s">
        <v>32</v>
      </c>
      <c r="E58" s="3" t="s">
        <v>33</v>
      </c>
      <c r="F58" s="3" t="s">
        <v>34</v>
      </c>
      <c r="G58" s="3" t="s">
        <v>35</v>
      </c>
    </row>
    <row r="59" spans="1:7" x14ac:dyDescent="0.25">
      <c r="A59" t="s">
        <v>19</v>
      </c>
      <c r="B59" s="4">
        <v>0.97349561476614288</v>
      </c>
      <c r="C59" s="4">
        <v>0.97058989614927227</v>
      </c>
      <c r="D59" s="4">
        <v>0.99010095501307416</v>
      </c>
      <c r="E59" s="4">
        <v>0.99088978130667404</v>
      </c>
      <c r="F59" s="4">
        <v>0.97790842676324818</v>
      </c>
      <c r="G59" s="4">
        <v>0.98454329458588985</v>
      </c>
    </row>
    <row r="60" spans="1:7" x14ac:dyDescent="0.25">
      <c r="A60" t="s">
        <v>20</v>
      </c>
      <c r="B60" s="4">
        <v>0.98515750984802797</v>
      </c>
      <c r="C60" s="4">
        <v>0.98866835395806341</v>
      </c>
      <c r="D60" s="4">
        <v>0.99832502306264648</v>
      </c>
      <c r="E60" s="4">
        <v>0.99510579687804224</v>
      </c>
      <c r="F60" s="4">
        <v>0.9952410743226251</v>
      </c>
      <c r="G60" s="4">
        <v>0.99440187527499302</v>
      </c>
    </row>
    <row r="61" spans="1:7" x14ac:dyDescent="0.25">
      <c r="A61" t="s">
        <v>21</v>
      </c>
      <c r="B61" s="4">
        <v>0.98719468428641466</v>
      </c>
      <c r="C61" s="4">
        <v>0.98537882300471757</v>
      </c>
      <c r="D61" s="4">
        <v>0.99503904138664634</v>
      </c>
      <c r="E61" s="4">
        <v>0.99555882712365373</v>
      </c>
      <c r="F61" s="4">
        <v>0.98467573987972989</v>
      </c>
      <c r="G61" s="4">
        <v>0.99283340637314998</v>
      </c>
    </row>
    <row r="62" spans="1:7" x14ac:dyDescent="0.25">
      <c r="A62" t="s">
        <v>22</v>
      </c>
      <c r="B62" s="4">
        <v>0.99333930757216538</v>
      </c>
      <c r="C62" s="4">
        <v>0.99476840144634371</v>
      </c>
      <c r="D62" s="4">
        <v>0.98824232866254647</v>
      </c>
      <c r="E62" s="4">
        <v>0.99577474848184955</v>
      </c>
      <c r="F62" s="4">
        <v>0.99017469581893924</v>
      </c>
      <c r="G62" s="4">
        <v>0.98793265376087991</v>
      </c>
    </row>
    <row r="63" spans="1:7" x14ac:dyDescent="0.25">
      <c r="A63" t="s">
        <v>23</v>
      </c>
      <c r="B63" s="4">
        <v>0.99280101732103898</v>
      </c>
      <c r="C63" s="4">
        <v>0.99547508291762743</v>
      </c>
      <c r="D63" s="4">
        <v>0.99652489578928516</v>
      </c>
      <c r="E63" t="s">
        <v>57</v>
      </c>
      <c r="F63" s="4">
        <v>0.99689298137468763</v>
      </c>
      <c r="G63" s="4">
        <v>0.99088949017147743</v>
      </c>
    </row>
    <row r="64" spans="1:7" x14ac:dyDescent="0.25">
      <c r="A64" t="s">
        <v>24</v>
      </c>
      <c r="B64" s="4">
        <v>0.95647314050985499</v>
      </c>
      <c r="C64" s="4">
        <v>0.98914000434837379</v>
      </c>
      <c r="D64" s="4">
        <v>0.98373398132201983</v>
      </c>
      <c r="E64" s="4">
        <v>0.98750114133637079</v>
      </c>
      <c r="F64" s="4">
        <v>0.99717190829746083</v>
      </c>
      <c r="G64" s="4">
        <v>0.9919855092006078</v>
      </c>
    </row>
    <row r="65" spans="1:7" x14ac:dyDescent="0.25">
      <c r="A65" t="s">
        <v>25</v>
      </c>
      <c r="B65" s="4">
        <v>0.97814164167457973</v>
      </c>
      <c r="C65" s="4">
        <v>0.98276405317637183</v>
      </c>
      <c r="D65" s="4">
        <v>0.98433147253072617</v>
      </c>
      <c r="E65" s="4">
        <v>0.97554500235390618</v>
      </c>
      <c r="F65" s="4">
        <v>0.96298606080807392</v>
      </c>
      <c r="G65" s="4">
        <v>0.96036194077115911</v>
      </c>
    </row>
    <row r="66" spans="1:7" x14ac:dyDescent="0.25">
      <c r="A66" t="s">
        <v>26</v>
      </c>
      <c r="B66" s="4">
        <v>0.99073975375483436</v>
      </c>
      <c r="C66" s="4">
        <v>0.97439726731274567</v>
      </c>
      <c r="D66" s="4">
        <v>0.98615215540105783</v>
      </c>
      <c r="E66" s="4">
        <v>0.99067547782338228</v>
      </c>
      <c r="F66" s="4">
        <v>0.98972040256078875</v>
      </c>
      <c r="G66" s="4">
        <v>0.98150961061786945</v>
      </c>
    </row>
    <row r="67" spans="1:7" x14ac:dyDescent="0.25">
      <c r="A67" t="s">
        <v>27</v>
      </c>
      <c r="B67" s="4">
        <v>0.95121611285065732</v>
      </c>
      <c r="C67" s="5">
        <v>0.78026694419681886</v>
      </c>
      <c r="D67" s="4">
        <v>0.9408358755154359</v>
      </c>
      <c r="E67" s="4">
        <v>0.93892687337921321</v>
      </c>
      <c r="F67" s="5">
        <v>0.77810798715368468</v>
      </c>
      <c r="G67" s="5">
        <v>0.87685262294228061</v>
      </c>
    </row>
    <row r="68" spans="1:7" x14ac:dyDescent="0.25">
      <c r="A68" t="s">
        <v>28</v>
      </c>
      <c r="B68" s="4">
        <v>0.97040203132919467</v>
      </c>
      <c r="C68" s="5">
        <v>0.76390406716704629</v>
      </c>
      <c r="D68" s="5">
        <v>0.76800659439631502</v>
      </c>
      <c r="E68" s="4">
        <v>0.94964837532150925</v>
      </c>
      <c r="F68" s="5">
        <v>0.58769943349190501</v>
      </c>
      <c r="G68" s="5">
        <v>0.79383092547781109</v>
      </c>
    </row>
    <row r="69" spans="1:7" x14ac:dyDescent="0.25">
      <c r="A69" t="s">
        <v>29</v>
      </c>
      <c r="B69" s="5">
        <v>0.77673146088671918</v>
      </c>
      <c r="C69" s="5">
        <v>-3.2418448325364002E-2</v>
      </c>
      <c r="D69" s="5">
        <v>0.66792153821580991</v>
      </c>
      <c r="E69" s="5">
        <v>0.84897982044195164</v>
      </c>
      <c r="F69" s="5">
        <v>0.70087732880153131</v>
      </c>
      <c r="G69" s="5">
        <v>0.54874719753808698</v>
      </c>
    </row>
    <row r="70" spans="1:7" ht="15.75" x14ac:dyDescent="0.25">
      <c r="A70" s="1" t="s">
        <v>54</v>
      </c>
      <c r="B70" s="2">
        <f t="shared" ref="B70:G70" si="6">AVERAGE(B59:B67)</f>
        <v>0.97872875362041301</v>
      </c>
      <c r="C70" s="2">
        <f t="shared" si="6"/>
        <v>0.96238320294559287</v>
      </c>
      <c r="D70" s="2">
        <f t="shared" si="6"/>
        <v>0.98480952540927091</v>
      </c>
      <c r="E70" s="2">
        <f t="shared" si="6"/>
        <v>0.98374720608538646</v>
      </c>
      <c r="F70" s="2">
        <f t="shared" si="6"/>
        <v>0.96365325299769311</v>
      </c>
      <c r="G70" s="2">
        <f t="shared" si="6"/>
        <v>0.97347893374425631</v>
      </c>
    </row>
    <row r="71" spans="1:7" ht="15.75" x14ac:dyDescent="0.25">
      <c r="A71" s="1" t="s">
        <v>55</v>
      </c>
      <c r="B71" s="2">
        <f t="shared" ref="B71:G71" si="7">MEDIAN(B59:B69)</f>
        <v>0.97814164167457973</v>
      </c>
      <c r="C71" s="2">
        <f t="shared" si="7"/>
        <v>0.98276405317637183</v>
      </c>
      <c r="D71" s="2">
        <f t="shared" si="7"/>
        <v>0.98615215540105783</v>
      </c>
      <c r="E71" s="2">
        <f t="shared" si="7"/>
        <v>0.98908830957987659</v>
      </c>
      <c r="F71" s="2">
        <f t="shared" si="7"/>
        <v>0.98467573987972989</v>
      </c>
      <c r="G71" s="2">
        <f t="shared" si="7"/>
        <v>0.98454329458588985</v>
      </c>
    </row>
    <row r="72" spans="1:7" ht="15.75" x14ac:dyDescent="0.25">
      <c r="A72" s="1" t="s">
        <v>56</v>
      </c>
      <c r="B72" s="26">
        <v>8.1165809263809494E-2</v>
      </c>
      <c r="C72" s="26"/>
      <c r="D72" s="26"/>
      <c r="E72" s="26"/>
      <c r="F72" s="26"/>
      <c r="G72" s="26"/>
    </row>
    <row r="75" spans="1:7" ht="15.75" x14ac:dyDescent="0.25">
      <c r="A75" s="7" t="s">
        <v>63</v>
      </c>
    </row>
    <row r="76" spans="1:7" x14ac:dyDescent="0.25">
      <c r="A76" s="3" t="s">
        <v>36</v>
      </c>
      <c r="B76" s="3" t="s">
        <v>48</v>
      </c>
      <c r="C76" s="3" t="s">
        <v>49</v>
      </c>
      <c r="D76" s="3" t="s">
        <v>50</v>
      </c>
      <c r="E76" s="3" t="s">
        <v>51</v>
      </c>
      <c r="F76" s="3" t="s">
        <v>52</v>
      </c>
      <c r="G76" s="3" t="s">
        <v>53</v>
      </c>
    </row>
    <row r="77" spans="1:7" x14ac:dyDescent="0.25">
      <c r="A77" t="s">
        <v>37</v>
      </c>
      <c r="B77" s="4">
        <v>0.98778427525051016</v>
      </c>
      <c r="C77" s="4">
        <v>0.96210142824160194</v>
      </c>
      <c r="D77" s="4">
        <v>0.97255861722654746</v>
      </c>
      <c r="E77" s="4">
        <v>0.99142064508951766</v>
      </c>
      <c r="F77" s="4">
        <v>0.98341875830425673</v>
      </c>
      <c r="G77" s="4">
        <v>0.98654612527146079</v>
      </c>
    </row>
    <row r="78" spans="1:7" x14ac:dyDescent="0.25">
      <c r="A78" t="s">
        <v>38</v>
      </c>
      <c r="B78" s="4">
        <v>0.97644991610464593</v>
      </c>
      <c r="C78" s="4">
        <v>0.99369614915926607</v>
      </c>
      <c r="D78" s="4">
        <v>0.99030590385389261</v>
      </c>
      <c r="E78" s="4">
        <v>0.98698924536386012</v>
      </c>
      <c r="F78" s="4">
        <v>0.98770261406833548</v>
      </c>
      <c r="G78" s="4">
        <v>0.99763048852719238</v>
      </c>
    </row>
    <row r="79" spans="1:7" x14ac:dyDescent="0.25">
      <c r="A79" t="s">
        <v>39</v>
      </c>
      <c r="B79" s="4">
        <v>0.97380016681833803</v>
      </c>
      <c r="C79" s="4">
        <v>0.9954465039986049</v>
      </c>
      <c r="D79" s="4">
        <v>0.97666042278015697</v>
      </c>
      <c r="E79" s="4">
        <v>0.97391517014937712</v>
      </c>
      <c r="F79" s="4">
        <v>0.9881508145517226</v>
      </c>
      <c r="G79" s="4">
        <v>0.99291105807028268</v>
      </c>
    </row>
    <row r="80" spans="1:7" x14ac:dyDescent="0.25">
      <c r="A80" t="s">
        <v>40</v>
      </c>
      <c r="B80" s="4">
        <v>0.98820444494916782</v>
      </c>
      <c r="C80" s="4">
        <v>0.99233928409795913</v>
      </c>
      <c r="D80" s="4">
        <v>0.99515650489078389</v>
      </c>
      <c r="E80" s="4">
        <v>0.97954705410122134</v>
      </c>
      <c r="F80" s="4">
        <v>0.99121922541041796</v>
      </c>
      <c r="G80" s="4">
        <v>0.97530789765705894</v>
      </c>
    </row>
    <row r="81" spans="1:7" x14ac:dyDescent="0.25">
      <c r="A81" t="s">
        <v>41</v>
      </c>
      <c r="B81" s="4">
        <v>0.98949352717990036</v>
      </c>
      <c r="C81" s="4">
        <v>0.99673289151021027</v>
      </c>
      <c r="D81" s="4">
        <v>0.99705046751354864</v>
      </c>
      <c r="E81" t="s">
        <v>57</v>
      </c>
      <c r="F81" s="4">
        <v>0.99931578932031484</v>
      </c>
      <c r="G81" s="4">
        <v>0.99059716703464951</v>
      </c>
    </row>
    <row r="82" spans="1:7" x14ac:dyDescent="0.25">
      <c r="A82" t="s">
        <v>42</v>
      </c>
      <c r="B82" s="4">
        <v>0.95790649554035256</v>
      </c>
      <c r="C82" s="4">
        <v>0.99632796505599752</v>
      </c>
      <c r="D82" s="4">
        <v>0.97503190403580597</v>
      </c>
      <c r="E82" s="4">
        <v>0.96793996470157562</v>
      </c>
      <c r="F82" s="4">
        <v>0.98354433388811613</v>
      </c>
      <c r="G82" s="4">
        <v>0.97758733276788068</v>
      </c>
    </row>
    <row r="83" spans="1:7" x14ac:dyDescent="0.25">
      <c r="A83" t="s">
        <v>43</v>
      </c>
      <c r="B83" s="5">
        <v>0.87407076409640705</v>
      </c>
      <c r="C83" s="4">
        <v>0.97742919901939163</v>
      </c>
      <c r="D83" s="4">
        <v>0.90331616618346977</v>
      </c>
      <c r="E83" s="4">
        <v>0.94663543652692828</v>
      </c>
      <c r="F83" s="5">
        <v>0.82157320438309944</v>
      </c>
      <c r="G83" s="5">
        <v>0.72659074134551205</v>
      </c>
    </row>
    <row r="84" spans="1:7" x14ac:dyDescent="0.25">
      <c r="A84" t="s">
        <v>44</v>
      </c>
      <c r="B84" s="4">
        <v>0.97908262184917838</v>
      </c>
      <c r="C84" s="4">
        <v>0.97721377367623785</v>
      </c>
      <c r="D84" s="4">
        <v>0.98638088131930546</v>
      </c>
      <c r="E84" s="4">
        <v>0.98653306807820362</v>
      </c>
      <c r="F84" s="5">
        <v>0.84596949387417797</v>
      </c>
      <c r="G84" s="4">
        <v>0.92276567712185242</v>
      </c>
    </row>
    <row r="85" spans="1:7" x14ac:dyDescent="0.25">
      <c r="A85" t="s">
        <v>45</v>
      </c>
      <c r="B85" s="4">
        <v>0.96209219318509431</v>
      </c>
      <c r="C85" s="5">
        <v>0.89806305895190863</v>
      </c>
      <c r="D85" s="4">
        <v>0.90200356355533262</v>
      </c>
      <c r="E85" s="4">
        <v>0.97290327175969382</v>
      </c>
      <c r="F85" s="5">
        <v>0.79923409066092144</v>
      </c>
      <c r="G85" s="5">
        <v>0.83695371864067214</v>
      </c>
    </row>
    <row r="86" spans="1:7" x14ac:dyDescent="0.25">
      <c r="A86" t="s">
        <v>46</v>
      </c>
      <c r="B86" s="4">
        <v>0.98850145389182953</v>
      </c>
      <c r="C86" s="5">
        <v>0.70709718336207539</v>
      </c>
      <c r="D86" s="5">
        <v>0.72030338586085929</v>
      </c>
      <c r="E86" s="5">
        <v>0.83240636570965987</v>
      </c>
      <c r="F86" s="5">
        <v>0.82005170642906178</v>
      </c>
      <c r="G86" s="5">
        <v>0.79767610769121999</v>
      </c>
    </row>
    <row r="87" spans="1:7" x14ac:dyDescent="0.25">
      <c r="A87" t="s">
        <v>47</v>
      </c>
      <c r="B87" s="5">
        <v>0.82183089621903505</v>
      </c>
      <c r="C87" s="5">
        <v>0.8078266359334344</v>
      </c>
      <c r="D87" s="5">
        <v>0.82306509015883178</v>
      </c>
      <c r="E87" s="5">
        <v>0.84480648185652085</v>
      </c>
      <c r="F87" s="5">
        <v>0.85546639669456903</v>
      </c>
      <c r="G87" s="4">
        <v>0.96548870895631034</v>
      </c>
    </row>
    <row r="88" spans="1:7" ht="15.75" x14ac:dyDescent="0.25">
      <c r="A88" s="1" t="s">
        <v>54</v>
      </c>
      <c r="B88" s="2">
        <f t="shared" ref="B88:G88" si="8">AVERAGE(B77:B85)</f>
        <v>0.96543160055262156</v>
      </c>
      <c r="C88" s="2">
        <f t="shared" si="8"/>
        <v>0.97659447263457544</v>
      </c>
      <c r="D88" s="2">
        <f t="shared" si="8"/>
        <v>0.96649604792876032</v>
      </c>
      <c r="E88" s="2">
        <f t="shared" si="8"/>
        <v>0.97573548197129722</v>
      </c>
      <c r="F88" s="2">
        <f t="shared" si="8"/>
        <v>0.93334759160681813</v>
      </c>
      <c r="G88" s="2">
        <f t="shared" si="8"/>
        <v>0.93409891182628457</v>
      </c>
    </row>
    <row r="89" spans="1:7" ht="15.75" x14ac:dyDescent="0.25">
      <c r="A89" s="1" t="s">
        <v>55</v>
      </c>
      <c r="B89" s="2">
        <f t="shared" ref="B89:G89" si="9">MEDIAN(B77:B87)</f>
        <v>0.97644991610464593</v>
      </c>
      <c r="C89" s="2">
        <f t="shared" si="9"/>
        <v>0.97742919901939163</v>
      </c>
      <c r="D89" s="2">
        <f t="shared" si="9"/>
        <v>0.97503190403580597</v>
      </c>
      <c r="E89" s="2">
        <f t="shared" si="9"/>
        <v>0.97340922095453553</v>
      </c>
      <c r="F89" s="2">
        <f t="shared" si="9"/>
        <v>0.98341875830425673</v>
      </c>
      <c r="G89" s="2">
        <f t="shared" si="9"/>
        <v>0.97530789765705894</v>
      </c>
    </row>
    <row r="90" spans="1:7" ht="15.75" x14ac:dyDescent="0.25">
      <c r="A90" s="1" t="s">
        <v>56</v>
      </c>
      <c r="B90" s="26">
        <v>8.0891993842720694E-2</v>
      </c>
      <c r="C90" s="26"/>
      <c r="D90" s="26"/>
      <c r="E90" s="26"/>
      <c r="F90" s="26"/>
      <c r="G90" s="26"/>
    </row>
  </sheetData>
  <mergeCells count="5">
    <mergeCell ref="B90:G90"/>
    <mergeCell ref="B18:G18"/>
    <mergeCell ref="B36:G36"/>
    <mergeCell ref="B54:G54"/>
    <mergeCell ref="B72:G7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>
      <selection activeCell="Q11" sqref="Q11"/>
    </sheetView>
  </sheetViews>
  <sheetFormatPr defaultRowHeight="15" x14ac:dyDescent="0.25"/>
  <cols>
    <col min="1" max="1" width="20.7109375" customWidth="1"/>
    <col min="2" max="2" width="10.5703125" customWidth="1"/>
    <col min="3" max="3" width="11" customWidth="1"/>
    <col min="4" max="4" width="11.140625" customWidth="1"/>
    <col min="5" max="5" width="11.5703125" customWidth="1"/>
    <col min="6" max="6" width="12.85546875" customWidth="1"/>
    <col min="7" max="7" width="11" customWidth="1"/>
    <col min="8" max="8" width="12" customWidth="1"/>
    <col min="9" max="9" width="11.140625" customWidth="1"/>
    <col min="10" max="10" width="11.42578125" customWidth="1"/>
    <col min="11" max="11" width="11.5703125" customWidth="1"/>
  </cols>
  <sheetData>
    <row r="1" spans="1:11" ht="15.75" x14ac:dyDescent="0.25">
      <c r="A1" s="7" t="s">
        <v>70</v>
      </c>
    </row>
    <row r="2" spans="1:11" s="9" customFormat="1" ht="16.5" thickBot="1" x14ac:dyDescent="0.3">
      <c r="A2" s="7"/>
    </row>
    <row r="3" spans="1:11" ht="15.75" thickBot="1" x14ac:dyDescent="0.3">
      <c r="B3" s="27" t="s">
        <v>73</v>
      </c>
      <c r="C3" s="28"/>
      <c r="D3" s="29" t="s">
        <v>75</v>
      </c>
      <c r="E3" s="30"/>
      <c r="F3" s="27" t="s">
        <v>76</v>
      </c>
      <c r="G3" s="28"/>
      <c r="H3" s="29" t="s">
        <v>77</v>
      </c>
      <c r="I3" s="30"/>
      <c r="J3" s="27" t="s">
        <v>78</v>
      </c>
      <c r="K3" s="28"/>
    </row>
    <row r="4" spans="1:11" ht="30.75" thickBot="1" x14ac:dyDescent="0.3">
      <c r="A4" s="19" t="s">
        <v>74</v>
      </c>
      <c r="B4" s="20" t="s">
        <v>71</v>
      </c>
      <c r="C4" s="21" t="s">
        <v>72</v>
      </c>
      <c r="D4" s="22" t="s">
        <v>71</v>
      </c>
      <c r="E4" s="22" t="s">
        <v>72</v>
      </c>
      <c r="F4" s="20" t="s">
        <v>71</v>
      </c>
      <c r="G4" s="21" t="s">
        <v>72</v>
      </c>
      <c r="H4" s="22" t="s">
        <v>71</v>
      </c>
      <c r="I4" s="22" t="s">
        <v>72</v>
      </c>
      <c r="J4" s="20" t="s">
        <v>71</v>
      </c>
      <c r="K4" s="21" t="s">
        <v>72</v>
      </c>
    </row>
    <row r="5" spans="1:11" x14ac:dyDescent="0.25">
      <c r="A5" s="23" t="s">
        <v>102</v>
      </c>
      <c r="B5" s="10">
        <v>4.4997200000000001E-2</v>
      </c>
      <c r="C5" s="12">
        <v>14.9040947995957</v>
      </c>
      <c r="D5" s="11">
        <v>3.5256500000000003E-2</v>
      </c>
      <c r="E5" s="11">
        <v>17.5381078544243</v>
      </c>
      <c r="F5" s="10">
        <v>3.5895700000000003E-2</v>
      </c>
      <c r="G5" s="12">
        <v>17.667562825355699</v>
      </c>
      <c r="H5" s="11">
        <v>5.16403E-2</v>
      </c>
      <c r="I5" s="11">
        <v>23.754575909832699</v>
      </c>
      <c r="J5" s="10">
        <v>3.5291799999999998E-2</v>
      </c>
      <c r="K5" s="12">
        <v>20.466273058136199</v>
      </c>
    </row>
    <row r="6" spans="1:11" x14ac:dyDescent="0.25">
      <c r="A6" s="23" t="s">
        <v>103</v>
      </c>
      <c r="B6" s="10">
        <v>14.8512</v>
      </c>
      <c r="C6" s="12">
        <v>67.987059457106</v>
      </c>
      <c r="D6" s="11">
        <v>27.6465</v>
      </c>
      <c r="E6" s="11">
        <v>61.065723208541002</v>
      </c>
      <c r="F6" s="10">
        <v>12.989100000000001</v>
      </c>
      <c r="G6" s="12">
        <v>42.313526531282101</v>
      </c>
      <c r="H6" s="11">
        <v>44.527500000000003</v>
      </c>
      <c r="I6" s="11">
        <v>104.967730812821</v>
      </c>
      <c r="J6" s="10">
        <v>6.1737099999999998</v>
      </c>
      <c r="K6" s="12">
        <v>91.5566371883301</v>
      </c>
    </row>
    <row r="7" spans="1:11" x14ac:dyDescent="0.25">
      <c r="A7" s="23" t="s">
        <v>104</v>
      </c>
      <c r="B7" s="10">
        <v>107.958</v>
      </c>
      <c r="C7" s="12">
        <v>11.6665287182048</v>
      </c>
      <c r="D7" s="11">
        <v>135.02000000000001</v>
      </c>
      <c r="E7" s="11">
        <v>9.8641072928773408</v>
      </c>
      <c r="F7" s="10">
        <v>111.745</v>
      </c>
      <c r="G7" s="12">
        <v>9.0793405232638396</v>
      </c>
      <c r="H7" s="11">
        <v>134.33099999999999</v>
      </c>
      <c r="I7" s="11">
        <v>15.8386890325678</v>
      </c>
      <c r="J7" s="10">
        <v>98.509100000000004</v>
      </c>
      <c r="K7" s="12">
        <v>16.886653186520601</v>
      </c>
    </row>
    <row r="8" spans="1:11" x14ac:dyDescent="0.25">
      <c r="A8" s="23" t="s">
        <v>64</v>
      </c>
      <c r="B8" s="10">
        <v>100</v>
      </c>
      <c r="C8" s="12">
        <v>56.924533739406002</v>
      </c>
      <c r="D8" s="11">
        <v>80.901399999999995</v>
      </c>
      <c r="E8" s="11">
        <v>53.8981952905744</v>
      </c>
      <c r="F8" s="10">
        <v>60.671799999999998</v>
      </c>
      <c r="G8" s="12">
        <v>57.362787071099</v>
      </c>
      <c r="H8" s="11">
        <v>45.811900000000001</v>
      </c>
      <c r="I8" s="11">
        <v>65.505083618604601</v>
      </c>
      <c r="J8" s="10">
        <v>69.909099999999995</v>
      </c>
      <c r="K8" s="12">
        <v>61.280554321417597</v>
      </c>
    </row>
    <row r="9" spans="1:11" x14ac:dyDescent="0.25">
      <c r="A9" s="23" t="s">
        <v>68</v>
      </c>
      <c r="B9" s="10">
        <v>0.01</v>
      </c>
      <c r="C9" s="12">
        <v>0</v>
      </c>
      <c r="D9" s="11">
        <v>0.01</v>
      </c>
      <c r="E9" s="11">
        <v>0</v>
      </c>
      <c r="F9" s="10">
        <v>0.01</v>
      </c>
      <c r="G9" s="12">
        <v>0</v>
      </c>
      <c r="H9" s="11">
        <v>0.01</v>
      </c>
      <c r="I9" s="11">
        <v>0</v>
      </c>
      <c r="J9" s="10">
        <v>0.01</v>
      </c>
      <c r="K9" s="12">
        <v>0</v>
      </c>
    </row>
    <row r="10" spans="1:11" x14ac:dyDescent="0.25">
      <c r="A10" s="23" t="s">
        <v>67</v>
      </c>
      <c r="B10" s="10">
        <v>2.0807299999999998E-3</v>
      </c>
      <c r="C10" s="12">
        <v>48.119883244022901</v>
      </c>
      <c r="D10" s="11">
        <v>1.1810099999999999E-3</v>
      </c>
      <c r="E10" s="11">
        <v>101.668412243034</v>
      </c>
      <c r="F10" s="10">
        <v>1.5903899999999999E-3</v>
      </c>
      <c r="G10" s="12">
        <v>70.558755844673001</v>
      </c>
      <c r="H10" s="11">
        <v>2.2672999999999999E-3</v>
      </c>
      <c r="I10" s="11">
        <v>34.799045157665297</v>
      </c>
      <c r="J10" s="18">
        <v>5.3286400000000004E-6</v>
      </c>
      <c r="K10" s="12">
        <v>29143.604523948401</v>
      </c>
    </row>
    <row r="11" spans="1:11" x14ac:dyDescent="0.25">
      <c r="A11" s="23" t="s">
        <v>65</v>
      </c>
      <c r="B11" s="10">
        <v>100</v>
      </c>
      <c r="C11" s="12">
        <v>78.204880953835996</v>
      </c>
      <c r="D11" s="11">
        <v>48.424700000000001</v>
      </c>
      <c r="E11" s="11">
        <v>78.224138840858899</v>
      </c>
      <c r="F11" s="10">
        <v>99.999600000000001</v>
      </c>
      <c r="G11" s="12">
        <v>88.302658975031903</v>
      </c>
      <c r="H11" s="11">
        <v>70.465199999999996</v>
      </c>
      <c r="I11" s="11">
        <v>68.255344176966204</v>
      </c>
      <c r="J11" s="10">
        <v>99.873000000000005</v>
      </c>
      <c r="K11" s="12">
        <v>93.549039985605305</v>
      </c>
    </row>
    <row r="12" spans="1:11" x14ac:dyDescent="0.25">
      <c r="A12" s="23" t="s">
        <v>66</v>
      </c>
      <c r="B12" s="10">
        <v>24.512699999999999</v>
      </c>
      <c r="C12" s="12">
        <v>85.945838362995602</v>
      </c>
      <c r="D12" s="11">
        <v>10</v>
      </c>
      <c r="E12" s="11">
        <v>153.221394478929</v>
      </c>
      <c r="F12" s="10">
        <v>16.589200000000002</v>
      </c>
      <c r="G12" s="12">
        <v>104.977159966584</v>
      </c>
      <c r="H12" s="11">
        <v>13.3041</v>
      </c>
      <c r="I12" s="11">
        <v>102.19323128360701</v>
      </c>
      <c r="J12" s="10">
        <v>66.016099999999994</v>
      </c>
      <c r="K12" s="12">
        <v>110.826673175191</v>
      </c>
    </row>
    <row r="13" spans="1:11" x14ac:dyDescent="0.25">
      <c r="A13" s="23" t="s">
        <v>105</v>
      </c>
      <c r="B13" s="10">
        <v>7.2520899999999999E-4</v>
      </c>
      <c r="C13" s="12">
        <v>87.383190528967205</v>
      </c>
      <c r="D13" s="11">
        <v>1.15471E-3</v>
      </c>
      <c r="E13" s="11">
        <v>62.467312268685397</v>
      </c>
      <c r="F13" s="10">
        <v>1.57744E-3</v>
      </c>
      <c r="G13" s="12">
        <v>73.685814553566203</v>
      </c>
      <c r="H13" s="11">
        <v>1.1078800000000001E-3</v>
      </c>
      <c r="I13" s="11">
        <v>108.77216132012801</v>
      </c>
      <c r="J13" s="10">
        <v>8.4285000000000002E-4</v>
      </c>
      <c r="K13" s="12">
        <v>108.066712200274</v>
      </c>
    </row>
    <row r="14" spans="1:11" x14ac:dyDescent="0.25">
      <c r="A14" s="25" t="s">
        <v>106</v>
      </c>
      <c r="B14" s="10">
        <v>1.52315E-2</v>
      </c>
      <c r="C14" s="12">
        <v>107.87768143346401</v>
      </c>
      <c r="D14" s="11">
        <v>3.0081500000000001E-2</v>
      </c>
      <c r="E14" s="11">
        <v>67.275554988177802</v>
      </c>
      <c r="F14" s="10">
        <v>3.9338100000000001E-2</v>
      </c>
      <c r="G14" s="12">
        <v>79.463056534640998</v>
      </c>
      <c r="H14" s="11">
        <v>1.7392000000000001E-2</v>
      </c>
      <c r="I14" s="11">
        <v>175.078253612433</v>
      </c>
      <c r="J14" s="10">
        <v>1.62804E-2</v>
      </c>
      <c r="K14" s="12">
        <v>145.76998581626401</v>
      </c>
    </row>
    <row r="15" spans="1:11" x14ac:dyDescent="0.25">
      <c r="A15" s="25" t="s">
        <v>112</v>
      </c>
      <c r="B15" s="10">
        <v>0.150843</v>
      </c>
      <c r="C15" s="12">
        <v>94.837930270403902</v>
      </c>
      <c r="D15" s="11">
        <v>0.25002000000000002</v>
      </c>
      <c r="E15" s="11">
        <v>65.802895368140796</v>
      </c>
      <c r="F15" s="10">
        <v>0.349605</v>
      </c>
      <c r="G15" s="12">
        <v>76.182142393688494</v>
      </c>
      <c r="H15" s="11">
        <v>0.17383000000000001</v>
      </c>
      <c r="I15" s="11">
        <v>148.50173445594501</v>
      </c>
      <c r="J15" s="10">
        <v>0.16645699999999999</v>
      </c>
      <c r="K15" s="12">
        <v>121.81916420850099</v>
      </c>
    </row>
    <row r="16" spans="1:11" x14ac:dyDescent="0.25">
      <c r="A16" s="25" t="s">
        <v>107</v>
      </c>
      <c r="B16" s="10">
        <v>2.00683E-4</v>
      </c>
      <c r="C16" s="12">
        <v>72.077786248969701</v>
      </c>
      <c r="D16" s="11">
        <v>2.7224200000000001E-4</v>
      </c>
      <c r="E16" s="11">
        <v>64.733009280453999</v>
      </c>
      <c r="F16" s="10">
        <v>3.9472599999999997E-4</v>
      </c>
      <c r="G16" s="12">
        <v>65.839228173314396</v>
      </c>
      <c r="H16" s="11">
        <v>3.5939899999999999E-4</v>
      </c>
      <c r="I16" s="11">
        <v>78.364497146597301</v>
      </c>
      <c r="J16" s="10">
        <v>2.8633700000000001E-4</v>
      </c>
      <c r="K16" s="12">
        <v>108.818545997325</v>
      </c>
    </row>
    <row r="17" spans="1:11" x14ac:dyDescent="0.25">
      <c r="A17" s="25" t="s">
        <v>108</v>
      </c>
      <c r="B17" s="10">
        <v>4.3081300000000003E-3</v>
      </c>
      <c r="C17" s="12">
        <v>86.492289449426806</v>
      </c>
      <c r="D17" s="11">
        <v>5.9164400000000002E-3</v>
      </c>
      <c r="E17" s="11">
        <v>75.563922923872397</v>
      </c>
      <c r="F17" s="10">
        <v>1.00956E-2</v>
      </c>
      <c r="G17" s="12">
        <v>70.632000516862902</v>
      </c>
      <c r="H17" s="11">
        <v>6.7484600000000004E-3</v>
      </c>
      <c r="I17" s="11">
        <v>100.360951094391</v>
      </c>
      <c r="J17" s="10">
        <v>4.57429E-3</v>
      </c>
      <c r="K17" s="12">
        <v>165.94863670941399</v>
      </c>
    </row>
    <row r="18" spans="1:11" x14ac:dyDescent="0.25">
      <c r="A18" s="25" t="s">
        <v>113</v>
      </c>
      <c r="B18" s="10">
        <v>4.6926200000000001E-2</v>
      </c>
      <c r="C18" s="12">
        <v>74.507478181337603</v>
      </c>
      <c r="D18" s="11">
        <v>5.1250200000000003E-2</v>
      </c>
      <c r="E18" s="11">
        <v>71.639249120344203</v>
      </c>
      <c r="F18" s="10">
        <v>9.8814600000000002E-2</v>
      </c>
      <c r="G18" s="12">
        <v>66.066682269592206</v>
      </c>
      <c r="H18" s="11">
        <v>6.8955100000000005E-2</v>
      </c>
      <c r="I18" s="11">
        <v>89.822710810285102</v>
      </c>
      <c r="J18" s="10">
        <v>4.7129699999999997E-2</v>
      </c>
      <c r="K18" s="12">
        <v>133.80767550384601</v>
      </c>
    </row>
    <row r="19" spans="1:11" x14ac:dyDescent="0.25">
      <c r="A19" s="23" t="s">
        <v>98</v>
      </c>
      <c r="B19" s="10">
        <v>0</v>
      </c>
      <c r="C19" s="12">
        <v>0</v>
      </c>
      <c r="D19" s="11">
        <v>0</v>
      </c>
      <c r="E19" s="11">
        <v>0</v>
      </c>
      <c r="F19" s="10">
        <v>0</v>
      </c>
      <c r="G19" s="12">
        <v>0</v>
      </c>
      <c r="H19" s="11">
        <v>0</v>
      </c>
      <c r="I19" s="11">
        <v>0</v>
      </c>
      <c r="J19" s="10">
        <v>0</v>
      </c>
      <c r="K19" s="12">
        <v>0</v>
      </c>
    </row>
    <row r="20" spans="1:11" x14ac:dyDescent="0.25">
      <c r="A20" s="23" t="s">
        <v>99</v>
      </c>
      <c r="B20" s="10">
        <v>0</v>
      </c>
      <c r="C20" s="12">
        <v>0</v>
      </c>
      <c r="D20" s="11">
        <v>0</v>
      </c>
      <c r="E20" s="11">
        <v>0</v>
      </c>
      <c r="F20" s="10">
        <v>0</v>
      </c>
      <c r="G20" s="12">
        <v>0</v>
      </c>
      <c r="H20" s="11">
        <v>0</v>
      </c>
      <c r="I20" s="11">
        <v>0</v>
      </c>
      <c r="J20" s="10">
        <v>0</v>
      </c>
      <c r="K20" s="12">
        <v>0</v>
      </c>
    </row>
    <row r="21" spans="1:11" x14ac:dyDescent="0.25">
      <c r="A21" s="23" t="s">
        <v>100</v>
      </c>
      <c r="B21" s="10">
        <v>6.1525700000000003E-2</v>
      </c>
      <c r="C21" s="12">
        <v>40.3182389877445</v>
      </c>
      <c r="D21" s="11">
        <v>3.9465199999999999E-2</v>
      </c>
      <c r="E21" s="11">
        <v>70.052330802914994</v>
      </c>
      <c r="F21" s="10">
        <v>6.10343E-2</v>
      </c>
      <c r="G21" s="12">
        <v>38.027981755081299</v>
      </c>
      <c r="H21" s="11">
        <v>4.4728499999999997E-2</v>
      </c>
      <c r="I21" s="11">
        <v>27.643118454133599</v>
      </c>
      <c r="J21" s="10">
        <v>6.2335500000000002E-2</v>
      </c>
      <c r="K21" s="12">
        <v>41.785837478921003</v>
      </c>
    </row>
    <row r="22" spans="1:11" x14ac:dyDescent="0.25">
      <c r="A22" s="23" t="s">
        <v>79</v>
      </c>
      <c r="B22" s="10">
        <v>0.50099199999999999</v>
      </c>
      <c r="C22" s="12">
        <v>104.80784260045201</v>
      </c>
      <c r="D22" s="11">
        <v>1</v>
      </c>
      <c r="E22" s="11">
        <v>313.238298333579</v>
      </c>
      <c r="F22" s="10">
        <v>0.75651299999999999</v>
      </c>
      <c r="G22" s="12">
        <v>85.007545250272599</v>
      </c>
      <c r="H22" s="11">
        <v>0.51756000000000002</v>
      </c>
      <c r="I22" s="11">
        <v>61.918910002355801</v>
      </c>
      <c r="J22" s="10">
        <v>4.1022200000000002E-2</v>
      </c>
      <c r="K22" s="12">
        <v>169.506211923715</v>
      </c>
    </row>
    <row r="23" spans="1:11" x14ac:dyDescent="0.25">
      <c r="A23" s="23" t="s">
        <v>101</v>
      </c>
      <c r="B23" s="10">
        <v>1000</v>
      </c>
      <c r="C23" s="12">
        <v>49.057611553283103</v>
      </c>
      <c r="D23" s="11">
        <v>537.65599999999995</v>
      </c>
      <c r="E23" s="11">
        <v>88.654859850335797</v>
      </c>
      <c r="F23" s="10">
        <v>999.99900000000002</v>
      </c>
      <c r="G23" s="12">
        <v>42.401475087088798</v>
      </c>
      <c r="H23" s="11">
        <v>1000</v>
      </c>
      <c r="I23" s="11">
        <v>25.789011156407</v>
      </c>
      <c r="J23" s="10">
        <v>585.94399999999996</v>
      </c>
      <c r="K23" s="12">
        <v>35.895901073761003</v>
      </c>
    </row>
    <row r="24" spans="1:11" x14ac:dyDescent="0.25">
      <c r="A24" s="23" t="s">
        <v>95</v>
      </c>
      <c r="B24" s="10">
        <v>0</v>
      </c>
      <c r="C24" s="12">
        <v>0</v>
      </c>
      <c r="D24" s="11">
        <v>0</v>
      </c>
      <c r="E24" s="11">
        <v>0</v>
      </c>
      <c r="F24" s="10">
        <v>0</v>
      </c>
      <c r="G24" s="12">
        <v>0</v>
      </c>
      <c r="H24" s="13">
        <v>0</v>
      </c>
      <c r="I24" s="11">
        <v>0</v>
      </c>
      <c r="J24" s="10">
        <v>0</v>
      </c>
      <c r="K24" s="12">
        <v>0</v>
      </c>
    </row>
    <row r="25" spans="1:11" x14ac:dyDescent="0.25">
      <c r="A25" s="23" t="s">
        <v>96</v>
      </c>
      <c r="B25" s="10">
        <v>0</v>
      </c>
      <c r="C25" s="12">
        <v>0</v>
      </c>
      <c r="D25" s="11">
        <v>0</v>
      </c>
      <c r="E25" s="11">
        <v>0</v>
      </c>
      <c r="F25" s="10">
        <v>0</v>
      </c>
      <c r="G25" s="12">
        <v>0</v>
      </c>
      <c r="H25" s="13">
        <v>0</v>
      </c>
      <c r="I25" s="11">
        <v>0</v>
      </c>
      <c r="J25" s="10">
        <v>0</v>
      </c>
      <c r="K25" s="12">
        <v>0</v>
      </c>
    </row>
    <row r="26" spans="1:11" x14ac:dyDescent="0.25">
      <c r="A26" s="23" t="s">
        <v>97</v>
      </c>
      <c r="B26" s="10">
        <v>0.45686900000000003</v>
      </c>
      <c r="C26" s="12">
        <v>2.2633681955294902</v>
      </c>
      <c r="D26" s="11">
        <v>0.46175699999999997</v>
      </c>
      <c r="E26" s="11">
        <v>2.0726947516391001</v>
      </c>
      <c r="F26" s="10">
        <v>0.463472</v>
      </c>
      <c r="G26" s="12">
        <v>2.1951937459568001</v>
      </c>
      <c r="H26" s="11">
        <v>0.45710200000000001</v>
      </c>
      <c r="I26" s="11">
        <v>2.0611695434973498</v>
      </c>
      <c r="J26" s="10">
        <v>0.46733400000000003</v>
      </c>
      <c r="K26" s="12">
        <v>2.4759662059938199</v>
      </c>
    </row>
    <row r="27" spans="1:11" x14ac:dyDescent="0.25">
      <c r="A27" s="23" t="s">
        <v>109</v>
      </c>
      <c r="B27" s="18">
        <v>0</v>
      </c>
      <c r="C27" s="12">
        <v>0</v>
      </c>
      <c r="D27" s="13">
        <v>3.9604999999999996E-6</v>
      </c>
      <c r="E27" s="11">
        <v>22.059516300496501</v>
      </c>
      <c r="F27" s="18">
        <v>-6.2713999999999998E-6</v>
      </c>
      <c r="G27" s="12">
        <v>-19.902938681561501</v>
      </c>
      <c r="H27" s="13">
        <v>0</v>
      </c>
      <c r="I27" s="11">
        <v>0</v>
      </c>
      <c r="J27" s="18">
        <v>5.4414299999999997E-6</v>
      </c>
      <c r="K27" s="12">
        <v>161.943714378143</v>
      </c>
    </row>
    <row r="28" spans="1:11" x14ac:dyDescent="0.25">
      <c r="A28" s="23" t="s">
        <v>110</v>
      </c>
      <c r="B28" s="18">
        <v>9.2673399999999999E-5</v>
      </c>
      <c r="C28" s="12">
        <v>24.159936891102401</v>
      </c>
      <c r="D28" s="13">
        <v>3.9604999999999996E-6</v>
      </c>
      <c r="E28" s="11">
        <v>0</v>
      </c>
      <c r="F28" s="10">
        <v>3.2450699999999997E-4</v>
      </c>
      <c r="G28" s="12">
        <v>7.7550935518127302</v>
      </c>
      <c r="H28" s="11">
        <v>1.6789600000000001E-4</v>
      </c>
      <c r="I28" s="11">
        <v>15.167208817243999</v>
      </c>
      <c r="J28" s="18">
        <v>-7.3495400000000001E-5</v>
      </c>
      <c r="K28" s="12">
        <v>-434.06164893899103</v>
      </c>
    </row>
    <row r="29" spans="1:11" x14ac:dyDescent="0.25">
      <c r="A29" s="23" t="s">
        <v>111</v>
      </c>
      <c r="B29" s="10">
        <v>2.2611599999999999E-3</v>
      </c>
      <c r="C29" s="12">
        <v>17.2789455061179</v>
      </c>
      <c r="D29" s="11">
        <v>3.7349200000000001E-3</v>
      </c>
      <c r="E29" s="11">
        <v>9.1739309212784601</v>
      </c>
      <c r="F29" s="10">
        <v>3.2450699999999997E-4</v>
      </c>
      <c r="G29" s="12">
        <v>0</v>
      </c>
      <c r="H29" s="11">
        <v>1.62688E-3</v>
      </c>
      <c r="I29" s="11">
        <v>26.946091411182898</v>
      </c>
      <c r="J29" s="10">
        <v>4.2354799999999998E-3</v>
      </c>
      <c r="K29" s="12">
        <v>63.490052712291998</v>
      </c>
    </row>
    <row r="30" spans="1:11" x14ac:dyDescent="0.25">
      <c r="A30" s="23" t="s">
        <v>80</v>
      </c>
      <c r="B30" s="10">
        <v>-7.0921500000000002E-4</v>
      </c>
      <c r="C30" s="12">
        <v>-58.501614457720798</v>
      </c>
      <c r="D30" s="11">
        <v>-4.3445199999999999E-4</v>
      </c>
      <c r="E30" s="11">
        <v>-128.40989340700301</v>
      </c>
      <c r="F30" s="10">
        <v>-8.1241199999999999E-4</v>
      </c>
      <c r="G30" s="12">
        <v>-44.508961694362696</v>
      </c>
      <c r="H30" s="11">
        <v>-2.8118899999999999E-4</v>
      </c>
      <c r="I30" s="11">
        <v>-105.273356435574</v>
      </c>
      <c r="J30" s="18">
        <v>0</v>
      </c>
      <c r="K30" s="12">
        <v>0</v>
      </c>
    </row>
    <row r="31" spans="1:11" x14ac:dyDescent="0.25">
      <c r="A31" s="23" t="s">
        <v>81</v>
      </c>
      <c r="B31" s="10">
        <v>2.29356E-2</v>
      </c>
      <c r="C31" s="12">
        <v>50.409836618101799</v>
      </c>
      <c r="D31" s="11">
        <v>1.366E-2</v>
      </c>
      <c r="E31" s="11">
        <v>115.38293438516</v>
      </c>
      <c r="F31" s="10">
        <v>2.63393E-2</v>
      </c>
      <c r="G31" s="12">
        <v>41.329124769415799</v>
      </c>
      <c r="H31" s="11">
        <v>4.8559900000000001E-3</v>
      </c>
      <c r="I31" s="11">
        <v>217.084142558998</v>
      </c>
      <c r="J31" s="10">
        <v>0</v>
      </c>
      <c r="K31" s="12">
        <v>0</v>
      </c>
    </row>
    <row r="32" spans="1:11" x14ac:dyDescent="0.25">
      <c r="A32" s="23" t="s">
        <v>82</v>
      </c>
      <c r="B32" s="10">
        <v>2.29356E-2</v>
      </c>
      <c r="C32" s="12">
        <v>0</v>
      </c>
      <c r="D32" s="11">
        <v>3.6999799999999999E-2</v>
      </c>
      <c r="E32" s="11">
        <v>207.295165685097</v>
      </c>
      <c r="F32" s="10">
        <v>2.63393E-2</v>
      </c>
      <c r="G32" s="12">
        <v>0</v>
      </c>
      <c r="H32" s="11">
        <v>0.17780499999999999</v>
      </c>
      <c r="I32" s="11">
        <v>49.775225669035102</v>
      </c>
      <c r="J32" s="10">
        <v>0.110197</v>
      </c>
      <c r="K32" s="12">
        <v>30.948762913551001</v>
      </c>
    </row>
    <row r="33" spans="1:11" x14ac:dyDescent="0.25">
      <c r="A33" s="23" t="s">
        <v>83</v>
      </c>
      <c r="B33" s="18">
        <v>-2.4694399999999999E-5</v>
      </c>
      <c r="C33" s="12">
        <v>-146.73911174697599</v>
      </c>
      <c r="D33" s="13">
        <v>-3.04586E-5</v>
      </c>
      <c r="E33" s="11">
        <v>-129.995992431926</v>
      </c>
      <c r="F33" s="18">
        <v>-2.7254200000000001E-5</v>
      </c>
      <c r="G33" s="12">
        <v>-124.593086436226</v>
      </c>
      <c r="H33" s="13">
        <v>4.1966599999999999E-5</v>
      </c>
      <c r="I33" s="11">
        <v>56.880139283392801</v>
      </c>
      <c r="J33" s="18">
        <v>-3.91487E-6</v>
      </c>
      <c r="K33" s="12">
        <v>-55.502452071253501</v>
      </c>
    </row>
    <row r="34" spans="1:11" x14ac:dyDescent="0.25">
      <c r="A34" s="23" t="s">
        <v>84</v>
      </c>
      <c r="B34" s="10">
        <v>4.84055E-4</v>
      </c>
      <c r="C34" s="12">
        <v>234.65116337449899</v>
      </c>
      <c r="D34" s="11">
        <v>8.1079600000000002E-4</v>
      </c>
      <c r="E34" s="11">
        <v>130.039786702106</v>
      </c>
      <c r="F34" s="10">
        <v>2.7024500000000001E-4</v>
      </c>
      <c r="G34" s="12">
        <v>432.57480588503802</v>
      </c>
      <c r="H34" s="11">
        <v>-2.3735100000000001E-3</v>
      </c>
      <c r="I34" s="11">
        <v>-41.614446437014998</v>
      </c>
      <c r="J34" s="10">
        <v>0</v>
      </c>
      <c r="K34" s="12">
        <v>0</v>
      </c>
    </row>
    <row r="35" spans="1:11" x14ac:dyDescent="0.25">
      <c r="A35" s="23" t="s">
        <v>85</v>
      </c>
      <c r="B35" s="10">
        <v>2.00463E-2</v>
      </c>
      <c r="C35" s="12">
        <v>61.5579918975357</v>
      </c>
      <c r="D35" s="11">
        <v>7.1842099999999999E-3</v>
      </c>
      <c r="E35" s="11">
        <v>116.893377776981</v>
      </c>
      <c r="F35" s="10">
        <v>2.50148E-2</v>
      </c>
      <c r="G35" s="12">
        <v>53.239143269364298</v>
      </c>
      <c r="H35" s="11">
        <v>4.44482E-2</v>
      </c>
      <c r="I35" s="11">
        <v>28.5407350384972</v>
      </c>
      <c r="J35" s="10">
        <v>9.0051799999999998E-3</v>
      </c>
      <c r="K35" s="12">
        <v>32.956015958650802</v>
      </c>
    </row>
    <row r="36" spans="1:11" x14ac:dyDescent="0.25">
      <c r="A36" s="23" t="s">
        <v>86</v>
      </c>
      <c r="B36" s="18">
        <v>0</v>
      </c>
      <c r="C36" s="12">
        <v>0</v>
      </c>
      <c r="D36" s="13">
        <v>1.7848499999999999E-6</v>
      </c>
      <c r="E36" s="11">
        <v>113.804295754043</v>
      </c>
      <c r="F36" s="18">
        <v>1.9774899999999998E-6</v>
      </c>
      <c r="G36" s="12">
        <v>71.915357240269998</v>
      </c>
      <c r="H36" s="13">
        <v>-2.91925E-6</v>
      </c>
      <c r="I36" s="11">
        <v>-12.889005232906801</v>
      </c>
      <c r="J36" s="18">
        <v>1.32799E-6</v>
      </c>
      <c r="K36" s="12">
        <v>165.97608785231401</v>
      </c>
    </row>
    <row r="37" spans="1:11" x14ac:dyDescent="0.25">
      <c r="A37" s="23" t="s">
        <v>87</v>
      </c>
      <c r="B37" s="18">
        <v>1.3772599999999999E-5</v>
      </c>
      <c r="C37" s="12">
        <v>32.7663525523243</v>
      </c>
      <c r="D37" s="13">
        <v>-4.3712799999999999E-5</v>
      </c>
      <c r="E37" s="11">
        <v>-174.04907766363601</v>
      </c>
      <c r="F37" s="18">
        <v>-3.7703900000000003E-5</v>
      </c>
      <c r="G37" s="12">
        <v>-137.71369059149299</v>
      </c>
      <c r="H37" s="11">
        <v>1.12033E-4</v>
      </c>
      <c r="I37" s="11">
        <v>7.49800822962687</v>
      </c>
      <c r="J37" s="18">
        <v>-2.5102499999999999E-5</v>
      </c>
      <c r="K37" s="12">
        <v>-324.62735792827499</v>
      </c>
    </row>
    <row r="38" spans="1:11" x14ac:dyDescent="0.25">
      <c r="A38" s="23" t="s">
        <v>88</v>
      </c>
      <c r="B38" s="10">
        <v>4.8520900000000001E-4</v>
      </c>
      <c r="C38" s="12">
        <v>17.7362990887998</v>
      </c>
      <c r="D38" s="11">
        <v>1.2946399999999999E-3</v>
      </c>
      <c r="E38" s="11">
        <v>51.8909341455633</v>
      </c>
      <c r="F38" s="10">
        <v>7.6888599999999998E-4</v>
      </c>
      <c r="G38" s="12">
        <v>57.536991809227402</v>
      </c>
      <c r="H38" s="13">
        <v>-2.92E-6</v>
      </c>
      <c r="I38" s="11">
        <v>0</v>
      </c>
      <c r="J38" s="10">
        <v>1.07592E-3</v>
      </c>
      <c r="K38" s="12">
        <v>65.533016710331694</v>
      </c>
    </row>
    <row r="39" spans="1:11" x14ac:dyDescent="0.25">
      <c r="A39" s="23" t="s">
        <v>89</v>
      </c>
      <c r="B39" s="18">
        <v>0</v>
      </c>
      <c r="C39" s="14">
        <v>0</v>
      </c>
      <c r="D39" s="13">
        <v>2.3812299999999999E-7</v>
      </c>
      <c r="E39" s="11">
        <v>60.745561412430398</v>
      </c>
      <c r="F39" s="18">
        <v>6.3658799999999996E-7</v>
      </c>
      <c r="G39" s="12">
        <v>32.645628434449698</v>
      </c>
      <c r="H39" s="13">
        <v>-8.2214200000000003E-7</v>
      </c>
      <c r="I39" s="11">
        <v>-44.065740929230302</v>
      </c>
      <c r="J39" s="18">
        <v>0</v>
      </c>
      <c r="K39" s="14">
        <v>0</v>
      </c>
    </row>
    <row r="40" spans="1:11" x14ac:dyDescent="0.25">
      <c r="A40" s="23" t="s">
        <v>90</v>
      </c>
      <c r="B40" s="18">
        <v>5.1266500000000003E-6</v>
      </c>
      <c r="C40" s="12">
        <v>15.387003344055801</v>
      </c>
      <c r="D40" s="13">
        <v>-4.4092699999999999E-6</v>
      </c>
      <c r="E40" s="11">
        <v>-118.56780718195699</v>
      </c>
      <c r="F40" s="18">
        <v>-1.6628799999999999E-5</v>
      </c>
      <c r="G40" s="12">
        <v>-44.8086111513202</v>
      </c>
      <c r="H40" s="13">
        <v>3.3704800000000003E-5</v>
      </c>
      <c r="I40" s="11">
        <v>39.768070762662902</v>
      </c>
      <c r="J40" s="18">
        <v>3.3523300000000001E-6</v>
      </c>
      <c r="K40" s="12">
        <v>40.146395767429802</v>
      </c>
    </row>
    <row r="41" spans="1:11" x14ac:dyDescent="0.25">
      <c r="A41" s="23" t="s">
        <v>91</v>
      </c>
      <c r="B41" s="18">
        <v>3.1488200000000001E-5</v>
      </c>
      <c r="C41" s="12">
        <v>43.791302627867402</v>
      </c>
      <c r="D41" s="13">
        <v>7.3200000000000004E-5</v>
      </c>
      <c r="E41" s="11">
        <v>60.250464299813899</v>
      </c>
      <c r="F41" s="10">
        <v>1.94792E-4</v>
      </c>
      <c r="G41" s="12">
        <v>32.2131324725326</v>
      </c>
      <c r="H41" s="11">
        <v>-1.2951E-4</v>
      </c>
      <c r="I41" s="11">
        <v>-88.050779767140995</v>
      </c>
      <c r="J41" s="10">
        <v>1.07674E-4</v>
      </c>
      <c r="K41" s="12">
        <v>22.921477710790899</v>
      </c>
    </row>
    <row r="42" spans="1:11" x14ac:dyDescent="0.25">
      <c r="A42" s="23" t="s">
        <v>92</v>
      </c>
      <c r="B42" s="18">
        <v>-1.9223799999999999E-6</v>
      </c>
      <c r="C42" s="12">
        <v>-114.02787640739</v>
      </c>
      <c r="D42" s="13">
        <v>-1.79662E-6</v>
      </c>
      <c r="E42" s="11">
        <v>-338.55292086658102</v>
      </c>
      <c r="F42" s="18">
        <v>0</v>
      </c>
      <c r="G42" s="14">
        <v>0</v>
      </c>
      <c r="H42" s="13">
        <v>0</v>
      </c>
      <c r="I42" s="13">
        <v>0</v>
      </c>
      <c r="J42" s="18">
        <v>5.5279E-6</v>
      </c>
      <c r="K42" s="12">
        <v>49.710352727250402</v>
      </c>
    </row>
    <row r="43" spans="1:11" x14ac:dyDescent="0.25">
      <c r="A43" s="23" t="s">
        <v>93</v>
      </c>
      <c r="B43" s="10">
        <v>1.17691E-4</v>
      </c>
      <c r="C43" s="12">
        <v>58.806341865170999</v>
      </c>
      <c r="D43" s="13">
        <v>8.6189500000000005E-5</v>
      </c>
      <c r="E43" s="11">
        <v>214.74431236799199</v>
      </c>
      <c r="F43" s="18">
        <v>8.8525500000000005E-5</v>
      </c>
      <c r="G43" s="12">
        <v>48.989624393809102</v>
      </c>
      <c r="H43" s="13">
        <v>0</v>
      </c>
      <c r="I43" s="11">
        <v>0</v>
      </c>
      <c r="J43" s="10">
        <v>-1.3859699999999999E-4</v>
      </c>
      <c r="K43" s="12">
        <v>-65.630181405747905</v>
      </c>
    </row>
    <row r="44" spans="1:11" x14ac:dyDescent="0.25">
      <c r="A44" s="23" t="s">
        <v>94</v>
      </c>
      <c r="B44" s="18">
        <v>-1.9223799999999999E-6</v>
      </c>
      <c r="C44" s="12">
        <v>0</v>
      </c>
      <c r="D44" s="11">
        <v>4.0156399999999998E-4</v>
      </c>
      <c r="E44" s="11">
        <v>207.38337912050801</v>
      </c>
      <c r="F44" s="10">
        <v>2.5326899999999998E-4</v>
      </c>
      <c r="G44" s="12">
        <v>182.846751189505</v>
      </c>
      <c r="H44" s="11">
        <v>2.0191599999999999E-3</v>
      </c>
      <c r="I44" s="11">
        <v>26.400013690473099</v>
      </c>
      <c r="J44" s="10">
        <v>1.8686099999999999E-3</v>
      </c>
      <c r="K44" s="12">
        <v>46.389068622705601</v>
      </c>
    </row>
    <row r="45" spans="1:11" ht="15.75" thickBot="1" x14ac:dyDescent="0.3">
      <c r="A45" s="24" t="s">
        <v>69</v>
      </c>
      <c r="B45" s="15">
        <v>1</v>
      </c>
      <c r="C45" s="17">
        <v>0</v>
      </c>
      <c r="D45" s="16">
        <v>1</v>
      </c>
      <c r="E45" s="16">
        <v>0</v>
      </c>
      <c r="F45" s="15">
        <v>1</v>
      </c>
      <c r="G45" s="17">
        <v>0</v>
      </c>
      <c r="H45" s="16">
        <v>1</v>
      </c>
      <c r="I45" s="16">
        <v>0</v>
      </c>
      <c r="J45" s="15">
        <v>1</v>
      </c>
      <c r="K45" s="17">
        <v>0</v>
      </c>
    </row>
  </sheetData>
  <mergeCells count="5"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 Model R2 values</vt:lpstr>
      <vt:lpstr>Table S2 Optimal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Artai</dc:creator>
  <cp:lastModifiedBy>Artai</cp:lastModifiedBy>
  <dcterms:created xsi:type="dcterms:W3CDTF">2024-11-25T09:35:47Z</dcterms:created>
  <dcterms:modified xsi:type="dcterms:W3CDTF">2025-02-19T11:42:19Z</dcterms:modified>
</cp:coreProperties>
</file>