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G:\UNED\Grupo UNED\artículos\2024\Ratas glicosilación\FAIR data\"/>
    </mc:Choice>
  </mc:AlternateContent>
  <xr:revisionPtr revIDLastSave="0" documentId="13_ncr:1_{96CF7045-F8B8-4936-95F3-954FDCE18A3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OC curve ma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5" i="1" l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K25" i="1" l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<sst xmlns="http://schemas.openxmlformats.org/spreadsheetml/2006/main" count="18" uniqueCount="16">
  <si>
    <t>EIG</t>
  </si>
  <si>
    <t>ALCOHOL</t>
  </si>
  <si>
    <t>Diagonal</t>
  </si>
  <si>
    <t>ALCOHOL 2D</t>
  </si>
  <si>
    <t>SALINE</t>
  </si>
  <si>
    <t>ROC curve male SALINE 2D and 30D considered HEALTH</t>
  </si>
  <si>
    <t>SALINE 2D and 30D</t>
  </si>
  <si>
    <t>HEALTH</t>
  </si>
  <si>
    <t>False positives</t>
  </si>
  <si>
    <t>True positives</t>
  </si>
  <si>
    <t>all</t>
  </si>
  <si>
    <t>1-ESPECIFICITY</t>
  </si>
  <si>
    <t>SENSIBILITY</t>
  </si>
  <si>
    <t>Distance</t>
  </si>
  <si>
    <t>Youden's Index=0.70+0.67-1=0.37</t>
  </si>
  <si>
    <t>Sensitivity 70%  and specificity 67%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</si>
</sst>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0" fillId="0" borderId="0" xfId="0" applyAlignment="1">
      <alignment horizontal="center"/>
    </xf>
    <xf numFmtId="16" fontId="0" fillId="0" borderId="0" xfId="0" applyNumberFormat="1"/>
    <xf numFmtId="0" fontId="0" fillId="3" borderId="0" xfId="0" applyFill="1"/>
    <xf numFmtId="0" fontId="0" fillId="4" borderId="0" xfId="0" applyFill="1"/>
    <xf numFmtId="0" fontId="1" fillId="0" borderId="0" xfId="0" applyFont="1"/>
    <xf numFmtId="2" fontId="0" fillId="0" borderId="0" xfId="0" applyNumberFormat="1"/>
    <xf numFmtId="2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2995151542657"/>
          <c:y val="9.0369526184468321E-2"/>
          <c:w val="0.75541143812354872"/>
          <c:h val="0.77490600465357462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2225">
                <a:solidFill>
                  <a:schemeClr val="accent1"/>
                </a:solidFill>
              </a:ln>
              <a:effectLst/>
            </c:spPr>
          </c:marker>
          <c:xVal>
            <c:numRef>
              <c:f>'ROC curve male'!$K$3:$K$34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8.333333333333337E-2</c:v>
                </c:pt>
                <c:pt idx="4">
                  <c:v>8.333333333333337E-2</c:v>
                </c:pt>
                <c:pt idx="5">
                  <c:v>8.333333333333337E-2</c:v>
                </c:pt>
                <c:pt idx="6">
                  <c:v>0.16666666666666663</c:v>
                </c:pt>
                <c:pt idx="7">
                  <c:v>0.16666666666666663</c:v>
                </c:pt>
                <c:pt idx="8">
                  <c:v>0.16666666666666663</c:v>
                </c:pt>
                <c:pt idx="9">
                  <c:v>0.25</c:v>
                </c:pt>
                <c:pt idx="10">
                  <c:v>0.33333333333333337</c:v>
                </c:pt>
                <c:pt idx="11">
                  <c:v>0.33333333333333337</c:v>
                </c:pt>
                <c:pt idx="12">
                  <c:v>0.41666666666666663</c:v>
                </c:pt>
                <c:pt idx="13">
                  <c:v>0.5</c:v>
                </c:pt>
                <c:pt idx="14">
                  <c:v>0.58333333333333326</c:v>
                </c:pt>
                <c:pt idx="15">
                  <c:v>0.66666666666666674</c:v>
                </c:pt>
                <c:pt idx="16">
                  <c:v>0.75</c:v>
                </c:pt>
                <c:pt idx="17">
                  <c:v>0.75</c:v>
                </c:pt>
                <c:pt idx="18">
                  <c:v>0.75</c:v>
                </c:pt>
                <c:pt idx="19">
                  <c:v>0.83333333333333337</c:v>
                </c:pt>
                <c:pt idx="20">
                  <c:v>0.91666666666666663</c:v>
                </c:pt>
                <c:pt idx="21">
                  <c:v>0.91666666666666663</c:v>
                </c:pt>
                <c:pt idx="22">
                  <c:v>1</c:v>
                </c:pt>
              </c:numCache>
            </c:numRef>
          </c:xVal>
          <c:yVal>
            <c:numRef>
              <c:f>'ROC curve male'!$L$3:$L$34</c:f>
              <c:numCache>
                <c:formatCode>0.00</c:formatCode>
                <c:ptCount val="3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0.7</c:v>
                </c:pt>
                <c:pt idx="17">
                  <c:v>0.8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BC-4619-9958-D3296A17C45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54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17-4AB5-BED1-00F61178F4CE}"/>
              </c:ext>
            </c:extLst>
          </c:dPt>
          <c:xVal>
            <c:numRef>
              <c:f>'ROC curve male'!$N$3:$N$4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'ROC curve male'!$O$3:$O$4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BC-4619-9958-D3296A17C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81344"/>
        <c:axId val="311383520"/>
      </c:scatterChart>
      <c:valAx>
        <c:axId val="311381344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 sz="16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1-specificity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311383520"/>
        <c:crosses val="autoZero"/>
        <c:crossBetween val="midCat"/>
      </c:valAx>
      <c:valAx>
        <c:axId val="311383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 sz="16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Sensitivity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311381344"/>
        <c:crosses val="autoZero"/>
        <c:crossBetween val="midCat"/>
        <c:majorUnit val="0.2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857250</xdr:colOff>
      <xdr:row>26</xdr:row>
      <xdr:rowOff>141173</xdr:rowOff>
    </xdr:from>
    <xdr:to>
      <xdr:col>20</xdr:col>
      <xdr:colOff>103754</xdr:colOff>
      <xdr:row>49</xdr:row>
      <xdr:rowOff>13607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37"/>
  <sheetViews>
    <sheetView tabSelected="1" zoomScale="70" zoomScaleNormal="70" workbookViewId="0">
      <selection activeCell="P24" sqref="P24"/>
    </sheetView>
  </sheetViews>
  <sheetFormatPr baseColWidth="10" defaultRowHeight="15" x14ac:dyDescent="0.25"/>
  <cols>
    <col min="11" max="11" width="19" customWidth="1"/>
    <col min="12" max="12" width="24.28515625" customWidth="1"/>
    <col min="13" max="13" width="23.42578125" customWidth="1"/>
    <col min="18" max="18" width="18.42578125" customWidth="1"/>
  </cols>
  <sheetData>
    <row r="1" spans="2:15" x14ac:dyDescent="0.25">
      <c r="B1" s="1" t="s">
        <v>4</v>
      </c>
      <c r="C1" s="6" t="s">
        <v>5</v>
      </c>
      <c r="J1" s="6"/>
      <c r="K1" s="6" t="s">
        <v>8</v>
      </c>
      <c r="L1" s="6" t="s">
        <v>9</v>
      </c>
      <c r="M1" s="6"/>
    </row>
    <row r="2" spans="2:15" x14ac:dyDescent="0.25">
      <c r="B2" s="2"/>
      <c r="C2" t="s">
        <v>6</v>
      </c>
      <c r="E2" s="2"/>
      <c r="J2" s="6" t="s">
        <v>10</v>
      </c>
      <c r="K2" s="6" t="s">
        <v>11</v>
      </c>
      <c r="L2" s="6" t="s">
        <v>12</v>
      </c>
      <c r="M2" s="6" t="s">
        <v>13</v>
      </c>
      <c r="N2" s="6" t="s">
        <v>2</v>
      </c>
    </row>
    <row r="3" spans="2:15" x14ac:dyDescent="0.25">
      <c r="C3" s="2" t="s">
        <v>0</v>
      </c>
      <c r="D3" s="2"/>
      <c r="E3" s="3"/>
      <c r="G3" t="s">
        <v>7</v>
      </c>
      <c r="H3" t="s">
        <v>1</v>
      </c>
      <c r="K3">
        <v>0</v>
      </c>
      <c r="L3" s="7">
        <v>0</v>
      </c>
      <c r="M3">
        <f>SQRT((K3)^2+(L3-1)^2)</f>
        <v>1</v>
      </c>
      <c r="N3">
        <v>0</v>
      </c>
      <c r="O3">
        <v>0</v>
      </c>
    </row>
    <row r="4" spans="2:15" x14ac:dyDescent="0.25">
      <c r="C4">
        <v>1.0481001393191411</v>
      </c>
      <c r="E4" s="3"/>
      <c r="G4" s="7">
        <v>0.56748711467380264</v>
      </c>
      <c r="H4" s="7">
        <v>0.49570951569033417</v>
      </c>
      <c r="J4" s="7">
        <v>0.49570951569033417</v>
      </c>
      <c r="K4">
        <f t="shared" ref="K4:K25" si="0">1-COUNTIF($G$4:$G$15,"&gt;"&amp;J4)/COUNT($G$4:$G$15)</f>
        <v>0</v>
      </c>
      <c r="L4" s="7">
        <f>COUNTIF($H$4:$H$13,"&lt;="&amp;J4)/COUNT($H$4:$H$13)</f>
        <v>0.1</v>
      </c>
      <c r="M4">
        <f t="shared" ref="M4:M25" si="1">SQRT((K4)^2+(L4-1)^2)</f>
        <v>0.9</v>
      </c>
      <c r="N4">
        <v>1</v>
      </c>
      <c r="O4">
        <v>1</v>
      </c>
    </row>
    <row r="5" spans="2:15" x14ac:dyDescent="0.25">
      <c r="C5">
        <v>0.81229448793753678</v>
      </c>
      <c r="E5" s="3"/>
      <c r="G5" s="7">
        <v>0.76502966208219292</v>
      </c>
      <c r="H5" s="7">
        <v>0.55654620266571142</v>
      </c>
      <c r="J5" s="7">
        <v>0.55654620266571142</v>
      </c>
      <c r="K5">
        <f t="shared" si="0"/>
        <v>0</v>
      </c>
      <c r="L5" s="7">
        <f t="shared" ref="L5:L25" si="2">COUNTIF($H$4:$H$13,"&lt;="&amp;J5)/COUNT($H$4:$H$13)</f>
        <v>0.2</v>
      </c>
      <c r="M5">
        <f t="shared" si="1"/>
        <v>0.8</v>
      </c>
    </row>
    <row r="6" spans="2:15" x14ac:dyDescent="0.25">
      <c r="C6">
        <v>0.68673625988438214</v>
      </c>
      <c r="E6" s="3"/>
      <c r="G6" s="7">
        <v>0.81229448793753678</v>
      </c>
      <c r="H6" s="7">
        <v>0.61190667354126749</v>
      </c>
      <c r="J6" s="7">
        <v>0.56748711467380264</v>
      </c>
      <c r="K6">
        <f t="shared" si="0"/>
        <v>8.333333333333337E-2</v>
      </c>
      <c r="L6" s="7">
        <f t="shared" si="2"/>
        <v>0.2</v>
      </c>
      <c r="M6">
        <f t="shared" si="1"/>
        <v>0.80432856746757697</v>
      </c>
    </row>
    <row r="7" spans="2:15" x14ac:dyDescent="0.25">
      <c r="C7">
        <v>0.81460341107639511</v>
      </c>
      <c r="E7" s="3"/>
      <c r="G7" s="7">
        <v>0.6451777681521248</v>
      </c>
      <c r="H7" s="7">
        <v>0.63651986041269548</v>
      </c>
      <c r="J7" s="7">
        <v>0.61190667354126749</v>
      </c>
      <c r="K7">
        <f t="shared" si="0"/>
        <v>8.333333333333337E-2</v>
      </c>
      <c r="L7" s="7">
        <f t="shared" si="2"/>
        <v>0.3</v>
      </c>
      <c r="M7">
        <f t="shared" si="1"/>
        <v>0.70494286608521994</v>
      </c>
    </row>
    <row r="8" spans="2:15" x14ac:dyDescent="0.25">
      <c r="C8">
        <v>0.76502966208219292</v>
      </c>
      <c r="E8" s="3"/>
      <c r="G8" s="7">
        <v>0.76632623399435162</v>
      </c>
      <c r="H8" s="7">
        <v>0.66481347597298768</v>
      </c>
      <c r="J8" s="7">
        <v>0.63651986041269548</v>
      </c>
      <c r="K8">
        <f t="shared" si="0"/>
        <v>8.333333333333337E-2</v>
      </c>
      <c r="L8" s="7">
        <f t="shared" si="2"/>
        <v>0.4</v>
      </c>
      <c r="M8">
        <f t="shared" si="1"/>
        <v>0.60575939484620822</v>
      </c>
    </row>
    <row r="9" spans="2:15" x14ac:dyDescent="0.25">
      <c r="C9">
        <v>0.82796512706419845</v>
      </c>
      <c r="E9" s="3"/>
      <c r="G9" s="7">
        <v>0.82796512706419845</v>
      </c>
      <c r="H9" s="7">
        <v>0.6685012596820723</v>
      </c>
      <c r="J9" s="7">
        <v>0.6451777681521248</v>
      </c>
      <c r="K9">
        <f t="shared" si="0"/>
        <v>0.16666666666666663</v>
      </c>
      <c r="L9" s="7">
        <f t="shared" si="2"/>
        <v>0.4</v>
      </c>
      <c r="M9">
        <f t="shared" si="1"/>
        <v>0.62271805640898015</v>
      </c>
    </row>
    <row r="10" spans="2:15" x14ac:dyDescent="0.25">
      <c r="C10">
        <v>0.67561393504654355</v>
      </c>
      <c r="E10" s="3"/>
      <c r="G10" s="7">
        <v>0.81460341107639511</v>
      </c>
      <c r="H10" s="7">
        <v>0.7515134024042478</v>
      </c>
      <c r="J10" s="7">
        <v>0.66481347597298768</v>
      </c>
      <c r="K10">
        <f t="shared" si="0"/>
        <v>0.16666666666666663</v>
      </c>
      <c r="L10" s="7">
        <f t="shared" si="2"/>
        <v>0.5</v>
      </c>
      <c r="M10">
        <f t="shared" si="1"/>
        <v>0.52704627669472992</v>
      </c>
    </row>
    <row r="11" spans="2:15" x14ac:dyDescent="0.25">
      <c r="C11">
        <v>0.6451777681521248</v>
      </c>
      <c r="E11" s="3"/>
      <c r="G11" s="7">
        <v>0.67561393504654355</v>
      </c>
      <c r="H11" s="7">
        <v>0.84868214412460652</v>
      </c>
      <c r="J11" s="7">
        <v>0.6685012596820723</v>
      </c>
      <c r="K11">
        <f t="shared" si="0"/>
        <v>0.16666666666666663</v>
      </c>
      <c r="L11" s="7">
        <f t="shared" si="2"/>
        <v>0.6</v>
      </c>
      <c r="M11">
        <f t="shared" si="1"/>
        <v>0.43333333333333335</v>
      </c>
    </row>
    <row r="12" spans="2:15" x14ac:dyDescent="0.25">
      <c r="C12">
        <v>0.76632623399435162</v>
      </c>
      <c r="E12" s="3"/>
      <c r="G12" s="7">
        <v>0.88969243658604935</v>
      </c>
      <c r="H12" s="7">
        <v>0.85192942750157952</v>
      </c>
      <c r="J12" s="7">
        <v>0.67561393504654355</v>
      </c>
      <c r="K12">
        <f t="shared" si="0"/>
        <v>0.25</v>
      </c>
      <c r="L12" s="7">
        <f t="shared" si="2"/>
        <v>0.6</v>
      </c>
      <c r="M12">
        <f t="shared" si="1"/>
        <v>0.47169905660283024</v>
      </c>
    </row>
    <row r="13" spans="2:15" x14ac:dyDescent="0.25">
      <c r="C13">
        <v>0.89108551445230066</v>
      </c>
      <c r="E13" s="3"/>
      <c r="G13" s="7">
        <v>0.68673625988438214</v>
      </c>
      <c r="H13" s="7">
        <v>0.89579704577076102</v>
      </c>
      <c r="J13" s="7">
        <v>0.68673625988438214</v>
      </c>
      <c r="K13">
        <f t="shared" si="0"/>
        <v>0.33333333333333337</v>
      </c>
      <c r="L13" s="7">
        <f t="shared" si="2"/>
        <v>0.6</v>
      </c>
      <c r="M13">
        <f t="shared" si="1"/>
        <v>0.52068331172711035</v>
      </c>
    </row>
    <row r="14" spans="2:15" x14ac:dyDescent="0.25">
      <c r="C14">
        <v>0.56748711467380264</v>
      </c>
      <c r="E14" s="3"/>
      <c r="G14" s="7">
        <v>0.89108551445230066</v>
      </c>
      <c r="H14" s="7"/>
      <c r="J14" s="8">
        <v>0.7515134024042478</v>
      </c>
      <c r="K14" s="5">
        <f t="shared" si="0"/>
        <v>0.33333333333333337</v>
      </c>
      <c r="L14" s="8">
        <f t="shared" si="2"/>
        <v>0.7</v>
      </c>
      <c r="M14" s="5">
        <f t="shared" si="1"/>
        <v>0.44845413490245706</v>
      </c>
    </row>
    <row r="15" spans="2:15" x14ac:dyDescent="0.25">
      <c r="C15">
        <v>0.88969243658604935</v>
      </c>
      <c r="E15" s="3"/>
      <c r="G15" s="7">
        <v>1.0481001393191411</v>
      </c>
      <c r="H15" s="7"/>
      <c r="J15" s="7">
        <v>0.76502966208219292</v>
      </c>
      <c r="K15">
        <f t="shared" si="0"/>
        <v>0.41666666666666663</v>
      </c>
      <c r="L15" s="7">
        <f t="shared" si="2"/>
        <v>0.7</v>
      </c>
      <c r="M15">
        <f t="shared" si="1"/>
        <v>0.51343072669164547</v>
      </c>
    </row>
    <row r="16" spans="2:15" x14ac:dyDescent="0.25">
      <c r="E16" s="3"/>
      <c r="J16" s="7">
        <v>0.76632623399435162</v>
      </c>
      <c r="K16">
        <f t="shared" si="0"/>
        <v>0.5</v>
      </c>
      <c r="L16" s="7">
        <f t="shared" si="2"/>
        <v>0.7</v>
      </c>
      <c r="M16">
        <f t="shared" si="1"/>
        <v>0.5830951894845301</v>
      </c>
    </row>
    <row r="17" spans="2:21" x14ac:dyDescent="0.25">
      <c r="E17" s="3"/>
      <c r="J17" s="7">
        <v>0.81229448793753678</v>
      </c>
      <c r="K17">
        <f t="shared" si="0"/>
        <v>0.58333333333333326</v>
      </c>
      <c r="L17" s="7">
        <f t="shared" si="2"/>
        <v>0.7</v>
      </c>
      <c r="M17">
        <f t="shared" si="1"/>
        <v>0.65595562180514755</v>
      </c>
    </row>
    <row r="18" spans="2:21" x14ac:dyDescent="0.25">
      <c r="J18" s="7">
        <v>0.81460341107639511</v>
      </c>
      <c r="K18">
        <f t="shared" si="0"/>
        <v>0.66666666666666674</v>
      </c>
      <c r="L18" s="7">
        <f t="shared" si="2"/>
        <v>0.7</v>
      </c>
      <c r="M18">
        <f t="shared" si="1"/>
        <v>0.73105707331537695</v>
      </c>
    </row>
    <row r="19" spans="2:21" x14ac:dyDescent="0.25">
      <c r="J19" s="7">
        <v>0.82796512706419845</v>
      </c>
      <c r="K19">
        <f t="shared" si="0"/>
        <v>0.75</v>
      </c>
      <c r="L19" s="7">
        <f t="shared" si="2"/>
        <v>0.7</v>
      </c>
      <c r="M19">
        <f t="shared" si="1"/>
        <v>0.80777472107017567</v>
      </c>
    </row>
    <row r="20" spans="2:21" x14ac:dyDescent="0.25">
      <c r="B20" s="1" t="s">
        <v>1</v>
      </c>
      <c r="J20" s="7">
        <v>0.84868214412460652</v>
      </c>
      <c r="K20">
        <f t="shared" si="0"/>
        <v>0.75</v>
      </c>
      <c r="L20" s="7">
        <f t="shared" si="2"/>
        <v>0.8</v>
      </c>
      <c r="M20">
        <f t="shared" si="1"/>
        <v>0.77620873481300123</v>
      </c>
      <c r="P20" s="6"/>
    </row>
    <row r="21" spans="2:21" x14ac:dyDescent="0.25">
      <c r="B21" s="2"/>
      <c r="C21" t="s">
        <v>3</v>
      </c>
      <c r="E21" s="2"/>
      <c r="J21" s="7">
        <v>0.85192942750157952</v>
      </c>
      <c r="K21">
        <f t="shared" si="0"/>
        <v>0.75</v>
      </c>
      <c r="L21" s="7">
        <f t="shared" si="2"/>
        <v>0.9</v>
      </c>
      <c r="M21">
        <f t="shared" si="1"/>
        <v>0.75663729752107778</v>
      </c>
    </row>
    <row r="22" spans="2:21" x14ac:dyDescent="0.25">
      <c r="C22" s="2" t="s">
        <v>0</v>
      </c>
      <c r="D22" s="2"/>
      <c r="E22" s="3"/>
      <c r="J22" s="7">
        <v>0.88969243658604935</v>
      </c>
      <c r="K22">
        <f t="shared" si="0"/>
        <v>0.83333333333333337</v>
      </c>
      <c r="L22" s="7">
        <f t="shared" si="2"/>
        <v>0.9</v>
      </c>
      <c r="M22">
        <f t="shared" si="1"/>
        <v>0.83931188746761154</v>
      </c>
    </row>
    <row r="23" spans="2:21" x14ac:dyDescent="0.25">
      <c r="C23">
        <v>0.49570951569033417</v>
      </c>
      <c r="E23" s="3"/>
      <c r="J23" s="7">
        <v>0.89108551445230066</v>
      </c>
      <c r="K23">
        <f t="shared" si="0"/>
        <v>0.91666666666666663</v>
      </c>
      <c r="L23" s="7">
        <f t="shared" si="2"/>
        <v>0.9</v>
      </c>
      <c r="M23">
        <f t="shared" si="1"/>
        <v>0.9221050795748702</v>
      </c>
    </row>
    <row r="24" spans="2:21" x14ac:dyDescent="0.25">
      <c r="C24">
        <v>0.63651986041269548</v>
      </c>
      <c r="E24" s="3"/>
      <c r="J24" s="7">
        <v>0.89579704577076102</v>
      </c>
      <c r="K24">
        <f t="shared" si="0"/>
        <v>0.91666666666666663</v>
      </c>
      <c r="L24" s="7">
        <f t="shared" si="2"/>
        <v>1</v>
      </c>
      <c r="M24">
        <f t="shared" si="1"/>
        <v>0.91666666666666663</v>
      </c>
      <c r="P24" s="5" t="s">
        <v>15</v>
      </c>
      <c r="Q24" s="5"/>
      <c r="R24" s="5"/>
      <c r="S24" s="4" t="s">
        <v>14</v>
      </c>
      <c r="T24" s="4"/>
      <c r="U24" s="4"/>
    </row>
    <row r="25" spans="2:21" x14ac:dyDescent="0.25">
      <c r="C25">
        <v>0.84868214412460652</v>
      </c>
      <c r="E25" s="3"/>
      <c r="J25" s="7">
        <v>1.0481001393191411</v>
      </c>
      <c r="K25">
        <f t="shared" si="0"/>
        <v>1</v>
      </c>
      <c r="L25" s="7">
        <f t="shared" si="2"/>
        <v>1</v>
      </c>
      <c r="M25">
        <f t="shared" si="1"/>
        <v>1</v>
      </c>
    </row>
    <row r="26" spans="2:21" x14ac:dyDescent="0.25">
      <c r="C26">
        <v>0.89579704577076102</v>
      </c>
      <c r="E26" s="3"/>
    </row>
    <row r="27" spans="2:21" x14ac:dyDescent="0.25">
      <c r="C27">
        <v>0.55654620266571142</v>
      </c>
      <c r="E27" s="3"/>
    </row>
    <row r="28" spans="2:21" x14ac:dyDescent="0.25">
      <c r="C28">
        <v>0.66481347597298768</v>
      </c>
      <c r="E28" s="3"/>
    </row>
    <row r="29" spans="2:21" x14ac:dyDescent="0.25">
      <c r="C29">
        <v>0.61190667354126749</v>
      </c>
      <c r="E29" s="3"/>
    </row>
    <row r="30" spans="2:21" x14ac:dyDescent="0.25">
      <c r="C30">
        <v>0.7515134024042478</v>
      </c>
      <c r="E30" s="3"/>
    </row>
    <row r="31" spans="2:21" x14ac:dyDescent="0.25">
      <c r="C31">
        <v>0.6685012596820723</v>
      </c>
      <c r="E31" s="3"/>
    </row>
    <row r="32" spans="2:21" x14ac:dyDescent="0.25">
      <c r="C32">
        <v>0.85192942750157952</v>
      </c>
      <c r="E32" s="3"/>
    </row>
    <row r="33" spans="5:5" x14ac:dyDescent="0.25">
      <c r="E33" s="3"/>
    </row>
    <row r="34" spans="5:5" x14ac:dyDescent="0.25">
      <c r="E34" s="3"/>
    </row>
    <row r="35" spans="5:5" x14ac:dyDescent="0.25">
      <c r="E35" s="3"/>
    </row>
    <row r="36" spans="5:5" x14ac:dyDescent="0.25">
      <c r="E36" s="3"/>
    </row>
    <row r="37" spans="5:5" x14ac:dyDescent="0.25">
      <c r="E37" s="3"/>
    </row>
  </sheetData>
  <sortState xmlns:xlrd2="http://schemas.microsoft.com/office/spreadsheetml/2017/richdata2" ref="J4:J25">
    <sortCondition ref="J4:J25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ROC curve male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 burcio</dc:creator>
  <cp:lastModifiedBy>AGUSTIN GONZALEZ CREVILLEN</cp:lastModifiedBy>
  <dcterms:created xsi:type="dcterms:W3CDTF">2021-05-07T13:35:47Z</dcterms:created>
  <dcterms:modified xsi:type="dcterms:W3CDTF">2025-02-05T10:45:59Z</dcterms:modified>
</cp:coreProperties>
</file>