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https://univmurcia-my.sharepoint.com/personal/aleman_um_es/Documents/Documentos/alemanDespacho/plaza/Articulos/2024/Sexenios/Aportación_3_RE/Dataset/"/>
    </mc:Choice>
  </mc:AlternateContent>
  <xr:revisionPtr revIDLastSave="3" documentId="11_4D1153397CC9DB6B0B89BDB5546532666102B2FA" xr6:coauthVersionLast="47" xr6:coauthVersionMax="47" xr10:uidLastSave="{8C0D4D29-2D95-4DB6-832E-B29F1046E897}"/>
  <bookViews>
    <workbookView xWindow="-120" yWindow="-120" windowWidth="19440" windowHeight="14880" activeTab="2" xr2:uid="{00000000-000D-0000-FFFF-FFFF00000000}"/>
  </bookViews>
  <sheets>
    <sheet name="Tools 1" sheetId="1" r:id="rId1"/>
    <sheet name="Tools 2" sheetId="2" r:id="rId2"/>
    <sheet name="Tools 2 Ext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2" i="3" l="1"/>
  <c r="N71" i="3" s="1"/>
  <c r="M52" i="3"/>
  <c r="M71" i="3" s="1"/>
  <c r="L52" i="3"/>
  <c r="L71" i="3" s="1"/>
  <c r="K52" i="3"/>
  <c r="K71" i="3" s="1"/>
  <c r="J52" i="3"/>
  <c r="J71" i="3" s="1"/>
  <c r="I52" i="3"/>
  <c r="I71" i="3" s="1"/>
  <c r="H52" i="3"/>
  <c r="H71" i="3" s="1"/>
  <c r="G52" i="3"/>
  <c r="G71" i="3" s="1"/>
  <c r="F52" i="3"/>
  <c r="F71" i="3" s="1"/>
  <c r="E52" i="3"/>
  <c r="E71" i="3" s="1"/>
  <c r="D52" i="3"/>
  <c r="D71" i="3" s="1"/>
  <c r="C52" i="3"/>
  <c r="C71" i="3" s="1"/>
  <c r="N51" i="3"/>
  <c r="N70" i="3" s="1"/>
  <c r="M51" i="3"/>
  <c r="M70" i="3" s="1"/>
  <c r="K51" i="3"/>
  <c r="K70" i="3" s="1"/>
  <c r="J51" i="3"/>
  <c r="J70" i="3" s="1"/>
  <c r="I51" i="3"/>
  <c r="I70" i="3" s="1"/>
  <c r="H51" i="3"/>
  <c r="H70" i="3" s="1"/>
  <c r="G51" i="3"/>
  <c r="G70" i="3" s="1"/>
  <c r="E51" i="3"/>
  <c r="E70" i="3" s="1"/>
  <c r="D51" i="3"/>
  <c r="D70" i="3" s="1"/>
  <c r="N50" i="3"/>
  <c r="N69" i="3" s="1"/>
  <c r="L50" i="3"/>
  <c r="L69" i="3" s="1"/>
  <c r="K50" i="3"/>
  <c r="K69" i="3" s="1"/>
  <c r="J50" i="3"/>
  <c r="J69" i="3" s="1"/>
  <c r="H50" i="3"/>
  <c r="H69" i="3" s="1"/>
  <c r="H48" i="3"/>
  <c r="H67" i="3" s="1"/>
  <c r="O47" i="3"/>
  <c r="O66" i="3" s="1"/>
  <c r="N47" i="3"/>
  <c r="N66" i="3" s="1"/>
  <c r="L47" i="3"/>
  <c r="L66" i="3" s="1"/>
  <c r="J47" i="3"/>
  <c r="J66" i="3" s="1"/>
  <c r="E47" i="3"/>
  <c r="E66" i="3" s="1"/>
  <c r="O46" i="3"/>
  <c r="O65" i="3" s="1"/>
  <c r="N46" i="3"/>
  <c r="N65" i="3" s="1"/>
  <c r="M46" i="3"/>
  <c r="M65" i="3" s="1"/>
  <c r="L46" i="3"/>
  <c r="L65" i="3" s="1"/>
  <c r="K46" i="3"/>
  <c r="K65" i="3" s="1"/>
  <c r="J46" i="3"/>
  <c r="J65" i="3" s="1"/>
  <c r="I46" i="3"/>
  <c r="I65" i="3" s="1"/>
  <c r="G46" i="3"/>
  <c r="G65" i="3" s="1"/>
  <c r="F46" i="3"/>
  <c r="F65" i="3" s="1"/>
  <c r="D46" i="3"/>
  <c r="D65" i="3" s="1"/>
  <c r="C46" i="3"/>
  <c r="C65" i="3" s="1"/>
  <c r="N45" i="3"/>
  <c r="N64" i="3" s="1"/>
  <c r="N44" i="3"/>
  <c r="N63" i="3" s="1"/>
  <c r="M44" i="3"/>
  <c r="M63" i="3" s="1"/>
  <c r="L44" i="3"/>
  <c r="L63" i="3" s="1"/>
  <c r="K44" i="3"/>
  <c r="K63" i="3" s="1"/>
  <c r="J44" i="3"/>
  <c r="J63" i="3" s="1"/>
  <c r="I44" i="3"/>
  <c r="I63" i="3" s="1"/>
  <c r="F44" i="3"/>
  <c r="F63" i="3" s="1"/>
  <c r="C44" i="3"/>
  <c r="C63" i="3" s="1"/>
  <c r="N43" i="3"/>
  <c r="N62" i="3" s="1"/>
  <c r="J43" i="3"/>
  <c r="J62" i="3" s="1"/>
  <c r="O42" i="3"/>
  <c r="O61" i="3" s="1"/>
  <c r="M42" i="3"/>
  <c r="M61" i="3" s="1"/>
  <c r="L42" i="3"/>
  <c r="L61" i="3" s="1"/>
  <c r="K42" i="3"/>
  <c r="K61" i="3" s="1"/>
  <c r="J42" i="3"/>
  <c r="J61" i="3" s="1"/>
  <c r="H42" i="3"/>
  <c r="H61" i="3" s="1"/>
  <c r="G42" i="3"/>
  <c r="G61" i="3" s="1"/>
  <c r="F42" i="3"/>
  <c r="F61" i="3" s="1"/>
  <c r="E42" i="3"/>
  <c r="E61" i="3" s="1"/>
  <c r="D42" i="3"/>
  <c r="D61" i="3" s="1"/>
  <c r="C42" i="3"/>
  <c r="C61" i="3" s="1"/>
  <c r="N41" i="3"/>
  <c r="N60" i="3" s="1"/>
  <c r="M41" i="3"/>
  <c r="M60" i="3" s="1"/>
  <c r="L41" i="3"/>
  <c r="L60" i="3" s="1"/>
  <c r="K41" i="3"/>
  <c r="K60" i="3" s="1"/>
  <c r="J41" i="3"/>
  <c r="J60" i="3" s="1"/>
  <c r="I41" i="3"/>
  <c r="I60" i="3" s="1"/>
  <c r="H41" i="3"/>
  <c r="H60" i="3" s="1"/>
  <c r="E41" i="3"/>
  <c r="E60" i="3" s="1"/>
  <c r="D41" i="3"/>
  <c r="D60" i="3" s="1"/>
  <c r="C41" i="3"/>
  <c r="C60" i="3" s="1"/>
  <c r="O40" i="3"/>
  <c r="O59" i="3" s="1"/>
  <c r="M40" i="3"/>
  <c r="M59" i="3" s="1"/>
  <c r="K40" i="3"/>
  <c r="K59" i="3" s="1"/>
  <c r="G40" i="3"/>
  <c r="G59" i="3" s="1"/>
  <c r="F40" i="3"/>
  <c r="F59" i="3" s="1"/>
  <c r="D40" i="3"/>
  <c r="D59" i="3" s="1"/>
  <c r="C40" i="3"/>
  <c r="C59" i="3" s="1"/>
  <c r="M39" i="3"/>
  <c r="M58" i="3" s="1"/>
  <c r="L39" i="3"/>
  <c r="L58" i="3" s="1"/>
  <c r="G39" i="3"/>
  <c r="G58" i="3" s="1"/>
  <c r="F39" i="3"/>
  <c r="F58" i="3" s="1"/>
  <c r="D39" i="3"/>
  <c r="D58" i="3" s="1"/>
  <c r="C39" i="3"/>
  <c r="C58" i="3" s="1"/>
  <c r="O38" i="3"/>
  <c r="O57" i="3" s="1"/>
  <c r="J38" i="3"/>
  <c r="J57" i="3" s="1"/>
  <c r="I38" i="3"/>
  <c r="I57" i="3" s="1"/>
  <c r="H38" i="3"/>
  <c r="H57" i="3" s="1"/>
  <c r="E38" i="3"/>
  <c r="E57" i="3" s="1"/>
  <c r="J37" i="3"/>
  <c r="J56" i="3" s="1"/>
  <c r="I37" i="3"/>
  <c r="I56" i="3" s="1"/>
  <c r="H37" i="3"/>
  <c r="H56" i="3" s="1"/>
  <c r="M36" i="3"/>
  <c r="M55" i="3" s="1"/>
  <c r="G36" i="3"/>
  <c r="G55" i="3" s="1"/>
  <c r="F36" i="3"/>
  <c r="F55" i="3" s="1"/>
  <c r="D36" i="3"/>
  <c r="C36" i="3"/>
  <c r="C26" i="3"/>
  <c r="H25" i="3"/>
  <c r="O23" i="3"/>
  <c r="O52" i="3" s="1"/>
  <c r="O71" i="3" s="1"/>
  <c r="O22" i="3"/>
  <c r="O51" i="3" s="1"/>
  <c r="O70" i="3" s="1"/>
  <c r="L22" i="3"/>
  <c r="L51" i="3" s="1"/>
  <c r="L70" i="3" s="1"/>
  <c r="F22" i="3"/>
  <c r="F51" i="3" s="1"/>
  <c r="F70" i="3" s="1"/>
  <c r="C22" i="3"/>
  <c r="C51" i="3" s="1"/>
  <c r="C70" i="3" s="1"/>
  <c r="O21" i="3"/>
  <c r="O50" i="3" s="1"/>
  <c r="O69" i="3" s="1"/>
  <c r="M21" i="3"/>
  <c r="M50" i="3" s="1"/>
  <c r="M69" i="3" s="1"/>
  <c r="I21" i="3"/>
  <c r="I50" i="3" s="1"/>
  <c r="I69" i="3" s="1"/>
  <c r="G21" i="3"/>
  <c r="G50" i="3" s="1"/>
  <c r="G69" i="3" s="1"/>
  <c r="F21" i="3"/>
  <c r="F50" i="3" s="1"/>
  <c r="F69" i="3" s="1"/>
  <c r="E21" i="3"/>
  <c r="E50" i="3" s="1"/>
  <c r="E69" i="3" s="1"/>
  <c r="D21" i="3"/>
  <c r="D50" i="3" s="1"/>
  <c r="D69" i="3" s="1"/>
  <c r="C21" i="3"/>
  <c r="C50" i="3" s="1"/>
  <c r="C69" i="3" s="1"/>
  <c r="O20" i="3"/>
  <c r="O49" i="3" s="1"/>
  <c r="O68" i="3" s="1"/>
  <c r="N20" i="3"/>
  <c r="N49" i="3" s="1"/>
  <c r="N68" i="3" s="1"/>
  <c r="M20" i="3"/>
  <c r="M49" i="3" s="1"/>
  <c r="M68" i="3" s="1"/>
  <c r="L20" i="3"/>
  <c r="L49" i="3" s="1"/>
  <c r="L68" i="3" s="1"/>
  <c r="K20" i="3"/>
  <c r="K49" i="3" s="1"/>
  <c r="K68" i="3" s="1"/>
  <c r="J20" i="3"/>
  <c r="J49" i="3" s="1"/>
  <c r="J68" i="3" s="1"/>
  <c r="I20" i="3"/>
  <c r="I49" i="3" s="1"/>
  <c r="I68" i="3" s="1"/>
  <c r="H20" i="3"/>
  <c r="H49" i="3" s="1"/>
  <c r="H68" i="3" s="1"/>
  <c r="G20" i="3"/>
  <c r="G49" i="3" s="1"/>
  <c r="G68" i="3" s="1"/>
  <c r="F20" i="3"/>
  <c r="F49" i="3" s="1"/>
  <c r="F68" i="3" s="1"/>
  <c r="E20" i="3"/>
  <c r="E49" i="3" s="1"/>
  <c r="E68" i="3" s="1"/>
  <c r="D20" i="3"/>
  <c r="D49" i="3" s="1"/>
  <c r="D68" i="3" s="1"/>
  <c r="C20" i="3"/>
  <c r="C49" i="3" s="1"/>
  <c r="C68" i="3" s="1"/>
  <c r="O19" i="3"/>
  <c r="O25" i="3" s="1"/>
  <c r="N19" i="3"/>
  <c r="N48" i="3" s="1"/>
  <c r="N67" i="3" s="1"/>
  <c r="M19" i="3"/>
  <c r="M48" i="3" s="1"/>
  <c r="M67" i="3" s="1"/>
  <c r="L19" i="3"/>
  <c r="L48" i="3" s="1"/>
  <c r="L67" i="3" s="1"/>
  <c r="K19" i="3"/>
  <c r="K48" i="3" s="1"/>
  <c r="K67" i="3" s="1"/>
  <c r="J19" i="3"/>
  <c r="J48" i="3" s="1"/>
  <c r="J67" i="3" s="1"/>
  <c r="I19" i="3"/>
  <c r="I48" i="3" s="1"/>
  <c r="I67" i="3" s="1"/>
  <c r="G19" i="3"/>
  <c r="G48" i="3" s="1"/>
  <c r="G67" i="3" s="1"/>
  <c r="F19" i="3"/>
  <c r="F48" i="3" s="1"/>
  <c r="F67" i="3" s="1"/>
  <c r="E19" i="3"/>
  <c r="E48" i="3" s="1"/>
  <c r="E67" i="3" s="1"/>
  <c r="D19" i="3"/>
  <c r="D48" i="3" s="1"/>
  <c r="D67" i="3" s="1"/>
  <c r="C19" i="3"/>
  <c r="C48" i="3" s="1"/>
  <c r="C67" i="3" s="1"/>
  <c r="M18" i="3"/>
  <c r="M47" i="3" s="1"/>
  <c r="M66" i="3" s="1"/>
  <c r="K18" i="3"/>
  <c r="K47" i="3" s="1"/>
  <c r="K66" i="3" s="1"/>
  <c r="I18" i="3"/>
  <c r="I47" i="3" s="1"/>
  <c r="I66" i="3" s="1"/>
  <c r="H18" i="3"/>
  <c r="H47" i="3" s="1"/>
  <c r="H66" i="3" s="1"/>
  <c r="G18" i="3"/>
  <c r="G47" i="3" s="1"/>
  <c r="G66" i="3" s="1"/>
  <c r="F18" i="3"/>
  <c r="F47" i="3" s="1"/>
  <c r="F66" i="3" s="1"/>
  <c r="D18" i="3"/>
  <c r="D47" i="3" s="1"/>
  <c r="D66" i="3" s="1"/>
  <c r="C18" i="3"/>
  <c r="C47" i="3" s="1"/>
  <c r="C66" i="3" s="1"/>
  <c r="H17" i="3"/>
  <c r="H46" i="3" s="1"/>
  <c r="H65" i="3" s="1"/>
  <c r="E17" i="3"/>
  <c r="E46" i="3" s="1"/>
  <c r="E65" i="3" s="1"/>
  <c r="O16" i="3"/>
  <c r="O45" i="3" s="1"/>
  <c r="O64" i="3" s="1"/>
  <c r="M16" i="3"/>
  <c r="M45" i="3" s="1"/>
  <c r="M64" i="3" s="1"/>
  <c r="L16" i="3"/>
  <c r="L45" i="3" s="1"/>
  <c r="L64" i="3" s="1"/>
  <c r="K16" i="3"/>
  <c r="K45" i="3" s="1"/>
  <c r="K64" i="3" s="1"/>
  <c r="J16" i="3"/>
  <c r="J45" i="3" s="1"/>
  <c r="J64" i="3" s="1"/>
  <c r="I16" i="3"/>
  <c r="I45" i="3" s="1"/>
  <c r="I64" i="3" s="1"/>
  <c r="H16" i="3"/>
  <c r="H45" i="3" s="1"/>
  <c r="H64" i="3" s="1"/>
  <c r="G16" i="3"/>
  <c r="G45" i="3" s="1"/>
  <c r="G64" i="3" s="1"/>
  <c r="F16" i="3"/>
  <c r="F45" i="3" s="1"/>
  <c r="F64" i="3" s="1"/>
  <c r="E16" i="3"/>
  <c r="E45" i="3" s="1"/>
  <c r="E64" i="3" s="1"/>
  <c r="D16" i="3"/>
  <c r="D45" i="3" s="1"/>
  <c r="D64" i="3" s="1"/>
  <c r="C16" i="3"/>
  <c r="C45" i="3" s="1"/>
  <c r="C64" i="3" s="1"/>
  <c r="O15" i="3"/>
  <c r="O44" i="3" s="1"/>
  <c r="O63" i="3" s="1"/>
  <c r="H15" i="3"/>
  <c r="H44" i="3" s="1"/>
  <c r="H63" i="3" s="1"/>
  <c r="G15" i="3"/>
  <c r="G44" i="3" s="1"/>
  <c r="G63" i="3" s="1"/>
  <c r="E15" i="3"/>
  <c r="E44" i="3" s="1"/>
  <c r="E63" i="3" s="1"/>
  <c r="D15" i="3"/>
  <c r="D44" i="3" s="1"/>
  <c r="D63" i="3" s="1"/>
  <c r="O14" i="3"/>
  <c r="O43" i="3" s="1"/>
  <c r="O62" i="3" s="1"/>
  <c r="M14" i="3"/>
  <c r="M43" i="3" s="1"/>
  <c r="M62" i="3" s="1"/>
  <c r="L14" i="3"/>
  <c r="L43" i="3" s="1"/>
  <c r="L62" i="3" s="1"/>
  <c r="K14" i="3"/>
  <c r="K43" i="3" s="1"/>
  <c r="K62" i="3" s="1"/>
  <c r="I14" i="3"/>
  <c r="I43" i="3" s="1"/>
  <c r="I62" i="3" s="1"/>
  <c r="H14" i="3"/>
  <c r="H43" i="3" s="1"/>
  <c r="H62" i="3" s="1"/>
  <c r="G14" i="3"/>
  <c r="G43" i="3" s="1"/>
  <c r="G62" i="3" s="1"/>
  <c r="F14" i="3"/>
  <c r="F43" i="3" s="1"/>
  <c r="F62" i="3" s="1"/>
  <c r="E14" i="3"/>
  <c r="E43" i="3" s="1"/>
  <c r="E62" i="3" s="1"/>
  <c r="D14" i="3"/>
  <c r="D43" i="3" s="1"/>
  <c r="D62" i="3" s="1"/>
  <c r="C14" i="3"/>
  <c r="C43" i="3" s="1"/>
  <c r="C62" i="3" s="1"/>
  <c r="N13" i="3"/>
  <c r="N42" i="3" s="1"/>
  <c r="N61" i="3" s="1"/>
  <c r="I13" i="3"/>
  <c r="I42" i="3" s="1"/>
  <c r="I61" i="3" s="1"/>
  <c r="O12" i="3"/>
  <c r="O41" i="3" s="1"/>
  <c r="O60" i="3" s="1"/>
  <c r="G12" i="3"/>
  <c r="G41" i="3" s="1"/>
  <c r="G60" i="3" s="1"/>
  <c r="F12" i="3"/>
  <c r="F41" i="3" s="1"/>
  <c r="F60" i="3" s="1"/>
  <c r="N11" i="3"/>
  <c r="N40" i="3" s="1"/>
  <c r="N59" i="3" s="1"/>
  <c r="L11" i="3"/>
  <c r="L40" i="3" s="1"/>
  <c r="L59" i="3" s="1"/>
  <c r="J11" i="3"/>
  <c r="J40" i="3" s="1"/>
  <c r="J59" i="3" s="1"/>
  <c r="I11" i="3"/>
  <c r="I40" i="3" s="1"/>
  <c r="I59" i="3" s="1"/>
  <c r="H11" i="3"/>
  <c r="H40" i="3" s="1"/>
  <c r="H59" i="3" s="1"/>
  <c r="E11" i="3"/>
  <c r="E40" i="3" s="1"/>
  <c r="E59" i="3" s="1"/>
  <c r="O10" i="3"/>
  <c r="O39" i="3" s="1"/>
  <c r="O58" i="3" s="1"/>
  <c r="N10" i="3"/>
  <c r="N39" i="3" s="1"/>
  <c r="N58" i="3" s="1"/>
  <c r="K10" i="3"/>
  <c r="K39" i="3" s="1"/>
  <c r="K58" i="3" s="1"/>
  <c r="J10" i="3"/>
  <c r="J39" i="3" s="1"/>
  <c r="J58" i="3" s="1"/>
  <c r="I10" i="3"/>
  <c r="I39" i="3" s="1"/>
  <c r="I58" i="3" s="1"/>
  <c r="H10" i="3"/>
  <c r="H39" i="3" s="1"/>
  <c r="H58" i="3" s="1"/>
  <c r="E10" i="3"/>
  <c r="E39" i="3" s="1"/>
  <c r="E58" i="3" s="1"/>
  <c r="N9" i="3"/>
  <c r="N38" i="3" s="1"/>
  <c r="N57" i="3" s="1"/>
  <c r="M9" i="3"/>
  <c r="M38" i="3" s="1"/>
  <c r="M57" i="3" s="1"/>
  <c r="L9" i="3"/>
  <c r="L38" i="3" s="1"/>
  <c r="L57" i="3" s="1"/>
  <c r="K9" i="3"/>
  <c r="K38" i="3" s="1"/>
  <c r="K57" i="3" s="1"/>
  <c r="G9" i="3"/>
  <c r="G38" i="3" s="1"/>
  <c r="G57" i="3" s="1"/>
  <c r="F9" i="3"/>
  <c r="F38" i="3" s="1"/>
  <c r="F57" i="3" s="1"/>
  <c r="D9" i="3"/>
  <c r="D38" i="3" s="1"/>
  <c r="D57" i="3" s="1"/>
  <c r="C9" i="3"/>
  <c r="C38" i="3" s="1"/>
  <c r="C57" i="3" s="1"/>
  <c r="O8" i="3"/>
  <c r="O37" i="3" s="1"/>
  <c r="O56" i="3" s="1"/>
  <c r="N8" i="3"/>
  <c r="N37" i="3" s="1"/>
  <c r="N56" i="3" s="1"/>
  <c r="M8" i="3"/>
  <c r="M25" i="3" s="1"/>
  <c r="L8" i="3"/>
  <c r="L37" i="3" s="1"/>
  <c r="L56" i="3" s="1"/>
  <c r="K8" i="3"/>
  <c r="K37" i="3" s="1"/>
  <c r="K56" i="3" s="1"/>
  <c r="G8" i="3"/>
  <c r="G25" i="3" s="1"/>
  <c r="F8" i="3"/>
  <c r="F25" i="3" s="1"/>
  <c r="E8" i="3"/>
  <c r="E37" i="3" s="1"/>
  <c r="E56" i="3" s="1"/>
  <c r="D8" i="3"/>
  <c r="D37" i="3" s="1"/>
  <c r="D56" i="3" s="1"/>
  <c r="C8" i="3"/>
  <c r="C37" i="3" s="1"/>
  <c r="C56" i="3" s="1"/>
  <c r="O7" i="3"/>
  <c r="O36" i="3" s="1"/>
  <c r="N7" i="3"/>
  <c r="N36" i="3" s="1"/>
  <c r="L7" i="3"/>
  <c r="L36" i="3" s="1"/>
  <c r="K7" i="3"/>
  <c r="C33" i="3" s="1"/>
  <c r="J7" i="3"/>
  <c r="J36" i="3" s="1"/>
  <c r="I7" i="3"/>
  <c r="I36" i="3" s="1"/>
  <c r="H7" i="3"/>
  <c r="H36" i="3" s="1"/>
  <c r="E7" i="3"/>
  <c r="E36" i="3" s="1"/>
  <c r="O23" i="2"/>
  <c r="O22" i="2"/>
  <c r="O25" i="2" s="1"/>
  <c r="L22" i="2"/>
  <c r="F22" i="2"/>
  <c r="C22" i="2"/>
  <c r="O21" i="2"/>
  <c r="M21" i="2"/>
  <c r="I21" i="2"/>
  <c r="G21" i="2"/>
  <c r="F21" i="2"/>
  <c r="E21" i="2"/>
  <c r="D21" i="2"/>
  <c r="D26" i="2" s="1"/>
  <c r="C21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O19" i="2"/>
  <c r="N19" i="2"/>
  <c r="M19" i="2"/>
  <c r="L19" i="2"/>
  <c r="K19" i="2"/>
  <c r="J19" i="2"/>
  <c r="I19" i="2"/>
  <c r="G19" i="2"/>
  <c r="F19" i="2"/>
  <c r="E19" i="2"/>
  <c r="D19" i="2"/>
  <c r="C19" i="2"/>
  <c r="M18" i="2"/>
  <c r="K18" i="2"/>
  <c r="I18" i="2"/>
  <c r="H18" i="2"/>
  <c r="H25" i="2" s="1"/>
  <c r="G18" i="2"/>
  <c r="F18" i="2"/>
  <c r="D18" i="2"/>
  <c r="C18" i="2"/>
  <c r="H17" i="2"/>
  <c r="E17" i="2"/>
  <c r="O16" i="2"/>
  <c r="M16" i="2"/>
  <c r="L16" i="2"/>
  <c r="K16" i="2"/>
  <c r="J16" i="2"/>
  <c r="I16" i="2"/>
  <c r="H16" i="2"/>
  <c r="G16" i="2"/>
  <c r="F16" i="2"/>
  <c r="E16" i="2"/>
  <c r="D16" i="2"/>
  <c r="C16" i="2"/>
  <c r="O15" i="2"/>
  <c r="H15" i="2"/>
  <c r="G15" i="2"/>
  <c r="E15" i="2"/>
  <c r="D15" i="2"/>
  <c r="O14" i="2"/>
  <c r="M14" i="2"/>
  <c r="L14" i="2"/>
  <c r="K14" i="2"/>
  <c r="I14" i="2"/>
  <c r="H14" i="2"/>
  <c r="G14" i="2"/>
  <c r="F14" i="2"/>
  <c r="E14" i="2"/>
  <c r="E26" i="2" s="1"/>
  <c r="D14" i="2"/>
  <c r="C14" i="2"/>
  <c r="C26" i="2" s="1"/>
  <c r="N13" i="2"/>
  <c r="I13" i="2"/>
  <c r="O12" i="2"/>
  <c r="G12" i="2"/>
  <c r="F12" i="2"/>
  <c r="N11" i="2"/>
  <c r="L11" i="2"/>
  <c r="J11" i="2"/>
  <c r="J26" i="2" s="1"/>
  <c r="I11" i="2"/>
  <c r="H11" i="2"/>
  <c r="E11" i="2"/>
  <c r="O10" i="2"/>
  <c r="N10" i="2"/>
  <c r="K10" i="2"/>
  <c r="J10" i="2"/>
  <c r="J25" i="2" s="1"/>
  <c r="I10" i="2"/>
  <c r="I25" i="2" s="1"/>
  <c r="H10" i="2"/>
  <c r="E10" i="2"/>
  <c r="N9" i="2"/>
  <c r="M9" i="2"/>
  <c r="L9" i="2"/>
  <c r="K9" i="2"/>
  <c r="G9" i="2"/>
  <c r="F9" i="2"/>
  <c r="F26" i="2" s="1"/>
  <c r="D9" i="2"/>
  <c r="C9" i="2"/>
  <c r="O8" i="2"/>
  <c r="N8" i="2"/>
  <c r="M8" i="2"/>
  <c r="M25" i="2" s="1"/>
  <c r="L8" i="2"/>
  <c r="L26" i="2" s="1"/>
  <c r="K8" i="2"/>
  <c r="G8" i="2"/>
  <c r="G26" i="2" s="1"/>
  <c r="F8" i="2"/>
  <c r="F25" i="2" s="1"/>
  <c r="E8" i="2"/>
  <c r="D8" i="2"/>
  <c r="D25" i="2" s="1"/>
  <c r="C8" i="2"/>
  <c r="C25" i="2" s="1"/>
  <c r="O7" i="2"/>
  <c r="O26" i="2" s="1"/>
  <c r="N7" i="2"/>
  <c r="N25" i="2" s="1"/>
  <c r="L7" i="2"/>
  <c r="L25" i="2" s="1"/>
  <c r="K7" i="2"/>
  <c r="C31" i="2" s="1"/>
  <c r="J7" i="2"/>
  <c r="I7" i="2"/>
  <c r="I26" i="2" s="1"/>
  <c r="H7" i="2"/>
  <c r="H26" i="2" s="1"/>
  <c r="E7" i="2"/>
  <c r="E25" i="2" s="1"/>
  <c r="O26" i="1"/>
  <c r="N26" i="1"/>
  <c r="M26" i="1"/>
  <c r="L26" i="1"/>
  <c r="K26" i="1"/>
  <c r="J26" i="1"/>
  <c r="I26" i="1"/>
  <c r="H26" i="1"/>
  <c r="G26" i="1"/>
  <c r="F26" i="1"/>
  <c r="M28" i="1" s="1"/>
  <c r="M29" i="1" s="1"/>
  <c r="E26" i="1"/>
  <c r="D26" i="1"/>
  <c r="C26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O55" i="3" l="1"/>
  <c r="O53" i="3"/>
  <c r="L53" i="3"/>
  <c r="L55" i="3"/>
  <c r="E55" i="3"/>
  <c r="E53" i="3"/>
  <c r="H53" i="3"/>
  <c r="H55" i="3"/>
  <c r="I53" i="3"/>
  <c r="I55" i="3"/>
  <c r="C53" i="3"/>
  <c r="J53" i="3"/>
  <c r="J55" i="3"/>
  <c r="D53" i="3"/>
  <c r="N55" i="3"/>
  <c r="N53" i="3"/>
  <c r="G25" i="2"/>
  <c r="C34" i="3"/>
  <c r="M37" i="3"/>
  <c r="M56" i="3" s="1"/>
  <c r="M53" i="3"/>
  <c r="C32" i="2"/>
  <c r="K26" i="3"/>
  <c r="M26" i="2"/>
  <c r="C33" i="2"/>
  <c r="I25" i="3"/>
  <c r="D26" i="3"/>
  <c r="L26" i="3"/>
  <c r="K25" i="2"/>
  <c r="N26" i="2"/>
  <c r="E26" i="3"/>
  <c r="O26" i="3"/>
  <c r="K36" i="3"/>
  <c r="F37" i="3"/>
  <c r="F56" i="3" s="1"/>
  <c r="O48" i="3"/>
  <c r="O67" i="3" s="1"/>
  <c r="C34" i="2"/>
  <c r="J25" i="3"/>
  <c r="M26" i="3"/>
  <c r="C25" i="3"/>
  <c r="K25" i="3"/>
  <c r="F26" i="3"/>
  <c r="N26" i="3"/>
  <c r="D25" i="3"/>
  <c r="L25" i="3"/>
  <c r="G26" i="3"/>
  <c r="E25" i="3"/>
  <c r="H26" i="3"/>
  <c r="G37" i="3"/>
  <c r="G56" i="3" s="1"/>
  <c r="G53" i="3"/>
  <c r="C30" i="2"/>
  <c r="N25" i="3"/>
  <c r="I26" i="3"/>
  <c r="C55" i="3"/>
  <c r="K26" i="2"/>
  <c r="N28" i="2" s="1"/>
  <c r="N29" i="2" s="1"/>
  <c r="J26" i="3"/>
  <c r="C30" i="3"/>
  <c r="D55" i="3"/>
  <c r="C31" i="3"/>
  <c r="C32" i="3"/>
  <c r="F53" i="3" l="1"/>
  <c r="K53" i="3"/>
  <c r="K55" i="3"/>
  <c r="N28" i="3"/>
  <c r="N29" i="3" s="1"/>
</calcChain>
</file>

<file path=xl/sharedStrings.xml><?xml version="1.0" encoding="utf-8"?>
<sst xmlns="http://schemas.openxmlformats.org/spreadsheetml/2006/main" count="485" uniqueCount="89">
  <si>
    <t>Category</t>
  </si>
  <si>
    <t>Name</t>
  </si>
  <si>
    <t>IBM Engineering Requirements Management DOORS Next (formerly Rational DOORS Next Generation)</t>
  </si>
  <si>
    <t>IBM Engineering Requirements Management DOORS Family (formerly Rational DOORS)</t>
  </si>
  <si>
    <t>JIRA</t>
  </si>
  <si>
    <t>Polarion ALM</t>
  </si>
  <si>
    <t>PTC Integrity (formerly MKS Integrity)</t>
  </si>
  <si>
    <t>Reqtify</t>
  </si>
  <si>
    <t>ALM/Quality Center</t>
  </si>
  <si>
    <t>in-STEP BLUE</t>
  </si>
  <si>
    <t>PREEvision</t>
  </si>
  <si>
    <t>Entreprise Architect</t>
  </si>
  <si>
    <t>Jama Connect</t>
  </si>
  <si>
    <t>RMTrak</t>
  </si>
  <si>
    <t>Office</t>
  </si>
  <si>
    <t>Version, date</t>
  </si>
  <si>
    <t>7.0.3, 2020/12</t>
  </si>
  <si>
    <t>9.7.2, 2020/07</t>
  </si>
  <si>
    <t>8.14.0, 2020/11</t>
  </si>
  <si>
    <t>20 R2, 2020/10</t>
  </si>
  <si>
    <t>12.2.1.0, 2019/10</t>
  </si>
  <si>
    <t>2020x, 2019/11</t>
  </si>
  <si>
    <t>15.5, 2020/09</t>
  </si>
  <si>
    <t>6.5, 2020/01</t>
  </si>
  <si>
    <t>9.5, 2021</t>
  </si>
  <si>
    <t>15.2, 2020/10</t>
  </si>
  <si>
    <t>8.56.1, 2020/11</t>
  </si>
  <si>
    <t>5.3.22, 2017</t>
  </si>
  <si>
    <t>365, 2021/01</t>
  </si>
  <si>
    <t>Website</t>
  </si>
  <si>
    <t>https://www.ibm.com/products/requirements-management-doors-next</t>
  </si>
  <si>
    <t>https://www.ibm.com/products/requirements-management</t>
  </si>
  <si>
    <t>https://www.atlassian.com/software/jira</t>
  </si>
  <si>
    <t>https://www.plm.automation.siemens.com/global/en/products/polarion/requirements.html</t>
  </si>
  <si>
    <t>https://www.ptc.com/en/technologies/plm/requirements-management</t>
  </si>
  <si>
    <t>https://www.3ds.com/products-services/catia/products/reqtify/</t>
  </si>
  <si>
    <t>https://www.microfocus.com/en-us/products/alm-quality-center/overview</t>
  </si>
  <si>
    <t>https://www.microtool.de/en/products/in-step-blue/</t>
  </si>
  <si>
    <t>https://www.vector.com/int/en/products/products-a-z/software/preevision/</t>
  </si>
  <si>
    <t>https://www.sparxsystems.com/products/ea/index.html</t>
  </si>
  <si>
    <t>https://www.jamasoftware.com/</t>
  </si>
  <si>
    <t>https://www.rmtrak.com/home.aspx</t>
  </si>
  <si>
    <t>https://www.office.com/</t>
  </si>
  <si>
    <t>Knowledge base</t>
  </si>
  <si>
    <t>https://www.ibm.com/support/knowledgecenter/en/SSYMRC_7.0.3/com.ibm.rational.clm.doc/helpindex_clm.html</t>
  </si>
  <si>
    <t>https://www.ibm.com/support/knowledgecenter/en/SSYQBZ_9.7.2/com.ibm.doors.requirements.doc/helpindex_doors.html</t>
  </si>
  <si>
    <t>https://confluence.atlassian.com/kb</t>
  </si>
  <si>
    <t>https://docs.sw.siemens.com/es-ES/release/230235217/Polarion%2020%20R2</t>
  </si>
  <si>
    <t>https://www.ptc.com/en/support</t>
  </si>
  <si>
    <t>https://admhelp.microfocus.com/alm/en/15.5/online_help/Content/Resources/_TopNav/_TopNav_Home.htm</t>
  </si>
  <si>
    <t>https://support.vector.com/kb</t>
  </si>
  <si>
    <t>https://www.jamasoftware.com/platform/jama-connect/features/</t>
  </si>
  <si>
    <t>https://www.rmtrak.com/features.aspx</t>
  </si>
  <si>
    <t>Cost (license cost, support, IT, life-cycle cost)</t>
  </si>
  <si>
    <t>$820 per 5 users per month (includes support)</t>
  </si>
  <si>
    <t>$5,960-$13,800 per license per year (includes support)</t>
  </si>
  <si>
    <t>Unknown</t>
  </si>
  <si>
    <t>1,990€+990€+20% (per license)</t>
  </si>
  <si>
    <t>$229-$899 per license</t>
  </si>
  <si>
    <t>$250 (up to 4) - 9995(site licence)</t>
  </si>
  <si>
    <t>$20.00 per license per month</t>
  </si>
  <si>
    <t>Organization of requirements (meta data, attributes, reuse)</t>
  </si>
  <si>
    <t>Reports, database queries, open interface language</t>
  </si>
  <si>
    <t>Internal checks (consistency, dependencies, history)</t>
  </si>
  <si>
    <t>Traceability support (drag &amp; drop, horizontal and vertical traceability)</t>
  </si>
  <si>
    <t>Variant management</t>
  </si>
  <si>
    <t>Remote working without connectivity, specifically with cloud tools</t>
  </si>
  <si>
    <t>Multiple views, i.e., word specification, table, etc.,</t>
  </si>
  <si>
    <t>Performance, even if there is remote work without connectivity (i.e., be aware of cloud only tools)</t>
  </si>
  <si>
    <t>Collaboration, workflow management</t>
  </si>
  <si>
    <t>Easily adapted and integrated into your business processes</t>
  </si>
  <si>
    <t>Federation and notification with ALM/PLM tools (different vendors, Eclipse)</t>
  </si>
  <si>
    <t>Export/Import with standard formats, such as csv and ReqIF</t>
  </si>
  <si>
    <t>Availability of macros for repeating commands</t>
  </si>
  <si>
    <t>Training and learning curve effort</t>
  </si>
  <si>
    <t>Agile and DevOps</t>
  </si>
  <si>
    <t>Intelligent support</t>
  </si>
  <si>
    <t>Scalability</t>
  </si>
  <si>
    <t>Total</t>
  </si>
  <si>
    <t>Average (without cost)</t>
  </si>
  <si>
    <t>DOORS Next</t>
  </si>
  <si>
    <t>DOORS</t>
  </si>
  <si>
    <t>Siemens Polarion</t>
  </si>
  <si>
    <t>Polarion ALM 20 R2, 2020/10</t>
  </si>
  <si>
    <t>Cloud*</t>
  </si>
  <si>
    <t>* SaaS</t>
  </si>
  <si>
    <t>+++</t>
  </si>
  <si>
    <t>++</t>
  </si>
  <si>
    <t>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</si>
</sst>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color rgb="FF000000"/>
      <name val="Arial"/>
    </font>
    <font>
      <sz val="10"/>
      <color theme="1"/>
      <name val="Calibri"/>
    </font>
    <font>
      <b/>
      <sz val="10"/>
      <color theme="1"/>
      <name val="Calibri"/>
    </font>
    <font>
      <u/>
      <sz val="10"/>
      <color rgb="FF0563C1"/>
      <name val="Calibri"/>
    </font>
    <font>
      <u/>
      <sz val="10"/>
      <color rgb="FF0563C1"/>
      <name val="Calibri"/>
    </font>
    <font>
      <u/>
      <sz val="10"/>
      <color rgb="FF1155CC"/>
      <name val="Calibri"/>
    </font>
    <font>
      <u/>
      <sz val="10"/>
      <color rgb="FF0563C1"/>
      <name val="Calibri"/>
    </font>
    <font>
      <u/>
      <sz val="10"/>
      <color rgb="FF0563C1"/>
      <name val="Calibri"/>
    </font>
    <font>
      <u/>
      <sz val="10"/>
      <color rgb="FF0563C1"/>
      <name val="Calibri"/>
    </font>
    <font>
      <u/>
      <sz val="10"/>
      <color rgb="FF0563C1"/>
      <name val="Calibri"/>
    </font>
    <font>
      <u/>
      <sz val="10"/>
      <color rgb="FF0563C1"/>
      <name val="Calibri"/>
    </font>
    <font>
      <u/>
      <sz val="10"/>
      <color rgb="FF0563C1"/>
      <name val="Calibri"/>
    </font>
    <font>
      <u/>
      <sz val="10"/>
      <color rgb="FF1155CC"/>
      <name val="Calibri"/>
    </font>
    <font>
      <u/>
      <sz val="10"/>
      <color rgb="FF0563C1"/>
      <name val="Calibri"/>
    </font>
    <font>
      <u/>
      <sz val="10"/>
      <color rgb="FF1155CC"/>
      <name val="Calibri"/>
    </font>
    <font>
      <u/>
      <sz val="10"/>
      <color rgb="FF0563C1"/>
      <name val="Calibri"/>
    </font>
    <font>
      <u/>
      <sz val="10"/>
      <color rgb="FF1155CC"/>
      <name val="Calibri"/>
    </font>
    <font>
      <u/>
      <sz val="10"/>
      <color rgb="FF0563C1"/>
      <name val="Calibri"/>
    </font>
    <font>
      <sz val="10"/>
      <color rgb="FF000000"/>
      <name val="Roboto"/>
    </font>
    <font>
      <sz val="10"/>
      <color theme="1"/>
      <name val="Arial"/>
    </font>
    <font>
      <sz val="10"/>
      <color rgb="FF000000"/>
      <name val="Arial"/>
    </font>
    <font>
      <sz val="11"/>
      <color rgb="FF000000"/>
      <name val="Inconsolata"/>
    </font>
  </fonts>
  <fills count="23">
    <fill>
      <patternFill patternType="none"/>
    </fill>
    <fill>
      <patternFill patternType="gray125"/>
    </fill>
    <fill>
      <patternFill patternType="solid">
        <fgColor rgb="FF999999"/>
        <bgColor rgb="FF999999"/>
      </patternFill>
    </fill>
    <fill>
      <patternFill patternType="solid">
        <fgColor rgb="FF00FF00"/>
        <bgColor rgb="FF00FF00"/>
      </patternFill>
    </fill>
    <fill>
      <patternFill patternType="solid">
        <fgColor rgb="FF00FFFF"/>
        <bgColor rgb="FF00FFFF"/>
      </patternFill>
    </fill>
    <fill>
      <patternFill patternType="solid">
        <fgColor rgb="FFF6B26B"/>
        <bgColor rgb="FFF6B26B"/>
      </patternFill>
    </fill>
    <fill>
      <patternFill patternType="solid">
        <fgColor rgb="FFFFD966"/>
        <bgColor rgb="FFFFD966"/>
      </patternFill>
    </fill>
    <fill>
      <patternFill patternType="solid">
        <fgColor rgb="FF6D9EEB"/>
        <bgColor rgb="FF6D9EEB"/>
      </patternFill>
    </fill>
    <fill>
      <patternFill patternType="solid">
        <fgColor rgb="FFE06666"/>
        <bgColor rgb="FFE06666"/>
      </patternFill>
    </fill>
    <fill>
      <patternFill patternType="solid">
        <fgColor rgb="FF8E7CC3"/>
        <bgColor rgb="FF8E7CC3"/>
      </patternFill>
    </fill>
    <fill>
      <patternFill patternType="solid">
        <fgColor rgb="FF6AA84F"/>
        <bgColor rgb="FF6AA84F"/>
      </patternFill>
    </fill>
    <fill>
      <patternFill patternType="solid">
        <fgColor rgb="FFB45F06"/>
        <bgColor rgb="FFB45F06"/>
      </patternFill>
    </fill>
    <fill>
      <patternFill patternType="solid">
        <fgColor rgb="FFE69138"/>
        <bgColor rgb="FFE69138"/>
      </patternFill>
    </fill>
    <fill>
      <patternFill patternType="solid">
        <fgColor rgb="FF70AD47"/>
        <bgColor rgb="FF70AD47"/>
      </patternFill>
    </fill>
    <fill>
      <patternFill patternType="solid">
        <fgColor rgb="FFFFFF00"/>
        <bgColor rgb="FFFFFF00"/>
      </patternFill>
    </fill>
    <fill>
      <patternFill patternType="solid">
        <fgColor rgb="FFFF9900"/>
        <bgColor rgb="FFFF9900"/>
      </patternFill>
    </fill>
    <fill>
      <patternFill patternType="solid">
        <fgColor rgb="FFFF00FF"/>
        <bgColor rgb="FFFF00FF"/>
      </patternFill>
    </fill>
    <fill>
      <patternFill patternType="solid">
        <fgColor rgb="FF674EA7"/>
        <bgColor rgb="FF674EA7"/>
      </patternFill>
    </fill>
    <fill>
      <patternFill patternType="solid">
        <fgColor rgb="FFF9CB9C"/>
        <bgColor rgb="FFF9CB9C"/>
      </patternFill>
    </fill>
    <fill>
      <patternFill patternType="solid">
        <fgColor rgb="FFFF0000"/>
        <bgColor rgb="FFFF0000"/>
      </patternFill>
    </fill>
    <fill>
      <patternFill patternType="solid">
        <fgColor rgb="FF3D85C6"/>
        <bgColor rgb="FF3D85C6"/>
      </patternFill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3" borderId="0" xfId="0" applyFont="1" applyFill="1"/>
    <xf numFmtId="0" fontId="1" fillId="4" borderId="0" xfId="0" applyFont="1" applyFill="1"/>
    <xf numFmtId="0" fontId="1" fillId="5" borderId="0" xfId="0" applyFont="1" applyFill="1"/>
    <xf numFmtId="0" fontId="1" fillId="6" borderId="0" xfId="0" applyFont="1" applyFill="1"/>
    <xf numFmtId="0" fontId="1" fillId="7" borderId="0" xfId="0" applyFont="1" applyFill="1"/>
    <xf numFmtId="0" fontId="1" fillId="8" borderId="0" xfId="0" applyFont="1" applyFill="1"/>
    <xf numFmtId="0" fontId="1" fillId="9" borderId="0" xfId="0" applyFont="1" applyFill="1"/>
    <xf numFmtId="0" fontId="1" fillId="10" borderId="0" xfId="0" applyFont="1" applyFill="1"/>
    <xf numFmtId="0" fontId="2" fillId="11" borderId="0" xfId="0" applyFont="1" applyFill="1"/>
    <xf numFmtId="0" fontId="2" fillId="4" borderId="0" xfId="0" applyFont="1" applyFill="1"/>
    <xf numFmtId="0" fontId="2" fillId="2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6" borderId="0" xfId="0" applyFont="1" applyFill="1"/>
    <xf numFmtId="0" fontId="2" fillId="7" borderId="0" xfId="0" applyFont="1" applyFill="1"/>
    <xf numFmtId="0" fontId="2" fillId="8" borderId="0" xfId="0" applyFont="1" applyFill="1"/>
    <xf numFmtId="0" fontId="2" fillId="9" borderId="0" xfId="0" applyFont="1" applyFill="1"/>
    <xf numFmtId="0" fontId="2" fillId="0" borderId="0" xfId="0" applyFont="1"/>
    <xf numFmtId="0" fontId="1" fillId="11" borderId="0" xfId="0" applyFont="1" applyFill="1"/>
    <xf numFmtId="0" fontId="1" fillId="12" borderId="0" xfId="0" applyFont="1" applyFill="1"/>
    <xf numFmtId="0" fontId="3" fillId="11" borderId="0" xfId="0" applyFont="1" applyFill="1"/>
    <xf numFmtId="0" fontId="4" fillId="4" borderId="0" xfId="0" applyFont="1" applyFill="1"/>
    <xf numFmtId="0" fontId="5" fillId="2" borderId="0" xfId="0" applyFont="1" applyFill="1"/>
    <xf numFmtId="0" fontId="6" fillId="3" borderId="0" xfId="0" applyFont="1" applyFill="1"/>
    <xf numFmtId="0" fontId="7" fillId="4" borderId="0" xfId="0" applyFont="1" applyFill="1"/>
    <xf numFmtId="0" fontId="8" fillId="5" borderId="0" xfId="0" applyFont="1" applyFill="1"/>
    <xf numFmtId="0" fontId="9" fillId="6" borderId="0" xfId="0" applyFont="1" applyFill="1"/>
    <xf numFmtId="0" fontId="10" fillId="7" borderId="0" xfId="0" applyFont="1" applyFill="1"/>
    <xf numFmtId="0" fontId="11" fillId="8" borderId="0" xfId="0" applyFont="1" applyFill="1"/>
    <xf numFmtId="0" fontId="12" fillId="9" borderId="0" xfId="0" applyFont="1" applyFill="1"/>
    <xf numFmtId="0" fontId="13" fillId="0" borderId="0" xfId="0" applyFont="1"/>
    <xf numFmtId="0" fontId="1" fillId="13" borderId="0" xfId="0" applyFont="1" applyFill="1"/>
    <xf numFmtId="0" fontId="14" fillId="2" borderId="0" xfId="0" applyFont="1" applyFill="1"/>
    <xf numFmtId="0" fontId="15" fillId="3" borderId="0" xfId="0" applyFont="1" applyFill="1"/>
    <xf numFmtId="0" fontId="16" fillId="7" borderId="0" xfId="0" applyFont="1" applyFill="1"/>
    <xf numFmtId="0" fontId="17" fillId="9" borderId="0" xfId="0" applyFont="1" applyFill="1"/>
    <xf numFmtId="0" fontId="18" fillId="14" borderId="0" xfId="0" applyFont="1" applyFill="1" applyAlignment="1">
      <alignment horizontal="center"/>
    </xf>
    <xf numFmtId="0" fontId="18" fillId="14" borderId="0" xfId="0" applyFont="1" applyFill="1"/>
    <xf numFmtId="0" fontId="19" fillId="11" borderId="0" xfId="0" applyFont="1" applyFill="1" applyAlignment="1">
      <alignment horizontal="right" wrapText="1"/>
    </xf>
    <xf numFmtId="0" fontId="1" fillId="4" borderId="0" xfId="0" applyFont="1" applyFill="1" applyAlignment="1">
      <alignment horizontal="right"/>
    </xf>
    <xf numFmtId="0" fontId="19" fillId="2" borderId="0" xfId="0" applyFont="1" applyFill="1" applyAlignment="1">
      <alignment horizontal="right" wrapText="1"/>
    </xf>
    <xf numFmtId="0" fontId="1" fillId="3" borderId="0" xfId="0" applyFont="1" applyFill="1" applyAlignment="1">
      <alignment horizontal="right"/>
    </xf>
    <xf numFmtId="0" fontId="1" fillId="5" borderId="0" xfId="0" applyFont="1" applyFill="1" applyAlignment="1">
      <alignment horizontal="right"/>
    </xf>
    <xf numFmtId="0" fontId="1" fillId="6" borderId="0" xfId="0" applyFont="1" applyFill="1" applyAlignment="1">
      <alignment horizontal="right"/>
    </xf>
    <xf numFmtId="0" fontId="1" fillId="7" borderId="0" xfId="0" applyFont="1" applyFill="1" applyAlignment="1">
      <alignment horizontal="right"/>
    </xf>
    <xf numFmtId="0" fontId="1" fillId="8" borderId="0" xfId="0" applyFont="1" applyFill="1" applyAlignment="1">
      <alignment horizontal="right"/>
    </xf>
    <xf numFmtId="0" fontId="1" fillId="9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19" fillId="15" borderId="0" xfId="0" applyFont="1" applyFill="1" applyAlignment="1">
      <alignment horizontal="center"/>
    </xf>
    <xf numFmtId="0" fontId="19" fillId="15" borderId="0" xfId="0" applyFont="1" applyFill="1"/>
    <xf numFmtId="0" fontId="19" fillId="4" borderId="0" xfId="0" applyFont="1" applyFill="1" applyAlignment="1">
      <alignment horizontal="center"/>
    </xf>
    <xf numFmtId="0" fontId="19" fillId="10" borderId="0" xfId="0" applyFont="1" applyFill="1" applyAlignment="1">
      <alignment horizontal="center"/>
    </xf>
    <xf numFmtId="0" fontId="19" fillId="12" borderId="0" xfId="0" applyFont="1" applyFill="1" applyAlignment="1">
      <alignment horizontal="center"/>
    </xf>
    <xf numFmtId="0" fontId="19" fillId="16" borderId="0" xfId="0" applyFont="1" applyFill="1" applyAlignment="1">
      <alignment horizontal="center"/>
    </xf>
    <xf numFmtId="0" fontId="19" fillId="16" borderId="0" xfId="0" applyFont="1" applyFill="1"/>
    <xf numFmtId="0" fontId="1" fillId="11" borderId="0" xfId="0" applyFont="1" applyFill="1" applyAlignment="1">
      <alignment horizontal="right"/>
    </xf>
    <xf numFmtId="0" fontId="1" fillId="2" borderId="0" xfId="0" applyFont="1" applyFill="1" applyAlignment="1">
      <alignment horizontal="right"/>
    </xf>
    <xf numFmtId="0" fontId="19" fillId="14" borderId="0" xfId="0" applyFont="1" applyFill="1" applyAlignment="1">
      <alignment horizontal="center"/>
    </xf>
    <xf numFmtId="0" fontId="19" fillId="14" borderId="0" xfId="0" applyFont="1" applyFill="1"/>
    <xf numFmtId="0" fontId="19" fillId="17" borderId="0" xfId="0" applyFont="1" applyFill="1" applyAlignment="1">
      <alignment horizontal="center"/>
    </xf>
    <xf numFmtId="0" fontId="19" fillId="17" borderId="0" xfId="0" applyFont="1" applyFill="1"/>
    <xf numFmtId="0" fontId="19" fillId="18" borderId="0" xfId="0" applyFont="1" applyFill="1" applyAlignment="1">
      <alignment horizontal="center"/>
    </xf>
    <xf numFmtId="0" fontId="19" fillId="18" borderId="0" xfId="0" applyFont="1" applyFill="1"/>
    <xf numFmtId="0" fontId="19" fillId="19" borderId="0" xfId="0" applyFont="1" applyFill="1" applyAlignment="1">
      <alignment horizontal="center"/>
    </xf>
    <xf numFmtId="0" fontId="19" fillId="19" borderId="0" xfId="0" applyFont="1" applyFill="1"/>
    <xf numFmtId="0" fontId="19" fillId="20" borderId="0" xfId="0" applyFont="1" applyFill="1" applyAlignment="1">
      <alignment horizontal="center"/>
    </xf>
    <xf numFmtId="0" fontId="19" fillId="20" borderId="0" xfId="0" applyFont="1" applyFill="1"/>
    <xf numFmtId="0" fontId="19" fillId="11" borderId="0" xfId="0" applyFont="1" applyFill="1" applyAlignment="1">
      <alignment horizontal="center"/>
    </xf>
    <xf numFmtId="0" fontId="19" fillId="11" borderId="0" xfId="0" applyFont="1" applyFill="1"/>
    <xf numFmtId="0" fontId="19" fillId="3" borderId="0" xfId="0" applyFont="1" applyFill="1" applyAlignment="1">
      <alignment horizontal="center"/>
    </xf>
    <xf numFmtId="0" fontId="19" fillId="3" borderId="0" xfId="0" applyFont="1" applyFill="1"/>
    <xf numFmtId="0" fontId="1" fillId="4" borderId="0" xfId="0" applyFont="1" applyFill="1" applyAlignment="1">
      <alignment horizontal="center"/>
    </xf>
    <xf numFmtId="0" fontId="1" fillId="17" borderId="0" xfId="0" applyFont="1" applyFill="1" applyAlignment="1">
      <alignment horizontal="center"/>
    </xf>
    <xf numFmtId="0" fontId="1" fillId="17" borderId="0" xfId="0" applyFont="1" applyFill="1"/>
    <xf numFmtId="0" fontId="1" fillId="0" borderId="0" xfId="0" applyFont="1" applyAlignment="1">
      <alignment horizontal="center"/>
    </xf>
    <xf numFmtId="0" fontId="1" fillId="21" borderId="0" xfId="0" applyFont="1" applyFill="1"/>
    <xf numFmtId="0" fontId="2" fillId="22" borderId="0" xfId="0" applyFont="1" applyFill="1"/>
    <xf numFmtId="0" fontId="1" fillId="19" borderId="0" xfId="0" applyFont="1" applyFill="1"/>
    <xf numFmtId="0" fontId="20" fillId="11" borderId="0" xfId="0" applyFont="1" applyFill="1" applyAlignment="1">
      <alignment horizontal="right" wrapText="1"/>
    </xf>
    <xf numFmtId="0" fontId="19" fillId="0" borderId="0" xfId="0" applyFont="1"/>
    <xf numFmtId="0" fontId="21" fillId="21" borderId="0" xfId="0" applyFont="1" applyFill="1" applyAlignment="1">
      <alignment horizontal="center"/>
    </xf>
    <xf numFmtId="0" fontId="21" fillId="21" borderId="0" xfId="0" applyFont="1" applyFill="1"/>
    <xf numFmtId="0" fontId="19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microtool.de/en/products/in-step-blue/" TargetMode="External"/><Relationship Id="rId13" Type="http://schemas.openxmlformats.org/officeDocument/2006/relationships/hyperlink" Target="https://www.office.com/" TargetMode="External"/><Relationship Id="rId18" Type="http://schemas.openxmlformats.org/officeDocument/2006/relationships/hyperlink" Target="https://www.ptc.com/en/support" TargetMode="External"/><Relationship Id="rId3" Type="http://schemas.openxmlformats.org/officeDocument/2006/relationships/hyperlink" Target="https://www.atlassian.com/software/jira" TargetMode="External"/><Relationship Id="rId21" Type="http://schemas.openxmlformats.org/officeDocument/2006/relationships/hyperlink" Target="https://www.jamasoftware.com/platform/jama-connect/features/" TargetMode="External"/><Relationship Id="rId7" Type="http://schemas.openxmlformats.org/officeDocument/2006/relationships/hyperlink" Target="https://www.microfocus.com/en-us/products/alm-quality-center/overview" TargetMode="External"/><Relationship Id="rId12" Type="http://schemas.openxmlformats.org/officeDocument/2006/relationships/hyperlink" Target="https://www.rmtrak.com/home.aspx" TargetMode="External"/><Relationship Id="rId17" Type="http://schemas.openxmlformats.org/officeDocument/2006/relationships/hyperlink" Target="https://docs.sw.siemens.com/es-ES/release/230235217/Polarion%2020%20R2" TargetMode="External"/><Relationship Id="rId2" Type="http://schemas.openxmlformats.org/officeDocument/2006/relationships/hyperlink" Target="https://www.ibm.com/products/requirements-management" TargetMode="External"/><Relationship Id="rId16" Type="http://schemas.openxmlformats.org/officeDocument/2006/relationships/hyperlink" Target="https://confluence.atlassian.com/kb" TargetMode="External"/><Relationship Id="rId20" Type="http://schemas.openxmlformats.org/officeDocument/2006/relationships/hyperlink" Target="https://support.vector.com/kb" TargetMode="External"/><Relationship Id="rId1" Type="http://schemas.openxmlformats.org/officeDocument/2006/relationships/hyperlink" Target="https://www.ibm.com/products/requirements-management-doors-next" TargetMode="External"/><Relationship Id="rId6" Type="http://schemas.openxmlformats.org/officeDocument/2006/relationships/hyperlink" Target="https://www.3ds.com/products-services/catia/products/reqtify/" TargetMode="External"/><Relationship Id="rId11" Type="http://schemas.openxmlformats.org/officeDocument/2006/relationships/hyperlink" Target="https://www.jamasoftware.com/" TargetMode="External"/><Relationship Id="rId5" Type="http://schemas.openxmlformats.org/officeDocument/2006/relationships/hyperlink" Target="https://www.ptc.com/en/technologies/plm/requirements-management" TargetMode="External"/><Relationship Id="rId15" Type="http://schemas.openxmlformats.org/officeDocument/2006/relationships/hyperlink" Target="https://www.ibm.com/support/knowledgecenter/en/SSYQBZ_9.7.2/com.ibm.doors.requirements.doc/helpindex_doors.html" TargetMode="External"/><Relationship Id="rId10" Type="http://schemas.openxmlformats.org/officeDocument/2006/relationships/hyperlink" Target="https://www.sparxsystems.com/products/ea/index.html" TargetMode="External"/><Relationship Id="rId19" Type="http://schemas.openxmlformats.org/officeDocument/2006/relationships/hyperlink" Target="https://admhelp.microfocus.com/alm/en/15.5/online_help/Content/Resources/_TopNav/_TopNav_Home.htm" TargetMode="External"/><Relationship Id="rId4" Type="http://schemas.openxmlformats.org/officeDocument/2006/relationships/hyperlink" Target="https://www.plm.automation.siemens.com/global/en/products/polarion/requirements.html" TargetMode="External"/><Relationship Id="rId9" Type="http://schemas.openxmlformats.org/officeDocument/2006/relationships/hyperlink" Target="https://www.vector.com/int/en/products/products-a-z/software/preevision/" TargetMode="External"/><Relationship Id="rId14" Type="http://schemas.openxmlformats.org/officeDocument/2006/relationships/hyperlink" Target="https://www.ibm.com/support/knowledgecenter/en/SSYMRC_7.0.3/com.ibm.rational.clm.doc/helpindex_clm.html" TargetMode="External"/><Relationship Id="rId22" Type="http://schemas.openxmlformats.org/officeDocument/2006/relationships/hyperlink" Target="https://www.rmtrak.com/features.aspx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microtool.de/en/products/in-step-blue/" TargetMode="External"/><Relationship Id="rId13" Type="http://schemas.openxmlformats.org/officeDocument/2006/relationships/hyperlink" Target="https://www.office.com/" TargetMode="External"/><Relationship Id="rId18" Type="http://schemas.openxmlformats.org/officeDocument/2006/relationships/hyperlink" Target="https://www.ptc.com/en/support" TargetMode="External"/><Relationship Id="rId3" Type="http://schemas.openxmlformats.org/officeDocument/2006/relationships/hyperlink" Target="https://www.atlassian.com/software/jira" TargetMode="External"/><Relationship Id="rId21" Type="http://schemas.openxmlformats.org/officeDocument/2006/relationships/hyperlink" Target="https://www.jamasoftware.com/platform/jama-connect/features/" TargetMode="External"/><Relationship Id="rId7" Type="http://schemas.openxmlformats.org/officeDocument/2006/relationships/hyperlink" Target="https://www.microfocus.com/en-us/products/alm-quality-center/overview" TargetMode="External"/><Relationship Id="rId12" Type="http://schemas.openxmlformats.org/officeDocument/2006/relationships/hyperlink" Target="https://www.rmtrak.com/home.aspx" TargetMode="External"/><Relationship Id="rId17" Type="http://schemas.openxmlformats.org/officeDocument/2006/relationships/hyperlink" Target="https://docs.sw.siemens.com/es-ES/release/230235217/Polarion%2020%20R2" TargetMode="External"/><Relationship Id="rId2" Type="http://schemas.openxmlformats.org/officeDocument/2006/relationships/hyperlink" Target="https://www.ibm.com/products/requirements-management" TargetMode="External"/><Relationship Id="rId16" Type="http://schemas.openxmlformats.org/officeDocument/2006/relationships/hyperlink" Target="https://confluence.atlassian.com/kb" TargetMode="External"/><Relationship Id="rId20" Type="http://schemas.openxmlformats.org/officeDocument/2006/relationships/hyperlink" Target="https://support.vector.com/kb" TargetMode="External"/><Relationship Id="rId1" Type="http://schemas.openxmlformats.org/officeDocument/2006/relationships/hyperlink" Target="https://www.ibm.com/products/requirements-management-doors-next" TargetMode="External"/><Relationship Id="rId6" Type="http://schemas.openxmlformats.org/officeDocument/2006/relationships/hyperlink" Target="https://www.3ds.com/products-services/catia/products/reqtify/" TargetMode="External"/><Relationship Id="rId11" Type="http://schemas.openxmlformats.org/officeDocument/2006/relationships/hyperlink" Target="https://www.jamasoftware.com/" TargetMode="External"/><Relationship Id="rId5" Type="http://schemas.openxmlformats.org/officeDocument/2006/relationships/hyperlink" Target="https://www.ptc.com/en/technologies/plm/requirements-management" TargetMode="External"/><Relationship Id="rId15" Type="http://schemas.openxmlformats.org/officeDocument/2006/relationships/hyperlink" Target="https://www.ibm.com/support/knowledgecenter/en/SSYQBZ_9.7.2/com.ibm.doors.requirements.doc/helpindex_doors.html" TargetMode="External"/><Relationship Id="rId10" Type="http://schemas.openxmlformats.org/officeDocument/2006/relationships/hyperlink" Target="https://www.sparxsystems.com/products/ea/index.html" TargetMode="External"/><Relationship Id="rId19" Type="http://schemas.openxmlformats.org/officeDocument/2006/relationships/hyperlink" Target="https://admhelp.microfocus.com/alm/en/15.5/online_help/Content/Resources/_TopNav/_TopNav_Home.htm" TargetMode="External"/><Relationship Id="rId4" Type="http://schemas.openxmlformats.org/officeDocument/2006/relationships/hyperlink" Target="https://www.plm.automation.siemens.com/global/en/products/polarion/requirements.html" TargetMode="External"/><Relationship Id="rId9" Type="http://schemas.openxmlformats.org/officeDocument/2006/relationships/hyperlink" Target="https://www.vector.com/int/en/products/products-a-z/software/preevision/" TargetMode="External"/><Relationship Id="rId14" Type="http://schemas.openxmlformats.org/officeDocument/2006/relationships/hyperlink" Target="https://www.ibm.com/support/knowledgecenter/en/SSYMRC_7.0.3/com.ibm.rational.clm.doc/helpindex_clm.html" TargetMode="External"/><Relationship Id="rId22" Type="http://schemas.openxmlformats.org/officeDocument/2006/relationships/hyperlink" Target="https://www.rmtrak.com/features.aspx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microtool.de/en/products/in-step-blue/" TargetMode="External"/><Relationship Id="rId13" Type="http://schemas.openxmlformats.org/officeDocument/2006/relationships/hyperlink" Target="https://www.office.com/" TargetMode="External"/><Relationship Id="rId18" Type="http://schemas.openxmlformats.org/officeDocument/2006/relationships/hyperlink" Target="https://www.ptc.com/en/support" TargetMode="External"/><Relationship Id="rId3" Type="http://schemas.openxmlformats.org/officeDocument/2006/relationships/hyperlink" Target="https://www.atlassian.com/software/jira" TargetMode="External"/><Relationship Id="rId21" Type="http://schemas.openxmlformats.org/officeDocument/2006/relationships/hyperlink" Target="https://www.jamasoftware.com/platform/jama-connect/features/" TargetMode="External"/><Relationship Id="rId7" Type="http://schemas.openxmlformats.org/officeDocument/2006/relationships/hyperlink" Target="https://www.microfocus.com/en-us/products/alm-quality-center/overview" TargetMode="External"/><Relationship Id="rId12" Type="http://schemas.openxmlformats.org/officeDocument/2006/relationships/hyperlink" Target="https://www.rmtrak.com/home.aspx" TargetMode="External"/><Relationship Id="rId17" Type="http://schemas.openxmlformats.org/officeDocument/2006/relationships/hyperlink" Target="https://docs.sw.siemens.com/es-ES/release/230235217/Polarion%2020%20R2" TargetMode="External"/><Relationship Id="rId2" Type="http://schemas.openxmlformats.org/officeDocument/2006/relationships/hyperlink" Target="https://www.ibm.com/products/requirements-management" TargetMode="External"/><Relationship Id="rId16" Type="http://schemas.openxmlformats.org/officeDocument/2006/relationships/hyperlink" Target="https://confluence.atlassian.com/kb" TargetMode="External"/><Relationship Id="rId20" Type="http://schemas.openxmlformats.org/officeDocument/2006/relationships/hyperlink" Target="https://support.vector.com/kb" TargetMode="External"/><Relationship Id="rId1" Type="http://schemas.openxmlformats.org/officeDocument/2006/relationships/hyperlink" Target="https://www.ibm.com/products/requirements-management-doors-next" TargetMode="External"/><Relationship Id="rId6" Type="http://schemas.openxmlformats.org/officeDocument/2006/relationships/hyperlink" Target="https://www.3ds.com/products-services/catia/products/reqtify/" TargetMode="External"/><Relationship Id="rId11" Type="http://schemas.openxmlformats.org/officeDocument/2006/relationships/hyperlink" Target="https://www.jamasoftware.com/" TargetMode="External"/><Relationship Id="rId5" Type="http://schemas.openxmlformats.org/officeDocument/2006/relationships/hyperlink" Target="https://www.ptc.com/en/technologies/plm/requirements-management" TargetMode="External"/><Relationship Id="rId15" Type="http://schemas.openxmlformats.org/officeDocument/2006/relationships/hyperlink" Target="https://www.ibm.com/support/knowledgecenter/en/SSYQBZ_9.7.2/com.ibm.doors.requirements.doc/helpindex_doors.html" TargetMode="External"/><Relationship Id="rId10" Type="http://schemas.openxmlformats.org/officeDocument/2006/relationships/hyperlink" Target="https://www.sparxsystems.com/products/ea/index.html" TargetMode="External"/><Relationship Id="rId19" Type="http://schemas.openxmlformats.org/officeDocument/2006/relationships/hyperlink" Target="https://admhelp.microfocus.com/alm/en/15.5/online_help/Content/Resources/_TopNav/_TopNav_Home.htm" TargetMode="External"/><Relationship Id="rId4" Type="http://schemas.openxmlformats.org/officeDocument/2006/relationships/hyperlink" Target="https://www.plm.automation.siemens.com/global/en/products/polarion/requirements.html" TargetMode="External"/><Relationship Id="rId9" Type="http://schemas.openxmlformats.org/officeDocument/2006/relationships/hyperlink" Target="https://www.vector.com/int/en/products/products-a-z/software/preevision/" TargetMode="External"/><Relationship Id="rId14" Type="http://schemas.openxmlformats.org/officeDocument/2006/relationships/hyperlink" Target="https://www.ibm.com/support/knowledgecenter/en/SSYMRC_7.0.3/com.ibm.rational.clm.doc/helpindex_clm.html" TargetMode="External"/><Relationship Id="rId22" Type="http://schemas.openxmlformats.org/officeDocument/2006/relationships/hyperlink" Target="https://www.rmtrak.com/features.asp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O806"/>
  <sheetViews>
    <sheetView workbookViewId="0">
      <selection activeCell="M1" sqref="M1"/>
    </sheetView>
  </sheetViews>
  <sheetFormatPr baseColWidth="10" defaultColWidth="14.42578125" defaultRowHeight="15.75" customHeight="1" x14ac:dyDescent="0.2"/>
  <sheetData>
    <row r="1" spans="1:15" x14ac:dyDescent="0.2">
      <c r="A1" s="1"/>
      <c r="B1" s="1" t="s">
        <v>0</v>
      </c>
      <c r="C1" s="1"/>
      <c r="D1" s="1"/>
      <c r="E1" s="2"/>
      <c r="F1" s="3"/>
      <c r="G1" s="4"/>
      <c r="H1" s="5"/>
      <c r="I1" s="6"/>
      <c r="J1" s="7"/>
      <c r="K1" s="8"/>
      <c r="L1" s="6"/>
      <c r="M1" s="7"/>
      <c r="N1" s="9"/>
      <c r="O1" s="1"/>
    </row>
    <row r="2" spans="1:15" x14ac:dyDescent="0.2">
      <c r="A2" s="10"/>
      <c r="B2" s="10" t="s">
        <v>1</v>
      </c>
      <c r="C2" s="11" t="s">
        <v>2</v>
      </c>
      <c r="D2" s="12" t="s">
        <v>3</v>
      </c>
      <c r="E2" s="13" t="s">
        <v>4</v>
      </c>
      <c r="F2" s="14" t="s">
        <v>5</v>
      </c>
      <c r="G2" s="12" t="s">
        <v>6</v>
      </c>
      <c r="H2" s="15" t="s">
        <v>7</v>
      </c>
      <c r="I2" s="16" t="s">
        <v>8</v>
      </c>
      <c r="J2" s="17" t="s">
        <v>9</v>
      </c>
      <c r="K2" s="18" t="s">
        <v>10</v>
      </c>
      <c r="L2" s="16" t="s">
        <v>11</v>
      </c>
      <c r="M2" s="17" t="s">
        <v>12</v>
      </c>
      <c r="N2" s="19" t="s">
        <v>13</v>
      </c>
      <c r="O2" s="20" t="s">
        <v>14</v>
      </c>
    </row>
    <row r="3" spans="1:15" x14ac:dyDescent="0.2">
      <c r="A3" s="8"/>
      <c r="B3" s="8" t="s">
        <v>15</v>
      </c>
      <c r="C3" s="21" t="s">
        <v>16</v>
      </c>
      <c r="D3" s="4" t="s">
        <v>17</v>
      </c>
      <c r="E3" s="2" t="s">
        <v>18</v>
      </c>
      <c r="F3" s="3" t="s">
        <v>19</v>
      </c>
      <c r="G3" s="4" t="s">
        <v>20</v>
      </c>
      <c r="H3" s="5" t="s">
        <v>21</v>
      </c>
      <c r="I3" s="6" t="s">
        <v>22</v>
      </c>
      <c r="J3" s="7" t="s">
        <v>23</v>
      </c>
      <c r="K3" s="8" t="s">
        <v>24</v>
      </c>
      <c r="L3" s="6" t="s">
        <v>25</v>
      </c>
      <c r="M3" s="7" t="s">
        <v>26</v>
      </c>
      <c r="N3" s="9" t="s">
        <v>27</v>
      </c>
      <c r="O3" s="1" t="s">
        <v>28</v>
      </c>
    </row>
    <row r="4" spans="1:15" x14ac:dyDescent="0.2">
      <c r="A4" s="22"/>
      <c r="B4" s="22" t="s">
        <v>29</v>
      </c>
      <c r="C4" s="23" t="s">
        <v>30</v>
      </c>
      <c r="D4" s="24" t="s">
        <v>31</v>
      </c>
      <c r="E4" s="25" t="s">
        <v>32</v>
      </c>
      <c r="F4" s="26" t="s">
        <v>33</v>
      </c>
      <c r="G4" s="27" t="s">
        <v>34</v>
      </c>
      <c r="H4" s="28" t="s">
        <v>35</v>
      </c>
      <c r="I4" s="29" t="s">
        <v>36</v>
      </c>
      <c r="J4" s="30" t="s">
        <v>37</v>
      </c>
      <c r="K4" s="31" t="s">
        <v>38</v>
      </c>
      <c r="L4" s="29" t="s">
        <v>39</v>
      </c>
      <c r="M4" s="30" t="s">
        <v>40</v>
      </c>
      <c r="N4" s="32" t="s">
        <v>41</v>
      </c>
      <c r="O4" s="33" t="s">
        <v>42</v>
      </c>
    </row>
    <row r="5" spans="1:15" x14ac:dyDescent="0.2">
      <c r="A5" s="34"/>
      <c r="B5" s="34" t="s">
        <v>43</v>
      </c>
      <c r="C5" s="23" t="s">
        <v>44</v>
      </c>
      <c r="D5" s="27" t="s">
        <v>45</v>
      </c>
      <c r="E5" s="35" t="s">
        <v>46</v>
      </c>
      <c r="F5" s="36" t="s">
        <v>47</v>
      </c>
      <c r="G5" s="27" t="s">
        <v>48</v>
      </c>
      <c r="H5" s="5"/>
      <c r="I5" s="29" t="s">
        <v>49</v>
      </c>
      <c r="J5" s="7"/>
      <c r="K5" s="31" t="s">
        <v>50</v>
      </c>
      <c r="L5" s="6"/>
      <c r="M5" s="37" t="s">
        <v>51</v>
      </c>
      <c r="N5" s="38" t="s">
        <v>52</v>
      </c>
      <c r="O5" s="1"/>
    </row>
    <row r="6" spans="1:15" x14ac:dyDescent="0.2">
      <c r="A6" s="4"/>
      <c r="B6" s="4" t="s">
        <v>53</v>
      </c>
      <c r="C6" s="21" t="s">
        <v>54</v>
      </c>
      <c r="D6" s="4" t="s">
        <v>55</v>
      </c>
      <c r="E6" s="2"/>
      <c r="F6" s="3" t="s">
        <v>56</v>
      </c>
      <c r="G6" s="4" t="s">
        <v>56</v>
      </c>
      <c r="H6" s="5" t="s">
        <v>56</v>
      </c>
      <c r="I6" s="6"/>
      <c r="J6" s="7" t="s">
        <v>57</v>
      </c>
      <c r="K6" s="8" t="s">
        <v>56</v>
      </c>
      <c r="L6" s="6" t="s">
        <v>58</v>
      </c>
      <c r="M6" s="7" t="s">
        <v>56</v>
      </c>
      <c r="N6" s="9" t="s">
        <v>59</v>
      </c>
      <c r="O6" s="1" t="s">
        <v>60</v>
      </c>
    </row>
    <row r="7" spans="1:15" x14ac:dyDescent="0.2">
      <c r="A7" s="39">
        <v>1</v>
      </c>
      <c r="B7" s="40" t="s">
        <v>61</v>
      </c>
      <c r="C7" s="41">
        <v>5</v>
      </c>
      <c r="D7" s="42">
        <v>5</v>
      </c>
      <c r="E7" s="43">
        <v>2</v>
      </c>
      <c r="F7" s="44">
        <v>5</v>
      </c>
      <c r="G7" s="42">
        <v>5</v>
      </c>
      <c r="H7" s="45">
        <v>4</v>
      </c>
      <c r="I7" s="46">
        <v>4</v>
      </c>
      <c r="J7" s="47">
        <v>4</v>
      </c>
      <c r="K7" s="48">
        <v>5</v>
      </c>
      <c r="L7" s="46">
        <v>5</v>
      </c>
      <c r="M7" s="47">
        <v>5</v>
      </c>
      <c r="N7" s="49">
        <v>4</v>
      </c>
      <c r="O7" s="50">
        <v>2</v>
      </c>
    </row>
    <row r="8" spans="1:15" x14ac:dyDescent="0.2">
      <c r="A8" s="51">
        <v>2</v>
      </c>
      <c r="B8" s="52" t="s">
        <v>62</v>
      </c>
      <c r="C8" s="41">
        <v>5</v>
      </c>
      <c r="D8" s="42">
        <v>4</v>
      </c>
      <c r="E8" s="43">
        <v>3</v>
      </c>
      <c r="F8" s="44">
        <v>5</v>
      </c>
      <c r="G8" s="42">
        <v>5</v>
      </c>
      <c r="H8" s="45">
        <v>2</v>
      </c>
      <c r="I8" s="46">
        <v>3</v>
      </c>
      <c r="J8" s="47">
        <v>3</v>
      </c>
      <c r="K8" s="48">
        <v>5</v>
      </c>
      <c r="L8" s="46">
        <v>5</v>
      </c>
      <c r="M8" s="47">
        <v>5</v>
      </c>
      <c r="N8" s="49">
        <v>4</v>
      </c>
      <c r="O8" s="50">
        <v>3</v>
      </c>
    </row>
    <row r="9" spans="1:15" x14ac:dyDescent="0.2">
      <c r="A9" s="53">
        <v>3</v>
      </c>
      <c r="B9" s="4" t="s">
        <v>63</v>
      </c>
      <c r="C9" s="41">
        <v>5</v>
      </c>
      <c r="D9" s="42">
        <v>5</v>
      </c>
      <c r="E9" s="43">
        <v>2</v>
      </c>
      <c r="F9" s="44">
        <v>5</v>
      </c>
      <c r="G9" s="42">
        <v>5</v>
      </c>
      <c r="H9" s="45">
        <v>3</v>
      </c>
      <c r="I9" s="46">
        <v>3</v>
      </c>
      <c r="J9" s="47">
        <v>3</v>
      </c>
      <c r="K9" s="48">
        <v>5</v>
      </c>
      <c r="L9" s="46">
        <v>5</v>
      </c>
      <c r="M9" s="47">
        <v>5</v>
      </c>
      <c r="N9" s="49">
        <v>4</v>
      </c>
      <c r="O9" s="50">
        <v>1</v>
      </c>
    </row>
    <row r="10" spans="1:15" x14ac:dyDescent="0.2">
      <c r="A10" s="54">
        <v>4</v>
      </c>
      <c r="B10" s="10" t="s">
        <v>64</v>
      </c>
      <c r="C10" s="41">
        <v>5</v>
      </c>
      <c r="D10" s="42">
        <v>5</v>
      </c>
      <c r="E10" s="43">
        <v>4</v>
      </c>
      <c r="F10" s="44">
        <v>5</v>
      </c>
      <c r="G10" s="42">
        <v>5</v>
      </c>
      <c r="H10" s="45">
        <v>4</v>
      </c>
      <c r="I10" s="46">
        <v>4</v>
      </c>
      <c r="J10" s="47">
        <v>4</v>
      </c>
      <c r="K10" s="48">
        <v>5</v>
      </c>
      <c r="L10" s="46">
        <v>5</v>
      </c>
      <c r="M10" s="47">
        <v>5</v>
      </c>
      <c r="N10" s="49">
        <v>4</v>
      </c>
      <c r="O10" s="50">
        <v>2</v>
      </c>
    </row>
    <row r="11" spans="1:15" x14ac:dyDescent="0.2">
      <c r="A11" s="55">
        <v>5</v>
      </c>
      <c r="B11" s="22" t="s">
        <v>65</v>
      </c>
      <c r="C11" s="41">
        <v>5</v>
      </c>
      <c r="D11" s="42">
        <v>4</v>
      </c>
      <c r="E11" s="43">
        <v>2</v>
      </c>
      <c r="F11" s="44">
        <v>5</v>
      </c>
      <c r="G11" s="42">
        <v>5</v>
      </c>
      <c r="H11" s="45">
        <v>2</v>
      </c>
      <c r="I11" s="46">
        <v>2</v>
      </c>
      <c r="J11" s="47">
        <v>3</v>
      </c>
      <c r="K11" s="48">
        <v>5</v>
      </c>
      <c r="L11" s="46">
        <v>3</v>
      </c>
      <c r="M11" s="47">
        <v>5</v>
      </c>
      <c r="N11" s="49">
        <v>2</v>
      </c>
      <c r="O11" s="50">
        <v>1</v>
      </c>
    </row>
    <row r="12" spans="1:15" x14ac:dyDescent="0.2">
      <c r="A12" s="56">
        <v>6</v>
      </c>
      <c r="B12" s="57" t="s">
        <v>66</v>
      </c>
      <c r="C12" s="58">
        <v>3</v>
      </c>
      <c r="D12" s="42">
        <v>2</v>
      </c>
      <c r="E12" s="59">
        <v>5</v>
      </c>
      <c r="F12" s="44">
        <v>5</v>
      </c>
      <c r="G12" s="42">
        <v>5</v>
      </c>
      <c r="H12" s="45">
        <v>1</v>
      </c>
      <c r="I12" s="46">
        <v>4</v>
      </c>
      <c r="J12" s="47">
        <v>1</v>
      </c>
      <c r="K12" s="48">
        <v>2</v>
      </c>
      <c r="L12" s="46">
        <v>5</v>
      </c>
      <c r="M12" s="47">
        <v>5</v>
      </c>
      <c r="N12" s="49">
        <v>1</v>
      </c>
      <c r="O12" s="50">
        <v>5</v>
      </c>
    </row>
    <row r="13" spans="1:15" x14ac:dyDescent="0.2">
      <c r="A13" s="60">
        <v>7</v>
      </c>
      <c r="B13" s="61" t="s">
        <v>67</v>
      </c>
      <c r="C13" s="41">
        <v>5</v>
      </c>
      <c r="D13" s="42">
        <v>4</v>
      </c>
      <c r="E13" s="43">
        <v>3</v>
      </c>
      <c r="F13" s="44">
        <v>5</v>
      </c>
      <c r="G13" s="42">
        <v>5</v>
      </c>
      <c r="H13" s="45">
        <v>3</v>
      </c>
      <c r="I13" s="46">
        <v>4</v>
      </c>
      <c r="J13" s="47">
        <v>3</v>
      </c>
      <c r="K13" s="48">
        <v>5</v>
      </c>
      <c r="L13" s="46">
        <v>5</v>
      </c>
      <c r="M13" s="47">
        <v>5</v>
      </c>
      <c r="N13" s="49">
        <v>3</v>
      </c>
      <c r="O13" s="50">
        <v>2</v>
      </c>
    </row>
    <row r="14" spans="1:15" x14ac:dyDescent="0.2">
      <c r="A14" s="62">
        <v>8</v>
      </c>
      <c r="B14" s="63" t="s">
        <v>68</v>
      </c>
      <c r="C14" s="58">
        <v>5</v>
      </c>
      <c r="D14" s="4">
        <v>4</v>
      </c>
      <c r="E14" s="59">
        <v>5</v>
      </c>
      <c r="F14" s="44">
        <v>5</v>
      </c>
      <c r="G14" s="42">
        <v>5</v>
      </c>
      <c r="H14" s="45">
        <v>3</v>
      </c>
      <c r="I14" s="46">
        <v>4</v>
      </c>
      <c r="J14" s="47">
        <v>1</v>
      </c>
      <c r="K14" s="48">
        <v>5</v>
      </c>
      <c r="L14" s="46">
        <v>5</v>
      </c>
      <c r="M14" s="47">
        <v>5</v>
      </c>
      <c r="N14" s="49">
        <v>1</v>
      </c>
      <c r="O14" s="50">
        <v>4</v>
      </c>
    </row>
    <row r="15" spans="1:15" x14ac:dyDescent="0.2">
      <c r="A15" s="64">
        <v>9</v>
      </c>
      <c r="B15" s="65" t="s">
        <v>69</v>
      </c>
      <c r="C15" s="41">
        <v>5</v>
      </c>
      <c r="D15" s="42">
        <v>4</v>
      </c>
      <c r="E15" s="43">
        <v>5</v>
      </c>
      <c r="F15" s="44">
        <v>5</v>
      </c>
      <c r="G15" s="42">
        <v>5</v>
      </c>
      <c r="H15" s="45">
        <v>3</v>
      </c>
      <c r="I15" s="46">
        <v>4</v>
      </c>
      <c r="J15" s="47">
        <v>2</v>
      </c>
      <c r="K15" s="48">
        <v>5</v>
      </c>
      <c r="L15" s="46">
        <v>5</v>
      </c>
      <c r="M15" s="47">
        <v>5</v>
      </c>
      <c r="N15" s="49">
        <v>1</v>
      </c>
      <c r="O15" s="50">
        <v>5</v>
      </c>
    </row>
    <row r="16" spans="1:15" x14ac:dyDescent="0.2">
      <c r="A16" s="66">
        <v>10</v>
      </c>
      <c r="B16" s="67" t="s">
        <v>70</v>
      </c>
      <c r="C16" s="58">
        <v>5</v>
      </c>
      <c r="D16" s="42">
        <v>4</v>
      </c>
      <c r="E16" s="59">
        <v>5</v>
      </c>
      <c r="F16" s="44">
        <v>5</v>
      </c>
      <c r="G16" s="42">
        <v>5</v>
      </c>
      <c r="H16" s="45">
        <v>3</v>
      </c>
      <c r="I16" s="46">
        <v>4</v>
      </c>
      <c r="J16" s="47">
        <v>4</v>
      </c>
      <c r="K16" s="48">
        <v>5</v>
      </c>
      <c r="L16" s="46">
        <v>5</v>
      </c>
      <c r="M16" s="47">
        <v>5</v>
      </c>
      <c r="N16" s="49">
        <v>1</v>
      </c>
      <c r="O16" s="50">
        <v>5</v>
      </c>
    </row>
    <row r="17" spans="1:15" x14ac:dyDescent="0.2">
      <c r="A17" s="55">
        <v>11</v>
      </c>
      <c r="B17" s="22" t="s">
        <v>71</v>
      </c>
      <c r="C17" s="41">
        <v>5</v>
      </c>
      <c r="D17" s="42">
        <v>4</v>
      </c>
      <c r="E17" s="43">
        <v>5</v>
      </c>
      <c r="F17" s="44">
        <v>5</v>
      </c>
      <c r="G17" s="42">
        <v>5</v>
      </c>
      <c r="H17" s="45">
        <v>2</v>
      </c>
      <c r="I17" s="46">
        <v>3</v>
      </c>
      <c r="J17" s="47">
        <v>3</v>
      </c>
      <c r="K17" s="48">
        <v>4</v>
      </c>
      <c r="L17" s="46">
        <v>4</v>
      </c>
      <c r="M17" s="47">
        <v>5</v>
      </c>
      <c r="N17" s="49">
        <v>1</v>
      </c>
      <c r="O17" s="50">
        <v>1</v>
      </c>
    </row>
    <row r="18" spans="1:15" x14ac:dyDescent="0.2">
      <c r="A18" s="68">
        <v>12</v>
      </c>
      <c r="B18" s="69" t="s">
        <v>72</v>
      </c>
      <c r="C18" s="41">
        <v>5</v>
      </c>
      <c r="D18" s="42">
        <v>5</v>
      </c>
      <c r="E18" s="43">
        <v>2</v>
      </c>
      <c r="F18" s="44">
        <v>5</v>
      </c>
      <c r="G18" s="42">
        <v>5</v>
      </c>
      <c r="H18" s="45">
        <v>4</v>
      </c>
      <c r="I18" s="46">
        <v>3</v>
      </c>
      <c r="J18" s="47">
        <v>4</v>
      </c>
      <c r="K18" s="48">
        <v>5</v>
      </c>
      <c r="L18" s="46">
        <v>4</v>
      </c>
      <c r="M18" s="47">
        <v>5</v>
      </c>
      <c r="N18" s="49">
        <v>2</v>
      </c>
      <c r="O18" s="50">
        <v>3</v>
      </c>
    </row>
    <row r="19" spans="1:15" x14ac:dyDescent="0.2">
      <c r="A19" s="70">
        <v>13</v>
      </c>
      <c r="B19" s="71" t="s">
        <v>73</v>
      </c>
      <c r="C19" s="58">
        <v>5</v>
      </c>
      <c r="D19" s="42">
        <v>5</v>
      </c>
      <c r="E19" s="59">
        <v>5</v>
      </c>
      <c r="F19" s="44">
        <v>5</v>
      </c>
      <c r="G19" s="42">
        <v>5</v>
      </c>
      <c r="H19" s="45">
        <v>1</v>
      </c>
      <c r="I19" s="46">
        <v>3</v>
      </c>
      <c r="J19" s="47">
        <v>2</v>
      </c>
      <c r="K19" s="48">
        <v>5</v>
      </c>
      <c r="L19" s="46">
        <v>5</v>
      </c>
      <c r="M19" s="47">
        <v>5</v>
      </c>
      <c r="N19" s="49">
        <v>4</v>
      </c>
      <c r="O19" s="50">
        <v>5</v>
      </c>
    </row>
    <row r="20" spans="1:15" x14ac:dyDescent="0.2">
      <c r="A20" s="72">
        <v>14</v>
      </c>
      <c r="B20" s="73" t="s">
        <v>74</v>
      </c>
      <c r="C20" s="58">
        <v>3</v>
      </c>
      <c r="D20" s="4">
        <v>3</v>
      </c>
      <c r="E20" s="59">
        <v>4</v>
      </c>
      <c r="F20" s="44">
        <v>3</v>
      </c>
      <c r="G20" s="42">
        <v>4</v>
      </c>
      <c r="H20" s="45">
        <v>4</v>
      </c>
      <c r="I20" s="46">
        <v>5</v>
      </c>
      <c r="J20" s="47">
        <v>3</v>
      </c>
      <c r="K20" s="48">
        <v>3</v>
      </c>
      <c r="L20" s="46">
        <v>4</v>
      </c>
      <c r="M20" s="47">
        <v>4</v>
      </c>
      <c r="N20" s="49">
        <v>3</v>
      </c>
      <c r="O20" s="50">
        <v>5</v>
      </c>
    </row>
    <row r="21" spans="1:15" x14ac:dyDescent="0.2">
      <c r="A21" s="74">
        <v>15</v>
      </c>
      <c r="B21" s="4" t="s">
        <v>75</v>
      </c>
      <c r="C21" s="41">
        <v>4</v>
      </c>
      <c r="D21" s="42">
        <v>3</v>
      </c>
      <c r="E21" s="43">
        <v>5</v>
      </c>
      <c r="F21" s="44">
        <v>5</v>
      </c>
      <c r="G21" s="42">
        <v>4</v>
      </c>
      <c r="H21" s="45">
        <v>1</v>
      </c>
      <c r="I21" s="46">
        <v>5</v>
      </c>
      <c r="J21" s="47">
        <v>3</v>
      </c>
      <c r="K21" s="48">
        <v>1</v>
      </c>
      <c r="L21" s="46">
        <v>3</v>
      </c>
      <c r="M21" s="47">
        <v>4</v>
      </c>
      <c r="N21" s="49">
        <v>1</v>
      </c>
      <c r="O21" s="50">
        <v>2</v>
      </c>
    </row>
    <row r="22" spans="1:15" x14ac:dyDescent="0.2">
      <c r="A22" s="75">
        <v>16</v>
      </c>
      <c r="B22" s="76" t="s">
        <v>76</v>
      </c>
      <c r="C22" s="41">
        <v>3</v>
      </c>
      <c r="D22" s="42">
        <v>1</v>
      </c>
      <c r="E22" s="43">
        <v>1</v>
      </c>
      <c r="F22" s="44">
        <v>3</v>
      </c>
      <c r="G22" s="42">
        <v>1</v>
      </c>
      <c r="H22" s="45">
        <v>1</v>
      </c>
      <c r="I22" s="46">
        <v>1</v>
      </c>
      <c r="J22" s="47">
        <v>1</v>
      </c>
      <c r="K22" s="48">
        <v>1</v>
      </c>
      <c r="L22" s="46">
        <v>5</v>
      </c>
      <c r="M22" s="47">
        <v>1</v>
      </c>
      <c r="N22" s="49">
        <v>1</v>
      </c>
      <c r="O22" s="50">
        <v>2</v>
      </c>
    </row>
    <row r="23" spans="1:15" x14ac:dyDescent="0.2">
      <c r="A23" s="77">
        <v>17</v>
      </c>
      <c r="B23" s="1" t="s">
        <v>77</v>
      </c>
      <c r="C23" s="58">
        <v>5</v>
      </c>
      <c r="D23" s="42">
        <v>3</v>
      </c>
      <c r="E23" s="59">
        <v>5</v>
      </c>
      <c r="F23" s="44">
        <v>5</v>
      </c>
      <c r="G23" s="42">
        <v>5</v>
      </c>
      <c r="H23" s="45">
        <v>1</v>
      </c>
      <c r="I23" s="46">
        <v>5</v>
      </c>
      <c r="J23" s="47">
        <v>3</v>
      </c>
      <c r="K23" s="48">
        <v>4</v>
      </c>
      <c r="L23" s="46">
        <v>5</v>
      </c>
      <c r="M23" s="47">
        <v>5</v>
      </c>
      <c r="N23" s="49">
        <v>2</v>
      </c>
      <c r="O23" s="50">
        <v>5</v>
      </c>
    </row>
    <row r="24" spans="1:15" x14ac:dyDescent="0.2">
      <c r="A24" s="78"/>
      <c r="B24" s="78"/>
      <c r="C24" s="79" t="s">
        <v>2</v>
      </c>
      <c r="D24" s="79" t="s">
        <v>3</v>
      </c>
      <c r="E24" s="79" t="s">
        <v>4</v>
      </c>
      <c r="F24" s="79" t="s">
        <v>5</v>
      </c>
      <c r="G24" s="79" t="s">
        <v>6</v>
      </c>
      <c r="H24" s="79" t="s">
        <v>7</v>
      </c>
      <c r="I24" s="79" t="s">
        <v>8</v>
      </c>
      <c r="J24" s="79" t="s">
        <v>9</v>
      </c>
      <c r="K24" s="79" t="s">
        <v>10</v>
      </c>
      <c r="L24" s="79" t="s">
        <v>11</v>
      </c>
      <c r="M24" s="79" t="s">
        <v>12</v>
      </c>
      <c r="N24" s="79" t="s">
        <v>13</v>
      </c>
      <c r="O24" s="79" t="s">
        <v>14</v>
      </c>
    </row>
    <row r="25" spans="1:15" x14ac:dyDescent="0.2">
      <c r="A25" s="78"/>
      <c r="B25" s="80" t="s">
        <v>78</v>
      </c>
      <c r="C25" s="78">
        <f t="shared" ref="C25:O25" si="0">SUM(C7:C23)</f>
        <v>78</v>
      </c>
      <c r="D25" s="78">
        <f t="shared" si="0"/>
        <v>65</v>
      </c>
      <c r="E25" s="78">
        <f t="shared" si="0"/>
        <v>63</v>
      </c>
      <c r="F25" s="78">
        <f t="shared" si="0"/>
        <v>81</v>
      </c>
      <c r="G25" s="78">
        <f t="shared" si="0"/>
        <v>79</v>
      </c>
      <c r="H25" s="78">
        <f t="shared" si="0"/>
        <v>42</v>
      </c>
      <c r="I25" s="78">
        <f t="shared" si="0"/>
        <v>61</v>
      </c>
      <c r="J25" s="78">
        <f t="shared" si="0"/>
        <v>47</v>
      </c>
      <c r="K25" s="78">
        <f t="shared" si="0"/>
        <v>70</v>
      </c>
      <c r="L25" s="78">
        <f t="shared" si="0"/>
        <v>78</v>
      </c>
      <c r="M25" s="78">
        <f t="shared" si="0"/>
        <v>79</v>
      </c>
      <c r="N25" s="78">
        <f t="shared" si="0"/>
        <v>39</v>
      </c>
      <c r="O25" s="78">
        <f t="shared" si="0"/>
        <v>53</v>
      </c>
    </row>
    <row r="26" spans="1:15" x14ac:dyDescent="0.2">
      <c r="A26" s="78"/>
      <c r="B26" s="80" t="s">
        <v>79</v>
      </c>
      <c r="C26" s="78">
        <f t="shared" ref="C26:O26" si="1">AVERAGE(C7:C23)</f>
        <v>4.5882352941176467</v>
      </c>
      <c r="D26" s="78">
        <f t="shared" si="1"/>
        <v>3.8235294117647061</v>
      </c>
      <c r="E26" s="78">
        <f t="shared" si="1"/>
        <v>3.7058823529411766</v>
      </c>
      <c r="F26" s="78">
        <f t="shared" si="1"/>
        <v>4.7647058823529411</v>
      </c>
      <c r="G26" s="78">
        <f t="shared" si="1"/>
        <v>4.6470588235294121</v>
      </c>
      <c r="H26" s="78">
        <f t="shared" si="1"/>
        <v>2.4705882352941178</v>
      </c>
      <c r="I26" s="78">
        <f t="shared" si="1"/>
        <v>3.5882352941176472</v>
      </c>
      <c r="J26" s="78">
        <f t="shared" si="1"/>
        <v>2.7647058823529411</v>
      </c>
      <c r="K26" s="78">
        <f t="shared" si="1"/>
        <v>4.117647058823529</v>
      </c>
      <c r="L26" s="78">
        <f t="shared" si="1"/>
        <v>4.5882352941176467</v>
      </c>
      <c r="M26" s="78">
        <f t="shared" si="1"/>
        <v>4.6470588235294121</v>
      </c>
      <c r="N26" s="78">
        <f t="shared" si="1"/>
        <v>2.2941176470588234</v>
      </c>
      <c r="O26" s="78">
        <f t="shared" si="1"/>
        <v>3.1176470588235294</v>
      </c>
    </row>
    <row r="27" spans="1:15" x14ac:dyDescent="0.2">
      <c r="A27" s="78"/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</row>
    <row r="28" spans="1:15" x14ac:dyDescent="0.2">
      <c r="A28" s="78"/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>
        <f>SUM(C26:O26)</f>
        <v>49.117647058823529</v>
      </c>
      <c r="N28" s="78"/>
      <c r="O28" s="78"/>
    </row>
    <row r="29" spans="1:15" x14ac:dyDescent="0.2">
      <c r="A29" s="78"/>
      <c r="B29" s="7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>
        <f>M28/13</f>
        <v>3.7782805429864252</v>
      </c>
      <c r="N29" s="78"/>
      <c r="O29" s="78"/>
    </row>
    <row r="30" spans="1:15" x14ac:dyDescent="0.2">
      <c r="A30" s="78"/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</row>
    <row r="31" spans="1:15" x14ac:dyDescent="0.2">
      <c r="A31" s="78"/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</row>
    <row r="32" spans="1:15" x14ac:dyDescent="0.2">
      <c r="A32" s="78"/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</row>
    <row r="33" spans="1:15" x14ac:dyDescent="0.2">
      <c r="A33" s="78"/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</row>
    <row r="34" spans="1:15" x14ac:dyDescent="0.2">
      <c r="A34" s="78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</row>
    <row r="35" spans="1:15" x14ac:dyDescent="0.2">
      <c r="A35" s="78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</row>
    <row r="36" spans="1:15" x14ac:dyDescent="0.2">
      <c r="A36" s="78"/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</row>
    <row r="37" spans="1:15" x14ac:dyDescent="0.2">
      <c r="A37" s="78"/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</row>
    <row r="38" spans="1:15" x14ac:dyDescent="0.2">
      <c r="A38" s="78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</row>
    <row r="39" spans="1:15" x14ac:dyDescent="0.2">
      <c r="A39" s="78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</row>
    <row r="40" spans="1:15" x14ac:dyDescent="0.2">
      <c r="A40" s="78"/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</row>
    <row r="41" spans="1:15" x14ac:dyDescent="0.2">
      <c r="A41" s="78"/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</row>
    <row r="42" spans="1:15" x14ac:dyDescent="0.2">
      <c r="A42" s="78"/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</row>
    <row r="43" spans="1:15" x14ac:dyDescent="0.2">
      <c r="A43" s="78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</row>
    <row r="44" spans="1:15" x14ac:dyDescent="0.2">
      <c r="A44" s="78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</row>
    <row r="45" spans="1:15" x14ac:dyDescent="0.2">
      <c r="A45" s="78"/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</row>
    <row r="46" spans="1:15" x14ac:dyDescent="0.2">
      <c r="A46" s="78"/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</row>
    <row r="47" spans="1:15" x14ac:dyDescent="0.2">
      <c r="A47" s="78"/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</row>
    <row r="48" spans="1:15" x14ac:dyDescent="0.2">
      <c r="A48" s="78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</row>
    <row r="49" spans="1:15" x14ac:dyDescent="0.2">
      <c r="A49" s="78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</row>
    <row r="50" spans="1:15" x14ac:dyDescent="0.2">
      <c r="A50" s="78"/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</row>
    <row r="51" spans="1:15" x14ac:dyDescent="0.2">
      <c r="A51" s="78"/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</row>
    <row r="52" spans="1:15" x14ac:dyDescent="0.2">
      <c r="A52" s="78"/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</row>
    <row r="53" spans="1:15" x14ac:dyDescent="0.2">
      <c r="A53" s="78"/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</row>
    <row r="54" spans="1:15" x14ac:dyDescent="0.2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x14ac:dyDescent="0.2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  <row r="56" spans="1:15" x14ac:dyDescent="0.2">
      <c r="A56" s="78"/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</row>
    <row r="57" spans="1:15" x14ac:dyDescent="0.2">
      <c r="A57" s="78"/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</row>
    <row r="58" spans="1:15" x14ac:dyDescent="0.2">
      <c r="A58" s="78"/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</row>
    <row r="59" spans="1:15" x14ac:dyDescent="0.2">
      <c r="A59" s="78"/>
      <c r="B59" s="78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</row>
    <row r="60" spans="1:15" x14ac:dyDescent="0.2">
      <c r="A60" s="78"/>
      <c r="B60" s="78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</row>
    <row r="61" spans="1:15" x14ac:dyDescent="0.2">
      <c r="A61" s="78"/>
      <c r="B61" s="78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</row>
    <row r="62" spans="1:15" x14ac:dyDescent="0.2">
      <c r="A62" s="78"/>
      <c r="B62" s="78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</row>
    <row r="63" spans="1:15" x14ac:dyDescent="0.2">
      <c r="A63" s="78"/>
      <c r="B63" s="78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</row>
    <row r="64" spans="1:15" x14ac:dyDescent="0.2">
      <c r="A64" s="78"/>
      <c r="B64" s="78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</row>
    <row r="65" spans="1:15" x14ac:dyDescent="0.2">
      <c r="A65" s="78"/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</row>
    <row r="66" spans="1:15" x14ac:dyDescent="0.2">
      <c r="A66" s="78"/>
      <c r="B66" s="78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</row>
    <row r="67" spans="1:15" x14ac:dyDescent="0.2">
      <c r="A67" s="78"/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</row>
    <row r="68" spans="1:15" x14ac:dyDescent="0.2">
      <c r="A68" s="78"/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  <c r="O68" s="78"/>
    </row>
    <row r="69" spans="1:15" x14ac:dyDescent="0.2">
      <c r="A69" s="78"/>
      <c r="B69" s="78"/>
      <c r="C69" s="78"/>
      <c r="D69" s="78"/>
      <c r="E69" s="78"/>
      <c r="F69" s="78"/>
      <c r="G69" s="78"/>
      <c r="H69" s="78"/>
      <c r="I69" s="78"/>
      <c r="J69" s="78"/>
      <c r="K69" s="78"/>
      <c r="L69" s="78"/>
      <c r="M69" s="78"/>
      <c r="N69" s="78"/>
      <c r="O69" s="78"/>
    </row>
    <row r="70" spans="1:15" x14ac:dyDescent="0.2">
      <c r="A70" s="78"/>
      <c r="B70" s="78"/>
      <c r="C70" s="78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</row>
    <row r="71" spans="1:15" x14ac:dyDescent="0.2">
      <c r="A71" s="78"/>
      <c r="B71" s="78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</row>
    <row r="72" spans="1:15" x14ac:dyDescent="0.2">
      <c r="A72" s="78"/>
      <c r="B72" s="78"/>
      <c r="C72" s="78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O72" s="78"/>
    </row>
    <row r="73" spans="1:15" x14ac:dyDescent="0.2">
      <c r="A73" s="78"/>
      <c r="B73" s="78"/>
      <c r="C73" s="78"/>
      <c r="D73" s="78"/>
      <c r="E73" s="78"/>
      <c r="F73" s="78"/>
      <c r="G73" s="78"/>
      <c r="H73" s="78"/>
      <c r="I73" s="78"/>
      <c r="J73" s="78"/>
      <c r="K73" s="78"/>
      <c r="L73" s="78"/>
      <c r="M73" s="78"/>
      <c r="N73" s="78"/>
      <c r="O73" s="78"/>
    </row>
    <row r="74" spans="1:15" x14ac:dyDescent="0.2">
      <c r="A74" s="78"/>
      <c r="B74" s="78"/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</row>
    <row r="75" spans="1:15" x14ac:dyDescent="0.2">
      <c r="A75" s="78"/>
      <c r="B75" s="78"/>
      <c r="C75" s="78"/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</row>
    <row r="76" spans="1:15" x14ac:dyDescent="0.2">
      <c r="A76" s="78"/>
      <c r="B76" s="78"/>
      <c r="C76" s="78"/>
      <c r="D76" s="78"/>
      <c r="E76" s="78"/>
      <c r="F76" s="78"/>
      <c r="G76" s="78"/>
      <c r="H76" s="78"/>
      <c r="I76" s="78"/>
      <c r="J76" s="78"/>
      <c r="K76" s="78"/>
      <c r="L76" s="78"/>
      <c r="M76" s="78"/>
      <c r="N76" s="78"/>
      <c r="O76" s="78"/>
    </row>
    <row r="77" spans="1:15" x14ac:dyDescent="0.2">
      <c r="A77" s="78"/>
      <c r="B77" s="78"/>
      <c r="C77" s="78"/>
      <c r="D77" s="78"/>
      <c r="E77" s="78"/>
      <c r="F77" s="78"/>
      <c r="G77" s="78"/>
      <c r="H77" s="78"/>
      <c r="I77" s="78"/>
      <c r="J77" s="78"/>
      <c r="K77" s="78"/>
      <c r="L77" s="78"/>
      <c r="M77" s="78"/>
      <c r="N77" s="78"/>
      <c r="O77" s="78"/>
    </row>
    <row r="78" spans="1:15" x14ac:dyDescent="0.2">
      <c r="A78" s="78"/>
      <c r="B78" s="78"/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</row>
    <row r="79" spans="1:15" x14ac:dyDescent="0.2">
      <c r="A79" s="78"/>
      <c r="B79" s="78"/>
      <c r="C79" s="78"/>
      <c r="D79" s="78"/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78"/>
    </row>
    <row r="80" spans="1:15" x14ac:dyDescent="0.2">
      <c r="A80" s="78"/>
      <c r="B80" s="78"/>
      <c r="C80" s="78"/>
      <c r="D80" s="78"/>
      <c r="E80" s="78"/>
      <c r="F80" s="78"/>
      <c r="G80" s="78"/>
      <c r="H80" s="78"/>
      <c r="I80" s="78"/>
      <c r="J80" s="78"/>
      <c r="K80" s="78"/>
      <c r="L80" s="78"/>
      <c r="M80" s="78"/>
      <c r="N80" s="78"/>
      <c r="O80" s="78"/>
    </row>
    <row r="81" spans="1:15" x14ac:dyDescent="0.2">
      <c r="A81" s="78"/>
      <c r="B81" s="78"/>
      <c r="C81" s="78"/>
      <c r="D81" s="78"/>
      <c r="E81" s="78"/>
      <c r="F81" s="78"/>
      <c r="G81" s="78"/>
      <c r="H81" s="78"/>
      <c r="I81" s="78"/>
      <c r="J81" s="78"/>
      <c r="K81" s="78"/>
      <c r="L81" s="78"/>
      <c r="M81" s="78"/>
      <c r="N81" s="78"/>
      <c r="O81" s="78"/>
    </row>
    <row r="82" spans="1:15" x14ac:dyDescent="0.2">
      <c r="A82" s="78"/>
      <c r="B82" s="78"/>
      <c r="C82" s="78"/>
      <c r="D82" s="78"/>
      <c r="E82" s="78"/>
      <c r="F82" s="78"/>
      <c r="G82" s="78"/>
      <c r="H82" s="78"/>
      <c r="I82" s="78"/>
      <c r="J82" s="78"/>
      <c r="K82" s="78"/>
      <c r="L82" s="78"/>
      <c r="M82" s="78"/>
      <c r="N82" s="78"/>
      <c r="O82" s="78"/>
    </row>
    <row r="83" spans="1:15" x14ac:dyDescent="0.2">
      <c r="A83" s="78"/>
      <c r="B83" s="78"/>
      <c r="C83" s="78"/>
      <c r="D83" s="78"/>
      <c r="E83" s="78"/>
      <c r="F83" s="78"/>
      <c r="G83" s="78"/>
      <c r="H83" s="78"/>
      <c r="I83" s="78"/>
      <c r="J83" s="78"/>
      <c r="K83" s="78"/>
      <c r="L83" s="78"/>
      <c r="M83" s="78"/>
      <c r="N83" s="78"/>
      <c r="O83" s="78"/>
    </row>
    <row r="84" spans="1:15" x14ac:dyDescent="0.2">
      <c r="A84" s="78"/>
      <c r="B84" s="78"/>
      <c r="C84" s="78"/>
      <c r="D84" s="78"/>
      <c r="E84" s="78"/>
      <c r="F84" s="78"/>
      <c r="G84" s="78"/>
      <c r="H84" s="78"/>
      <c r="I84" s="78"/>
      <c r="J84" s="78"/>
      <c r="K84" s="78"/>
      <c r="L84" s="78"/>
      <c r="M84" s="78"/>
      <c r="N84" s="78"/>
      <c r="O84" s="78"/>
    </row>
    <row r="85" spans="1:15" x14ac:dyDescent="0.2">
      <c r="A85" s="78"/>
      <c r="B85" s="78"/>
      <c r="C85" s="78"/>
      <c r="D85" s="78"/>
      <c r="E85" s="78"/>
      <c r="F85" s="78"/>
      <c r="G85" s="78"/>
      <c r="H85" s="78"/>
      <c r="I85" s="78"/>
      <c r="J85" s="78"/>
      <c r="K85" s="78"/>
      <c r="L85" s="78"/>
      <c r="M85" s="78"/>
      <c r="N85" s="78"/>
      <c r="O85" s="78"/>
    </row>
    <row r="86" spans="1:15" x14ac:dyDescent="0.2">
      <c r="A86" s="78"/>
      <c r="B86" s="78"/>
      <c r="C86" s="78"/>
      <c r="D86" s="78"/>
      <c r="E86" s="78"/>
      <c r="F86" s="78"/>
      <c r="G86" s="78"/>
      <c r="H86" s="78"/>
      <c r="I86" s="78"/>
      <c r="J86" s="78"/>
      <c r="K86" s="78"/>
      <c r="L86" s="78"/>
      <c r="M86" s="78"/>
      <c r="N86" s="78"/>
      <c r="O86" s="78"/>
    </row>
    <row r="87" spans="1:15" x14ac:dyDescent="0.2">
      <c r="A87" s="78"/>
      <c r="B87" s="78"/>
      <c r="C87" s="78"/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</row>
    <row r="88" spans="1:15" x14ac:dyDescent="0.2">
      <c r="A88" s="78"/>
      <c r="B88" s="78"/>
      <c r="C88" s="78"/>
      <c r="D88" s="78"/>
      <c r="E88" s="78"/>
      <c r="F88" s="78"/>
      <c r="G88" s="78"/>
      <c r="H88" s="78"/>
      <c r="I88" s="78"/>
      <c r="J88" s="78"/>
      <c r="K88" s="78"/>
      <c r="L88" s="78"/>
      <c r="M88" s="78"/>
      <c r="N88" s="78"/>
      <c r="O88" s="78"/>
    </row>
    <row r="89" spans="1:15" x14ac:dyDescent="0.2">
      <c r="A89" s="78"/>
      <c r="B89" s="78"/>
      <c r="C89" s="78"/>
      <c r="D89" s="78"/>
      <c r="E89" s="78"/>
      <c r="F89" s="78"/>
      <c r="G89" s="78"/>
      <c r="H89" s="78"/>
      <c r="I89" s="78"/>
      <c r="J89" s="78"/>
      <c r="K89" s="78"/>
      <c r="L89" s="78"/>
      <c r="M89" s="78"/>
      <c r="N89" s="78"/>
      <c r="O89" s="78"/>
    </row>
    <row r="90" spans="1:15" x14ac:dyDescent="0.2">
      <c r="A90" s="78"/>
      <c r="B90" s="78"/>
      <c r="C90" s="78"/>
      <c r="D90" s="78"/>
      <c r="E90" s="78"/>
      <c r="F90" s="78"/>
      <c r="G90" s="78"/>
      <c r="H90" s="78"/>
      <c r="I90" s="78"/>
      <c r="J90" s="78"/>
      <c r="K90" s="78"/>
      <c r="L90" s="78"/>
      <c r="M90" s="78"/>
      <c r="N90" s="78"/>
      <c r="O90" s="78"/>
    </row>
    <row r="91" spans="1:15" x14ac:dyDescent="0.2">
      <c r="A91" s="78"/>
      <c r="B91" s="78"/>
      <c r="C91" s="78"/>
      <c r="D91" s="78"/>
      <c r="E91" s="78"/>
      <c r="F91" s="78"/>
      <c r="G91" s="78"/>
      <c r="H91" s="78"/>
      <c r="I91" s="78"/>
      <c r="J91" s="78"/>
      <c r="K91" s="78"/>
      <c r="L91" s="78"/>
      <c r="M91" s="78"/>
      <c r="N91" s="78"/>
      <c r="O91" s="78"/>
    </row>
    <row r="92" spans="1:15" x14ac:dyDescent="0.2">
      <c r="A92" s="78"/>
      <c r="B92" s="78"/>
      <c r="C92" s="78"/>
      <c r="D92" s="78"/>
      <c r="E92" s="78"/>
      <c r="F92" s="78"/>
      <c r="G92" s="78"/>
      <c r="H92" s="78"/>
      <c r="I92" s="78"/>
      <c r="J92" s="78"/>
      <c r="K92" s="78"/>
      <c r="L92" s="78"/>
      <c r="M92" s="78"/>
      <c r="N92" s="78"/>
      <c r="O92" s="78"/>
    </row>
    <row r="93" spans="1:15" x14ac:dyDescent="0.2">
      <c r="A93" s="78"/>
      <c r="B93" s="78"/>
      <c r="C93" s="78"/>
      <c r="D93" s="78"/>
      <c r="E93" s="78"/>
      <c r="F93" s="78"/>
      <c r="G93" s="78"/>
      <c r="H93" s="78"/>
      <c r="I93" s="78"/>
      <c r="J93" s="78"/>
      <c r="K93" s="78"/>
      <c r="L93" s="78"/>
      <c r="M93" s="78"/>
      <c r="N93" s="78"/>
      <c r="O93" s="78"/>
    </row>
    <row r="94" spans="1:15" x14ac:dyDescent="0.2">
      <c r="A94" s="78"/>
      <c r="B94" s="78"/>
      <c r="C94" s="78"/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</row>
    <row r="95" spans="1:15" x14ac:dyDescent="0.2">
      <c r="A95" s="78"/>
      <c r="B95" s="78"/>
      <c r="C95" s="78"/>
      <c r="D95" s="78"/>
      <c r="E95" s="78"/>
      <c r="F95" s="78"/>
      <c r="G95" s="78"/>
      <c r="H95" s="78"/>
      <c r="I95" s="78"/>
      <c r="J95" s="78"/>
      <c r="K95" s="78"/>
      <c r="L95" s="78"/>
      <c r="M95" s="78"/>
      <c r="N95" s="78"/>
      <c r="O95" s="78"/>
    </row>
    <row r="96" spans="1:15" x14ac:dyDescent="0.2">
      <c r="A96" s="78"/>
      <c r="B96" s="78"/>
      <c r="C96" s="78"/>
      <c r="D96" s="78"/>
      <c r="E96" s="78"/>
      <c r="F96" s="78"/>
      <c r="G96" s="78"/>
      <c r="H96" s="78"/>
      <c r="I96" s="78"/>
      <c r="J96" s="78"/>
      <c r="K96" s="78"/>
      <c r="L96" s="78"/>
      <c r="M96" s="78"/>
      <c r="N96" s="78"/>
      <c r="O96" s="78"/>
    </row>
    <row r="97" spans="1:15" x14ac:dyDescent="0.2">
      <c r="A97" s="78"/>
      <c r="B97" s="78"/>
      <c r="C97" s="78"/>
      <c r="D97" s="78"/>
      <c r="E97" s="78"/>
      <c r="F97" s="78"/>
      <c r="G97" s="78"/>
      <c r="H97" s="78"/>
      <c r="I97" s="78"/>
      <c r="J97" s="78"/>
      <c r="K97" s="78"/>
      <c r="L97" s="78"/>
      <c r="M97" s="78"/>
      <c r="N97" s="78"/>
      <c r="O97" s="78"/>
    </row>
    <row r="98" spans="1:15" x14ac:dyDescent="0.2">
      <c r="A98" s="78"/>
      <c r="B98" s="78"/>
      <c r="C98" s="78"/>
      <c r="D98" s="78"/>
      <c r="E98" s="78"/>
      <c r="F98" s="78"/>
      <c r="G98" s="78"/>
      <c r="H98" s="78"/>
      <c r="I98" s="78"/>
      <c r="J98" s="78"/>
      <c r="K98" s="78"/>
      <c r="L98" s="78"/>
      <c r="M98" s="78"/>
      <c r="N98" s="78"/>
      <c r="O98" s="78"/>
    </row>
    <row r="99" spans="1:15" x14ac:dyDescent="0.2">
      <c r="A99" s="78"/>
      <c r="B99" s="78"/>
      <c r="C99" s="78"/>
      <c r="D99" s="78"/>
      <c r="E99" s="78"/>
      <c r="F99" s="78"/>
      <c r="G99" s="78"/>
      <c r="H99" s="78"/>
      <c r="I99" s="78"/>
      <c r="J99" s="78"/>
      <c r="K99" s="78"/>
      <c r="L99" s="78"/>
      <c r="M99" s="78"/>
      <c r="N99" s="78"/>
      <c r="O99" s="78"/>
    </row>
    <row r="100" spans="1:15" x14ac:dyDescent="0.2">
      <c r="A100" s="78"/>
      <c r="B100" s="78"/>
      <c r="C100" s="78"/>
      <c r="D100" s="78"/>
      <c r="E100" s="78"/>
      <c r="F100" s="78"/>
      <c r="G100" s="78"/>
      <c r="H100" s="78"/>
      <c r="I100" s="78"/>
      <c r="J100" s="78"/>
      <c r="K100" s="78"/>
      <c r="L100" s="78"/>
      <c r="M100" s="78"/>
      <c r="N100" s="78"/>
      <c r="O100" s="78"/>
    </row>
    <row r="101" spans="1:15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1:15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1:15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1:15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1:15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1:15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1:15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1:15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1:15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1:15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1:15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1:15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1:15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1:15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1:15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1:15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1:15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1:15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1:15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1:15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1:15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1:15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1:15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1:15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1:15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1:15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1:15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1:15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1:15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1" spans="1:15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</row>
    <row r="162" spans="1:15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</row>
    <row r="163" spans="1:15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</row>
    <row r="164" spans="1:15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spans="1:15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</row>
    <row r="166" spans="1:15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</row>
    <row r="167" spans="1:15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</row>
    <row r="168" spans="1:15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</row>
    <row r="169" spans="1:15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</row>
    <row r="170" spans="1:15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</row>
    <row r="171" spans="1:15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</row>
    <row r="172" spans="1:15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</row>
    <row r="173" spans="1:15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</row>
    <row r="174" spans="1:15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</row>
    <row r="175" spans="1:15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</row>
    <row r="176" spans="1:15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</row>
    <row r="177" spans="1:15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</row>
    <row r="179" spans="1:15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</row>
    <row r="180" spans="1:15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</row>
    <row r="181" spans="1:15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</row>
    <row r="182" spans="1:15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</row>
    <row r="183" spans="1:15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</row>
    <row r="184" spans="1:15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5" spans="1:15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</row>
    <row r="196" spans="1:15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</row>
    <row r="197" spans="1:15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</row>
    <row r="198" spans="1:15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</row>
    <row r="199" spans="1:15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</row>
    <row r="200" spans="1:15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</row>
    <row r="201" spans="1:15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</row>
    <row r="202" spans="1:15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</row>
    <row r="203" spans="1:15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</row>
    <row r="204" spans="1:15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</row>
    <row r="205" spans="1:15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</row>
    <row r="206" spans="1:15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</row>
    <row r="207" spans="1:15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</row>
    <row r="208" spans="1:15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</row>
    <row r="209" spans="1:15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</row>
    <row r="210" spans="1:15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</row>
    <row r="211" spans="1:15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</row>
    <row r="213" spans="1:15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</row>
    <row r="214" spans="1:15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</row>
    <row r="215" spans="1:15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</row>
    <row r="216" spans="1:15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</row>
    <row r="217" spans="1:15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</row>
    <row r="218" spans="1:15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5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5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5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5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29" spans="1:15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</row>
    <row r="230" spans="1:15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</row>
    <row r="231" spans="1:15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</row>
    <row r="232" spans="1:15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</row>
    <row r="233" spans="1:15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</row>
    <row r="234" spans="1:15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</row>
    <row r="235" spans="1:15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</row>
    <row r="236" spans="1:15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</row>
    <row r="237" spans="1:15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</row>
    <row r="238" spans="1:15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</row>
    <row r="239" spans="1:15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</row>
    <row r="240" spans="1:15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</row>
    <row r="241" spans="1:15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</row>
    <row r="242" spans="1:15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</row>
    <row r="243" spans="1:15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</row>
    <row r="244" spans="1:15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</row>
    <row r="245" spans="1:15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</row>
    <row r="247" spans="1:15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</row>
    <row r="248" spans="1:15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</row>
    <row r="249" spans="1:15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</row>
    <row r="250" spans="1:15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</row>
    <row r="251" spans="1:15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</row>
    <row r="252" spans="1:15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5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5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5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5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5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5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3" spans="1:15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</row>
    <row r="264" spans="1:15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</row>
    <row r="265" spans="1:15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</row>
    <row r="266" spans="1:15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</row>
    <row r="267" spans="1:15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</row>
    <row r="268" spans="1:15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</row>
    <row r="269" spans="1:15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</row>
    <row r="270" spans="1:15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</row>
    <row r="271" spans="1:15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</row>
    <row r="272" spans="1:15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</row>
    <row r="273" spans="1:15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</row>
    <row r="274" spans="1:15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</row>
    <row r="275" spans="1:15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</row>
    <row r="276" spans="1:15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</row>
    <row r="277" spans="1:15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</row>
    <row r="278" spans="1:15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</row>
    <row r="279" spans="1:15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</row>
    <row r="281" spans="1:15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</row>
    <row r="282" spans="1:15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</row>
    <row r="283" spans="1:15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</row>
    <row r="284" spans="1:15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</row>
    <row r="285" spans="1:15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</row>
    <row r="286" spans="1:15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5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5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5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5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5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5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5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5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7" spans="1:15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</row>
    <row r="298" spans="1:15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</row>
    <row r="299" spans="1:15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</row>
    <row r="300" spans="1:15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</row>
    <row r="301" spans="1:15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</row>
    <row r="302" spans="1:15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</row>
    <row r="303" spans="1:15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</row>
    <row r="304" spans="1:15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</row>
    <row r="305" spans="1:15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</row>
    <row r="306" spans="1:15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</row>
    <row r="307" spans="1:15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</row>
    <row r="308" spans="1:15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</row>
    <row r="309" spans="1:15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</row>
    <row r="310" spans="1:15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</row>
    <row r="311" spans="1:15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</row>
    <row r="312" spans="1:15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</row>
    <row r="313" spans="1:15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5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</row>
    <row r="315" spans="1:15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</row>
    <row r="316" spans="1:15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</row>
    <row r="317" spans="1:15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</row>
    <row r="318" spans="1:15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</row>
    <row r="319" spans="1:15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</row>
    <row r="320" spans="1:15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5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5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5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5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5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5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5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5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5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5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1" spans="1:15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</row>
    <row r="332" spans="1:15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</row>
    <row r="333" spans="1:15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</row>
    <row r="334" spans="1:15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</row>
    <row r="335" spans="1:15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</row>
    <row r="336" spans="1:15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</row>
    <row r="337" spans="1:15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</row>
    <row r="338" spans="1:15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</row>
    <row r="339" spans="1:15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</row>
    <row r="340" spans="1:15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</row>
    <row r="341" spans="1:15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</row>
    <row r="342" spans="1:15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</row>
    <row r="343" spans="1:15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</row>
    <row r="344" spans="1:15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</row>
    <row r="345" spans="1:15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</row>
    <row r="346" spans="1:15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</row>
    <row r="347" spans="1:15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</row>
    <row r="348" spans="1:15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</row>
    <row r="349" spans="1:15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</row>
    <row r="350" spans="1:15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</row>
    <row r="351" spans="1:15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</row>
    <row r="352" spans="1:15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</row>
    <row r="353" spans="1:15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</row>
    <row r="354" spans="1:15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</row>
    <row r="355" spans="1:15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</row>
    <row r="356" spans="1:15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</row>
    <row r="357" spans="1:15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</row>
    <row r="358" spans="1:15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</row>
    <row r="359" spans="1:15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</row>
    <row r="360" spans="1:15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</row>
    <row r="361" spans="1:15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</row>
    <row r="362" spans="1:15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</row>
    <row r="363" spans="1:15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</row>
    <row r="364" spans="1:15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</row>
    <row r="365" spans="1:15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</row>
    <row r="366" spans="1:15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</row>
    <row r="367" spans="1:15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</row>
    <row r="368" spans="1:15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</row>
    <row r="369" spans="1:15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</row>
    <row r="370" spans="1:15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</row>
    <row r="371" spans="1:15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</row>
    <row r="372" spans="1:15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</row>
    <row r="373" spans="1:15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</row>
    <row r="374" spans="1:15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</row>
    <row r="375" spans="1:15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</row>
    <row r="376" spans="1:15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</row>
    <row r="377" spans="1:15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</row>
    <row r="378" spans="1:15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</row>
    <row r="379" spans="1:15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</row>
    <row r="380" spans="1:15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</row>
    <row r="381" spans="1:15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</row>
    <row r="382" spans="1:15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</row>
    <row r="383" spans="1:15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</row>
    <row r="384" spans="1:15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</row>
    <row r="385" spans="1:15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</row>
    <row r="386" spans="1:15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</row>
    <row r="387" spans="1:15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</row>
    <row r="388" spans="1:15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</row>
    <row r="389" spans="1:15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</row>
    <row r="390" spans="1:15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</row>
    <row r="391" spans="1:15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</row>
    <row r="392" spans="1:15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</row>
    <row r="393" spans="1:15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</row>
    <row r="394" spans="1:15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</row>
    <row r="395" spans="1:15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</row>
    <row r="396" spans="1:15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</row>
    <row r="397" spans="1:15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</row>
    <row r="398" spans="1:15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</row>
    <row r="399" spans="1:15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</row>
    <row r="400" spans="1:15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</row>
    <row r="401" spans="1:15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</row>
    <row r="402" spans="1:15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</row>
    <row r="403" spans="1:15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</row>
    <row r="404" spans="1:15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</row>
    <row r="405" spans="1:15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</row>
    <row r="406" spans="1:15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</row>
    <row r="407" spans="1:15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</row>
    <row r="408" spans="1:15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</row>
    <row r="409" spans="1:15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</row>
    <row r="410" spans="1:15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</row>
    <row r="411" spans="1:15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</row>
    <row r="412" spans="1:15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</row>
    <row r="413" spans="1:15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</row>
    <row r="414" spans="1:15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</row>
    <row r="415" spans="1:15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</row>
    <row r="416" spans="1:15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</row>
    <row r="417" spans="1:15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</row>
    <row r="418" spans="1:15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</row>
    <row r="419" spans="1:15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</row>
    <row r="420" spans="1:15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</row>
    <row r="421" spans="1:15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</row>
    <row r="422" spans="1:15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</row>
    <row r="423" spans="1:15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</row>
    <row r="424" spans="1:15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</row>
    <row r="425" spans="1:15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</row>
    <row r="426" spans="1:15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</row>
    <row r="427" spans="1:15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</row>
    <row r="428" spans="1:15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</row>
    <row r="429" spans="1:15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</row>
    <row r="430" spans="1:15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</row>
    <row r="431" spans="1:15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</row>
    <row r="432" spans="1:15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</row>
    <row r="433" spans="1:15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</row>
    <row r="434" spans="1:15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</row>
    <row r="435" spans="1:15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</row>
    <row r="436" spans="1:15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</row>
    <row r="437" spans="1:15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</row>
    <row r="438" spans="1:15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</row>
    <row r="439" spans="1:15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</row>
    <row r="440" spans="1:15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</row>
    <row r="441" spans="1:15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</row>
    <row r="442" spans="1:15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</row>
    <row r="443" spans="1:15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</row>
    <row r="444" spans="1:15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</row>
    <row r="445" spans="1:15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</row>
    <row r="446" spans="1:15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</row>
    <row r="447" spans="1:15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</row>
    <row r="448" spans="1:15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</row>
    <row r="449" spans="1:15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</row>
    <row r="450" spans="1:15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</row>
    <row r="451" spans="1:15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</row>
    <row r="452" spans="1:15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</row>
    <row r="453" spans="1:15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</row>
    <row r="454" spans="1:15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</row>
    <row r="455" spans="1:15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</row>
    <row r="456" spans="1:15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</row>
    <row r="457" spans="1:15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</row>
    <row r="458" spans="1:15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</row>
    <row r="459" spans="1:15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</row>
    <row r="460" spans="1:15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</row>
    <row r="461" spans="1:15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</row>
    <row r="462" spans="1:15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</row>
    <row r="463" spans="1:15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</row>
    <row r="464" spans="1:15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</row>
    <row r="465" spans="1:15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</row>
    <row r="466" spans="1:15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</row>
    <row r="467" spans="1:15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</row>
    <row r="468" spans="1:15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</row>
    <row r="469" spans="1:15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</row>
    <row r="470" spans="1:15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</row>
    <row r="471" spans="1:15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</row>
    <row r="472" spans="1:15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</row>
    <row r="473" spans="1:15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</row>
    <row r="474" spans="1:15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</row>
    <row r="475" spans="1:15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</row>
    <row r="476" spans="1:15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</row>
    <row r="477" spans="1:15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</row>
    <row r="478" spans="1:15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</row>
    <row r="479" spans="1:15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</row>
    <row r="480" spans="1:15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</row>
    <row r="481" spans="1:15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</row>
    <row r="482" spans="1:15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</row>
    <row r="483" spans="1:15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</row>
    <row r="484" spans="1:15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</row>
    <row r="485" spans="1:15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</row>
    <row r="486" spans="1:15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</row>
    <row r="487" spans="1:15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</row>
    <row r="488" spans="1:15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</row>
    <row r="489" spans="1:15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</row>
    <row r="490" spans="1:15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</row>
    <row r="491" spans="1:15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</row>
    <row r="492" spans="1:15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</row>
    <row r="493" spans="1:15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</row>
    <row r="494" spans="1:15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</row>
    <row r="495" spans="1:15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</row>
    <row r="496" spans="1:15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</row>
    <row r="497" spans="1:15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</row>
    <row r="498" spans="1:15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</row>
    <row r="499" spans="1:15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</row>
    <row r="500" spans="1:15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</row>
    <row r="501" spans="1:15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</row>
    <row r="502" spans="1:15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</row>
    <row r="503" spans="1:15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</row>
    <row r="504" spans="1:15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</row>
    <row r="505" spans="1:15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</row>
    <row r="506" spans="1:15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</row>
    <row r="507" spans="1:15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</row>
    <row r="508" spans="1:15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</row>
    <row r="509" spans="1:15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</row>
    <row r="510" spans="1:15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</row>
    <row r="511" spans="1:15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</row>
    <row r="512" spans="1:15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</row>
    <row r="513" spans="1:15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</row>
    <row r="514" spans="1:15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</row>
    <row r="515" spans="1:15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</row>
    <row r="516" spans="1:15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</row>
    <row r="517" spans="1:15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</row>
    <row r="518" spans="1:15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</row>
    <row r="519" spans="1:15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</row>
    <row r="520" spans="1:15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</row>
    <row r="521" spans="1:15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</row>
    <row r="522" spans="1:15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</row>
    <row r="523" spans="1:15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</row>
    <row r="524" spans="1:15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</row>
    <row r="525" spans="1:15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</row>
    <row r="526" spans="1:15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</row>
    <row r="527" spans="1:15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</row>
    <row r="528" spans="1:15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</row>
    <row r="529" spans="1:15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</row>
    <row r="530" spans="1:15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</row>
    <row r="531" spans="1:15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</row>
    <row r="532" spans="1:15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</row>
    <row r="533" spans="1:15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</row>
    <row r="534" spans="1:15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</row>
    <row r="535" spans="1:15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</row>
    <row r="536" spans="1:15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</row>
    <row r="537" spans="1:15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</row>
    <row r="538" spans="1:15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</row>
    <row r="539" spans="1:15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</row>
    <row r="540" spans="1:15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</row>
    <row r="541" spans="1:15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</row>
    <row r="542" spans="1:15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</row>
    <row r="543" spans="1:15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</row>
    <row r="544" spans="1:15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</row>
    <row r="545" spans="1:15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</row>
    <row r="546" spans="1:15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</row>
    <row r="547" spans="1:15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</row>
    <row r="548" spans="1:15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</row>
    <row r="549" spans="1:15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</row>
    <row r="550" spans="1:15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</row>
    <row r="551" spans="1:15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</row>
    <row r="552" spans="1:15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</row>
    <row r="553" spans="1:15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</row>
    <row r="554" spans="1:15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</row>
    <row r="555" spans="1:15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</row>
    <row r="556" spans="1:15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</row>
    <row r="557" spans="1:15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</row>
    <row r="558" spans="1:15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</row>
    <row r="559" spans="1:15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</row>
    <row r="560" spans="1:15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</row>
    <row r="561" spans="1:15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</row>
    <row r="562" spans="1:15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</row>
    <row r="563" spans="1:15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</row>
    <row r="564" spans="1:15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</row>
    <row r="565" spans="1:15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</row>
    <row r="566" spans="1:15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</row>
    <row r="567" spans="1:15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</row>
    <row r="568" spans="1:15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</row>
    <row r="569" spans="1:15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</row>
    <row r="570" spans="1:15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</row>
    <row r="571" spans="1:15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</row>
    <row r="572" spans="1:15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</row>
    <row r="573" spans="1:15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</row>
    <row r="574" spans="1:15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</row>
    <row r="575" spans="1:15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</row>
    <row r="576" spans="1:15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</row>
    <row r="577" spans="1:15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</row>
    <row r="578" spans="1:15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</row>
    <row r="579" spans="1:15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</row>
    <row r="580" spans="1:15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</row>
    <row r="581" spans="1:15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</row>
    <row r="582" spans="1:15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</row>
    <row r="583" spans="1:15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</row>
    <row r="584" spans="1:15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</row>
    <row r="585" spans="1:15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</row>
    <row r="586" spans="1:15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</row>
    <row r="587" spans="1:15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</row>
    <row r="588" spans="1:15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</row>
    <row r="589" spans="1:15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</row>
    <row r="590" spans="1:15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</row>
    <row r="591" spans="1:15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</row>
    <row r="592" spans="1:15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</row>
    <row r="593" spans="1:15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</row>
    <row r="594" spans="1:15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</row>
    <row r="595" spans="1:15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</row>
    <row r="596" spans="1:15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</row>
    <row r="597" spans="1:15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</row>
    <row r="598" spans="1:15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</row>
    <row r="599" spans="1:15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</row>
    <row r="600" spans="1:15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</row>
    <row r="601" spans="1:15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</row>
    <row r="602" spans="1:15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</row>
    <row r="603" spans="1:15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</row>
    <row r="604" spans="1:15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</row>
    <row r="605" spans="1:15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</row>
    <row r="606" spans="1:15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</row>
    <row r="607" spans="1:15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</row>
    <row r="608" spans="1:15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</row>
    <row r="609" spans="1:15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</row>
    <row r="610" spans="1:15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</row>
    <row r="611" spans="1:15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</row>
    <row r="612" spans="1:15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</row>
    <row r="613" spans="1:15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</row>
    <row r="614" spans="1:15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</row>
    <row r="615" spans="1:15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</row>
    <row r="616" spans="1:15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</row>
    <row r="617" spans="1:15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</row>
    <row r="618" spans="1:15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</row>
    <row r="619" spans="1:15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</row>
    <row r="620" spans="1:15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</row>
    <row r="621" spans="1:15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</row>
    <row r="622" spans="1:15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</row>
    <row r="623" spans="1:15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</row>
    <row r="624" spans="1:15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</row>
    <row r="625" spans="1:15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</row>
    <row r="626" spans="1:15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</row>
    <row r="627" spans="1:15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</row>
    <row r="628" spans="1:15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</row>
    <row r="629" spans="1:15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</row>
    <row r="630" spans="1:15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</row>
    <row r="631" spans="1:15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</row>
    <row r="632" spans="1:15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</row>
    <row r="633" spans="1:15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</row>
    <row r="634" spans="1:15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</row>
    <row r="635" spans="1:15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</row>
    <row r="636" spans="1:15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</row>
    <row r="637" spans="1:15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</row>
    <row r="638" spans="1:15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</row>
    <row r="639" spans="1:15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</row>
    <row r="640" spans="1:15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</row>
    <row r="641" spans="1:15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</row>
    <row r="642" spans="1:15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</row>
    <row r="643" spans="1:15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</row>
    <row r="644" spans="1:15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</row>
    <row r="645" spans="1:15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</row>
    <row r="646" spans="1:15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</row>
    <row r="647" spans="1:15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</row>
    <row r="648" spans="1:15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</row>
    <row r="649" spans="1:15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</row>
    <row r="650" spans="1:15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</row>
    <row r="651" spans="1:15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</row>
    <row r="652" spans="1:15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</row>
    <row r="653" spans="1:15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</row>
    <row r="654" spans="1:15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</row>
    <row r="655" spans="1:15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</row>
    <row r="656" spans="1:15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</row>
    <row r="657" spans="1:15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</row>
    <row r="658" spans="1:15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</row>
    <row r="659" spans="1:15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</row>
    <row r="660" spans="1:15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</row>
    <row r="661" spans="1:15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</row>
    <row r="662" spans="1:15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</row>
    <row r="663" spans="1:15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</row>
    <row r="664" spans="1:15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</row>
    <row r="665" spans="1:15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</row>
    <row r="666" spans="1:15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</row>
    <row r="667" spans="1:15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</row>
    <row r="668" spans="1:15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</row>
    <row r="669" spans="1:15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</row>
    <row r="670" spans="1:15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</row>
    <row r="671" spans="1:15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</row>
    <row r="672" spans="1:15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</row>
    <row r="673" spans="1:15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</row>
    <row r="674" spans="1:15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</row>
    <row r="675" spans="1:15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</row>
    <row r="676" spans="1:15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</row>
    <row r="677" spans="1:15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</row>
    <row r="678" spans="1:15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</row>
    <row r="679" spans="1:15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</row>
    <row r="680" spans="1:15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</row>
    <row r="681" spans="1:15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</row>
    <row r="682" spans="1:15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</row>
    <row r="683" spans="1:15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</row>
    <row r="684" spans="1:15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</row>
    <row r="685" spans="1:15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</row>
    <row r="686" spans="1:15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</row>
    <row r="687" spans="1:15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</row>
    <row r="688" spans="1:15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</row>
    <row r="689" spans="1:15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</row>
    <row r="690" spans="1:15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</row>
    <row r="691" spans="1:15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</row>
    <row r="692" spans="1:15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</row>
    <row r="693" spans="1:15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</row>
    <row r="694" spans="1:15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</row>
    <row r="695" spans="1:15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</row>
    <row r="696" spans="1:15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</row>
    <row r="697" spans="1:15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</row>
    <row r="698" spans="1:15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</row>
    <row r="699" spans="1:15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</row>
    <row r="700" spans="1:15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</row>
    <row r="701" spans="1:15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</row>
    <row r="702" spans="1:15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</row>
    <row r="703" spans="1:15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</row>
    <row r="704" spans="1:15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</row>
    <row r="705" spans="1:15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</row>
    <row r="706" spans="1:15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</row>
    <row r="707" spans="1:15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</row>
    <row r="708" spans="1:15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</row>
    <row r="709" spans="1:15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</row>
    <row r="710" spans="1:15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</row>
    <row r="711" spans="1:15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</row>
    <row r="712" spans="1:15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</row>
    <row r="713" spans="1:15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</row>
    <row r="714" spans="1:15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</row>
    <row r="715" spans="1:15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</row>
    <row r="716" spans="1:15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</row>
    <row r="717" spans="1:15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</row>
    <row r="718" spans="1:15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</row>
    <row r="719" spans="1:15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</row>
    <row r="720" spans="1:15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</row>
    <row r="721" spans="1:15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</row>
    <row r="722" spans="1:15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</row>
    <row r="723" spans="1:15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</row>
    <row r="724" spans="1:15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</row>
    <row r="725" spans="1:15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</row>
    <row r="726" spans="1:15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</row>
    <row r="727" spans="1:15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</row>
    <row r="728" spans="1:15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</row>
    <row r="729" spans="1:15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</row>
    <row r="730" spans="1:15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</row>
    <row r="731" spans="1:15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</row>
    <row r="732" spans="1:15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</row>
    <row r="733" spans="1:15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</row>
    <row r="734" spans="1:15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</row>
    <row r="735" spans="1:15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</row>
    <row r="736" spans="1:15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</row>
    <row r="737" spans="1:15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</row>
    <row r="738" spans="1:15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</row>
    <row r="739" spans="1:15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</row>
    <row r="740" spans="1:15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</row>
    <row r="741" spans="1:15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</row>
    <row r="742" spans="1:15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</row>
    <row r="743" spans="1:15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</row>
    <row r="744" spans="1:15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</row>
    <row r="745" spans="1:15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</row>
    <row r="746" spans="1:15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</row>
    <row r="747" spans="1:15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</row>
    <row r="748" spans="1:15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</row>
    <row r="749" spans="1:15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</row>
    <row r="750" spans="1:15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</row>
    <row r="751" spans="1:15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</row>
    <row r="752" spans="1:15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</row>
    <row r="753" spans="1:15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</row>
    <row r="754" spans="1:15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</row>
    <row r="755" spans="1:15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</row>
    <row r="756" spans="1:15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</row>
    <row r="757" spans="1:15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</row>
    <row r="758" spans="1:15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</row>
    <row r="759" spans="1:15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</row>
    <row r="760" spans="1:15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</row>
    <row r="761" spans="1:15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</row>
    <row r="762" spans="1:15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</row>
    <row r="763" spans="1:15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</row>
    <row r="764" spans="1:15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</row>
    <row r="765" spans="1:15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</row>
    <row r="766" spans="1:15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</row>
    <row r="767" spans="1:15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</row>
    <row r="768" spans="1:15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</row>
    <row r="769" spans="1:15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</row>
    <row r="770" spans="1:15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</row>
    <row r="771" spans="1:15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</row>
    <row r="772" spans="1:15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</row>
    <row r="773" spans="1:15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</row>
    <row r="774" spans="1:15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</row>
    <row r="775" spans="1:15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</row>
    <row r="776" spans="1:15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</row>
    <row r="777" spans="1:15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</row>
    <row r="778" spans="1:15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</row>
    <row r="779" spans="1:15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</row>
    <row r="780" spans="1:15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</row>
    <row r="781" spans="1:15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</row>
    <row r="782" spans="1:15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</row>
    <row r="783" spans="1:15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</row>
    <row r="784" spans="1:15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</row>
    <row r="785" spans="1:15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</row>
    <row r="786" spans="1:15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</row>
    <row r="787" spans="1:15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</row>
    <row r="788" spans="1:15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</row>
    <row r="789" spans="1:15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</row>
    <row r="790" spans="1:15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</row>
    <row r="791" spans="1:15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</row>
    <row r="792" spans="1:15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</row>
    <row r="793" spans="1:15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</row>
    <row r="794" spans="1:15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</row>
    <row r="795" spans="1:15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</row>
    <row r="796" spans="1:15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</row>
    <row r="797" spans="1:15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</row>
    <row r="798" spans="1:15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</row>
    <row r="799" spans="1:15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</row>
    <row r="800" spans="1:15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</row>
    <row r="801" spans="1:15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</row>
    <row r="802" spans="1:15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</row>
    <row r="803" spans="1:15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</row>
    <row r="804" spans="1:15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</row>
    <row r="805" spans="1:15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</row>
    <row r="806" spans="1:15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</row>
  </sheetData>
  <hyperlinks>
    <hyperlink ref="C4" r:id="rId1" xr:uid="{00000000-0004-0000-0000-000000000000}"/>
    <hyperlink ref="D4" r:id="rId2" xr:uid="{00000000-0004-0000-0000-000001000000}"/>
    <hyperlink ref="E4" r:id="rId3" xr:uid="{00000000-0004-0000-0000-000002000000}"/>
    <hyperlink ref="F4" r:id="rId4" xr:uid="{00000000-0004-0000-0000-000003000000}"/>
    <hyperlink ref="G4" r:id="rId5" xr:uid="{00000000-0004-0000-0000-000004000000}"/>
    <hyperlink ref="H4" r:id="rId6" xr:uid="{00000000-0004-0000-0000-000005000000}"/>
    <hyperlink ref="I4" r:id="rId7" xr:uid="{00000000-0004-0000-0000-000006000000}"/>
    <hyperlink ref="J4" r:id="rId8" xr:uid="{00000000-0004-0000-0000-000007000000}"/>
    <hyperlink ref="K4" r:id="rId9" xr:uid="{00000000-0004-0000-0000-000008000000}"/>
    <hyperlink ref="L4" r:id="rId10" xr:uid="{00000000-0004-0000-0000-000009000000}"/>
    <hyperlink ref="M4" r:id="rId11" xr:uid="{00000000-0004-0000-0000-00000A000000}"/>
    <hyperlink ref="N4" r:id="rId12" xr:uid="{00000000-0004-0000-0000-00000B000000}"/>
    <hyperlink ref="O4" r:id="rId13" xr:uid="{00000000-0004-0000-0000-00000C000000}"/>
    <hyperlink ref="C5" r:id="rId14" xr:uid="{00000000-0004-0000-0000-00000D000000}"/>
    <hyperlink ref="D5" r:id="rId15" xr:uid="{00000000-0004-0000-0000-00000E000000}"/>
    <hyperlink ref="E5" r:id="rId16" xr:uid="{00000000-0004-0000-0000-00000F000000}"/>
    <hyperlink ref="F5" r:id="rId17" xr:uid="{00000000-0004-0000-0000-000010000000}"/>
    <hyperlink ref="G5" r:id="rId18" xr:uid="{00000000-0004-0000-0000-000011000000}"/>
    <hyperlink ref="I5" r:id="rId19" xr:uid="{00000000-0004-0000-0000-000012000000}"/>
    <hyperlink ref="K5" r:id="rId20" xr:uid="{00000000-0004-0000-0000-000013000000}"/>
    <hyperlink ref="M5" r:id="rId21" xr:uid="{00000000-0004-0000-0000-000014000000}"/>
    <hyperlink ref="N5" r:id="rId22" xr:uid="{00000000-0004-0000-0000-000015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O34"/>
  <sheetViews>
    <sheetView workbookViewId="0"/>
  </sheetViews>
  <sheetFormatPr baseColWidth="10" defaultColWidth="14.42578125" defaultRowHeight="15.75" customHeight="1" x14ac:dyDescent="0.2"/>
  <cols>
    <col min="1" max="1" width="4.7109375" customWidth="1"/>
    <col min="2" max="2" width="73.42578125" customWidth="1"/>
  </cols>
  <sheetData>
    <row r="1" spans="1:15" x14ac:dyDescent="0.2">
      <c r="A1" s="1"/>
      <c r="B1" s="1" t="s">
        <v>0</v>
      </c>
      <c r="C1" s="1"/>
      <c r="D1" s="1"/>
      <c r="E1" s="2"/>
      <c r="F1" s="3"/>
      <c r="G1" s="4"/>
      <c r="H1" s="5"/>
      <c r="I1" s="6"/>
      <c r="J1" s="7"/>
      <c r="K1" s="8"/>
      <c r="L1" s="6"/>
      <c r="M1" s="7"/>
      <c r="N1" s="9"/>
      <c r="O1" s="1"/>
    </row>
    <row r="2" spans="1:15" x14ac:dyDescent="0.2">
      <c r="A2" s="10"/>
      <c r="B2" s="10" t="s">
        <v>1</v>
      </c>
      <c r="C2" s="11" t="s">
        <v>80</v>
      </c>
      <c r="D2" s="12" t="s">
        <v>81</v>
      </c>
      <c r="E2" s="13" t="s">
        <v>4</v>
      </c>
      <c r="F2" s="14" t="s">
        <v>82</v>
      </c>
      <c r="G2" s="12" t="s">
        <v>6</v>
      </c>
      <c r="H2" s="15" t="s">
        <v>7</v>
      </c>
      <c r="I2" s="16" t="s">
        <v>8</v>
      </c>
      <c r="J2" s="17" t="s">
        <v>9</v>
      </c>
      <c r="K2" s="18" t="s">
        <v>10</v>
      </c>
      <c r="L2" s="16" t="s">
        <v>11</v>
      </c>
      <c r="M2" s="17" t="s">
        <v>12</v>
      </c>
      <c r="N2" s="19" t="s">
        <v>13</v>
      </c>
      <c r="O2" s="20" t="s">
        <v>14</v>
      </c>
    </row>
    <row r="3" spans="1:15" x14ac:dyDescent="0.2">
      <c r="A3" s="8"/>
      <c r="B3" s="8" t="s">
        <v>15</v>
      </c>
      <c r="C3" s="21" t="s">
        <v>16</v>
      </c>
      <c r="D3" s="4" t="s">
        <v>17</v>
      </c>
      <c r="E3" s="2" t="s">
        <v>18</v>
      </c>
      <c r="F3" s="3" t="s">
        <v>83</v>
      </c>
      <c r="G3" s="4" t="s">
        <v>20</v>
      </c>
      <c r="H3" s="5" t="s">
        <v>21</v>
      </c>
      <c r="I3" s="6" t="s">
        <v>22</v>
      </c>
      <c r="J3" s="7" t="s">
        <v>23</v>
      </c>
      <c r="K3" s="8" t="s">
        <v>24</v>
      </c>
      <c r="L3" s="6" t="s">
        <v>25</v>
      </c>
      <c r="M3" s="7" t="s">
        <v>26</v>
      </c>
      <c r="N3" s="9" t="s">
        <v>27</v>
      </c>
      <c r="O3" s="1" t="s">
        <v>28</v>
      </c>
    </row>
    <row r="4" spans="1:15" x14ac:dyDescent="0.2">
      <c r="A4" s="22"/>
      <c r="B4" s="22" t="s">
        <v>29</v>
      </c>
      <c r="C4" s="23" t="s">
        <v>30</v>
      </c>
      <c r="D4" s="24" t="s">
        <v>31</v>
      </c>
      <c r="E4" s="25" t="s">
        <v>32</v>
      </c>
      <c r="F4" s="26" t="s">
        <v>33</v>
      </c>
      <c r="G4" s="27" t="s">
        <v>34</v>
      </c>
      <c r="H4" s="28" t="s">
        <v>35</v>
      </c>
      <c r="I4" s="29" t="s">
        <v>36</v>
      </c>
      <c r="J4" s="30" t="s">
        <v>37</v>
      </c>
      <c r="K4" s="31" t="s">
        <v>38</v>
      </c>
      <c r="L4" s="29" t="s">
        <v>39</v>
      </c>
      <c r="M4" s="30" t="s">
        <v>40</v>
      </c>
      <c r="N4" s="32" t="s">
        <v>41</v>
      </c>
      <c r="O4" s="33" t="s">
        <v>42</v>
      </c>
    </row>
    <row r="5" spans="1:15" x14ac:dyDescent="0.2">
      <c r="A5" s="34"/>
      <c r="B5" s="34" t="s">
        <v>43</v>
      </c>
      <c r="C5" s="23" t="s">
        <v>44</v>
      </c>
      <c r="D5" s="27" t="s">
        <v>45</v>
      </c>
      <c r="E5" s="35" t="s">
        <v>46</v>
      </c>
      <c r="F5" s="36" t="s">
        <v>47</v>
      </c>
      <c r="G5" s="27" t="s">
        <v>48</v>
      </c>
      <c r="H5" s="5"/>
      <c r="I5" s="29" t="s">
        <v>49</v>
      </c>
      <c r="J5" s="7"/>
      <c r="K5" s="31" t="s">
        <v>50</v>
      </c>
      <c r="L5" s="6"/>
      <c r="M5" s="37" t="s">
        <v>51</v>
      </c>
      <c r="N5" s="38" t="s">
        <v>52</v>
      </c>
      <c r="O5" s="1"/>
    </row>
    <row r="6" spans="1:15" x14ac:dyDescent="0.2">
      <c r="A6" s="4"/>
      <c r="B6" s="4" t="s">
        <v>53</v>
      </c>
      <c r="C6" s="21" t="s">
        <v>54</v>
      </c>
      <c r="D6" s="4" t="s">
        <v>55</v>
      </c>
      <c r="E6" s="2"/>
      <c r="F6" s="3" t="s">
        <v>56</v>
      </c>
      <c r="G6" s="4" t="s">
        <v>56</v>
      </c>
      <c r="H6" s="5" t="s">
        <v>56</v>
      </c>
      <c r="I6" s="6"/>
      <c r="J6" s="7" t="s">
        <v>57</v>
      </c>
      <c r="K6" s="8" t="s">
        <v>56</v>
      </c>
      <c r="L6" s="6" t="s">
        <v>58</v>
      </c>
      <c r="M6" s="7" t="s">
        <v>56</v>
      </c>
      <c r="N6" s="9" t="s">
        <v>59</v>
      </c>
      <c r="O6" s="1" t="s">
        <v>60</v>
      </c>
    </row>
    <row r="7" spans="1:15" x14ac:dyDescent="0.2">
      <c r="A7" s="39">
        <v>1</v>
      </c>
      <c r="B7" s="40" t="s">
        <v>61</v>
      </c>
      <c r="C7" s="41">
        <v>5</v>
      </c>
      <c r="D7" s="41">
        <v>5</v>
      </c>
      <c r="E7" s="41">
        <f>'Tools 1'!E7-1</f>
        <v>1</v>
      </c>
      <c r="F7" s="41">
        <v>5</v>
      </c>
      <c r="G7" s="41">
        <v>4</v>
      </c>
      <c r="H7" s="41">
        <f>'Tools 1'!H7-1</f>
        <v>3</v>
      </c>
      <c r="I7" s="41">
        <f>'Tools 1'!I7-1</f>
        <v>3</v>
      </c>
      <c r="J7" s="41">
        <f>'Tools 1'!J7-1</f>
        <v>3</v>
      </c>
      <c r="K7" s="41">
        <f>'Tools 1'!K7-1</f>
        <v>4</v>
      </c>
      <c r="L7" s="41">
        <f>'Tools 1'!L7-1</f>
        <v>4</v>
      </c>
      <c r="M7" s="41">
        <v>5</v>
      </c>
      <c r="N7" s="41">
        <f>'Tools 1'!N7-1</f>
        <v>3</v>
      </c>
      <c r="O7" s="41">
        <f>'Tools 1'!O7-1</f>
        <v>1</v>
      </c>
    </row>
    <row r="8" spans="1:15" x14ac:dyDescent="0.2">
      <c r="A8" s="51">
        <v>2</v>
      </c>
      <c r="B8" s="52" t="s">
        <v>62</v>
      </c>
      <c r="C8" s="41">
        <f>'Tools 1'!C8-1</f>
        <v>4</v>
      </c>
      <c r="D8" s="41">
        <f>'Tools 1'!D8-1</f>
        <v>3</v>
      </c>
      <c r="E8" s="41">
        <f>'Tools 1'!E8-1</f>
        <v>2</v>
      </c>
      <c r="F8" s="41">
        <f>'Tools 1'!F8-1</f>
        <v>4</v>
      </c>
      <c r="G8" s="41">
        <f>'Tools 1'!G8-1</f>
        <v>4</v>
      </c>
      <c r="H8" s="41">
        <v>2</v>
      </c>
      <c r="I8" s="41">
        <v>4</v>
      </c>
      <c r="J8" s="41">
        <v>3</v>
      </c>
      <c r="K8" s="41">
        <f>'Tools 1'!K8-1</f>
        <v>4</v>
      </c>
      <c r="L8" s="41">
        <f>'Tools 1'!L8-1</f>
        <v>4</v>
      </c>
      <c r="M8" s="41">
        <f>'Tools 1'!M8-1</f>
        <v>4</v>
      </c>
      <c r="N8" s="41">
        <f>'Tools 1'!N8-1</f>
        <v>3</v>
      </c>
      <c r="O8" s="41">
        <f>'Tools 1'!O8-1</f>
        <v>2</v>
      </c>
    </row>
    <row r="9" spans="1:15" x14ac:dyDescent="0.2">
      <c r="A9" s="53">
        <v>3</v>
      </c>
      <c r="B9" s="4" t="s">
        <v>63</v>
      </c>
      <c r="C9" s="41">
        <f>'Tools 1'!C9-1</f>
        <v>4</v>
      </c>
      <c r="D9" s="41">
        <f>'Tools 1'!D9-1</f>
        <v>4</v>
      </c>
      <c r="E9" s="41">
        <v>2</v>
      </c>
      <c r="F9" s="41">
        <f>'Tools 1'!F9-1</f>
        <v>4</v>
      </c>
      <c r="G9" s="41">
        <f>'Tools 1'!G9-1</f>
        <v>4</v>
      </c>
      <c r="H9" s="41">
        <v>3</v>
      </c>
      <c r="I9" s="41">
        <v>3</v>
      </c>
      <c r="J9" s="41">
        <v>3</v>
      </c>
      <c r="K9" s="41">
        <f>'Tools 1'!K9-1</f>
        <v>4</v>
      </c>
      <c r="L9" s="41">
        <f>'Tools 1'!L9-1</f>
        <v>4</v>
      </c>
      <c r="M9" s="41">
        <f>'Tools 1'!M9-1</f>
        <v>4</v>
      </c>
      <c r="N9" s="41">
        <f>'Tools 1'!N9-1</f>
        <v>3</v>
      </c>
      <c r="O9" s="41">
        <v>1</v>
      </c>
    </row>
    <row r="10" spans="1:15" x14ac:dyDescent="0.2">
      <c r="A10" s="54">
        <v>4</v>
      </c>
      <c r="B10" s="10" t="s">
        <v>64</v>
      </c>
      <c r="C10" s="41">
        <v>5</v>
      </c>
      <c r="D10" s="41">
        <v>5</v>
      </c>
      <c r="E10" s="41">
        <f>'Tools 1'!E10-1</f>
        <v>3</v>
      </c>
      <c r="F10" s="41">
        <v>5</v>
      </c>
      <c r="G10" s="41">
        <v>5</v>
      </c>
      <c r="H10" s="41">
        <f>'Tools 1'!H10-1</f>
        <v>3</v>
      </c>
      <c r="I10" s="41">
        <f>'Tools 1'!I10-1</f>
        <v>3</v>
      </c>
      <c r="J10" s="41">
        <f>'Tools 1'!J10-1</f>
        <v>3</v>
      </c>
      <c r="K10" s="41">
        <f>'Tools 1'!K10-1</f>
        <v>4</v>
      </c>
      <c r="L10" s="41">
        <v>5</v>
      </c>
      <c r="M10" s="41">
        <v>5</v>
      </c>
      <c r="N10" s="41">
        <f>'Tools 1'!N10-1</f>
        <v>3</v>
      </c>
      <c r="O10" s="41">
        <f>'Tools 1'!O10-1</f>
        <v>1</v>
      </c>
    </row>
    <row r="11" spans="1:15" x14ac:dyDescent="0.2">
      <c r="A11" s="55">
        <v>5</v>
      </c>
      <c r="B11" s="22" t="s">
        <v>65</v>
      </c>
      <c r="C11" s="41">
        <v>5</v>
      </c>
      <c r="D11" s="41">
        <v>4</v>
      </c>
      <c r="E11" s="41">
        <f>'Tools 1'!E11-1</f>
        <v>1</v>
      </c>
      <c r="F11" s="41">
        <v>5</v>
      </c>
      <c r="G11" s="41">
        <v>4</v>
      </c>
      <c r="H11" s="41">
        <f>'Tools 1'!H11-1</f>
        <v>1</v>
      </c>
      <c r="I11" s="41">
        <f>'Tools 1'!I11-1</f>
        <v>1</v>
      </c>
      <c r="J11" s="41">
        <f>'Tools 1'!J11-1</f>
        <v>2</v>
      </c>
      <c r="K11" s="41">
        <v>5</v>
      </c>
      <c r="L11" s="41">
        <f>'Tools 1'!L11-1</f>
        <v>2</v>
      </c>
      <c r="M11" s="41">
        <v>5</v>
      </c>
      <c r="N11" s="41">
        <f>'Tools 1'!N11-1</f>
        <v>1</v>
      </c>
      <c r="O11" s="41">
        <v>1</v>
      </c>
    </row>
    <row r="12" spans="1:15" x14ac:dyDescent="0.2">
      <c r="A12" s="56">
        <v>6</v>
      </c>
      <c r="B12" s="57" t="s">
        <v>66</v>
      </c>
      <c r="C12" s="41">
        <v>4</v>
      </c>
      <c r="D12" s="41">
        <v>2</v>
      </c>
      <c r="E12" s="41">
        <v>3</v>
      </c>
      <c r="F12" s="41">
        <f>'Tools 1'!F12-1</f>
        <v>4</v>
      </c>
      <c r="G12" s="41">
        <f>'Tools 1'!G12-1</f>
        <v>4</v>
      </c>
      <c r="H12" s="41">
        <v>1</v>
      </c>
      <c r="I12" s="41">
        <v>5</v>
      </c>
      <c r="J12" s="41">
        <v>4</v>
      </c>
      <c r="K12" s="41">
        <v>5</v>
      </c>
      <c r="L12" s="41">
        <v>5</v>
      </c>
      <c r="M12" s="41">
        <v>4</v>
      </c>
      <c r="N12" s="41">
        <v>1</v>
      </c>
      <c r="O12" s="41">
        <f>'Tools 1'!O12-1</f>
        <v>4</v>
      </c>
    </row>
    <row r="13" spans="1:15" x14ac:dyDescent="0.2">
      <c r="A13" s="60">
        <v>7</v>
      </c>
      <c r="B13" s="61" t="s">
        <v>67</v>
      </c>
      <c r="C13" s="41">
        <v>5</v>
      </c>
      <c r="D13" s="41">
        <v>4</v>
      </c>
      <c r="E13" s="41">
        <v>1</v>
      </c>
      <c r="F13" s="41">
        <v>5</v>
      </c>
      <c r="G13" s="41">
        <v>5</v>
      </c>
      <c r="H13" s="41">
        <v>3</v>
      </c>
      <c r="I13" s="41">
        <f>'Tools 1'!I13-1</f>
        <v>3</v>
      </c>
      <c r="J13" s="41">
        <v>3</v>
      </c>
      <c r="K13" s="41">
        <v>5</v>
      </c>
      <c r="L13" s="41">
        <v>5</v>
      </c>
      <c r="M13" s="41">
        <v>5</v>
      </c>
      <c r="N13" s="41">
        <f>'Tools 1'!N13-1</f>
        <v>2</v>
      </c>
      <c r="O13" s="41">
        <v>2</v>
      </c>
    </row>
    <row r="14" spans="1:15" x14ac:dyDescent="0.2">
      <c r="A14" s="62">
        <v>8</v>
      </c>
      <c r="B14" s="63" t="s">
        <v>68</v>
      </c>
      <c r="C14" s="41">
        <f>'Tools 1'!C14-1</f>
        <v>4</v>
      </c>
      <c r="D14" s="41">
        <f>'Tools 1'!D14-1</f>
        <v>3</v>
      </c>
      <c r="E14" s="41">
        <f>'Tools 1'!E14-1</f>
        <v>4</v>
      </c>
      <c r="F14" s="41">
        <f>'Tools 1'!F14-1</f>
        <v>4</v>
      </c>
      <c r="G14" s="41">
        <f>'Tools 1'!G14-1</f>
        <v>4</v>
      </c>
      <c r="H14" s="41">
        <f>'Tools 1'!H14-1</f>
        <v>2</v>
      </c>
      <c r="I14" s="41">
        <f>'Tools 1'!I14-1</f>
        <v>3</v>
      </c>
      <c r="J14" s="41">
        <v>1</v>
      </c>
      <c r="K14" s="41">
        <f>'Tools 1'!K14-1</f>
        <v>4</v>
      </c>
      <c r="L14" s="41">
        <f>'Tools 1'!L14-1</f>
        <v>4</v>
      </c>
      <c r="M14" s="41">
        <f>'Tools 1'!M14-1</f>
        <v>4</v>
      </c>
      <c r="N14" s="41">
        <v>1</v>
      </c>
      <c r="O14" s="41">
        <f>'Tools 1'!O14-1</f>
        <v>3</v>
      </c>
    </row>
    <row r="15" spans="1:15" x14ac:dyDescent="0.2">
      <c r="A15" s="64">
        <v>9</v>
      </c>
      <c r="B15" s="65" t="s">
        <v>69</v>
      </c>
      <c r="C15" s="41">
        <v>5</v>
      </c>
      <c r="D15" s="41">
        <f>'Tools 1'!D15-1</f>
        <v>3</v>
      </c>
      <c r="E15" s="41">
        <f>'Tools 1'!E15-1</f>
        <v>4</v>
      </c>
      <c r="F15" s="41">
        <v>5</v>
      </c>
      <c r="G15" s="41">
        <f>'Tools 1'!G15-1</f>
        <v>4</v>
      </c>
      <c r="H15" s="41">
        <f>'Tools 1'!H15-1</f>
        <v>2</v>
      </c>
      <c r="I15" s="41">
        <v>4</v>
      </c>
      <c r="J15" s="41">
        <v>2</v>
      </c>
      <c r="K15" s="41">
        <v>5</v>
      </c>
      <c r="L15" s="41">
        <v>5</v>
      </c>
      <c r="M15" s="41">
        <v>5</v>
      </c>
      <c r="N15" s="41">
        <v>2</v>
      </c>
      <c r="O15" s="41">
        <f>'Tools 1'!O15-1</f>
        <v>4</v>
      </c>
    </row>
    <row r="16" spans="1:15" x14ac:dyDescent="0.2">
      <c r="A16" s="66">
        <v>10</v>
      </c>
      <c r="B16" s="67" t="s">
        <v>70</v>
      </c>
      <c r="C16" s="41">
        <f>'Tools 1'!C16-1</f>
        <v>4</v>
      </c>
      <c r="D16" s="41">
        <f>'Tools 1'!D16-1</f>
        <v>3</v>
      </c>
      <c r="E16" s="41">
        <f>'Tools 1'!E16-1</f>
        <v>4</v>
      </c>
      <c r="F16" s="41">
        <f>'Tools 1'!F16-1</f>
        <v>4</v>
      </c>
      <c r="G16" s="41">
        <f>'Tools 1'!G16-1</f>
        <v>4</v>
      </c>
      <c r="H16" s="41">
        <f>'Tools 1'!H16-1</f>
        <v>2</v>
      </c>
      <c r="I16" s="41">
        <f>'Tools 1'!I16-1</f>
        <v>3</v>
      </c>
      <c r="J16" s="41">
        <f>'Tools 1'!J16-1</f>
        <v>3</v>
      </c>
      <c r="K16" s="41">
        <f>'Tools 1'!K16-1</f>
        <v>4</v>
      </c>
      <c r="L16" s="41">
        <f>'Tools 1'!L16-1</f>
        <v>4</v>
      </c>
      <c r="M16" s="41">
        <f>'Tools 1'!M16-1</f>
        <v>4</v>
      </c>
      <c r="N16" s="41">
        <v>1</v>
      </c>
      <c r="O16" s="41">
        <f>'Tools 1'!O16-1</f>
        <v>4</v>
      </c>
    </row>
    <row r="17" spans="1:15" x14ac:dyDescent="0.2">
      <c r="A17" s="55">
        <v>11</v>
      </c>
      <c r="B17" s="22" t="s">
        <v>71</v>
      </c>
      <c r="C17" s="41">
        <v>5</v>
      </c>
      <c r="D17" s="41">
        <v>5</v>
      </c>
      <c r="E17" s="41">
        <f>'Tools 1'!E17-1</f>
        <v>4</v>
      </c>
      <c r="F17" s="41">
        <v>5</v>
      </c>
      <c r="G17" s="41">
        <v>5</v>
      </c>
      <c r="H17" s="41">
        <f>'Tools 1'!H17-1</f>
        <v>1</v>
      </c>
      <c r="I17" s="41">
        <v>3</v>
      </c>
      <c r="J17" s="41">
        <v>2</v>
      </c>
      <c r="K17" s="41">
        <v>5</v>
      </c>
      <c r="L17" s="41">
        <v>5</v>
      </c>
      <c r="M17" s="41">
        <v>5</v>
      </c>
      <c r="N17" s="41">
        <v>1</v>
      </c>
      <c r="O17" s="41">
        <v>2</v>
      </c>
    </row>
    <row r="18" spans="1:15" x14ac:dyDescent="0.2">
      <c r="A18" s="68">
        <v>12</v>
      </c>
      <c r="B18" s="69" t="s">
        <v>72</v>
      </c>
      <c r="C18" s="41">
        <f>'Tools 1'!C18-1</f>
        <v>4</v>
      </c>
      <c r="D18" s="41">
        <f>'Tools 1'!D18-1</f>
        <v>4</v>
      </c>
      <c r="E18" s="41">
        <v>2</v>
      </c>
      <c r="F18" s="41">
        <f>'Tools 1'!F18-1</f>
        <v>4</v>
      </c>
      <c r="G18" s="41">
        <f>'Tools 1'!G18-1</f>
        <v>4</v>
      </c>
      <c r="H18" s="41">
        <f>'Tools 1'!H18-1</f>
        <v>3</v>
      </c>
      <c r="I18" s="41">
        <f>'Tools 1'!I18-1</f>
        <v>2</v>
      </c>
      <c r="J18" s="41">
        <v>4</v>
      </c>
      <c r="K18" s="41">
        <f>'Tools 1'!K18-1</f>
        <v>4</v>
      </c>
      <c r="L18" s="41">
        <v>4</v>
      </c>
      <c r="M18" s="41">
        <f>'Tools 1'!M18-1</f>
        <v>4</v>
      </c>
      <c r="N18" s="41">
        <v>2</v>
      </c>
      <c r="O18" s="41">
        <v>3</v>
      </c>
    </row>
    <row r="19" spans="1:15" x14ac:dyDescent="0.2">
      <c r="A19" s="70">
        <v>13</v>
      </c>
      <c r="B19" s="71" t="s">
        <v>73</v>
      </c>
      <c r="C19" s="41">
        <f>'Tools 1'!C19-1</f>
        <v>4</v>
      </c>
      <c r="D19" s="41">
        <f>'Tools 1'!D19-1</f>
        <v>4</v>
      </c>
      <c r="E19" s="41">
        <f>'Tools 1'!E19-1</f>
        <v>4</v>
      </c>
      <c r="F19" s="41">
        <f>'Tools 1'!F19-1</f>
        <v>4</v>
      </c>
      <c r="G19" s="41">
        <f>'Tools 1'!G19-1</f>
        <v>4</v>
      </c>
      <c r="H19" s="41">
        <v>1</v>
      </c>
      <c r="I19" s="41">
        <f>'Tools 1'!I19-1</f>
        <v>2</v>
      </c>
      <c r="J19" s="41">
        <f>'Tools 1'!J19-1</f>
        <v>1</v>
      </c>
      <c r="K19" s="41">
        <f>'Tools 1'!K19-1</f>
        <v>4</v>
      </c>
      <c r="L19" s="41">
        <f>'Tools 1'!L19-1</f>
        <v>4</v>
      </c>
      <c r="M19" s="41">
        <f>'Tools 1'!M19-1</f>
        <v>4</v>
      </c>
      <c r="N19" s="41">
        <f>'Tools 1'!N19-1</f>
        <v>3</v>
      </c>
      <c r="O19" s="41">
        <f>'Tools 1'!O19-1</f>
        <v>4</v>
      </c>
    </row>
    <row r="20" spans="1:15" x14ac:dyDescent="0.2">
      <c r="A20" s="72">
        <v>14</v>
      </c>
      <c r="B20" s="73" t="s">
        <v>74</v>
      </c>
      <c r="C20" s="41">
        <f>'Tools 1'!C20-1</f>
        <v>2</v>
      </c>
      <c r="D20" s="41">
        <f>'Tools 1'!D20-1</f>
        <v>2</v>
      </c>
      <c r="E20" s="41">
        <f>'Tools 1'!E20-1</f>
        <v>3</v>
      </c>
      <c r="F20" s="41">
        <f>'Tools 1'!F20-1</f>
        <v>2</v>
      </c>
      <c r="G20" s="41">
        <f>'Tools 1'!G20-1</f>
        <v>3</v>
      </c>
      <c r="H20" s="41">
        <f>'Tools 1'!H20-1</f>
        <v>3</v>
      </c>
      <c r="I20" s="41">
        <f>'Tools 1'!I20-1</f>
        <v>4</v>
      </c>
      <c r="J20" s="41">
        <f>'Tools 1'!J20-1</f>
        <v>2</v>
      </c>
      <c r="K20" s="41">
        <f>'Tools 1'!K20-1</f>
        <v>2</v>
      </c>
      <c r="L20" s="41">
        <f>'Tools 1'!L20-1</f>
        <v>3</v>
      </c>
      <c r="M20" s="41">
        <f>'Tools 1'!M20-1</f>
        <v>3</v>
      </c>
      <c r="N20" s="41">
        <f>'Tools 1'!N20-1</f>
        <v>2</v>
      </c>
      <c r="O20" s="41">
        <f>'Tools 1'!O20-1</f>
        <v>4</v>
      </c>
    </row>
    <row r="21" spans="1:15" x14ac:dyDescent="0.2">
      <c r="A21" s="74">
        <v>15</v>
      </c>
      <c r="B21" s="4" t="s">
        <v>75</v>
      </c>
      <c r="C21" s="41">
        <f>'Tools 1'!C21-1</f>
        <v>3</v>
      </c>
      <c r="D21" s="41">
        <f>'Tools 1'!D21-1</f>
        <v>2</v>
      </c>
      <c r="E21" s="41">
        <f>'Tools 1'!E21-1</f>
        <v>4</v>
      </c>
      <c r="F21" s="41">
        <f>'Tools 1'!F21-1</f>
        <v>4</v>
      </c>
      <c r="G21" s="41">
        <f>'Tools 1'!G21-1</f>
        <v>3</v>
      </c>
      <c r="H21" s="41">
        <v>2</v>
      </c>
      <c r="I21" s="41">
        <f>'Tools 1'!I21-1</f>
        <v>4</v>
      </c>
      <c r="J21" s="41">
        <v>3</v>
      </c>
      <c r="K21" s="41">
        <v>3</v>
      </c>
      <c r="L21" s="41">
        <v>3</v>
      </c>
      <c r="M21" s="41">
        <f>'Tools 1'!M21-1</f>
        <v>3</v>
      </c>
      <c r="N21" s="41">
        <v>1</v>
      </c>
      <c r="O21" s="41">
        <f>'Tools 1'!O21-1</f>
        <v>1</v>
      </c>
    </row>
    <row r="22" spans="1:15" x14ac:dyDescent="0.2">
      <c r="A22" s="75">
        <v>16</v>
      </c>
      <c r="B22" s="76" t="s">
        <v>76</v>
      </c>
      <c r="C22" s="41">
        <f>'Tools 1'!C22-1</f>
        <v>2</v>
      </c>
      <c r="D22" s="41">
        <v>1</v>
      </c>
      <c r="E22" s="41">
        <v>1</v>
      </c>
      <c r="F22" s="41">
        <f>'Tools 1'!F22-1</f>
        <v>2</v>
      </c>
      <c r="G22" s="41">
        <v>1</v>
      </c>
      <c r="H22" s="41">
        <v>1</v>
      </c>
      <c r="I22" s="41">
        <v>1</v>
      </c>
      <c r="J22" s="41">
        <v>1</v>
      </c>
      <c r="K22" s="41">
        <v>1</v>
      </c>
      <c r="L22" s="41">
        <f>'Tools 1'!L22-1</f>
        <v>4</v>
      </c>
      <c r="M22" s="41">
        <v>1</v>
      </c>
      <c r="N22" s="41">
        <v>1</v>
      </c>
      <c r="O22" s="41">
        <f>'Tools 1'!O22-1</f>
        <v>1</v>
      </c>
    </row>
    <row r="23" spans="1:15" x14ac:dyDescent="0.2">
      <c r="A23" s="77">
        <v>17</v>
      </c>
      <c r="B23" s="1" t="s">
        <v>77</v>
      </c>
      <c r="C23" s="81">
        <v>5</v>
      </c>
      <c r="D23" s="41">
        <v>3</v>
      </c>
      <c r="E23" s="41">
        <v>3</v>
      </c>
      <c r="F23" s="41">
        <v>5</v>
      </c>
      <c r="G23" s="41">
        <v>5</v>
      </c>
      <c r="H23" s="41">
        <v>2</v>
      </c>
      <c r="I23" s="41">
        <v>5</v>
      </c>
      <c r="J23" s="41">
        <v>3</v>
      </c>
      <c r="K23" s="41">
        <v>4</v>
      </c>
      <c r="L23" s="41">
        <v>5</v>
      </c>
      <c r="M23" s="41">
        <v>5</v>
      </c>
      <c r="N23" s="41">
        <v>3</v>
      </c>
      <c r="O23" s="41">
        <f>'Tools 1'!O23-1</f>
        <v>4</v>
      </c>
    </row>
    <row r="24" spans="1:15" x14ac:dyDescent="0.2">
      <c r="A24" s="78"/>
      <c r="B24" s="78"/>
      <c r="C24" s="79" t="s">
        <v>2</v>
      </c>
      <c r="D24" s="79" t="s">
        <v>3</v>
      </c>
      <c r="E24" s="79" t="s">
        <v>4</v>
      </c>
      <c r="F24" s="79" t="s">
        <v>5</v>
      </c>
      <c r="G24" s="79" t="s">
        <v>6</v>
      </c>
      <c r="H24" s="79" t="s">
        <v>7</v>
      </c>
      <c r="I24" s="79" t="s">
        <v>8</v>
      </c>
      <c r="J24" s="79" t="s">
        <v>9</v>
      </c>
      <c r="K24" s="79" t="s">
        <v>10</v>
      </c>
      <c r="L24" s="79" t="s">
        <v>11</v>
      </c>
      <c r="M24" s="79" t="s">
        <v>12</v>
      </c>
      <c r="N24" s="79" t="s">
        <v>13</v>
      </c>
      <c r="O24" s="79" t="s">
        <v>14</v>
      </c>
    </row>
    <row r="25" spans="1:15" x14ac:dyDescent="0.2">
      <c r="A25" s="78"/>
      <c r="B25" s="80" t="s">
        <v>78</v>
      </c>
      <c r="C25" s="78">
        <f t="shared" ref="C25:O25" si="0">SUM(C7:C23)</f>
        <v>70</v>
      </c>
      <c r="D25" s="78">
        <f t="shared" si="0"/>
        <v>57</v>
      </c>
      <c r="E25" s="78">
        <f t="shared" si="0"/>
        <v>46</v>
      </c>
      <c r="F25" s="78">
        <f t="shared" si="0"/>
        <v>71</v>
      </c>
      <c r="G25" s="78">
        <f t="shared" si="0"/>
        <v>67</v>
      </c>
      <c r="H25" s="78">
        <f t="shared" si="0"/>
        <v>35</v>
      </c>
      <c r="I25" s="78">
        <f t="shared" si="0"/>
        <v>53</v>
      </c>
      <c r="J25" s="78">
        <f t="shared" si="0"/>
        <v>43</v>
      </c>
      <c r="K25" s="78">
        <f t="shared" si="0"/>
        <v>67</v>
      </c>
      <c r="L25" s="78">
        <f t="shared" si="0"/>
        <v>70</v>
      </c>
      <c r="M25" s="78">
        <f t="shared" si="0"/>
        <v>70</v>
      </c>
      <c r="N25" s="78">
        <f t="shared" si="0"/>
        <v>33</v>
      </c>
      <c r="O25" s="78">
        <f t="shared" si="0"/>
        <v>42</v>
      </c>
    </row>
    <row r="26" spans="1:15" x14ac:dyDescent="0.2">
      <c r="A26" s="78"/>
      <c r="B26" s="80" t="s">
        <v>79</v>
      </c>
      <c r="C26" s="78">
        <f t="shared" ref="C26:O26" si="1">AVERAGE(C7:C23)</f>
        <v>4.117647058823529</v>
      </c>
      <c r="D26" s="78">
        <f t="shared" si="1"/>
        <v>3.3529411764705883</v>
      </c>
      <c r="E26" s="78">
        <f t="shared" si="1"/>
        <v>2.7058823529411766</v>
      </c>
      <c r="F26" s="78">
        <f t="shared" si="1"/>
        <v>4.1764705882352944</v>
      </c>
      <c r="G26" s="78">
        <f t="shared" si="1"/>
        <v>3.9411764705882355</v>
      </c>
      <c r="H26" s="78">
        <f t="shared" si="1"/>
        <v>2.0588235294117645</v>
      </c>
      <c r="I26" s="78">
        <f t="shared" si="1"/>
        <v>3.1176470588235294</v>
      </c>
      <c r="J26" s="78">
        <f t="shared" si="1"/>
        <v>2.5294117647058822</v>
      </c>
      <c r="K26" s="78">
        <f t="shared" si="1"/>
        <v>3.9411764705882355</v>
      </c>
      <c r="L26" s="78">
        <f t="shared" si="1"/>
        <v>4.117647058823529</v>
      </c>
      <c r="M26" s="78">
        <f t="shared" si="1"/>
        <v>4.117647058823529</v>
      </c>
      <c r="N26" s="78">
        <f t="shared" si="1"/>
        <v>1.9411764705882353</v>
      </c>
      <c r="O26" s="78">
        <f t="shared" si="1"/>
        <v>2.4705882352941178</v>
      </c>
    </row>
    <row r="28" spans="1:15" x14ac:dyDescent="0.2">
      <c r="B28" s="82" t="s">
        <v>84</v>
      </c>
      <c r="N28" s="78">
        <f>SUM(D26:P26)</f>
        <v>38.470588235294116</v>
      </c>
    </row>
    <row r="29" spans="1:15" x14ac:dyDescent="0.2">
      <c r="N29" s="78">
        <f>N28/13</f>
        <v>2.9592760180995472</v>
      </c>
    </row>
    <row r="30" spans="1:15" x14ac:dyDescent="0.2">
      <c r="C30" s="82">
        <f>COUNTIF(C$7:O$23,1)</f>
        <v>31</v>
      </c>
    </row>
    <row r="31" spans="1:15" x14ac:dyDescent="0.2">
      <c r="B31" s="82" t="s">
        <v>85</v>
      </c>
      <c r="C31" s="82">
        <f>COUNTIF(C$7:O$23,2)</f>
        <v>31</v>
      </c>
    </row>
    <row r="32" spans="1:15" x14ac:dyDescent="0.2">
      <c r="C32" s="82">
        <f>COUNTIF(C$7:O$23,3)</f>
        <v>46</v>
      </c>
    </row>
    <row r="33" spans="3:3" x14ac:dyDescent="0.2">
      <c r="C33" s="82">
        <f>COUNTIF(C$7:O$23,4)</f>
        <v>72</v>
      </c>
    </row>
    <row r="34" spans="3:3" x14ac:dyDescent="0.2">
      <c r="C34" s="82">
        <f>COUNTIF(C$7:O$23,5)</f>
        <v>41</v>
      </c>
    </row>
  </sheetData>
  <hyperlinks>
    <hyperlink ref="C4" r:id="rId1" xr:uid="{00000000-0004-0000-0100-000000000000}"/>
    <hyperlink ref="D4" r:id="rId2" xr:uid="{00000000-0004-0000-0100-000001000000}"/>
    <hyperlink ref="E4" r:id="rId3" xr:uid="{00000000-0004-0000-0100-000002000000}"/>
    <hyperlink ref="F4" r:id="rId4" xr:uid="{00000000-0004-0000-0100-000003000000}"/>
    <hyperlink ref="G4" r:id="rId5" xr:uid="{00000000-0004-0000-0100-000004000000}"/>
    <hyperlink ref="H4" r:id="rId6" xr:uid="{00000000-0004-0000-0100-000005000000}"/>
    <hyperlink ref="I4" r:id="rId7" xr:uid="{00000000-0004-0000-0100-000006000000}"/>
    <hyperlink ref="J4" r:id="rId8" xr:uid="{00000000-0004-0000-0100-000007000000}"/>
    <hyperlink ref="K4" r:id="rId9" xr:uid="{00000000-0004-0000-0100-000008000000}"/>
    <hyperlink ref="L4" r:id="rId10" xr:uid="{00000000-0004-0000-0100-000009000000}"/>
    <hyperlink ref="M4" r:id="rId11" xr:uid="{00000000-0004-0000-0100-00000A000000}"/>
    <hyperlink ref="N4" r:id="rId12" xr:uid="{00000000-0004-0000-0100-00000B000000}"/>
    <hyperlink ref="O4" r:id="rId13" xr:uid="{00000000-0004-0000-0100-00000C000000}"/>
    <hyperlink ref="C5" r:id="rId14" xr:uid="{00000000-0004-0000-0100-00000D000000}"/>
    <hyperlink ref="D5" r:id="rId15" xr:uid="{00000000-0004-0000-0100-00000E000000}"/>
    <hyperlink ref="E5" r:id="rId16" xr:uid="{00000000-0004-0000-0100-00000F000000}"/>
    <hyperlink ref="F5" r:id="rId17" xr:uid="{00000000-0004-0000-0100-000010000000}"/>
    <hyperlink ref="G5" r:id="rId18" xr:uid="{00000000-0004-0000-0100-000011000000}"/>
    <hyperlink ref="I5" r:id="rId19" xr:uid="{00000000-0004-0000-0100-000012000000}"/>
    <hyperlink ref="K5" r:id="rId20" xr:uid="{00000000-0004-0000-0100-000013000000}"/>
    <hyperlink ref="M5" r:id="rId21" xr:uid="{00000000-0004-0000-0100-000014000000}"/>
    <hyperlink ref="N5" r:id="rId22" xr:uid="{00000000-0004-0000-0100-000015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O91"/>
  <sheetViews>
    <sheetView tabSelected="1" workbookViewId="0">
      <selection activeCell="A17" sqref="A17"/>
    </sheetView>
  </sheetViews>
  <sheetFormatPr baseColWidth="10" defaultColWidth="14.42578125" defaultRowHeight="15.75" customHeight="1" x14ac:dyDescent="0.2"/>
  <cols>
    <col min="1" max="1" width="4.7109375" customWidth="1"/>
    <col min="2" max="2" width="73.42578125" customWidth="1"/>
  </cols>
  <sheetData>
    <row r="1" spans="1:15" x14ac:dyDescent="0.2">
      <c r="A1" s="1"/>
      <c r="B1" s="1" t="s">
        <v>0</v>
      </c>
      <c r="C1" s="1"/>
      <c r="D1" s="1"/>
      <c r="E1" s="2"/>
      <c r="F1" s="3"/>
      <c r="G1" s="4"/>
      <c r="H1" s="5"/>
      <c r="I1" s="6"/>
      <c r="J1" s="7"/>
      <c r="K1" s="8"/>
      <c r="L1" s="6"/>
      <c r="M1" s="7"/>
      <c r="N1" s="9"/>
      <c r="O1" s="1"/>
    </row>
    <row r="2" spans="1:15" x14ac:dyDescent="0.2">
      <c r="A2" s="10"/>
      <c r="B2" s="10" t="s">
        <v>1</v>
      </c>
      <c r="C2" s="11" t="s">
        <v>80</v>
      </c>
      <c r="D2" s="12" t="s">
        <v>81</v>
      </c>
      <c r="E2" s="13" t="s">
        <v>4</v>
      </c>
      <c r="F2" s="14" t="s">
        <v>82</v>
      </c>
      <c r="G2" s="12" t="s">
        <v>6</v>
      </c>
      <c r="H2" s="15" t="s">
        <v>7</v>
      </c>
      <c r="I2" s="16" t="s">
        <v>8</v>
      </c>
      <c r="J2" s="17" t="s">
        <v>9</v>
      </c>
      <c r="K2" s="18" t="s">
        <v>10</v>
      </c>
      <c r="L2" s="16" t="s">
        <v>11</v>
      </c>
      <c r="M2" s="17" t="s">
        <v>12</v>
      </c>
      <c r="N2" s="19" t="s">
        <v>13</v>
      </c>
      <c r="O2" s="20" t="s">
        <v>14</v>
      </c>
    </row>
    <row r="3" spans="1:15" x14ac:dyDescent="0.2">
      <c r="A3" s="8"/>
      <c r="B3" s="8" t="s">
        <v>15</v>
      </c>
      <c r="C3" s="21" t="s">
        <v>16</v>
      </c>
      <c r="D3" s="4" t="s">
        <v>17</v>
      </c>
      <c r="E3" s="2" t="s">
        <v>18</v>
      </c>
      <c r="F3" s="3" t="s">
        <v>83</v>
      </c>
      <c r="G3" s="4" t="s">
        <v>20</v>
      </c>
      <c r="H3" s="5" t="s">
        <v>21</v>
      </c>
      <c r="I3" s="6" t="s">
        <v>22</v>
      </c>
      <c r="J3" s="7" t="s">
        <v>23</v>
      </c>
      <c r="K3" s="8" t="s">
        <v>24</v>
      </c>
      <c r="L3" s="6" t="s">
        <v>25</v>
      </c>
      <c r="M3" s="7" t="s">
        <v>26</v>
      </c>
      <c r="N3" s="9" t="s">
        <v>27</v>
      </c>
      <c r="O3" s="1" t="s">
        <v>28</v>
      </c>
    </row>
    <row r="4" spans="1:15" x14ac:dyDescent="0.2">
      <c r="A4" s="22"/>
      <c r="B4" s="22" t="s">
        <v>29</v>
      </c>
      <c r="C4" s="23" t="s">
        <v>30</v>
      </c>
      <c r="D4" s="24" t="s">
        <v>31</v>
      </c>
      <c r="E4" s="25" t="s">
        <v>32</v>
      </c>
      <c r="F4" s="26" t="s">
        <v>33</v>
      </c>
      <c r="G4" s="27" t="s">
        <v>34</v>
      </c>
      <c r="H4" s="28" t="s">
        <v>35</v>
      </c>
      <c r="I4" s="29" t="s">
        <v>36</v>
      </c>
      <c r="J4" s="30" t="s">
        <v>37</v>
      </c>
      <c r="K4" s="31" t="s">
        <v>38</v>
      </c>
      <c r="L4" s="29" t="s">
        <v>39</v>
      </c>
      <c r="M4" s="30" t="s">
        <v>40</v>
      </c>
      <c r="N4" s="32" t="s">
        <v>41</v>
      </c>
      <c r="O4" s="33" t="s">
        <v>42</v>
      </c>
    </row>
    <row r="5" spans="1:15" x14ac:dyDescent="0.2">
      <c r="A5" s="34"/>
      <c r="B5" s="34" t="s">
        <v>43</v>
      </c>
      <c r="C5" s="23" t="s">
        <v>44</v>
      </c>
      <c r="D5" s="27" t="s">
        <v>45</v>
      </c>
      <c r="E5" s="35" t="s">
        <v>46</v>
      </c>
      <c r="F5" s="36" t="s">
        <v>47</v>
      </c>
      <c r="G5" s="27" t="s">
        <v>48</v>
      </c>
      <c r="H5" s="5"/>
      <c r="I5" s="29" t="s">
        <v>49</v>
      </c>
      <c r="J5" s="7"/>
      <c r="K5" s="31" t="s">
        <v>50</v>
      </c>
      <c r="L5" s="6"/>
      <c r="M5" s="37" t="s">
        <v>51</v>
      </c>
      <c r="N5" s="38" t="s">
        <v>52</v>
      </c>
      <c r="O5" s="1"/>
    </row>
    <row r="6" spans="1:15" x14ac:dyDescent="0.2">
      <c r="A6" s="4"/>
      <c r="B6" s="4" t="s">
        <v>53</v>
      </c>
      <c r="C6" s="21" t="s">
        <v>54</v>
      </c>
      <c r="D6" s="4" t="s">
        <v>55</v>
      </c>
      <c r="E6" s="2"/>
      <c r="F6" s="3" t="s">
        <v>56</v>
      </c>
      <c r="G6" s="4" t="s">
        <v>56</v>
      </c>
      <c r="H6" s="5" t="s">
        <v>56</v>
      </c>
      <c r="I6" s="6"/>
      <c r="J6" s="7" t="s">
        <v>57</v>
      </c>
      <c r="K6" s="8" t="s">
        <v>56</v>
      </c>
      <c r="L6" s="6" t="s">
        <v>58</v>
      </c>
      <c r="M6" s="7" t="s">
        <v>56</v>
      </c>
      <c r="N6" s="9" t="s">
        <v>59</v>
      </c>
      <c r="O6" s="1" t="s">
        <v>60</v>
      </c>
    </row>
    <row r="7" spans="1:15" x14ac:dyDescent="0.2">
      <c r="A7" s="39">
        <v>1</v>
      </c>
      <c r="B7" s="40" t="s">
        <v>61</v>
      </c>
      <c r="C7" s="41">
        <v>5</v>
      </c>
      <c r="D7" s="41">
        <v>5</v>
      </c>
      <c r="E7" s="41">
        <f>'Tools 1'!E7-1</f>
        <v>1</v>
      </c>
      <c r="F7" s="41">
        <v>5</v>
      </c>
      <c r="G7" s="41">
        <v>4</v>
      </c>
      <c r="H7" s="41">
        <f>'Tools 1'!H7-1</f>
        <v>3</v>
      </c>
      <c r="I7" s="41">
        <f>'Tools 1'!I7-1</f>
        <v>3</v>
      </c>
      <c r="J7" s="41">
        <f>'Tools 1'!J7-1</f>
        <v>3</v>
      </c>
      <c r="K7" s="41">
        <f>'Tools 1'!K7-1</f>
        <v>4</v>
      </c>
      <c r="L7" s="41">
        <f>'Tools 1'!L7-1</f>
        <v>4</v>
      </c>
      <c r="M7" s="41">
        <v>5</v>
      </c>
      <c r="N7" s="41">
        <f>'Tools 1'!N7-1</f>
        <v>3</v>
      </c>
      <c r="O7" s="41">
        <f>'Tools 1'!O7-1</f>
        <v>1</v>
      </c>
    </row>
    <row r="8" spans="1:15" x14ac:dyDescent="0.2">
      <c r="A8" s="51">
        <v>2</v>
      </c>
      <c r="B8" s="52" t="s">
        <v>62</v>
      </c>
      <c r="C8" s="41">
        <f>'Tools 1'!C8-1</f>
        <v>4</v>
      </c>
      <c r="D8" s="41">
        <f>'Tools 1'!D8-1</f>
        <v>3</v>
      </c>
      <c r="E8" s="41">
        <f>'Tools 1'!E8-1</f>
        <v>2</v>
      </c>
      <c r="F8" s="41">
        <f>'Tools 1'!F8-1</f>
        <v>4</v>
      </c>
      <c r="G8" s="41">
        <f>'Tools 1'!G8-1</f>
        <v>4</v>
      </c>
      <c r="H8" s="41">
        <v>2</v>
      </c>
      <c r="I8" s="41">
        <v>4</v>
      </c>
      <c r="J8" s="41">
        <v>3</v>
      </c>
      <c r="K8" s="41">
        <f>'Tools 1'!K8-1</f>
        <v>4</v>
      </c>
      <c r="L8" s="41">
        <f>'Tools 1'!L8-1</f>
        <v>4</v>
      </c>
      <c r="M8" s="41">
        <f>'Tools 1'!M8-1</f>
        <v>4</v>
      </c>
      <c r="N8" s="41">
        <f>'Tools 1'!N8-1</f>
        <v>3</v>
      </c>
      <c r="O8" s="41">
        <f>'Tools 1'!O8-1</f>
        <v>2</v>
      </c>
    </row>
    <row r="9" spans="1:15" x14ac:dyDescent="0.2">
      <c r="A9" s="53">
        <v>3</v>
      </c>
      <c r="B9" s="4" t="s">
        <v>63</v>
      </c>
      <c r="C9" s="41">
        <f>'Tools 1'!C9-1</f>
        <v>4</v>
      </c>
      <c r="D9" s="41">
        <f>'Tools 1'!D9-1</f>
        <v>4</v>
      </c>
      <c r="E9" s="41">
        <v>2</v>
      </c>
      <c r="F9" s="41">
        <f>'Tools 1'!F9-1</f>
        <v>4</v>
      </c>
      <c r="G9" s="41">
        <f>'Tools 1'!G9-1</f>
        <v>4</v>
      </c>
      <c r="H9" s="41">
        <v>3</v>
      </c>
      <c r="I9" s="41">
        <v>3</v>
      </c>
      <c r="J9" s="41">
        <v>3</v>
      </c>
      <c r="K9" s="41">
        <f>'Tools 1'!K9-1</f>
        <v>4</v>
      </c>
      <c r="L9" s="41">
        <f>'Tools 1'!L9-1</f>
        <v>4</v>
      </c>
      <c r="M9" s="41">
        <f>'Tools 1'!M9-1</f>
        <v>4</v>
      </c>
      <c r="N9" s="41">
        <f>'Tools 1'!N9-1</f>
        <v>3</v>
      </c>
      <c r="O9" s="41">
        <v>1</v>
      </c>
    </row>
    <row r="10" spans="1:15" x14ac:dyDescent="0.2">
      <c r="A10" s="54">
        <v>4</v>
      </c>
      <c r="B10" s="10" t="s">
        <v>64</v>
      </c>
      <c r="C10" s="41">
        <v>5</v>
      </c>
      <c r="D10" s="41">
        <v>5</v>
      </c>
      <c r="E10" s="41">
        <f>'Tools 1'!E10-1</f>
        <v>3</v>
      </c>
      <c r="F10" s="41">
        <v>5</v>
      </c>
      <c r="G10" s="41">
        <v>5</v>
      </c>
      <c r="H10" s="41">
        <f>'Tools 1'!H10-1</f>
        <v>3</v>
      </c>
      <c r="I10" s="41">
        <f>'Tools 1'!I10-1</f>
        <v>3</v>
      </c>
      <c r="J10" s="41">
        <f>'Tools 1'!J10-1</f>
        <v>3</v>
      </c>
      <c r="K10" s="41">
        <f>'Tools 1'!K10-1</f>
        <v>4</v>
      </c>
      <c r="L10" s="41">
        <v>5</v>
      </c>
      <c r="M10" s="41">
        <v>5</v>
      </c>
      <c r="N10" s="41">
        <f>'Tools 1'!N10-1</f>
        <v>3</v>
      </c>
      <c r="O10" s="41">
        <f>'Tools 1'!O10-1</f>
        <v>1</v>
      </c>
    </row>
    <row r="11" spans="1:15" x14ac:dyDescent="0.2">
      <c r="A11" s="55">
        <v>5</v>
      </c>
      <c r="B11" s="22" t="s">
        <v>65</v>
      </c>
      <c r="C11" s="41">
        <v>5</v>
      </c>
      <c r="D11" s="41">
        <v>4</v>
      </c>
      <c r="E11" s="41">
        <f>'Tools 1'!E11-1</f>
        <v>1</v>
      </c>
      <c r="F11" s="41">
        <v>5</v>
      </c>
      <c r="G11" s="41">
        <v>4</v>
      </c>
      <c r="H11" s="41">
        <f>'Tools 1'!H11-1</f>
        <v>1</v>
      </c>
      <c r="I11" s="41">
        <f>'Tools 1'!I11-1</f>
        <v>1</v>
      </c>
      <c r="J11" s="41">
        <f>'Tools 1'!J11-1</f>
        <v>2</v>
      </c>
      <c r="K11" s="41">
        <v>5</v>
      </c>
      <c r="L11" s="41">
        <f>'Tools 1'!L11-1</f>
        <v>2</v>
      </c>
      <c r="M11" s="41">
        <v>5</v>
      </c>
      <c r="N11" s="41">
        <f>'Tools 1'!N11-1</f>
        <v>1</v>
      </c>
      <c r="O11" s="41">
        <v>1</v>
      </c>
    </row>
    <row r="12" spans="1:15" x14ac:dyDescent="0.2">
      <c r="A12" s="56">
        <v>6</v>
      </c>
      <c r="B12" s="57" t="s">
        <v>66</v>
      </c>
      <c r="C12" s="41">
        <v>4</v>
      </c>
      <c r="D12" s="41">
        <v>2</v>
      </c>
      <c r="E12" s="41">
        <v>3</v>
      </c>
      <c r="F12" s="41">
        <f>'Tools 1'!F12-1</f>
        <v>4</v>
      </c>
      <c r="G12" s="41">
        <f>'Tools 1'!G12-1</f>
        <v>4</v>
      </c>
      <c r="H12" s="41">
        <v>1</v>
      </c>
      <c r="I12" s="41">
        <v>5</v>
      </c>
      <c r="J12" s="41">
        <v>4</v>
      </c>
      <c r="K12" s="41">
        <v>5</v>
      </c>
      <c r="L12" s="41">
        <v>5</v>
      </c>
      <c r="M12" s="41">
        <v>4</v>
      </c>
      <c r="N12" s="41">
        <v>1</v>
      </c>
      <c r="O12" s="41">
        <f>'Tools 1'!O12-1</f>
        <v>4</v>
      </c>
    </row>
    <row r="13" spans="1:15" x14ac:dyDescent="0.2">
      <c r="A13" s="60">
        <v>7</v>
      </c>
      <c r="B13" s="61" t="s">
        <v>67</v>
      </c>
      <c r="C13" s="41">
        <v>5</v>
      </c>
      <c r="D13" s="41">
        <v>4</v>
      </c>
      <c r="E13" s="41">
        <v>1</v>
      </c>
      <c r="F13" s="41">
        <v>5</v>
      </c>
      <c r="G13" s="41">
        <v>5</v>
      </c>
      <c r="H13" s="41">
        <v>3</v>
      </c>
      <c r="I13" s="41">
        <f>'Tools 1'!I13-1</f>
        <v>3</v>
      </c>
      <c r="J13" s="41">
        <v>3</v>
      </c>
      <c r="K13" s="41">
        <v>5</v>
      </c>
      <c r="L13" s="41">
        <v>5</v>
      </c>
      <c r="M13" s="41">
        <v>5</v>
      </c>
      <c r="N13" s="41">
        <f>'Tools 1'!N13-1</f>
        <v>2</v>
      </c>
      <c r="O13" s="41">
        <v>2</v>
      </c>
    </row>
    <row r="14" spans="1:15" x14ac:dyDescent="0.2">
      <c r="A14" s="62">
        <v>8</v>
      </c>
      <c r="B14" s="63" t="s">
        <v>68</v>
      </c>
      <c r="C14" s="41">
        <f>'Tools 1'!C14-1</f>
        <v>4</v>
      </c>
      <c r="D14" s="41">
        <f>'Tools 1'!D14-1</f>
        <v>3</v>
      </c>
      <c r="E14" s="41">
        <f>'Tools 1'!E14-1</f>
        <v>4</v>
      </c>
      <c r="F14" s="41">
        <f>'Tools 1'!F14-1</f>
        <v>4</v>
      </c>
      <c r="G14" s="41">
        <f>'Tools 1'!G14-1</f>
        <v>4</v>
      </c>
      <c r="H14" s="41">
        <f>'Tools 1'!H14-1</f>
        <v>2</v>
      </c>
      <c r="I14" s="41">
        <f>'Tools 1'!I14-1</f>
        <v>3</v>
      </c>
      <c r="J14" s="41">
        <v>1</v>
      </c>
      <c r="K14" s="41">
        <f>'Tools 1'!K14-1</f>
        <v>4</v>
      </c>
      <c r="L14" s="41">
        <f>'Tools 1'!L14-1</f>
        <v>4</v>
      </c>
      <c r="M14" s="41">
        <f>'Tools 1'!M14-1</f>
        <v>4</v>
      </c>
      <c r="N14" s="41">
        <v>1</v>
      </c>
      <c r="O14" s="41">
        <f>'Tools 1'!O14-1</f>
        <v>3</v>
      </c>
    </row>
    <row r="15" spans="1:15" x14ac:dyDescent="0.2">
      <c r="A15" s="64">
        <v>9</v>
      </c>
      <c r="B15" s="65" t="s">
        <v>69</v>
      </c>
      <c r="C15" s="41">
        <v>5</v>
      </c>
      <c r="D15" s="41">
        <f>'Tools 1'!D15-1</f>
        <v>3</v>
      </c>
      <c r="E15" s="41">
        <f>'Tools 1'!E15-1</f>
        <v>4</v>
      </c>
      <c r="F15" s="41">
        <v>5</v>
      </c>
      <c r="G15" s="41">
        <f>'Tools 1'!G15-1</f>
        <v>4</v>
      </c>
      <c r="H15" s="41">
        <f>'Tools 1'!H15-1</f>
        <v>2</v>
      </c>
      <c r="I15" s="41">
        <v>4</v>
      </c>
      <c r="J15" s="41">
        <v>2</v>
      </c>
      <c r="K15" s="41">
        <v>5</v>
      </c>
      <c r="L15" s="41">
        <v>5</v>
      </c>
      <c r="M15" s="41">
        <v>5</v>
      </c>
      <c r="N15" s="41">
        <v>2</v>
      </c>
      <c r="O15" s="41">
        <f>'Tools 1'!O15-1</f>
        <v>4</v>
      </c>
    </row>
    <row r="16" spans="1:15" x14ac:dyDescent="0.2">
      <c r="A16" s="66">
        <v>10</v>
      </c>
      <c r="B16" s="67" t="s">
        <v>70</v>
      </c>
      <c r="C16" s="41">
        <f>'Tools 1'!C16-1</f>
        <v>4</v>
      </c>
      <c r="D16" s="41">
        <f>'Tools 1'!D16-1</f>
        <v>3</v>
      </c>
      <c r="E16" s="41">
        <f>'Tools 1'!E16-1</f>
        <v>4</v>
      </c>
      <c r="F16" s="41">
        <f>'Tools 1'!F16-1</f>
        <v>4</v>
      </c>
      <c r="G16" s="41">
        <f>'Tools 1'!G16-1</f>
        <v>4</v>
      </c>
      <c r="H16" s="41">
        <f>'Tools 1'!H16-1</f>
        <v>2</v>
      </c>
      <c r="I16" s="41">
        <f>'Tools 1'!I16-1</f>
        <v>3</v>
      </c>
      <c r="J16" s="41">
        <f>'Tools 1'!J16-1</f>
        <v>3</v>
      </c>
      <c r="K16" s="41">
        <f>'Tools 1'!K16-1</f>
        <v>4</v>
      </c>
      <c r="L16" s="41">
        <f>'Tools 1'!L16-1</f>
        <v>4</v>
      </c>
      <c r="M16" s="41">
        <f>'Tools 1'!M16-1</f>
        <v>4</v>
      </c>
      <c r="N16" s="41">
        <v>1</v>
      </c>
      <c r="O16" s="41">
        <f>'Tools 1'!O16-1</f>
        <v>4</v>
      </c>
    </row>
    <row r="17" spans="1:15" x14ac:dyDescent="0.2">
      <c r="A17" s="55">
        <v>11</v>
      </c>
      <c r="B17" s="22" t="s">
        <v>71</v>
      </c>
      <c r="C17" s="41">
        <v>5</v>
      </c>
      <c r="D17" s="41">
        <v>5</v>
      </c>
      <c r="E17" s="41">
        <f>'Tools 1'!E17-1</f>
        <v>4</v>
      </c>
      <c r="F17" s="41">
        <v>5</v>
      </c>
      <c r="G17" s="41">
        <v>5</v>
      </c>
      <c r="H17" s="41">
        <f>'Tools 1'!H17-1</f>
        <v>1</v>
      </c>
      <c r="I17" s="41">
        <v>3</v>
      </c>
      <c r="J17" s="41">
        <v>2</v>
      </c>
      <c r="K17" s="41">
        <v>5</v>
      </c>
      <c r="L17" s="41">
        <v>5</v>
      </c>
      <c r="M17" s="41">
        <v>5</v>
      </c>
      <c r="N17" s="41">
        <v>1</v>
      </c>
      <c r="O17" s="41">
        <v>2</v>
      </c>
    </row>
    <row r="18" spans="1:15" x14ac:dyDescent="0.2">
      <c r="A18" s="68">
        <v>12</v>
      </c>
      <c r="B18" s="69" t="s">
        <v>72</v>
      </c>
      <c r="C18" s="41">
        <f>'Tools 1'!C18-1</f>
        <v>4</v>
      </c>
      <c r="D18" s="41">
        <f>'Tools 1'!D18-1</f>
        <v>4</v>
      </c>
      <c r="E18" s="41">
        <v>2</v>
      </c>
      <c r="F18" s="41">
        <f>'Tools 1'!F18-1</f>
        <v>4</v>
      </c>
      <c r="G18" s="41">
        <f>'Tools 1'!G18-1</f>
        <v>4</v>
      </c>
      <c r="H18" s="41">
        <f>'Tools 1'!H18-1</f>
        <v>3</v>
      </c>
      <c r="I18" s="41">
        <f>'Tools 1'!I18-1</f>
        <v>2</v>
      </c>
      <c r="J18" s="41">
        <v>4</v>
      </c>
      <c r="K18" s="41">
        <f>'Tools 1'!K18-1</f>
        <v>4</v>
      </c>
      <c r="L18" s="41">
        <v>4</v>
      </c>
      <c r="M18" s="41">
        <f>'Tools 1'!M18-1</f>
        <v>4</v>
      </c>
      <c r="N18" s="41">
        <v>2</v>
      </c>
      <c r="O18" s="41">
        <v>3</v>
      </c>
    </row>
    <row r="19" spans="1:15" x14ac:dyDescent="0.2">
      <c r="A19" s="70">
        <v>13</v>
      </c>
      <c r="B19" s="71" t="s">
        <v>73</v>
      </c>
      <c r="C19" s="41">
        <f>'Tools 1'!C19-1</f>
        <v>4</v>
      </c>
      <c r="D19" s="41">
        <f>'Tools 1'!D19-1</f>
        <v>4</v>
      </c>
      <c r="E19" s="41">
        <f>'Tools 1'!E19-1</f>
        <v>4</v>
      </c>
      <c r="F19" s="41">
        <f>'Tools 1'!F19-1</f>
        <v>4</v>
      </c>
      <c r="G19" s="41">
        <f>'Tools 1'!G19-1</f>
        <v>4</v>
      </c>
      <c r="H19" s="41">
        <v>1</v>
      </c>
      <c r="I19" s="41">
        <f>'Tools 1'!I19-1</f>
        <v>2</v>
      </c>
      <c r="J19" s="41">
        <f>'Tools 1'!J19-1</f>
        <v>1</v>
      </c>
      <c r="K19" s="41">
        <f>'Tools 1'!K19-1</f>
        <v>4</v>
      </c>
      <c r="L19" s="41">
        <f>'Tools 1'!L19-1</f>
        <v>4</v>
      </c>
      <c r="M19" s="41">
        <f>'Tools 1'!M19-1</f>
        <v>4</v>
      </c>
      <c r="N19" s="41">
        <f>'Tools 1'!N19-1</f>
        <v>3</v>
      </c>
      <c r="O19" s="41">
        <f>'Tools 1'!O19-1</f>
        <v>4</v>
      </c>
    </row>
    <row r="20" spans="1:15" x14ac:dyDescent="0.2">
      <c r="A20" s="72">
        <v>14</v>
      </c>
      <c r="B20" s="73" t="s">
        <v>74</v>
      </c>
      <c r="C20" s="41">
        <f>'Tools 1'!C20-1</f>
        <v>2</v>
      </c>
      <c r="D20" s="41">
        <f>'Tools 1'!D20-1</f>
        <v>2</v>
      </c>
      <c r="E20" s="41">
        <f>'Tools 1'!E20-1</f>
        <v>3</v>
      </c>
      <c r="F20" s="41">
        <f>'Tools 1'!F20-1</f>
        <v>2</v>
      </c>
      <c r="G20" s="41">
        <f>'Tools 1'!G20-1</f>
        <v>3</v>
      </c>
      <c r="H20" s="41">
        <f>'Tools 1'!H20-1</f>
        <v>3</v>
      </c>
      <c r="I20" s="41">
        <f>'Tools 1'!I20-1</f>
        <v>4</v>
      </c>
      <c r="J20" s="41">
        <f>'Tools 1'!J20-1</f>
        <v>2</v>
      </c>
      <c r="K20" s="41">
        <f>'Tools 1'!K20-1</f>
        <v>2</v>
      </c>
      <c r="L20" s="41">
        <f>'Tools 1'!L20-1</f>
        <v>3</v>
      </c>
      <c r="M20" s="41">
        <f>'Tools 1'!M20-1</f>
        <v>3</v>
      </c>
      <c r="N20" s="41">
        <f>'Tools 1'!N20-1</f>
        <v>2</v>
      </c>
      <c r="O20" s="41">
        <f>'Tools 1'!O20-1</f>
        <v>4</v>
      </c>
    </row>
    <row r="21" spans="1:15" x14ac:dyDescent="0.2">
      <c r="A21" s="74">
        <v>15</v>
      </c>
      <c r="B21" s="4" t="s">
        <v>75</v>
      </c>
      <c r="C21" s="41">
        <f>'Tools 1'!C21-1</f>
        <v>3</v>
      </c>
      <c r="D21" s="41">
        <f>'Tools 1'!D21-1</f>
        <v>2</v>
      </c>
      <c r="E21" s="41">
        <f>'Tools 1'!E21-1</f>
        <v>4</v>
      </c>
      <c r="F21" s="41">
        <f>'Tools 1'!F21-1</f>
        <v>4</v>
      </c>
      <c r="G21" s="41">
        <f>'Tools 1'!G21-1</f>
        <v>3</v>
      </c>
      <c r="H21" s="41">
        <v>2</v>
      </c>
      <c r="I21" s="41">
        <f>'Tools 1'!I21-1</f>
        <v>4</v>
      </c>
      <c r="J21" s="41">
        <v>3</v>
      </c>
      <c r="K21" s="41">
        <v>3</v>
      </c>
      <c r="L21" s="41">
        <v>3</v>
      </c>
      <c r="M21" s="41">
        <f>'Tools 1'!M21-1</f>
        <v>3</v>
      </c>
      <c r="N21" s="41">
        <v>1</v>
      </c>
      <c r="O21" s="41">
        <f>'Tools 1'!O21-1</f>
        <v>1</v>
      </c>
    </row>
    <row r="22" spans="1:15" x14ac:dyDescent="0.2">
      <c r="A22" s="75">
        <v>16</v>
      </c>
      <c r="B22" s="76" t="s">
        <v>76</v>
      </c>
      <c r="C22" s="41">
        <f>'Tools 1'!C22-1</f>
        <v>2</v>
      </c>
      <c r="D22" s="41">
        <v>1</v>
      </c>
      <c r="E22" s="41">
        <v>1</v>
      </c>
      <c r="F22" s="41">
        <f>'Tools 1'!F22-1</f>
        <v>2</v>
      </c>
      <c r="G22" s="41">
        <v>1</v>
      </c>
      <c r="H22" s="41">
        <v>1</v>
      </c>
      <c r="I22" s="41">
        <v>1</v>
      </c>
      <c r="J22" s="41">
        <v>1</v>
      </c>
      <c r="K22" s="41">
        <v>1</v>
      </c>
      <c r="L22" s="41">
        <f>'Tools 1'!L22-1</f>
        <v>4</v>
      </c>
      <c r="M22" s="41">
        <v>1</v>
      </c>
      <c r="N22" s="41">
        <v>1</v>
      </c>
      <c r="O22" s="41">
        <f>'Tools 1'!O22-1</f>
        <v>1</v>
      </c>
    </row>
    <row r="23" spans="1:15" x14ac:dyDescent="0.2">
      <c r="A23" s="77">
        <v>17</v>
      </c>
      <c r="B23" s="1" t="s">
        <v>77</v>
      </c>
      <c r="C23" s="81">
        <v>5</v>
      </c>
      <c r="D23" s="41">
        <v>3</v>
      </c>
      <c r="E23" s="41">
        <v>3</v>
      </c>
      <c r="F23" s="41">
        <v>5</v>
      </c>
      <c r="G23" s="41">
        <v>5</v>
      </c>
      <c r="H23" s="41">
        <v>2</v>
      </c>
      <c r="I23" s="41">
        <v>5</v>
      </c>
      <c r="J23" s="41">
        <v>3</v>
      </c>
      <c r="K23" s="41">
        <v>4</v>
      </c>
      <c r="L23" s="41">
        <v>5</v>
      </c>
      <c r="M23" s="41">
        <v>5</v>
      </c>
      <c r="N23" s="41">
        <v>3</v>
      </c>
      <c r="O23" s="41">
        <f>'Tools 1'!O23-1</f>
        <v>4</v>
      </c>
    </row>
    <row r="24" spans="1:15" x14ac:dyDescent="0.2">
      <c r="A24" s="78"/>
      <c r="B24" s="78"/>
      <c r="C24" s="79" t="s">
        <v>2</v>
      </c>
      <c r="D24" s="79" t="s">
        <v>3</v>
      </c>
      <c r="E24" s="79" t="s">
        <v>4</v>
      </c>
      <c r="F24" s="79" t="s">
        <v>5</v>
      </c>
      <c r="G24" s="79" t="s">
        <v>6</v>
      </c>
      <c r="H24" s="79" t="s">
        <v>7</v>
      </c>
      <c r="I24" s="79" t="s">
        <v>8</v>
      </c>
      <c r="J24" s="79" t="s">
        <v>9</v>
      </c>
      <c r="K24" s="79" t="s">
        <v>10</v>
      </c>
      <c r="L24" s="79" t="s">
        <v>11</v>
      </c>
      <c r="M24" s="79" t="s">
        <v>12</v>
      </c>
      <c r="N24" s="79" t="s">
        <v>13</v>
      </c>
      <c r="O24" s="79" t="s">
        <v>14</v>
      </c>
    </row>
    <row r="25" spans="1:15" x14ac:dyDescent="0.2">
      <c r="A25" s="78"/>
      <c r="B25" s="80" t="s">
        <v>78</v>
      </c>
      <c r="C25" s="78">
        <f t="shared" ref="C25:O25" si="0">SUM(C7:C23)</f>
        <v>70</v>
      </c>
      <c r="D25" s="78">
        <f t="shared" si="0"/>
        <v>57</v>
      </c>
      <c r="E25" s="78">
        <f t="shared" si="0"/>
        <v>46</v>
      </c>
      <c r="F25" s="78">
        <f t="shared" si="0"/>
        <v>71</v>
      </c>
      <c r="G25" s="78">
        <f t="shared" si="0"/>
        <v>67</v>
      </c>
      <c r="H25" s="78">
        <f t="shared" si="0"/>
        <v>35</v>
      </c>
      <c r="I25" s="78">
        <f t="shared" si="0"/>
        <v>53</v>
      </c>
      <c r="J25" s="78">
        <f t="shared" si="0"/>
        <v>43</v>
      </c>
      <c r="K25" s="78">
        <f t="shared" si="0"/>
        <v>67</v>
      </c>
      <c r="L25" s="78">
        <f t="shared" si="0"/>
        <v>70</v>
      </c>
      <c r="M25" s="78">
        <f t="shared" si="0"/>
        <v>70</v>
      </c>
      <c r="N25" s="78">
        <f t="shared" si="0"/>
        <v>33</v>
      </c>
      <c r="O25" s="78">
        <f t="shared" si="0"/>
        <v>42</v>
      </c>
    </row>
    <row r="26" spans="1:15" x14ac:dyDescent="0.2">
      <c r="A26" s="78"/>
      <c r="B26" s="80" t="s">
        <v>79</v>
      </c>
      <c r="C26" s="78">
        <f t="shared" ref="C26:O26" si="1">AVERAGE(C7:C23)</f>
        <v>4.117647058823529</v>
      </c>
      <c r="D26" s="78">
        <f t="shared" si="1"/>
        <v>3.3529411764705883</v>
      </c>
      <c r="E26" s="78">
        <f t="shared" si="1"/>
        <v>2.7058823529411766</v>
      </c>
      <c r="F26" s="78">
        <f t="shared" si="1"/>
        <v>4.1764705882352944</v>
      </c>
      <c r="G26" s="78">
        <f t="shared" si="1"/>
        <v>3.9411764705882355</v>
      </c>
      <c r="H26" s="78">
        <f t="shared" si="1"/>
        <v>2.0588235294117645</v>
      </c>
      <c r="I26" s="78">
        <f t="shared" si="1"/>
        <v>3.1176470588235294</v>
      </c>
      <c r="J26" s="78">
        <f t="shared" si="1"/>
        <v>2.5294117647058822</v>
      </c>
      <c r="K26" s="78">
        <f t="shared" si="1"/>
        <v>3.9411764705882355</v>
      </c>
      <c r="L26" s="78">
        <f t="shared" si="1"/>
        <v>4.117647058823529</v>
      </c>
      <c r="M26" s="78">
        <f t="shared" si="1"/>
        <v>4.117647058823529</v>
      </c>
      <c r="N26" s="78">
        <f t="shared" si="1"/>
        <v>1.9411764705882353</v>
      </c>
      <c r="O26" s="78">
        <f t="shared" si="1"/>
        <v>2.4705882352941178</v>
      </c>
    </row>
    <row r="28" spans="1:15" x14ac:dyDescent="0.2">
      <c r="B28" s="82" t="s">
        <v>84</v>
      </c>
      <c r="N28" s="78">
        <f>SUM(D26:P26)</f>
        <v>38.470588235294116</v>
      </c>
    </row>
    <row r="29" spans="1:15" x14ac:dyDescent="0.2">
      <c r="N29" s="78">
        <f>N28/13</f>
        <v>2.9592760180995472</v>
      </c>
    </row>
    <row r="30" spans="1:15" x14ac:dyDescent="0.2">
      <c r="C30" s="82">
        <f>COUNTIF(C$7:O$23,1)</f>
        <v>31</v>
      </c>
    </row>
    <row r="31" spans="1:15" x14ac:dyDescent="0.2">
      <c r="B31" s="82" t="s">
        <v>85</v>
      </c>
      <c r="C31" s="82">
        <f>COUNTIF(C$7:O$23,2)</f>
        <v>31</v>
      </c>
    </row>
    <row r="32" spans="1:15" x14ac:dyDescent="0.2">
      <c r="C32" s="82">
        <f>COUNTIF(C$7:O$23,3)</f>
        <v>46</v>
      </c>
    </row>
    <row r="33" spans="3:15" x14ac:dyDescent="0.2">
      <c r="C33" s="82">
        <f>COUNTIF(C$7:O$23,4)</f>
        <v>72</v>
      </c>
    </row>
    <row r="34" spans="3:15" x14ac:dyDescent="0.2">
      <c r="C34" s="82">
        <f>COUNTIF(C$7:O$23,5)</f>
        <v>41</v>
      </c>
    </row>
    <row r="36" spans="3:15" x14ac:dyDescent="0.2">
      <c r="C36" s="82">
        <f t="shared" ref="C36:O36" si="2">IF(C7=5,3,IF(C7=4,2,IF(C7=3,1,IF(C7=2,1,IF(C7=1,0,"ERROR")))))</f>
        <v>3</v>
      </c>
      <c r="D36" s="82">
        <f t="shared" si="2"/>
        <v>3</v>
      </c>
      <c r="E36" s="82">
        <f t="shared" si="2"/>
        <v>0</v>
      </c>
      <c r="F36" s="82">
        <f t="shared" si="2"/>
        <v>3</v>
      </c>
      <c r="G36" s="82">
        <f t="shared" si="2"/>
        <v>2</v>
      </c>
      <c r="H36" s="82">
        <f t="shared" si="2"/>
        <v>1</v>
      </c>
      <c r="I36" s="82">
        <f t="shared" si="2"/>
        <v>1</v>
      </c>
      <c r="J36" s="82">
        <f t="shared" si="2"/>
        <v>1</v>
      </c>
      <c r="K36" s="82">
        <f t="shared" si="2"/>
        <v>2</v>
      </c>
      <c r="L36" s="82">
        <f t="shared" si="2"/>
        <v>2</v>
      </c>
      <c r="M36" s="82">
        <f t="shared" si="2"/>
        <v>3</v>
      </c>
      <c r="N36" s="82">
        <f t="shared" si="2"/>
        <v>1</v>
      </c>
      <c r="O36" s="82">
        <f t="shared" si="2"/>
        <v>0</v>
      </c>
    </row>
    <row r="37" spans="3:15" x14ac:dyDescent="0.2">
      <c r="C37" s="82">
        <f t="shared" ref="C37:O37" si="3">IF(C8=5,3,IF(C8=4,2,IF(C8=3,1,IF(C8=2,1,IF(C8=1,0,"ERROR")))))</f>
        <v>2</v>
      </c>
      <c r="D37" s="82">
        <f t="shared" si="3"/>
        <v>1</v>
      </c>
      <c r="E37" s="82">
        <f t="shared" si="3"/>
        <v>1</v>
      </c>
      <c r="F37" s="82">
        <f t="shared" si="3"/>
        <v>2</v>
      </c>
      <c r="G37" s="82">
        <f t="shared" si="3"/>
        <v>2</v>
      </c>
      <c r="H37" s="82">
        <f t="shared" si="3"/>
        <v>1</v>
      </c>
      <c r="I37" s="82">
        <f t="shared" si="3"/>
        <v>2</v>
      </c>
      <c r="J37" s="82">
        <f t="shared" si="3"/>
        <v>1</v>
      </c>
      <c r="K37" s="82">
        <f t="shared" si="3"/>
        <v>2</v>
      </c>
      <c r="L37" s="82">
        <f t="shared" si="3"/>
        <v>2</v>
      </c>
      <c r="M37" s="82">
        <f t="shared" si="3"/>
        <v>2</v>
      </c>
      <c r="N37" s="82">
        <f t="shared" si="3"/>
        <v>1</v>
      </c>
      <c r="O37" s="82">
        <f t="shared" si="3"/>
        <v>1</v>
      </c>
    </row>
    <row r="38" spans="3:15" x14ac:dyDescent="0.2">
      <c r="C38" s="82">
        <f t="shared" ref="C38:O38" si="4">IF(C9=5,3,IF(C9=4,2,IF(C9=3,1,IF(C9=2,1,IF(C9=1,0,"ERROR")))))</f>
        <v>2</v>
      </c>
      <c r="D38" s="82">
        <f t="shared" si="4"/>
        <v>2</v>
      </c>
      <c r="E38" s="82">
        <f t="shared" si="4"/>
        <v>1</v>
      </c>
      <c r="F38" s="82">
        <f t="shared" si="4"/>
        <v>2</v>
      </c>
      <c r="G38" s="82">
        <f t="shared" si="4"/>
        <v>2</v>
      </c>
      <c r="H38" s="82">
        <f t="shared" si="4"/>
        <v>1</v>
      </c>
      <c r="I38" s="82">
        <f t="shared" si="4"/>
        <v>1</v>
      </c>
      <c r="J38" s="82">
        <f t="shared" si="4"/>
        <v>1</v>
      </c>
      <c r="K38" s="82">
        <f t="shared" si="4"/>
        <v>2</v>
      </c>
      <c r="L38" s="82">
        <f t="shared" si="4"/>
        <v>2</v>
      </c>
      <c r="M38" s="82">
        <f t="shared" si="4"/>
        <v>2</v>
      </c>
      <c r="N38" s="82">
        <f t="shared" si="4"/>
        <v>1</v>
      </c>
      <c r="O38" s="82">
        <f t="shared" si="4"/>
        <v>0</v>
      </c>
    </row>
    <row r="39" spans="3:15" x14ac:dyDescent="0.2">
      <c r="C39" s="82">
        <f t="shared" ref="C39:O39" si="5">IF(C10=5,3,IF(C10=4,2,IF(C10=3,1,IF(C10=2,1,IF(C10=1,0,"ERROR")))))</f>
        <v>3</v>
      </c>
      <c r="D39" s="82">
        <f t="shared" si="5"/>
        <v>3</v>
      </c>
      <c r="E39" s="82">
        <f t="shared" si="5"/>
        <v>1</v>
      </c>
      <c r="F39" s="82">
        <f t="shared" si="5"/>
        <v>3</v>
      </c>
      <c r="G39" s="82">
        <f t="shared" si="5"/>
        <v>3</v>
      </c>
      <c r="H39" s="82">
        <f t="shared" si="5"/>
        <v>1</v>
      </c>
      <c r="I39" s="82">
        <f t="shared" si="5"/>
        <v>1</v>
      </c>
      <c r="J39" s="82">
        <f t="shared" si="5"/>
        <v>1</v>
      </c>
      <c r="K39" s="82">
        <f t="shared" si="5"/>
        <v>2</v>
      </c>
      <c r="L39" s="82">
        <f t="shared" si="5"/>
        <v>3</v>
      </c>
      <c r="M39" s="82">
        <f t="shared" si="5"/>
        <v>3</v>
      </c>
      <c r="N39" s="82">
        <f t="shared" si="5"/>
        <v>1</v>
      </c>
      <c r="O39" s="82">
        <f t="shared" si="5"/>
        <v>0</v>
      </c>
    </row>
    <row r="40" spans="3:15" x14ac:dyDescent="0.2">
      <c r="C40" s="82">
        <f t="shared" ref="C40:O40" si="6">IF(C11=5,3,IF(C11=4,2,IF(C11=3,1,IF(C11=2,1,IF(C11=1,0,"ERROR")))))</f>
        <v>3</v>
      </c>
      <c r="D40" s="82">
        <f t="shared" si="6"/>
        <v>2</v>
      </c>
      <c r="E40" s="82">
        <f t="shared" si="6"/>
        <v>0</v>
      </c>
      <c r="F40" s="82">
        <f t="shared" si="6"/>
        <v>3</v>
      </c>
      <c r="G40" s="82">
        <f t="shared" si="6"/>
        <v>2</v>
      </c>
      <c r="H40" s="82">
        <f t="shared" si="6"/>
        <v>0</v>
      </c>
      <c r="I40" s="82">
        <f t="shared" si="6"/>
        <v>0</v>
      </c>
      <c r="J40" s="82">
        <f t="shared" si="6"/>
        <v>1</v>
      </c>
      <c r="K40" s="82">
        <f t="shared" si="6"/>
        <v>3</v>
      </c>
      <c r="L40" s="82">
        <f t="shared" si="6"/>
        <v>1</v>
      </c>
      <c r="M40" s="82">
        <f t="shared" si="6"/>
        <v>3</v>
      </c>
      <c r="N40" s="82">
        <f t="shared" si="6"/>
        <v>0</v>
      </c>
      <c r="O40" s="82">
        <f t="shared" si="6"/>
        <v>0</v>
      </c>
    </row>
    <row r="41" spans="3:15" x14ac:dyDescent="0.2">
      <c r="C41" s="82">
        <f t="shared" ref="C41:O41" si="7">IF(C12=5,3,IF(C12=4,2,IF(C12=3,1,IF(C12=2,1,IF(C12=1,0,"ERROR")))))</f>
        <v>2</v>
      </c>
      <c r="D41" s="82">
        <f t="shared" si="7"/>
        <v>1</v>
      </c>
      <c r="E41" s="82">
        <f t="shared" si="7"/>
        <v>1</v>
      </c>
      <c r="F41" s="82">
        <f t="shared" si="7"/>
        <v>2</v>
      </c>
      <c r="G41" s="82">
        <f t="shared" si="7"/>
        <v>2</v>
      </c>
      <c r="H41" s="82">
        <f t="shared" si="7"/>
        <v>0</v>
      </c>
      <c r="I41" s="82">
        <f t="shared" si="7"/>
        <v>3</v>
      </c>
      <c r="J41" s="82">
        <f t="shared" si="7"/>
        <v>2</v>
      </c>
      <c r="K41" s="82">
        <f t="shared" si="7"/>
        <v>3</v>
      </c>
      <c r="L41" s="82">
        <f t="shared" si="7"/>
        <v>3</v>
      </c>
      <c r="M41" s="82">
        <f t="shared" si="7"/>
        <v>2</v>
      </c>
      <c r="N41" s="82">
        <f t="shared" si="7"/>
        <v>0</v>
      </c>
      <c r="O41" s="82">
        <f t="shared" si="7"/>
        <v>2</v>
      </c>
    </row>
    <row r="42" spans="3:15" x14ac:dyDescent="0.2">
      <c r="C42" s="82">
        <f t="shared" ref="C42:O42" si="8">IF(C13=5,3,IF(C13=4,2,IF(C13=3,1,IF(C13=2,1,IF(C13=1,0,"ERROR")))))</f>
        <v>3</v>
      </c>
      <c r="D42" s="82">
        <f t="shared" si="8"/>
        <v>2</v>
      </c>
      <c r="E42" s="82">
        <f t="shared" si="8"/>
        <v>0</v>
      </c>
      <c r="F42" s="82">
        <f t="shared" si="8"/>
        <v>3</v>
      </c>
      <c r="G42" s="82">
        <f t="shared" si="8"/>
        <v>3</v>
      </c>
      <c r="H42" s="82">
        <f t="shared" si="8"/>
        <v>1</v>
      </c>
      <c r="I42" s="82">
        <f t="shared" si="8"/>
        <v>1</v>
      </c>
      <c r="J42" s="82">
        <f t="shared" si="8"/>
        <v>1</v>
      </c>
      <c r="K42" s="82">
        <f t="shared" si="8"/>
        <v>3</v>
      </c>
      <c r="L42" s="82">
        <f t="shared" si="8"/>
        <v>3</v>
      </c>
      <c r="M42" s="82">
        <f t="shared" si="8"/>
        <v>3</v>
      </c>
      <c r="N42" s="82">
        <f t="shared" si="8"/>
        <v>1</v>
      </c>
      <c r="O42" s="82">
        <f t="shared" si="8"/>
        <v>1</v>
      </c>
    </row>
    <row r="43" spans="3:15" x14ac:dyDescent="0.2">
      <c r="C43" s="82">
        <f t="shared" ref="C43:O43" si="9">IF(C14=5,3,IF(C14=4,2,IF(C14=3,1,IF(C14=2,1,IF(C14=1,0,"ERROR")))))</f>
        <v>2</v>
      </c>
      <c r="D43" s="82">
        <f t="shared" si="9"/>
        <v>1</v>
      </c>
      <c r="E43" s="82">
        <f t="shared" si="9"/>
        <v>2</v>
      </c>
      <c r="F43" s="82">
        <f t="shared" si="9"/>
        <v>2</v>
      </c>
      <c r="G43" s="82">
        <f t="shared" si="9"/>
        <v>2</v>
      </c>
      <c r="H43" s="82">
        <f t="shared" si="9"/>
        <v>1</v>
      </c>
      <c r="I43" s="82">
        <f t="shared" si="9"/>
        <v>1</v>
      </c>
      <c r="J43" s="82">
        <f t="shared" si="9"/>
        <v>0</v>
      </c>
      <c r="K43" s="82">
        <f t="shared" si="9"/>
        <v>2</v>
      </c>
      <c r="L43" s="82">
        <f t="shared" si="9"/>
        <v>2</v>
      </c>
      <c r="M43" s="82">
        <f t="shared" si="9"/>
        <v>2</v>
      </c>
      <c r="N43" s="82">
        <f t="shared" si="9"/>
        <v>0</v>
      </c>
      <c r="O43" s="82">
        <f t="shared" si="9"/>
        <v>1</v>
      </c>
    </row>
    <row r="44" spans="3:15" x14ac:dyDescent="0.2">
      <c r="C44" s="82">
        <f t="shared" ref="C44:O44" si="10">IF(C15=5,3,IF(C15=4,2,IF(C15=3,1,IF(C15=2,1,IF(C15=1,0,"ERROR")))))</f>
        <v>3</v>
      </c>
      <c r="D44" s="82">
        <f t="shared" si="10"/>
        <v>1</v>
      </c>
      <c r="E44" s="82">
        <f t="shared" si="10"/>
        <v>2</v>
      </c>
      <c r="F44" s="82">
        <f t="shared" si="10"/>
        <v>3</v>
      </c>
      <c r="G44" s="82">
        <f t="shared" si="10"/>
        <v>2</v>
      </c>
      <c r="H44" s="82">
        <f t="shared" si="10"/>
        <v>1</v>
      </c>
      <c r="I44" s="82">
        <f t="shared" si="10"/>
        <v>2</v>
      </c>
      <c r="J44" s="82">
        <f t="shared" si="10"/>
        <v>1</v>
      </c>
      <c r="K44" s="82">
        <f t="shared" si="10"/>
        <v>3</v>
      </c>
      <c r="L44" s="82">
        <f t="shared" si="10"/>
        <v>3</v>
      </c>
      <c r="M44" s="82">
        <f t="shared" si="10"/>
        <v>3</v>
      </c>
      <c r="N44" s="82">
        <f t="shared" si="10"/>
        <v>1</v>
      </c>
      <c r="O44" s="82">
        <f t="shared" si="10"/>
        <v>2</v>
      </c>
    </row>
    <row r="45" spans="3:15" x14ac:dyDescent="0.2">
      <c r="C45" s="82">
        <f t="shared" ref="C45:O45" si="11">IF(C16=5,3,IF(C16=4,2,IF(C16=3,1,IF(C16=2,1,IF(C16=1,0,"ERROR")))))</f>
        <v>2</v>
      </c>
      <c r="D45" s="82">
        <f t="shared" si="11"/>
        <v>1</v>
      </c>
      <c r="E45" s="82">
        <f t="shared" si="11"/>
        <v>2</v>
      </c>
      <c r="F45" s="82">
        <f t="shared" si="11"/>
        <v>2</v>
      </c>
      <c r="G45" s="82">
        <f t="shared" si="11"/>
        <v>2</v>
      </c>
      <c r="H45" s="82">
        <f t="shared" si="11"/>
        <v>1</v>
      </c>
      <c r="I45" s="82">
        <f t="shared" si="11"/>
        <v>1</v>
      </c>
      <c r="J45" s="82">
        <f t="shared" si="11"/>
        <v>1</v>
      </c>
      <c r="K45" s="82">
        <f t="shared" si="11"/>
        <v>2</v>
      </c>
      <c r="L45" s="82">
        <f t="shared" si="11"/>
        <v>2</v>
      </c>
      <c r="M45" s="82">
        <f t="shared" si="11"/>
        <v>2</v>
      </c>
      <c r="N45" s="82">
        <f t="shared" si="11"/>
        <v>0</v>
      </c>
      <c r="O45" s="82">
        <f t="shared" si="11"/>
        <v>2</v>
      </c>
    </row>
    <row r="46" spans="3:15" x14ac:dyDescent="0.2">
      <c r="C46" s="82">
        <f t="shared" ref="C46:O46" si="12">IF(C17=5,3,IF(C17=4,2,IF(C17=3,1,IF(C17=2,1,IF(C17=1,0,"ERROR")))))</f>
        <v>3</v>
      </c>
      <c r="D46" s="82">
        <f t="shared" si="12"/>
        <v>3</v>
      </c>
      <c r="E46" s="82">
        <f t="shared" si="12"/>
        <v>2</v>
      </c>
      <c r="F46" s="82">
        <f t="shared" si="12"/>
        <v>3</v>
      </c>
      <c r="G46" s="82">
        <f t="shared" si="12"/>
        <v>3</v>
      </c>
      <c r="H46" s="82">
        <f t="shared" si="12"/>
        <v>0</v>
      </c>
      <c r="I46" s="82">
        <f t="shared" si="12"/>
        <v>1</v>
      </c>
      <c r="J46" s="82">
        <f t="shared" si="12"/>
        <v>1</v>
      </c>
      <c r="K46" s="82">
        <f t="shared" si="12"/>
        <v>3</v>
      </c>
      <c r="L46" s="82">
        <f t="shared" si="12"/>
        <v>3</v>
      </c>
      <c r="M46" s="82">
        <f t="shared" si="12"/>
        <v>3</v>
      </c>
      <c r="N46" s="82">
        <f t="shared" si="12"/>
        <v>0</v>
      </c>
      <c r="O46" s="82">
        <f t="shared" si="12"/>
        <v>1</v>
      </c>
    </row>
    <row r="47" spans="3:15" x14ac:dyDescent="0.2">
      <c r="C47" s="82">
        <f t="shared" ref="C47:O47" si="13">IF(C18=5,3,IF(C18=4,2,IF(C18=3,1,IF(C18=2,1,IF(C18=1,0,"ERROR")))))</f>
        <v>2</v>
      </c>
      <c r="D47" s="82">
        <f t="shared" si="13"/>
        <v>2</v>
      </c>
      <c r="E47" s="82">
        <f t="shared" si="13"/>
        <v>1</v>
      </c>
      <c r="F47" s="82">
        <f t="shared" si="13"/>
        <v>2</v>
      </c>
      <c r="G47" s="82">
        <f t="shared" si="13"/>
        <v>2</v>
      </c>
      <c r="H47" s="82">
        <f t="shared" si="13"/>
        <v>1</v>
      </c>
      <c r="I47" s="82">
        <f t="shared" si="13"/>
        <v>1</v>
      </c>
      <c r="J47" s="82">
        <f t="shared" si="13"/>
        <v>2</v>
      </c>
      <c r="K47" s="82">
        <f t="shared" si="13"/>
        <v>2</v>
      </c>
      <c r="L47" s="82">
        <f t="shared" si="13"/>
        <v>2</v>
      </c>
      <c r="M47" s="82">
        <f t="shared" si="13"/>
        <v>2</v>
      </c>
      <c r="N47" s="82">
        <f t="shared" si="13"/>
        <v>1</v>
      </c>
      <c r="O47" s="82">
        <f t="shared" si="13"/>
        <v>1</v>
      </c>
    </row>
    <row r="48" spans="3:15" x14ac:dyDescent="0.2">
      <c r="C48" s="82">
        <f t="shared" ref="C48:O48" si="14">IF(C19=5,3,IF(C19=4,2,IF(C19=3,1,IF(C19=2,1,IF(C19=1,0,"ERROR")))))</f>
        <v>2</v>
      </c>
      <c r="D48" s="82">
        <f t="shared" si="14"/>
        <v>2</v>
      </c>
      <c r="E48" s="82">
        <f t="shared" si="14"/>
        <v>2</v>
      </c>
      <c r="F48" s="82">
        <f t="shared" si="14"/>
        <v>2</v>
      </c>
      <c r="G48" s="82">
        <f t="shared" si="14"/>
        <v>2</v>
      </c>
      <c r="H48" s="82">
        <f t="shared" si="14"/>
        <v>0</v>
      </c>
      <c r="I48" s="82">
        <f t="shared" si="14"/>
        <v>1</v>
      </c>
      <c r="J48" s="82">
        <f t="shared" si="14"/>
        <v>0</v>
      </c>
      <c r="K48" s="82">
        <f t="shared" si="14"/>
        <v>2</v>
      </c>
      <c r="L48" s="82">
        <f t="shared" si="14"/>
        <v>2</v>
      </c>
      <c r="M48" s="82">
        <f t="shared" si="14"/>
        <v>2</v>
      </c>
      <c r="N48" s="82">
        <f t="shared" si="14"/>
        <v>1</v>
      </c>
      <c r="O48" s="82">
        <f t="shared" si="14"/>
        <v>2</v>
      </c>
    </row>
    <row r="49" spans="3:15" x14ac:dyDescent="0.2">
      <c r="C49" s="82">
        <f t="shared" ref="C49:O49" si="15">IF(C20=5,3,IF(C20=4,2,IF(C20=3,1,IF(C20=2,1,IF(C20=1,0,"ERROR")))))</f>
        <v>1</v>
      </c>
      <c r="D49" s="82">
        <f t="shared" si="15"/>
        <v>1</v>
      </c>
      <c r="E49" s="82">
        <f t="shared" si="15"/>
        <v>1</v>
      </c>
      <c r="F49" s="82">
        <f t="shared" si="15"/>
        <v>1</v>
      </c>
      <c r="G49" s="82">
        <f t="shared" si="15"/>
        <v>1</v>
      </c>
      <c r="H49" s="82">
        <f t="shared" si="15"/>
        <v>1</v>
      </c>
      <c r="I49" s="82">
        <f t="shared" si="15"/>
        <v>2</v>
      </c>
      <c r="J49" s="82">
        <f t="shared" si="15"/>
        <v>1</v>
      </c>
      <c r="K49" s="82">
        <f t="shared" si="15"/>
        <v>1</v>
      </c>
      <c r="L49" s="82">
        <f t="shared" si="15"/>
        <v>1</v>
      </c>
      <c r="M49" s="82">
        <f t="shared" si="15"/>
        <v>1</v>
      </c>
      <c r="N49" s="82">
        <f t="shared" si="15"/>
        <v>1</v>
      </c>
      <c r="O49" s="82">
        <f t="shared" si="15"/>
        <v>2</v>
      </c>
    </row>
    <row r="50" spans="3:15" x14ac:dyDescent="0.2">
      <c r="C50" s="82">
        <f t="shared" ref="C50:O50" si="16">IF(C21=5,3,IF(C21=4,2,IF(C21=3,1,IF(C21=2,1,IF(C21=1,0,"ERROR")))))</f>
        <v>1</v>
      </c>
      <c r="D50" s="82">
        <f t="shared" si="16"/>
        <v>1</v>
      </c>
      <c r="E50" s="82">
        <f t="shared" si="16"/>
        <v>2</v>
      </c>
      <c r="F50" s="82">
        <f t="shared" si="16"/>
        <v>2</v>
      </c>
      <c r="G50" s="82">
        <f t="shared" si="16"/>
        <v>1</v>
      </c>
      <c r="H50" s="82">
        <f t="shared" si="16"/>
        <v>1</v>
      </c>
      <c r="I50" s="82">
        <f t="shared" si="16"/>
        <v>2</v>
      </c>
      <c r="J50" s="82">
        <f t="shared" si="16"/>
        <v>1</v>
      </c>
      <c r="K50" s="82">
        <f t="shared" si="16"/>
        <v>1</v>
      </c>
      <c r="L50" s="82">
        <f t="shared" si="16"/>
        <v>1</v>
      </c>
      <c r="M50" s="82">
        <f t="shared" si="16"/>
        <v>1</v>
      </c>
      <c r="N50" s="82">
        <f t="shared" si="16"/>
        <v>0</v>
      </c>
      <c r="O50" s="82">
        <f t="shared" si="16"/>
        <v>0</v>
      </c>
    </row>
    <row r="51" spans="3:15" x14ac:dyDescent="0.2">
      <c r="C51" s="82">
        <f t="shared" ref="C51:O51" si="17">IF(C22=5,3,IF(C22=4,2,IF(C22=3,1,IF(C22=2,1,IF(C22=1,0,"ERROR")))))</f>
        <v>1</v>
      </c>
      <c r="D51" s="82">
        <f t="shared" si="17"/>
        <v>0</v>
      </c>
      <c r="E51" s="82">
        <f t="shared" si="17"/>
        <v>0</v>
      </c>
      <c r="F51" s="82">
        <f t="shared" si="17"/>
        <v>1</v>
      </c>
      <c r="G51" s="82">
        <f t="shared" si="17"/>
        <v>0</v>
      </c>
      <c r="H51" s="82">
        <f t="shared" si="17"/>
        <v>0</v>
      </c>
      <c r="I51" s="82">
        <f t="shared" si="17"/>
        <v>0</v>
      </c>
      <c r="J51" s="82">
        <f t="shared" si="17"/>
        <v>0</v>
      </c>
      <c r="K51" s="82">
        <f t="shared" si="17"/>
        <v>0</v>
      </c>
      <c r="L51" s="82">
        <f t="shared" si="17"/>
        <v>2</v>
      </c>
      <c r="M51" s="82">
        <f t="shared" si="17"/>
        <v>0</v>
      </c>
      <c r="N51" s="82">
        <f t="shared" si="17"/>
        <v>0</v>
      </c>
      <c r="O51" s="82">
        <f t="shared" si="17"/>
        <v>0</v>
      </c>
    </row>
    <row r="52" spans="3:15" x14ac:dyDescent="0.2">
      <c r="C52" s="82">
        <f t="shared" ref="C52:O52" si="18">IF(C23=5,3,IF(C23=4,2,IF(C23=3,1,IF(C23=2,1,IF(C23=1,0,"ERROR")))))</f>
        <v>3</v>
      </c>
      <c r="D52" s="82">
        <f t="shared" si="18"/>
        <v>1</v>
      </c>
      <c r="E52" s="82">
        <f t="shared" si="18"/>
        <v>1</v>
      </c>
      <c r="F52" s="82">
        <f t="shared" si="18"/>
        <v>3</v>
      </c>
      <c r="G52" s="82">
        <f t="shared" si="18"/>
        <v>3</v>
      </c>
      <c r="H52" s="82">
        <f t="shared" si="18"/>
        <v>1</v>
      </c>
      <c r="I52" s="82">
        <f t="shared" si="18"/>
        <v>3</v>
      </c>
      <c r="J52" s="82">
        <f t="shared" si="18"/>
        <v>1</v>
      </c>
      <c r="K52" s="82">
        <f t="shared" si="18"/>
        <v>2</v>
      </c>
      <c r="L52" s="82">
        <f t="shared" si="18"/>
        <v>3</v>
      </c>
      <c r="M52" s="82">
        <f t="shared" si="18"/>
        <v>3</v>
      </c>
      <c r="N52" s="82">
        <f t="shared" si="18"/>
        <v>1</v>
      </c>
      <c r="O52" s="82">
        <f t="shared" si="18"/>
        <v>2</v>
      </c>
    </row>
    <row r="53" spans="3:15" x14ac:dyDescent="0.2">
      <c r="C53" s="82">
        <f t="shared" ref="C53:O53" si="19">SUM(C36:C52)</f>
        <v>38</v>
      </c>
      <c r="D53" s="82">
        <f t="shared" si="19"/>
        <v>27</v>
      </c>
      <c r="E53" s="82">
        <f t="shared" si="19"/>
        <v>19</v>
      </c>
      <c r="F53" s="82">
        <f t="shared" si="19"/>
        <v>39</v>
      </c>
      <c r="G53" s="82">
        <f t="shared" si="19"/>
        <v>34</v>
      </c>
      <c r="H53" s="82">
        <f t="shared" si="19"/>
        <v>12</v>
      </c>
      <c r="I53" s="82">
        <f t="shared" si="19"/>
        <v>23</v>
      </c>
      <c r="J53" s="82">
        <f t="shared" si="19"/>
        <v>16</v>
      </c>
      <c r="K53" s="82">
        <f t="shared" si="19"/>
        <v>35</v>
      </c>
      <c r="L53" s="82">
        <f t="shared" si="19"/>
        <v>37</v>
      </c>
      <c r="M53" s="82">
        <f t="shared" si="19"/>
        <v>37</v>
      </c>
      <c r="N53" s="82">
        <f t="shared" si="19"/>
        <v>10</v>
      </c>
      <c r="O53" s="82">
        <f t="shared" si="19"/>
        <v>17</v>
      </c>
    </row>
    <row r="55" spans="3:15" ht="15.75" customHeight="1" x14ac:dyDescent="0.25">
      <c r="C55" s="83" t="str">
        <f t="shared" ref="C55:O55" si="20">IF(C36=3,"+++",IF(C36=2,"++",IF(C36=1,"+",IF(C36=0,0,"ERROR"))))</f>
        <v>+++</v>
      </c>
      <c r="D55" s="83" t="str">
        <f t="shared" si="20"/>
        <v>+++</v>
      </c>
      <c r="E55" s="83">
        <f t="shared" si="20"/>
        <v>0</v>
      </c>
      <c r="F55" s="83" t="str">
        <f t="shared" si="20"/>
        <v>+++</v>
      </c>
      <c r="G55" s="83" t="str">
        <f t="shared" si="20"/>
        <v>++</v>
      </c>
      <c r="H55" s="83" t="str">
        <f t="shared" si="20"/>
        <v>+</v>
      </c>
      <c r="I55" s="83" t="str">
        <f t="shared" si="20"/>
        <v>+</v>
      </c>
      <c r="J55" s="83" t="str">
        <f t="shared" si="20"/>
        <v>+</v>
      </c>
      <c r="K55" s="83" t="str">
        <f t="shared" si="20"/>
        <v>++</v>
      </c>
      <c r="L55" s="83" t="str">
        <f t="shared" si="20"/>
        <v>++</v>
      </c>
      <c r="M55" s="83" t="str">
        <f t="shared" si="20"/>
        <v>+++</v>
      </c>
      <c r="N55" s="83" t="str">
        <f t="shared" si="20"/>
        <v>+</v>
      </c>
      <c r="O55" s="83">
        <f t="shared" si="20"/>
        <v>0</v>
      </c>
    </row>
    <row r="56" spans="3:15" ht="15.75" customHeight="1" x14ac:dyDescent="0.25">
      <c r="C56" s="83" t="str">
        <f t="shared" ref="C56:O56" si="21">IF(C37=3,"+++",IF(C37=2,"++",IF(C37=1,"+",IF(C37=0,0,"ERROR"))))</f>
        <v>++</v>
      </c>
      <c r="D56" s="83" t="str">
        <f t="shared" si="21"/>
        <v>+</v>
      </c>
      <c r="E56" s="83" t="str">
        <f t="shared" si="21"/>
        <v>+</v>
      </c>
      <c r="F56" s="83" t="str">
        <f t="shared" si="21"/>
        <v>++</v>
      </c>
      <c r="G56" s="83" t="str">
        <f t="shared" si="21"/>
        <v>++</v>
      </c>
      <c r="H56" s="83" t="str">
        <f t="shared" si="21"/>
        <v>+</v>
      </c>
      <c r="I56" s="83" t="str">
        <f t="shared" si="21"/>
        <v>++</v>
      </c>
      <c r="J56" s="83" t="str">
        <f t="shared" si="21"/>
        <v>+</v>
      </c>
      <c r="K56" s="83" t="str">
        <f t="shared" si="21"/>
        <v>++</v>
      </c>
      <c r="L56" s="83" t="str">
        <f t="shared" si="21"/>
        <v>++</v>
      </c>
      <c r="M56" s="83" t="str">
        <f t="shared" si="21"/>
        <v>++</v>
      </c>
      <c r="N56" s="83" t="str">
        <f t="shared" si="21"/>
        <v>+</v>
      </c>
      <c r="O56" s="83" t="str">
        <f t="shared" si="21"/>
        <v>+</v>
      </c>
    </row>
    <row r="57" spans="3:15" ht="15.75" customHeight="1" x14ac:dyDescent="0.25">
      <c r="C57" s="83" t="str">
        <f t="shared" ref="C57:O57" si="22">IF(C38=3,"+++",IF(C38=2,"++",IF(C38=1,"+",IF(C38=0,0,"ERROR"))))</f>
        <v>++</v>
      </c>
      <c r="D57" s="83" t="str">
        <f t="shared" si="22"/>
        <v>++</v>
      </c>
      <c r="E57" s="83" t="str">
        <f t="shared" si="22"/>
        <v>+</v>
      </c>
      <c r="F57" s="83" t="str">
        <f t="shared" si="22"/>
        <v>++</v>
      </c>
      <c r="G57" s="83" t="str">
        <f t="shared" si="22"/>
        <v>++</v>
      </c>
      <c r="H57" s="83" t="str">
        <f t="shared" si="22"/>
        <v>+</v>
      </c>
      <c r="I57" s="83" t="str">
        <f t="shared" si="22"/>
        <v>+</v>
      </c>
      <c r="J57" s="83" t="str">
        <f t="shared" si="22"/>
        <v>+</v>
      </c>
      <c r="K57" s="83" t="str">
        <f t="shared" si="22"/>
        <v>++</v>
      </c>
      <c r="L57" s="83" t="str">
        <f t="shared" si="22"/>
        <v>++</v>
      </c>
      <c r="M57" s="83" t="str">
        <f t="shared" si="22"/>
        <v>++</v>
      </c>
      <c r="N57" s="83" t="str">
        <f t="shared" si="22"/>
        <v>+</v>
      </c>
      <c r="O57" s="83">
        <f t="shared" si="22"/>
        <v>0</v>
      </c>
    </row>
    <row r="58" spans="3:15" ht="15.75" customHeight="1" x14ac:dyDescent="0.25">
      <c r="C58" s="83" t="str">
        <f t="shared" ref="C58:O58" si="23">IF(C39=3,"+++",IF(C39=2,"++",IF(C39=1,"+",IF(C39=0,0,"ERROR"))))</f>
        <v>+++</v>
      </c>
      <c r="D58" s="83" t="str">
        <f t="shared" si="23"/>
        <v>+++</v>
      </c>
      <c r="E58" s="83" t="str">
        <f t="shared" si="23"/>
        <v>+</v>
      </c>
      <c r="F58" s="83" t="str">
        <f t="shared" si="23"/>
        <v>+++</v>
      </c>
      <c r="G58" s="83" t="str">
        <f t="shared" si="23"/>
        <v>+++</v>
      </c>
      <c r="H58" s="83" t="str">
        <f t="shared" si="23"/>
        <v>+</v>
      </c>
      <c r="I58" s="83" t="str">
        <f t="shared" si="23"/>
        <v>+</v>
      </c>
      <c r="J58" s="83" t="str">
        <f t="shared" si="23"/>
        <v>+</v>
      </c>
      <c r="K58" s="83" t="str">
        <f t="shared" si="23"/>
        <v>++</v>
      </c>
      <c r="L58" s="83" t="str">
        <f t="shared" si="23"/>
        <v>+++</v>
      </c>
      <c r="M58" s="83" t="str">
        <f t="shared" si="23"/>
        <v>+++</v>
      </c>
      <c r="N58" s="83" t="str">
        <f t="shared" si="23"/>
        <v>+</v>
      </c>
      <c r="O58" s="83">
        <f t="shared" si="23"/>
        <v>0</v>
      </c>
    </row>
    <row r="59" spans="3:15" ht="15.75" customHeight="1" x14ac:dyDescent="0.25">
      <c r="C59" s="83" t="str">
        <f t="shared" ref="C59:O59" si="24">IF(C40=3,"+++",IF(C40=2,"++",IF(C40=1,"+",IF(C40=0,0,"ERROR"))))</f>
        <v>+++</v>
      </c>
      <c r="D59" s="83" t="str">
        <f t="shared" si="24"/>
        <v>++</v>
      </c>
      <c r="E59" s="83">
        <f t="shared" si="24"/>
        <v>0</v>
      </c>
      <c r="F59" s="83" t="str">
        <f t="shared" si="24"/>
        <v>+++</v>
      </c>
      <c r="G59" s="83" t="str">
        <f t="shared" si="24"/>
        <v>++</v>
      </c>
      <c r="H59" s="83">
        <f t="shared" si="24"/>
        <v>0</v>
      </c>
      <c r="I59" s="83">
        <f t="shared" si="24"/>
        <v>0</v>
      </c>
      <c r="J59" s="83" t="str">
        <f t="shared" si="24"/>
        <v>+</v>
      </c>
      <c r="K59" s="83" t="str">
        <f t="shared" si="24"/>
        <v>+++</v>
      </c>
      <c r="L59" s="83" t="str">
        <f t="shared" si="24"/>
        <v>+</v>
      </c>
      <c r="M59" s="83" t="str">
        <f t="shared" si="24"/>
        <v>+++</v>
      </c>
      <c r="N59" s="83">
        <f t="shared" si="24"/>
        <v>0</v>
      </c>
      <c r="O59" s="83">
        <f t="shared" si="24"/>
        <v>0</v>
      </c>
    </row>
    <row r="60" spans="3:15" ht="15.75" customHeight="1" x14ac:dyDescent="0.25">
      <c r="C60" s="83" t="str">
        <f t="shared" ref="C60:O60" si="25">IF(C41=3,"+++",IF(C41=2,"++",IF(C41=1,"+",IF(C41=0,0,"ERROR"))))</f>
        <v>++</v>
      </c>
      <c r="D60" s="83" t="str">
        <f t="shared" si="25"/>
        <v>+</v>
      </c>
      <c r="E60" s="83" t="str">
        <f t="shared" si="25"/>
        <v>+</v>
      </c>
      <c r="F60" s="83" t="str">
        <f t="shared" si="25"/>
        <v>++</v>
      </c>
      <c r="G60" s="83" t="str">
        <f t="shared" si="25"/>
        <v>++</v>
      </c>
      <c r="H60" s="83">
        <f t="shared" si="25"/>
        <v>0</v>
      </c>
      <c r="I60" s="83" t="str">
        <f t="shared" si="25"/>
        <v>+++</v>
      </c>
      <c r="J60" s="83" t="str">
        <f t="shared" si="25"/>
        <v>++</v>
      </c>
      <c r="K60" s="83" t="str">
        <f t="shared" si="25"/>
        <v>+++</v>
      </c>
      <c r="L60" s="83" t="str">
        <f t="shared" si="25"/>
        <v>+++</v>
      </c>
      <c r="M60" s="83" t="str">
        <f t="shared" si="25"/>
        <v>++</v>
      </c>
      <c r="N60" s="83">
        <f t="shared" si="25"/>
        <v>0</v>
      </c>
      <c r="O60" s="83" t="str">
        <f t="shared" si="25"/>
        <v>++</v>
      </c>
    </row>
    <row r="61" spans="3:15" ht="15.75" customHeight="1" x14ac:dyDescent="0.25">
      <c r="C61" s="83" t="str">
        <f t="shared" ref="C61:O61" si="26">IF(C42=3,"+++",IF(C42=2,"++",IF(C42=1,"+",IF(C42=0,0,"ERROR"))))</f>
        <v>+++</v>
      </c>
      <c r="D61" s="83" t="str">
        <f t="shared" si="26"/>
        <v>++</v>
      </c>
      <c r="E61" s="83">
        <f t="shared" si="26"/>
        <v>0</v>
      </c>
      <c r="F61" s="83" t="str">
        <f t="shared" si="26"/>
        <v>+++</v>
      </c>
      <c r="G61" s="83" t="str">
        <f t="shared" si="26"/>
        <v>+++</v>
      </c>
      <c r="H61" s="83" t="str">
        <f t="shared" si="26"/>
        <v>+</v>
      </c>
      <c r="I61" s="83" t="str">
        <f t="shared" si="26"/>
        <v>+</v>
      </c>
      <c r="J61" s="83" t="str">
        <f t="shared" si="26"/>
        <v>+</v>
      </c>
      <c r="K61" s="83" t="str">
        <f t="shared" si="26"/>
        <v>+++</v>
      </c>
      <c r="L61" s="83" t="str">
        <f t="shared" si="26"/>
        <v>+++</v>
      </c>
      <c r="M61" s="83" t="str">
        <f t="shared" si="26"/>
        <v>+++</v>
      </c>
      <c r="N61" s="83" t="str">
        <f t="shared" si="26"/>
        <v>+</v>
      </c>
      <c r="O61" s="83" t="str">
        <f t="shared" si="26"/>
        <v>+</v>
      </c>
    </row>
    <row r="62" spans="3:15" ht="15.75" customHeight="1" x14ac:dyDescent="0.25">
      <c r="C62" s="83" t="str">
        <f t="shared" ref="C62:O62" si="27">IF(C43=3,"+++",IF(C43=2,"++",IF(C43=1,"+",IF(C43=0,0,"ERROR"))))</f>
        <v>++</v>
      </c>
      <c r="D62" s="83" t="str">
        <f t="shared" si="27"/>
        <v>+</v>
      </c>
      <c r="E62" s="83" t="str">
        <f t="shared" si="27"/>
        <v>++</v>
      </c>
      <c r="F62" s="83" t="str">
        <f t="shared" si="27"/>
        <v>++</v>
      </c>
      <c r="G62" s="83" t="str">
        <f t="shared" si="27"/>
        <v>++</v>
      </c>
      <c r="H62" s="83" t="str">
        <f t="shared" si="27"/>
        <v>+</v>
      </c>
      <c r="I62" s="83" t="str">
        <f t="shared" si="27"/>
        <v>+</v>
      </c>
      <c r="J62" s="83">
        <f t="shared" si="27"/>
        <v>0</v>
      </c>
      <c r="K62" s="83" t="str">
        <f t="shared" si="27"/>
        <v>++</v>
      </c>
      <c r="L62" s="83" t="str">
        <f t="shared" si="27"/>
        <v>++</v>
      </c>
      <c r="M62" s="83" t="str">
        <f t="shared" si="27"/>
        <v>++</v>
      </c>
      <c r="N62" s="83">
        <f t="shared" si="27"/>
        <v>0</v>
      </c>
      <c r="O62" s="83" t="str">
        <f t="shared" si="27"/>
        <v>+</v>
      </c>
    </row>
    <row r="63" spans="3:15" ht="15.75" customHeight="1" x14ac:dyDescent="0.25">
      <c r="C63" s="83" t="str">
        <f t="shared" ref="C63:O63" si="28">IF(C44=3,"+++",IF(C44=2,"++",IF(C44=1,"+",IF(C44=0,0,"ERROR"))))</f>
        <v>+++</v>
      </c>
      <c r="D63" s="83" t="str">
        <f t="shared" si="28"/>
        <v>+</v>
      </c>
      <c r="E63" s="83" t="str">
        <f t="shared" si="28"/>
        <v>++</v>
      </c>
      <c r="F63" s="83" t="str">
        <f t="shared" si="28"/>
        <v>+++</v>
      </c>
      <c r="G63" s="83" t="str">
        <f t="shared" si="28"/>
        <v>++</v>
      </c>
      <c r="H63" s="83" t="str">
        <f t="shared" si="28"/>
        <v>+</v>
      </c>
      <c r="I63" s="83" t="str">
        <f t="shared" si="28"/>
        <v>++</v>
      </c>
      <c r="J63" s="83" t="str">
        <f t="shared" si="28"/>
        <v>+</v>
      </c>
      <c r="K63" s="83" t="str">
        <f t="shared" si="28"/>
        <v>+++</v>
      </c>
      <c r="L63" s="83" t="str">
        <f t="shared" si="28"/>
        <v>+++</v>
      </c>
      <c r="M63" s="83" t="str">
        <f t="shared" si="28"/>
        <v>+++</v>
      </c>
      <c r="N63" s="83" t="str">
        <f t="shared" si="28"/>
        <v>+</v>
      </c>
      <c r="O63" s="83" t="str">
        <f t="shared" si="28"/>
        <v>++</v>
      </c>
    </row>
    <row r="64" spans="3:15" ht="15.75" customHeight="1" x14ac:dyDescent="0.25">
      <c r="C64" s="83" t="str">
        <f t="shared" ref="C64:O64" si="29">IF(C45=3,"+++",IF(C45=2,"++",IF(C45=1,"+",IF(C45=0,0,"ERROR"))))</f>
        <v>++</v>
      </c>
      <c r="D64" s="83" t="str">
        <f t="shared" si="29"/>
        <v>+</v>
      </c>
      <c r="E64" s="83" t="str">
        <f t="shared" si="29"/>
        <v>++</v>
      </c>
      <c r="F64" s="83" t="str">
        <f t="shared" si="29"/>
        <v>++</v>
      </c>
      <c r="G64" s="83" t="str">
        <f t="shared" si="29"/>
        <v>++</v>
      </c>
      <c r="H64" s="83" t="str">
        <f t="shared" si="29"/>
        <v>+</v>
      </c>
      <c r="I64" s="83" t="str">
        <f t="shared" si="29"/>
        <v>+</v>
      </c>
      <c r="J64" s="83" t="str">
        <f t="shared" si="29"/>
        <v>+</v>
      </c>
      <c r="K64" s="83" t="str">
        <f t="shared" si="29"/>
        <v>++</v>
      </c>
      <c r="L64" s="83" t="str">
        <f t="shared" si="29"/>
        <v>++</v>
      </c>
      <c r="M64" s="83" t="str">
        <f t="shared" si="29"/>
        <v>++</v>
      </c>
      <c r="N64" s="83">
        <f t="shared" si="29"/>
        <v>0</v>
      </c>
      <c r="O64" s="83" t="str">
        <f t="shared" si="29"/>
        <v>++</v>
      </c>
    </row>
    <row r="65" spans="3:15" ht="15.75" customHeight="1" x14ac:dyDescent="0.25">
      <c r="C65" s="83" t="str">
        <f t="shared" ref="C65:O65" si="30">IF(C46=3,"+++",IF(C46=2,"++",IF(C46=1,"+",IF(C46=0,0,"ERROR"))))</f>
        <v>+++</v>
      </c>
      <c r="D65" s="83" t="str">
        <f t="shared" si="30"/>
        <v>+++</v>
      </c>
      <c r="E65" s="83" t="str">
        <f t="shared" si="30"/>
        <v>++</v>
      </c>
      <c r="F65" s="83" t="str">
        <f t="shared" si="30"/>
        <v>+++</v>
      </c>
      <c r="G65" s="83" t="str">
        <f t="shared" si="30"/>
        <v>+++</v>
      </c>
      <c r="H65" s="83">
        <f t="shared" si="30"/>
        <v>0</v>
      </c>
      <c r="I65" s="83" t="str">
        <f t="shared" si="30"/>
        <v>+</v>
      </c>
      <c r="J65" s="83" t="str">
        <f t="shared" si="30"/>
        <v>+</v>
      </c>
      <c r="K65" s="83" t="str">
        <f t="shared" si="30"/>
        <v>+++</v>
      </c>
      <c r="L65" s="83" t="str">
        <f t="shared" si="30"/>
        <v>+++</v>
      </c>
      <c r="M65" s="83" t="str">
        <f t="shared" si="30"/>
        <v>+++</v>
      </c>
      <c r="N65" s="83">
        <f t="shared" si="30"/>
        <v>0</v>
      </c>
      <c r="O65" s="83" t="str">
        <f t="shared" si="30"/>
        <v>+</v>
      </c>
    </row>
    <row r="66" spans="3:15" ht="15.75" customHeight="1" x14ac:dyDescent="0.25">
      <c r="C66" s="83" t="str">
        <f t="shared" ref="C66:O66" si="31">IF(C47=3,"+++",IF(C47=2,"++",IF(C47=1,"+",IF(C47=0,0,"ERROR"))))</f>
        <v>++</v>
      </c>
      <c r="D66" s="83" t="str">
        <f t="shared" si="31"/>
        <v>++</v>
      </c>
      <c r="E66" s="83" t="str">
        <f t="shared" si="31"/>
        <v>+</v>
      </c>
      <c r="F66" s="83" t="str">
        <f t="shared" si="31"/>
        <v>++</v>
      </c>
      <c r="G66" s="83" t="str">
        <f t="shared" si="31"/>
        <v>++</v>
      </c>
      <c r="H66" s="83" t="str">
        <f t="shared" si="31"/>
        <v>+</v>
      </c>
      <c r="I66" s="83" t="str">
        <f t="shared" si="31"/>
        <v>+</v>
      </c>
      <c r="J66" s="83" t="str">
        <f t="shared" si="31"/>
        <v>++</v>
      </c>
      <c r="K66" s="83" t="str">
        <f t="shared" si="31"/>
        <v>++</v>
      </c>
      <c r="L66" s="83" t="str">
        <f t="shared" si="31"/>
        <v>++</v>
      </c>
      <c r="M66" s="83" t="str">
        <f t="shared" si="31"/>
        <v>++</v>
      </c>
      <c r="N66" s="83" t="str">
        <f t="shared" si="31"/>
        <v>+</v>
      </c>
      <c r="O66" s="83" t="str">
        <f t="shared" si="31"/>
        <v>+</v>
      </c>
    </row>
    <row r="67" spans="3:15" ht="15.75" customHeight="1" x14ac:dyDescent="0.25">
      <c r="C67" s="83" t="str">
        <f t="shared" ref="C67:O67" si="32">IF(C48=3,"+++",IF(C48=2,"++",IF(C48=1,"+",IF(C48=0,0,"ERROR"))))</f>
        <v>++</v>
      </c>
      <c r="D67" s="83" t="str">
        <f t="shared" si="32"/>
        <v>++</v>
      </c>
      <c r="E67" s="83" t="str">
        <f t="shared" si="32"/>
        <v>++</v>
      </c>
      <c r="F67" s="83" t="str">
        <f t="shared" si="32"/>
        <v>++</v>
      </c>
      <c r="G67" s="83" t="str">
        <f t="shared" si="32"/>
        <v>++</v>
      </c>
      <c r="H67" s="83">
        <f t="shared" si="32"/>
        <v>0</v>
      </c>
      <c r="I67" s="83" t="str">
        <f t="shared" si="32"/>
        <v>+</v>
      </c>
      <c r="J67" s="83">
        <f t="shared" si="32"/>
        <v>0</v>
      </c>
      <c r="K67" s="83" t="str">
        <f t="shared" si="32"/>
        <v>++</v>
      </c>
      <c r="L67" s="83" t="str">
        <f t="shared" si="32"/>
        <v>++</v>
      </c>
      <c r="M67" s="83" t="str">
        <f t="shared" si="32"/>
        <v>++</v>
      </c>
      <c r="N67" s="83" t="str">
        <f t="shared" si="32"/>
        <v>+</v>
      </c>
      <c r="O67" s="83" t="str">
        <f t="shared" si="32"/>
        <v>++</v>
      </c>
    </row>
    <row r="68" spans="3:15" ht="15.75" customHeight="1" x14ac:dyDescent="0.25">
      <c r="C68" s="83" t="str">
        <f t="shared" ref="C68:O68" si="33">IF(C49=3,"+++",IF(C49=2,"++",IF(C49=1,"+",IF(C49=0,0,"ERROR"))))</f>
        <v>+</v>
      </c>
      <c r="D68" s="83" t="str">
        <f t="shared" si="33"/>
        <v>+</v>
      </c>
      <c r="E68" s="83" t="str">
        <f t="shared" si="33"/>
        <v>+</v>
      </c>
      <c r="F68" s="83" t="str">
        <f t="shared" si="33"/>
        <v>+</v>
      </c>
      <c r="G68" s="83" t="str">
        <f t="shared" si="33"/>
        <v>+</v>
      </c>
      <c r="H68" s="83" t="str">
        <f t="shared" si="33"/>
        <v>+</v>
      </c>
      <c r="I68" s="83" t="str">
        <f t="shared" si="33"/>
        <v>++</v>
      </c>
      <c r="J68" s="83" t="str">
        <f t="shared" si="33"/>
        <v>+</v>
      </c>
      <c r="K68" s="83" t="str">
        <f t="shared" si="33"/>
        <v>+</v>
      </c>
      <c r="L68" s="83" t="str">
        <f t="shared" si="33"/>
        <v>+</v>
      </c>
      <c r="M68" s="83" t="str">
        <f t="shared" si="33"/>
        <v>+</v>
      </c>
      <c r="N68" s="83" t="str">
        <f t="shared" si="33"/>
        <v>+</v>
      </c>
      <c r="O68" s="83" t="str">
        <f t="shared" si="33"/>
        <v>++</v>
      </c>
    </row>
    <row r="69" spans="3:15" ht="15.75" customHeight="1" x14ac:dyDescent="0.25">
      <c r="C69" s="83" t="str">
        <f t="shared" ref="C69:O69" si="34">IF(C50=3,"+++",IF(C50=2,"++",IF(C50=1,"+",IF(C50=0,0,"ERROR"))))</f>
        <v>+</v>
      </c>
      <c r="D69" s="83" t="str">
        <f t="shared" si="34"/>
        <v>+</v>
      </c>
      <c r="E69" s="83" t="str">
        <f t="shared" si="34"/>
        <v>++</v>
      </c>
      <c r="F69" s="83" t="str">
        <f t="shared" si="34"/>
        <v>++</v>
      </c>
      <c r="G69" s="83" t="str">
        <f t="shared" si="34"/>
        <v>+</v>
      </c>
      <c r="H69" s="83" t="str">
        <f t="shared" si="34"/>
        <v>+</v>
      </c>
      <c r="I69" s="83" t="str">
        <f t="shared" si="34"/>
        <v>++</v>
      </c>
      <c r="J69" s="83" t="str">
        <f t="shared" si="34"/>
        <v>+</v>
      </c>
      <c r="K69" s="83" t="str">
        <f t="shared" si="34"/>
        <v>+</v>
      </c>
      <c r="L69" s="83" t="str">
        <f t="shared" si="34"/>
        <v>+</v>
      </c>
      <c r="M69" s="83" t="str">
        <f t="shared" si="34"/>
        <v>+</v>
      </c>
      <c r="N69" s="83">
        <f t="shared" si="34"/>
        <v>0</v>
      </c>
      <c r="O69" s="83">
        <f t="shared" si="34"/>
        <v>0</v>
      </c>
    </row>
    <row r="70" spans="3:15" ht="15.75" customHeight="1" x14ac:dyDescent="0.25">
      <c r="C70" s="83" t="str">
        <f t="shared" ref="C70:O70" si="35">IF(C51=3,"+++",IF(C51=2,"++",IF(C51=1,"+",IF(C51=0,0,"ERROR"))))</f>
        <v>+</v>
      </c>
      <c r="D70" s="83">
        <f t="shared" si="35"/>
        <v>0</v>
      </c>
      <c r="E70" s="83">
        <f t="shared" si="35"/>
        <v>0</v>
      </c>
      <c r="F70" s="83" t="str">
        <f t="shared" si="35"/>
        <v>+</v>
      </c>
      <c r="G70" s="83">
        <f t="shared" si="35"/>
        <v>0</v>
      </c>
      <c r="H70" s="83">
        <f t="shared" si="35"/>
        <v>0</v>
      </c>
      <c r="I70" s="83">
        <f t="shared" si="35"/>
        <v>0</v>
      </c>
      <c r="J70" s="83">
        <f t="shared" si="35"/>
        <v>0</v>
      </c>
      <c r="K70" s="83">
        <f t="shared" si="35"/>
        <v>0</v>
      </c>
      <c r="L70" s="83" t="str">
        <f t="shared" si="35"/>
        <v>++</v>
      </c>
      <c r="M70" s="83">
        <f t="shared" si="35"/>
        <v>0</v>
      </c>
      <c r="N70" s="83">
        <f t="shared" si="35"/>
        <v>0</v>
      </c>
      <c r="O70" s="83">
        <f t="shared" si="35"/>
        <v>0</v>
      </c>
    </row>
    <row r="71" spans="3:15" ht="15.75" customHeight="1" x14ac:dyDescent="0.25">
      <c r="C71" s="83" t="str">
        <f t="shared" ref="C71:O71" si="36">IF(C52=3,"+++",IF(C52=2,"++",IF(C52=1,"+",IF(C52=0,0,"ERROR"))))</f>
        <v>+++</v>
      </c>
      <c r="D71" s="83" t="str">
        <f t="shared" si="36"/>
        <v>+</v>
      </c>
      <c r="E71" s="83" t="str">
        <f t="shared" si="36"/>
        <v>+</v>
      </c>
      <c r="F71" s="83" t="str">
        <f t="shared" si="36"/>
        <v>+++</v>
      </c>
      <c r="G71" s="83" t="str">
        <f t="shared" si="36"/>
        <v>+++</v>
      </c>
      <c r="H71" s="83" t="str">
        <f t="shared" si="36"/>
        <v>+</v>
      </c>
      <c r="I71" s="83" t="str">
        <f t="shared" si="36"/>
        <v>+++</v>
      </c>
      <c r="J71" s="83" t="str">
        <f t="shared" si="36"/>
        <v>+</v>
      </c>
      <c r="K71" s="83" t="str">
        <f t="shared" si="36"/>
        <v>++</v>
      </c>
      <c r="L71" s="83" t="str">
        <f t="shared" si="36"/>
        <v>+++</v>
      </c>
      <c r="M71" s="83" t="str">
        <f t="shared" si="36"/>
        <v>+++</v>
      </c>
      <c r="N71" s="83" t="str">
        <f t="shared" si="36"/>
        <v>+</v>
      </c>
      <c r="O71" s="83" t="str">
        <f t="shared" si="36"/>
        <v>++</v>
      </c>
    </row>
    <row r="72" spans="3:15" ht="15.75" customHeight="1" x14ac:dyDescent="0.25">
      <c r="C72" s="84"/>
    </row>
    <row r="73" spans="3:15" ht="15.75" customHeight="1" x14ac:dyDescent="0.25">
      <c r="C73" s="84"/>
    </row>
    <row r="74" spans="3:15" ht="15.75" customHeight="1" x14ac:dyDescent="0.25">
      <c r="C74" s="83" t="s">
        <v>86</v>
      </c>
      <c r="D74" s="85" t="s">
        <v>86</v>
      </c>
      <c r="E74" s="85">
        <v>0</v>
      </c>
      <c r="F74" s="85" t="s">
        <v>86</v>
      </c>
      <c r="G74" s="85" t="s">
        <v>87</v>
      </c>
      <c r="H74" s="85" t="s">
        <v>88</v>
      </c>
      <c r="I74" s="85" t="s">
        <v>88</v>
      </c>
      <c r="J74" s="85" t="s">
        <v>88</v>
      </c>
      <c r="K74" s="85" t="s">
        <v>87</v>
      </c>
      <c r="L74" s="85" t="s">
        <v>87</v>
      </c>
      <c r="M74" s="85" t="s">
        <v>86</v>
      </c>
      <c r="N74" s="85" t="s">
        <v>88</v>
      </c>
      <c r="O74" s="85">
        <v>0</v>
      </c>
    </row>
    <row r="75" spans="3:15" ht="15.75" customHeight="1" x14ac:dyDescent="0.25">
      <c r="C75" s="83" t="s">
        <v>87</v>
      </c>
      <c r="D75" s="85" t="s">
        <v>88</v>
      </c>
      <c r="E75" s="85" t="s">
        <v>88</v>
      </c>
      <c r="F75" s="85" t="s">
        <v>87</v>
      </c>
      <c r="G75" s="85" t="s">
        <v>87</v>
      </c>
      <c r="H75" s="85" t="s">
        <v>88</v>
      </c>
      <c r="I75" s="85" t="s">
        <v>87</v>
      </c>
      <c r="J75" s="85" t="s">
        <v>88</v>
      </c>
      <c r="K75" s="85" t="s">
        <v>87</v>
      </c>
      <c r="L75" s="85" t="s">
        <v>87</v>
      </c>
      <c r="M75" s="85" t="s">
        <v>87</v>
      </c>
      <c r="N75" s="85" t="s">
        <v>88</v>
      </c>
      <c r="O75" s="85" t="s">
        <v>88</v>
      </c>
    </row>
    <row r="76" spans="3:15" ht="15.75" customHeight="1" x14ac:dyDescent="0.25">
      <c r="C76" s="83" t="s">
        <v>87</v>
      </c>
      <c r="D76" s="85" t="s">
        <v>87</v>
      </c>
      <c r="E76" s="85" t="s">
        <v>88</v>
      </c>
      <c r="F76" s="85" t="s">
        <v>87</v>
      </c>
      <c r="G76" s="85" t="s">
        <v>87</v>
      </c>
      <c r="H76" s="85" t="s">
        <v>88</v>
      </c>
      <c r="I76" s="85" t="s">
        <v>88</v>
      </c>
      <c r="J76" s="85" t="s">
        <v>88</v>
      </c>
      <c r="K76" s="85" t="s">
        <v>87</v>
      </c>
      <c r="L76" s="85" t="s">
        <v>87</v>
      </c>
      <c r="M76" s="85" t="s">
        <v>87</v>
      </c>
      <c r="N76" s="85" t="s">
        <v>88</v>
      </c>
      <c r="O76" s="85">
        <v>0</v>
      </c>
    </row>
    <row r="77" spans="3:15" ht="15.75" customHeight="1" x14ac:dyDescent="0.25">
      <c r="C77" s="83" t="s">
        <v>86</v>
      </c>
      <c r="D77" s="85" t="s">
        <v>86</v>
      </c>
      <c r="E77" s="85" t="s">
        <v>88</v>
      </c>
      <c r="F77" s="85" t="s">
        <v>86</v>
      </c>
      <c r="G77" s="85" t="s">
        <v>86</v>
      </c>
      <c r="H77" s="85" t="s">
        <v>88</v>
      </c>
      <c r="I77" s="85" t="s">
        <v>88</v>
      </c>
      <c r="J77" s="85" t="s">
        <v>88</v>
      </c>
      <c r="K77" s="85" t="s">
        <v>87</v>
      </c>
      <c r="L77" s="85" t="s">
        <v>86</v>
      </c>
      <c r="M77" s="85" t="s">
        <v>86</v>
      </c>
      <c r="N77" s="85" t="s">
        <v>88</v>
      </c>
      <c r="O77" s="85">
        <v>0</v>
      </c>
    </row>
    <row r="78" spans="3:15" ht="15.75" customHeight="1" x14ac:dyDescent="0.25">
      <c r="C78" s="83" t="s">
        <v>86</v>
      </c>
      <c r="D78" s="85" t="s">
        <v>87</v>
      </c>
      <c r="E78" s="85">
        <v>0</v>
      </c>
      <c r="F78" s="85" t="s">
        <v>86</v>
      </c>
      <c r="G78" s="85" t="s">
        <v>87</v>
      </c>
      <c r="H78" s="85">
        <v>0</v>
      </c>
      <c r="I78" s="85">
        <v>0</v>
      </c>
      <c r="J78" s="85" t="s">
        <v>88</v>
      </c>
      <c r="K78" s="85" t="s">
        <v>86</v>
      </c>
      <c r="L78" s="85" t="s">
        <v>88</v>
      </c>
      <c r="M78" s="85" t="s">
        <v>86</v>
      </c>
      <c r="N78" s="85">
        <v>0</v>
      </c>
      <c r="O78" s="85">
        <v>0</v>
      </c>
    </row>
    <row r="79" spans="3:15" ht="15.75" customHeight="1" x14ac:dyDescent="0.25">
      <c r="C79" s="83" t="s">
        <v>87</v>
      </c>
      <c r="D79" s="85" t="s">
        <v>88</v>
      </c>
      <c r="E79" s="85" t="s">
        <v>88</v>
      </c>
      <c r="F79" s="85" t="s">
        <v>87</v>
      </c>
      <c r="G79" s="85" t="s">
        <v>87</v>
      </c>
      <c r="H79" s="85">
        <v>0</v>
      </c>
      <c r="I79" s="85" t="s">
        <v>86</v>
      </c>
      <c r="J79" s="85" t="s">
        <v>87</v>
      </c>
      <c r="K79" s="85" t="s">
        <v>86</v>
      </c>
      <c r="L79" s="85" t="s">
        <v>86</v>
      </c>
      <c r="M79" s="85" t="s">
        <v>87</v>
      </c>
      <c r="N79" s="85">
        <v>0</v>
      </c>
      <c r="O79" s="85" t="s">
        <v>87</v>
      </c>
    </row>
    <row r="80" spans="3:15" ht="15.75" customHeight="1" x14ac:dyDescent="0.25">
      <c r="C80" s="83" t="s">
        <v>86</v>
      </c>
      <c r="D80" s="85" t="s">
        <v>87</v>
      </c>
      <c r="E80" s="85">
        <v>0</v>
      </c>
      <c r="F80" s="85" t="s">
        <v>86</v>
      </c>
      <c r="G80" s="85" t="s">
        <v>86</v>
      </c>
      <c r="H80" s="85" t="s">
        <v>88</v>
      </c>
      <c r="I80" s="85" t="s">
        <v>88</v>
      </c>
      <c r="J80" s="85" t="s">
        <v>88</v>
      </c>
      <c r="K80" s="85" t="s">
        <v>86</v>
      </c>
      <c r="L80" s="85" t="s">
        <v>86</v>
      </c>
      <c r="M80" s="85" t="s">
        <v>86</v>
      </c>
      <c r="N80" s="85" t="s">
        <v>88</v>
      </c>
      <c r="O80" s="85" t="s">
        <v>88</v>
      </c>
    </row>
    <row r="81" spans="3:15" ht="15.75" customHeight="1" x14ac:dyDescent="0.25">
      <c r="C81" s="83" t="s">
        <v>87</v>
      </c>
      <c r="D81" s="85" t="s">
        <v>88</v>
      </c>
      <c r="E81" s="85" t="s">
        <v>87</v>
      </c>
      <c r="F81" s="85" t="s">
        <v>87</v>
      </c>
      <c r="G81" s="85" t="s">
        <v>87</v>
      </c>
      <c r="H81" s="85" t="s">
        <v>88</v>
      </c>
      <c r="I81" s="85" t="s">
        <v>88</v>
      </c>
      <c r="J81" s="85">
        <v>0</v>
      </c>
      <c r="K81" s="85" t="s">
        <v>87</v>
      </c>
      <c r="L81" s="85" t="s">
        <v>87</v>
      </c>
      <c r="M81" s="85" t="s">
        <v>87</v>
      </c>
      <c r="N81" s="85">
        <v>0</v>
      </c>
      <c r="O81" s="85" t="s">
        <v>88</v>
      </c>
    </row>
    <row r="82" spans="3:15" ht="15.75" customHeight="1" x14ac:dyDescent="0.25">
      <c r="C82" s="83" t="s">
        <v>86</v>
      </c>
      <c r="D82" s="85" t="s">
        <v>88</v>
      </c>
      <c r="E82" s="85" t="s">
        <v>87</v>
      </c>
      <c r="F82" s="85" t="s">
        <v>86</v>
      </c>
      <c r="G82" s="85" t="s">
        <v>87</v>
      </c>
      <c r="H82" s="85" t="s">
        <v>88</v>
      </c>
      <c r="I82" s="85" t="s">
        <v>87</v>
      </c>
      <c r="J82" s="85" t="s">
        <v>88</v>
      </c>
      <c r="K82" s="85" t="s">
        <v>86</v>
      </c>
      <c r="L82" s="85" t="s">
        <v>86</v>
      </c>
      <c r="M82" s="85" t="s">
        <v>86</v>
      </c>
      <c r="N82" s="85" t="s">
        <v>88</v>
      </c>
      <c r="O82" s="85" t="s">
        <v>87</v>
      </c>
    </row>
    <row r="83" spans="3:15" ht="15.75" customHeight="1" x14ac:dyDescent="0.25">
      <c r="C83" s="83" t="s">
        <v>87</v>
      </c>
      <c r="D83" s="85" t="s">
        <v>88</v>
      </c>
      <c r="E83" s="85" t="s">
        <v>87</v>
      </c>
      <c r="F83" s="85" t="s">
        <v>87</v>
      </c>
      <c r="G83" s="85" t="s">
        <v>87</v>
      </c>
      <c r="H83" s="85" t="s">
        <v>88</v>
      </c>
      <c r="I83" s="85" t="s">
        <v>88</v>
      </c>
      <c r="J83" s="85" t="s">
        <v>88</v>
      </c>
      <c r="K83" s="85" t="s">
        <v>87</v>
      </c>
      <c r="L83" s="85" t="s">
        <v>87</v>
      </c>
      <c r="M83" s="85" t="s">
        <v>87</v>
      </c>
      <c r="N83" s="85">
        <v>0</v>
      </c>
      <c r="O83" s="85" t="s">
        <v>87</v>
      </c>
    </row>
    <row r="84" spans="3:15" ht="15.75" customHeight="1" x14ac:dyDescent="0.25">
      <c r="C84" s="83" t="s">
        <v>86</v>
      </c>
      <c r="D84" s="85" t="s">
        <v>86</v>
      </c>
      <c r="E84" s="85" t="s">
        <v>87</v>
      </c>
      <c r="F84" s="85" t="s">
        <v>86</v>
      </c>
      <c r="G84" s="85" t="s">
        <v>86</v>
      </c>
      <c r="H84" s="85">
        <v>0</v>
      </c>
      <c r="I84" s="85" t="s">
        <v>88</v>
      </c>
      <c r="J84" s="85" t="s">
        <v>88</v>
      </c>
      <c r="K84" s="85" t="s">
        <v>86</v>
      </c>
      <c r="L84" s="85" t="s">
        <v>86</v>
      </c>
      <c r="M84" s="85" t="s">
        <v>86</v>
      </c>
      <c r="N84" s="85">
        <v>0</v>
      </c>
      <c r="O84" s="85" t="s">
        <v>88</v>
      </c>
    </row>
    <row r="85" spans="3:15" ht="15.75" customHeight="1" x14ac:dyDescent="0.25">
      <c r="C85" s="83" t="s">
        <v>87</v>
      </c>
      <c r="D85" s="85" t="s">
        <v>87</v>
      </c>
      <c r="E85" s="85" t="s">
        <v>88</v>
      </c>
      <c r="F85" s="85" t="s">
        <v>87</v>
      </c>
      <c r="G85" s="85" t="s">
        <v>87</v>
      </c>
      <c r="H85" s="85" t="s">
        <v>88</v>
      </c>
      <c r="I85" s="85" t="s">
        <v>88</v>
      </c>
      <c r="J85" s="85" t="s">
        <v>87</v>
      </c>
      <c r="K85" s="85" t="s">
        <v>87</v>
      </c>
      <c r="L85" s="85" t="s">
        <v>87</v>
      </c>
      <c r="M85" s="85" t="s">
        <v>87</v>
      </c>
      <c r="N85" s="85" t="s">
        <v>88</v>
      </c>
      <c r="O85" s="85" t="s">
        <v>88</v>
      </c>
    </row>
    <row r="86" spans="3:15" ht="15.75" customHeight="1" x14ac:dyDescent="0.25">
      <c r="C86" s="83" t="s">
        <v>87</v>
      </c>
      <c r="D86" s="85" t="s">
        <v>87</v>
      </c>
      <c r="E86" s="85" t="s">
        <v>87</v>
      </c>
      <c r="F86" s="85" t="s">
        <v>87</v>
      </c>
      <c r="G86" s="85" t="s">
        <v>87</v>
      </c>
      <c r="H86" s="85">
        <v>0</v>
      </c>
      <c r="I86" s="85" t="s">
        <v>88</v>
      </c>
      <c r="J86" s="85">
        <v>0</v>
      </c>
      <c r="K86" s="85" t="s">
        <v>87</v>
      </c>
      <c r="L86" s="85" t="s">
        <v>87</v>
      </c>
      <c r="M86" s="85" t="s">
        <v>87</v>
      </c>
      <c r="N86" s="85" t="s">
        <v>88</v>
      </c>
      <c r="O86" s="85" t="s">
        <v>87</v>
      </c>
    </row>
    <row r="87" spans="3:15" ht="15.75" customHeight="1" x14ac:dyDescent="0.25">
      <c r="C87" s="83" t="s">
        <v>88</v>
      </c>
      <c r="D87" s="85" t="s">
        <v>88</v>
      </c>
      <c r="E87" s="85" t="s">
        <v>88</v>
      </c>
      <c r="F87" s="85" t="s">
        <v>88</v>
      </c>
      <c r="G87" s="85" t="s">
        <v>88</v>
      </c>
      <c r="H87" s="85" t="s">
        <v>88</v>
      </c>
      <c r="I87" s="85" t="s">
        <v>87</v>
      </c>
      <c r="J87" s="85" t="s">
        <v>88</v>
      </c>
      <c r="K87" s="85" t="s">
        <v>88</v>
      </c>
      <c r="L87" s="85" t="s">
        <v>88</v>
      </c>
      <c r="M87" s="85" t="s">
        <v>88</v>
      </c>
      <c r="N87" s="85" t="s">
        <v>88</v>
      </c>
      <c r="O87" s="85" t="s">
        <v>87</v>
      </c>
    </row>
    <row r="88" spans="3:15" ht="15.75" customHeight="1" x14ac:dyDescent="0.25">
      <c r="C88" s="83" t="s">
        <v>88</v>
      </c>
      <c r="D88" s="85" t="s">
        <v>88</v>
      </c>
      <c r="E88" s="85" t="s">
        <v>87</v>
      </c>
      <c r="F88" s="85" t="s">
        <v>87</v>
      </c>
      <c r="G88" s="85" t="s">
        <v>88</v>
      </c>
      <c r="H88" s="85" t="s">
        <v>88</v>
      </c>
      <c r="I88" s="85" t="s">
        <v>87</v>
      </c>
      <c r="J88" s="85" t="s">
        <v>88</v>
      </c>
      <c r="K88" s="85" t="s">
        <v>88</v>
      </c>
      <c r="L88" s="85" t="s">
        <v>88</v>
      </c>
      <c r="M88" s="85" t="s">
        <v>88</v>
      </c>
      <c r="N88" s="85">
        <v>0</v>
      </c>
      <c r="O88" s="85">
        <v>0</v>
      </c>
    </row>
    <row r="89" spans="3:15" ht="15.75" customHeight="1" x14ac:dyDescent="0.25">
      <c r="C89" s="83" t="s">
        <v>88</v>
      </c>
      <c r="D89" s="85">
        <v>0</v>
      </c>
      <c r="E89" s="85">
        <v>0</v>
      </c>
      <c r="F89" s="85" t="s">
        <v>88</v>
      </c>
      <c r="G89" s="85">
        <v>0</v>
      </c>
      <c r="H89" s="85">
        <v>0</v>
      </c>
      <c r="I89" s="85">
        <v>0</v>
      </c>
      <c r="J89" s="85">
        <v>0</v>
      </c>
      <c r="K89" s="85">
        <v>0</v>
      </c>
      <c r="L89" s="85" t="s">
        <v>87</v>
      </c>
      <c r="M89" s="85">
        <v>0</v>
      </c>
      <c r="N89" s="85">
        <v>0</v>
      </c>
      <c r="O89" s="85">
        <v>0</v>
      </c>
    </row>
    <row r="90" spans="3:15" ht="15.75" customHeight="1" x14ac:dyDescent="0.25">
      <c r="C90" s="83" t="s">
        <v>86</v>
      </c>
      <c r="D90" s="85" t="s">
        <v>88</v>
      </c>
      <c r="E90" s="85" t="s">
        <v>88</v>
      </c>
      <c r="F90" s="85" t="s">
        <v>86</v>
      </c>
      <c r="G90" s="85" t="s">
        <v>86</v>
      </c>
      <c r="H90" s="85" t="s">
        <v>88</v>
      </c>
      <c r="I90" s="85" t="s">
        <v>86</v>
      </c>
      <c r="J90" s="85" t="s">
        <v>88</v>
      </c>
      <c r="K90" s="85" t="s">
        <v>87</v>
      </c>
      <c r="L90" s="85" t="s">
        <v>86</v>
      </c>
      <c r="M90" s="85" t="s">
        <v>86</v>
      </c>
      <c r="N90" s="85" t="s">
        <v>88</v>
      </c>
      <c r="O90" s="85" t="s">
        <v>87</v>
      </c>
    </row>
    <row r="91" spans="3:15" ht="15.75" customHeight="1" x14ac:dyDescent="0.25">
      <c r="C91" s="84">
        <v>38</v>
      </c>
      <c r="D91" s="82">
        <v>27</v>
      </c>
      <c r="E91" s="82">
        <v>19</v>
      </c>
      <c r="F91" s="82">
        <v>39</v>
      </c>
      <c r="G91" s="82">
        <v>34</v>
      </c>
      <c r="H91" s="82">
        <v>12</v>
      </c>
      <c r="I91" s="82">
        <v>23</v>
      </c>
      <c r="J91" s="82">
        <v>16</v>
      </c>
      <c r="K91" s="82">
        <v>35</v>
      </c>
      <c r="L91" s="82">
        <v>37</v>
      </c>
      <c r="M91" s="82">
        <v>37</v>
      </c>
      <c r="N91" s="82">
        <v>10</v>
      </c>
      <c r="O91" s="82">
        <v>17</v>
      </c>
    </row>
  </sheetData>
  <hyperlinks>
    <hyperlink ref="C4" r:id="rId1" xr:uid="{00000000-0004-0000-0200-000000000000}"/>
    <hyperlink ref="D4" r:id="rId2" xr:uid="{00000000-0004-0000-0200-000001000000}"/>
    <hyperlink ref="E4" r:id="rId3" xr:uid="{00000000-0004-0000-0200-000002000000}"/>
    <hyperlink ref="F4" r:id="rId4" xr:uid="{00000000-0004-0000-0200-000003000000}"/>
    <hyperlink ref="G4" r:id="rId5" xr:uid="{00000000-0004-0000-0200-000004000000}"/>
    <hyperlink ref="H4" r:id="rId6" xr:uid="{00000000-0004-0000-0200-000005000000}"/>
    <hyperlink ref="I4" r:id="rId7" xr:uid="{00000000-0004-0000-0200-000006000000}"/>
    <hyperlink ref="J4" r:id="rId8" xr:uid="{00000000-0004-0000-0200-000007000000}"/>
    <hyperlink ref="K4" r:id="rId9" xr:uid="{00000000-0004-0000-0200-000008000000}"/>
    <hyperlink ref="L4" r:id="rId10" xr:uid="{00000000-0004-0000-0200-000009000000}"/>
    <hyperlink ref="M4" r:id="rId11" xr:uid="{00000000-0004-0000-0200-00000A000000}"/>
    <hyperlink ref="N4" r:id="rId12" xr:uid="{00000000-0004-0000-0200-00000B000000}"/>
    <hyperlink ref="O4" r:id="rId13" xr:uid="{00000000-0004-0000-0200-00000C000000}"/>
    <hyperlink ref="C5" r:id="rId14" xr:uid="{00000000-0004-0000-0200-00000D000000}"/>
    <hyperlink ref="D5" r:id="rId15" xr:uid="{00000000-0004-0000-0200-00000E000000}"/>
    <hyperlink ref="E5" r:id="rId16" xr:uid="{00000000-0004-0000-0200-00000F000000}"/>
    <hyperlink ref="F5" r:id="rId17" xr:uid="{00000000-0004-0000-0200-000010000000}"/>
    <hyperlink ref="G5" r:id="rId18" xr:uid="{00000000-0004-0000-0200-000011000000}"/>
    <hyperlink ref="I5" r:id="rId19" xr:uid="{00000000-0004-0000-0200-000012000000}"/>
    <hyperlink ref="K5" r:id="rId20" xr:uid="{00000000-0004-0000-0200-000013000000}"/>
    <hyperlink ref="M5" r:id="rId21" xr:uid="{00000000-0004-0000-0200-000014000000}"/>
    <hyperlink ref="N5" r:id="rId22" xr:uid="{00000000-0004-0000-0200-000015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Tools 1</vt:lpstr>
      <vt:lpstr>Tools 2</vt:lpstr>
      <vt:lpstr>Tools 2 Ext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JOSE LUIS FERNANDEZ ALEMAN</cp:lastModifiedBy>
  <dcterms:modified xsi:type="dcterms:W3CDTF">2025-01-24T19:16:13Z</dcterms:modified>
</cp:coreProperties>
</file>