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ephen\Java Projects\ModularImageAnalysis\src\test\resources\miscellaneous\"/>
    </mc:Choice>
  </mc:AlternateContent>
  <xr:revisionPtr revIDLastSave="0" documentId="13_ncr:1_{069F9DA7-7015-4DAA-91ED-D5562E59EEDF}" xr6:coauthVersionLast="34" xr6:coauthVersionMax="34" xr10:uidLastSave="{00000000-0000-0000-0000-000000000000}"/>
  <bookViews>
    <workbookView xWindow="0" yWindow="0" windowWidth="27870" windowHeight="12810" xr2:uid="{EDDCE1B0-A251-4717-B2E3-50300F77A15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F22" i="1"/>
  <c r="G22" i="1"/>
  <c r="H23" i="1"/>
  <c r="G23" i="1"/>
  <c r="F23" i="1"/>
  <c r="H20" i="1"/>
  <c r="G20" i="1"/>
  <c r="F20" i="1"/>
  <c r="H19" i="1"/>
  <c r="G19" i="1"/>
  <c r="F19" i="1"/>
  <c r="H18" i="1"/>
  <c r="G18" i="1"/>
  <c r="F18" i="1"/>
  <c r="H17" i="1"/>
  <c r="G17" i="1"/>
  <c r="F17" i="1"/>
  <c r="H4" i="1"/>
  <c r="H5" i="1"/>
  <c r="H6" i="1"/>
  <c r="H7" i="1"/>
  <c r="H8" i="1"/>
  <c r="H9" i="1"/>
  <c r="H3" i="1"/>
  <c r="H11" i="1"/>
  <c r="H12" i="1" s="1"/>
  <c r="G4" i="1"/>
  <c r="G5" i="1"/>
  <c r="G6" i="1"/>
  <c r="G7" i="1"/>
  <c r="G8" i="1"/>
  <c r="G9" i="1"/>
  <c r="G3" i="1"/>
  <c r="F4" i="1"/>
  <c r="F5" i="1"/>
  <c r="F6" i="1"/>
  <c r="F7" i="1"/>
  <c r="F8" i="1"/>
  <c r="F9" i="1"/>
  <c r="F3" i="1"/>
  <c r="F11" i="1" s="1"/>
  <c r="F12" i="1" s="1"/>
  <c r="G25" i="1" l="1"/>
  <c r="G26" i="1" s="1"/>
  <c r="H25" i="1"/>
  <c r="H26" i="1" s="1"/>
  <c r="F25" i="1"/>
  <c r="F26" i="1" s="1"/>
  <c r="G11" i="1"/>
  <c r="G12" i="1" s="1"/>
</calcChain>
</file>

<file path=xl/sharedStrings.xml><?xml version="1.0" encoding="utf-8"?>
<sst xmlns="http://schemas.openxmlformats.org/spreadsheetml/2006/main" count="28" uniqueCount="15">
  <si>
    <r>
      <t>trackObject.addMeasurement(new Measurement(name, Double.</t>
    </r>
    <r>
      <rPr>
        <b/>
        <sz val="9"/>
        <rFont val="Courier New"/>
        <family val="3"/>
      </rPr>
      <t>NaN</t>
    </r>
    <r>
      <rPr>
        <sz val="9"/>
        <rFont val="Courier New"/>
        <family val="3"/>
      </rPr>
      <t>));</t>
    </r>
  </si>
  <si>
    <t>f</t>
  </si>
  <si>
    <t>x</t>
  </si>
  <si>
    <t>y</t>
  </si>
  <si>
    <t>z</t>
  </si>
  <si>
    <t>vx</t>
  </si>
  <si>
    <t>vy</t>
  </si>
  <si>
    <t>vz</t>
  </si>
  <si>
    <t>Mean velocity (px/slices) =</t>
  </si>
  <si>
    <t>Mean velocity (um) =</t>
  </si>
  <si>
    <r>
      <t>String name = getFullName(Measurements.</t>
    </r>
    <r>
      <rPr>
        <b/>
        <sz val="9"/>
        <rFont val="Courier New"/>
        <family val="3"/>
      </rPr>
      <t>EUCLIDEAN_DISTANCE_PX</t>
    </r>
    <r>
      <rPr>
        <sz val="9"/>
        <rFont val="Courier New"/>
        <family val="3"/>
      </rPr>
      <t>,averageSubtracted);</t>
    </r>
  </si>
  <si>
    <r>
      <t>name = getFullName(Measurements.</t>
    </r>
    <r>
      <rPr>
        <b/>
        <sz val="9"/>
        <rFont val="Courier New"/>
        <family val="3"/>
      </rPr>
      <t>EUCLIDEAN_DISTANCE_CAL</t>
    </r>
    <r>
      <rPr>
        <sz val="9"/>
        <rFont val="Courier New"/>
        <family val="3"/>
      </rPr>
      <t>,averageSubtracted);</t>
    </r>
  </si>
  <si>
    <r>
      <t>name = getFullName(Measurements.</t>
    </r>
    <r>
      <rPr>
        <b/>
        <sz val="9"/>
        <rFont val="Courier New"/>
        <family val="3"/>
      </rPr>
      <t>TOTAL_PATH_LENGTH_PX</t>
    </r>
    <r>
      <rPr>
        <sz val="9"/>
        <rFont val="Courier New"/>
        <family val="3"/>
      </rPr>
      <t>,averageSubtracted);</t>
    </r>
  </si>
  <si>
    <r>
      <t>name = getFullName(Measurements.</t>
    </r>
    <r>
      <rPr>
        <b/>
        <sz val="9"/>
        <rFont val="Courier New"/>
        <family val="3"/>
      </rPr>
      <t>TOTAL_PATH_LENGTH_CAL</t>
    </r>
    <r>
      <rPr>
        <sz val="9"/>
        <rFont val="Courier New"/>
        <family val="3"/>
      </rPr>
      <t>,averageSubtracted);</t>
    </r>
  </si>
  <si>
    <r>
      <t>name = getFullName(Measurements.</t>
    </r>
    <r>
      <rPr>
        <b/>
        <sz val="9"/>
        <rFont val="Courier New"/>
        <family val="3"/>
      </rPr>
      <t>DIRECTIONALITY_RATIO</t>
    </r>
    <r>
      <rPr>
        <sz val="9"/>
        <rFont val="Courier New"/>
        <family val="3"/>
      </rPr>
      <t>,averageSubtracted);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</si>
</sst>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name val="Courier New"/>
      <family val="3"/>
    </font>
    <font>
      <b/>
      <sz val="9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E6F85-1108-4592-A777-69F27891154D}">
  <dimension ref="A1:L26"/>
  <sheetViews>
    <sheetView tabSelected="1" workbookViewId="0">
      <selection activeCell="F25" sqref="F25"/>
    </sheetView>
  </sheetViews>
  <sheetFormatPr defaultRowHeight="15" x14ac:dyDescent="0.25"/>
  <sheetData>
    <row r="1" spans="1:12" x14ac:dyDescent="0.25">
      <c r="A1" t="s">
        <v>1</v>
      </c>
      <c r="B1" t="s">
        <v>2</v>
      </c>
      <c r="C1" t="s">
        <v>3</v>
      </c>
      <c r="D1" t="s">
        <v>4</v>
      </c>
      <c r="F1" t="s">
        <v>5</v>
      </c>
      <c r="G1" t="s">
        <v>6</v>
      </c>
      <c r="H1" t="s">
        <v>7</v>
      </c>
      <c r="L1" s="1" t="s">
        <v>10</v>
      </c>
    </row>
    <row r="2" spans="1:12" x14ac:dyDescent="0.25">
      <c r="A2">
        <v>0</v>
      </c>
      <c r="B2">
        <v>3</v>
      </c>
      <c r="C2">
        <v>12</v>
      </c>
      <c r="D2">
        <v>-2.2000000000000002</v>
      </c>
      <c r="L2" s="1" t="s">
        <v>0</v>
      </c>
    </row>
    <row r="3" spans="1:12" x14ac:dyDescent="0.25">
      <c r="A3">
        <v>1</v>
      </c>
      <c r="B3">
        <v>-56</v>
      </c>
      <c r="C3">
        <v>54.2</v>
      </c>
      <c r="D3">
        <v>45.8</v>
      </c>
      <c r="F3">
        <f>(B3-B2)/(A3-A2)</f>
        <v>-59</v>
      </c>
      <c r="G3">
        <f>(C3-C2)/(A3-A2)</f>
        <v>42.2</v>
      </c>
      <c r="H3">
        <f>(D3-D2)/(A3-A2)</f>
        <v>48</v>
      </c>
      <c r="L3" s="1" t="s">
        <v>11</v>
      </c>
    </row>
    <row r="4" spans="1:12" x14ac:dyDescent="0.25">
      <c r="A4">
        <v>2</v>
      </c>
      <c r="B4">
        <v>23.3</v>
      </c>
      <c r="C4">
        <v>43.7</v>
      </c>
      <c r="D4">
        <v>-2.4</v>
      </c>
      <c r="F4">
        <f t="shared" ref="F4:F9" si="0">(B4-B3)/(A4-A3)</f>
        <v>79.3</v>
      </c>
      <c r="G4">
        <f t="shared" ref="G4:G9" si="1">(C4-C3)/(A4-A3)</f>
        <v>-10.5</v>
      </c>
      <c r="H4">
        <f t="shared" ref="H4:H9" si="2">(D4-D3)/(A4-A3)</f>
        <v>-48.199999999999996</v>
      </c>
      <c r="L4" s="1" t="s">
        <v>0</v>
      </c>
    </row>
    <row r="5" spans="1:12" x14ac:dyDescent="0.25">
      <c r="A5">
        <v>3</v>
      </c>
      <c r="B5">
        <v>-16.2</v>
      </c>
      <c r="C5">
        <v>99.6</v>
      </c>
      <c r="D5">
        <v>24</v>
      </c>
      <c r="F5">
        <f t="shared" si="0"/>
        <v>-39.5</v>
      </c>
      <c r="G5">
        <f t="shared" si="1"/>
        <v>55.899999999999991</v>
      </c>
      <c r="H5">
        <f t="shared" si="2"/>
        <v>26.4</v>
      </c>
      <c r="L5" s="1" t="s">
        <v>12</v>
      </c>
    </row>
    <row r="6" spans="1:12" x14ac:dyDescent="0.25">
      <c r="A6">
        <v>4</v>
      </c>
      <c r="B6">
        <v>62.4</v>
      </c>
      <c r="C6">
        <v>34.6</v>
      </c>
      <c r="D6">
        <v>12.1</v>
      </c>
      <c r="F6">
        <f t="shared" si="0"/>
        <v>78.599999999999994</v>
      </c>
      <c r="G6">
        <f t="shared" si="1"/>
        <v>-65</v>
      </c>
      <c r="H6">
        <f t="shared" si="2"/>
        <v>-11.9</v>
      </c>
      <c r="L6" s="1" t="s">
        <v>0</v>
      </c>
    </row>
    <row r="7" spans="1:12" x14ac:dyDescent="0.25">
      <c r="A7">
        <v>5</v>
      </c>
      <c r="B7">
        <v>23.8</v>
      </c>
      <c r="C7">
        <v>12.2</v>
      </c>
      <c r="D7">
        <v>44.5</v>
      </c>
      <c r="F7">
        <f t="shared" si="0"/>
        <v>-38.599999999999994</v>
      </c>
      <c r="G7">
        <f t="shared" si="1"/>
        <v>-22.400000000000002</v>
      </c>
      <c r="H7">
        <f t="shared" si="2"/>
        <v>32.4</v>
      </c>
      <c r="L7" s="1" t="s">
        <v>13</v>
      </c>
    </row>
    <row r="8" spans="1:12" x14ac:dyDescent="0.25">
      <c r="A8">
        <v>6</v>
      </c>
      <c r="B8">
        <v>55.3</v>
      </c>
      <c r="C8">
        <v>-21</v>
      </c>
      <c r="D8">
        <v>76.599999999999994</v>
      </c>
      <c r="F8">
        <f t="shared" si="0"/>
        <v>31.499999999999996</v>
      </c>
      <c r="G8">
        <f t="shared" si="1"/>
        <v>-33.200000000000003</v>
      </c>
      <c r="H8">
        <f t="shared" si="2"/>
        <v>32.099999999999994</v>
      </c>
      <c r="L8" s="1" t="s">
        <v>0</v>
      </c>
    </row>
    <row r="9" spans="1:12" x14ac:dyDescent="0.25">
      <c r="A9">
        <v>7</v>
      </c>
      <c r="B9">
        <v>-76.3</v>
      </c>
      <c r="C9">
        <v>-12</v>
      </c>
      <c r="D9">
        <v>34.6</v>
      </c>
      <c r="F9">
        <f t="shared" si="0"/>
        <v>-131.6</v>
      </c>
      <c r="G9">
        <f t="shared" si="1"/>
        <v>9</v>
      </c>
      <c r="H9">
        <f t="shared" si="2"/>
        <v>-41.999999999999993</v>
      </c>
      <c r="L9" s="1" t="s">
        <v>14</v>
      </c>
    </row>
    <row r="10" spans="1:12" x14ac:dyDescent="0.25">
      <c r="L10" s="1" t="s">
        <v>0</v>
      </c>
    </row>
    <row r="11" spans="1:12" x14ac:dyDescent="0.25">
      <c r="C11" t="s">
        <v>8</v>
      </c>
      <c r="F11">
        <f>AVERAGE(F3:F9)</f>
        <v>-11.328571428571427</v>
      </c>
      <c r="G11">
        <f>AVERAGE(G3:G9)</f>
        <v>-3.4285714285714306</v>
      </c>
      <c r="H11">
        <f>AVERAGE(H3:H9)/5</f>
        <v>1.0514285714285716</v>
      </c>
    </row>
    <row r="12" spans="1:12" x14ac:dyDescent="0.25">
      <c r="C12" t="s">
        <v>9</v>
      </c>
      <c r="F12">
        <f>F11*0.02</f>
        <v>-0.22657142857142856</v>
      </c>
      <c r="G12">
        <f t="shared" ref="G12" si="3">G11*0.02</f>
        <v>-6.8571428571428616E-2</v>
      </c>
      <c r="H12">
        <f>H11*0.1</f>
        <v>0.10514285714285716</v>
      </c>
    </row>
    <row r="15" spans="1:12" x14ac:dyDescent="0.25">
      <c r="A15" t="s">
        <v>1</v>
      </c>
      <c r="B15" t="s">
        <v>2</v>
      </c>
      <c r="C15" t="s">
        <v>3</v>
      </c>
      <c r="D15" t="s">
        <v>4</v>
      </c>
      <c r="F15" t="s">
        <v>5</v>
      </c>
      <c r="G15" t="s">
        <v>6</v>
      </c>
      <c r="H15" t="s">
        <v>7</v>
      </c>
    </row>
    <row r="16" spans="1:12" x14ac:dyDescent="0.25">
      <c r="A16">
        <v>0</v>
      </c>
      <c r="B16">
        <v>3</v>
      </c>
      <c r="C16">
        <v>12</v>
      </c>
      <c r="D16">
        <v>-2.2000000000000002</v>
      </c>
    </row>
    <row r="17" spans="1:8" x14ac:dyDescent="0.25">
      <c r="A17">
        <v>1</v>
      </c>
      <c r="B17">
        <v>-56</v>
      </c>
      <c r="C17">
        <v>54.2</v>
      </c>
      <c r="D17">
        <v>45.8</v>
      </c>
      <c r="F17">
        <f>(B17-B16)/(A17-A16)</f>
        <v>-59</v>
      </c>
      <c r="G17">
        <f>(C17-C16)/(A17-A16)</f>
        <v>42.2</v>
      </c>
      <c r="H17">
        <f>(D17-D16)/(A17-A16)</f>
        <v>48</v>
      </c>
    </row>
    <row r="18" spans="1:8" x14ac:dyDescent="0.25">
      <c r="A18">
        <v>2</v>
      </c>
      <c r="B18">
        <v>23.3</v>
      </c>
      <c r="C18">
        <v>43.7</v>
      </c>
      <c r="D18">
        <v>-2.4</v>
      </c>
      <c r="F18">
        <f t="shared" ref="F18:F23" si="4">(B18-B17)/(A18-A17)</f>
        <v>79.3</v>
      </c>
      <c r="G18">
        <f t="shared" ref="G18:G23" si="5">(C18-C17)/(A18-A17)</f>
        <v>-10.5</v>
      </c>
      <c r="H18">
        <f t="shared" ref="H18:H23" si="6">(D18-D17)/(A18-A17)</f>
        <v>-48.199999999999996</v>
      </c>
    </row>
    <row r="19" spans="1:8" x14ac:dyDescent="0.25">
      <c r="A19">
        <v>3</v>
      </c>
      <c r="B19">
        <v>-16.2</v>
      </c>
      <c r="C19">
        <v>99.6</v>
      </c>
      <c r="D19">
        <v>24</v>
      </c>
      <c r="F19">
        <f t="shared" si="4"/>
        <v>-39.5</v>
      </c>
      <c r="G19">
        <f t="shared" si="5"/>
        <v>55.899999999999991</v>
      </c>
      <c r="H19">
        <f t="shared" si="6"/>
        <v>26.4</v>
      </c>
    </row>
    <row r="20" spans="1:8" x14ac:dyDescent="0.25">
      <c r="A20">
        <v>4</v>
      </c>
      <c r="B20">
        <v>62.4</v>
      </c>
      <c r="C20">
        <v>34.6</v>
      </c>
      <c r="D20">
        <v>12.1</v>
      </c>
      <c r="F20">
        <f t="shared" si="4"/>
        <v>78.599999999999994</v>
      </c>
      <c r="G20">
        <f t="shared" si="5"/>
        <v>-65</v>
      </c>
      <c r="H20">
        <f t="shared" si="6"/>
        <v>-11.9</v>
      </c>
    </row>
    <row r="22" spans="1:8" x14ac:dyDescent="0.25">
      <c r="A22">
        <v>6</v>
      </c>
      <c r="B22">
        <v>55.3</v>
      </c>
      <c r="C22">
        <v>-21</v>
      </c>
      <c r="D22">
        <v>76.599999999999994</v>
      </c>
      <c r="F22">
        <f>(B22-B20)/(A22-A20)</f>
        <v>-3.5500000000000007</v>
      </c>
      <c r="G22">
        <f>(C22-C20)/(A22-A20)</f>
        <v>-27.8</v>
      </c>
      <c r="H22">
        <f>(D22-D20)/(A22-A20)</f>
        <v>32.25</v>
      </c>
    </row>
    <row r="23" spans="1:8" x14ac:dyDescent="0.25">
      <c r="A23">
        <v>7</v>
      </c>
      <c r="B23">
        <v>-76.3</v>
      </c>
      <c r="C23">
        <v>-12</v>
      </c>
      <c r="D23">
        <v>34.6</v>
      </c>
      <c r="F23">
        <f t="shared" si="4"/>
        <v>-131.6</v>
      </c>
      <c r="G23">
        <f t="shared" si="5"/>
        <v>9</v>
      </c>
      <c r="H23">
        <f t="shared" si="6"/>
        <v>-41.999999999999993</v>
      </c>
    </row>
    <row r="25" spans="1:8" x14ac:dyDescent="0.25">
      <c r="C25" t="s">
        <v>8</v>
      </c>
      <c r="F25">
        <f>AVERAGE(F17:F23)</f>
        <v>-12.625</v>
      </c>
      <c r="G25">
        <f>AVERAGE(G17:G23)</f>
        <v>0.6333333333333323</v>
      </c>
      <c r="H25">
        <f>AVERAGE(H17:H23)/5</f>
        <v>0.15166666666666703</v>
      </c>
    </row>
    <row r="26" spans="1:8" x14ac:dyDescent="0.25">
      <c r="C26" t="s">
        <v>9</v>
      </c>
      <c r="F26">
        <f>F25*0.02</f>
        <v>-0.2525</v>
      </c>
      <c r="G26">
        <f t="shared" ref="G26" si="7">G25*0.02</f>
        <v>1.2666666666666646E-2</v>
      </c>
      <c r="H26">
        <f>H25*0.1</f>
        <v>1.5166666666666703E-2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Cross</dc:creator>
  <cp:lastModifiedBy>Stephen Cross</cp:lastModifiedBy>
  <dcterms:created xsi:type="dcterms:W3CDTF">2018-08-09T13:45:29Z</dcterms:created>
  <dcterms:modified xsi:type="dcterms:W3CDTF">2018-08-09T14:29:09Z</dcterms:modified>
</cp:coreProperties>
</file>