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larivate-my.sharepoint.com/personal/helen_kesl_clarivate_com/Documents/A&amp;G/2024 reports/Library survey/"/>
    </mc:Choice>
  </mc:AlternateContent>
  <xr:revisionPtr revIDLastSave="103" documentId="8_{F2464C9B-4282-42B7-AC95-83EF2AF85E20}" xr6:coauthVersionLast="47" xr6:coauthVersionMax="47" xr10:uidLastSave="{9627D2D1-63F2-42D4-9C22-991844173D8A}"/>
  <bookViews>
    <workbookView xWindow="-120" yWindow="-120" windowWidth="29040" windowHeight="15840" firstSheet="10" activeTab="29" xr2:uid="{BDA637D5-A6B5-FB46-85BE-8C69D2911793}"/>
  </bookViews>
  <sheets>
    <sheet name="Q1" sheetId="26" r:id="rId1"/>
    <sheet name="Q2" sheetId="27" r:id="rId2"/>
    <sheet name="Q3" sheetId="28" r:id="rId3"/>
    <sheet name="Q4" sheetId="29" r:id="rId4"/>
    <sheet name="Q5" sheetId="30" r:id="rId5"/>
    <sheet name="Q6" sheetId="31" r:id="rId6"/>
    <sheet name="Q7" sheetId="6" r:id="rId7"/>
    <sheet name="Q8" sheetId="7" r:id="rId8"/>
    <sheet name="Q9" sheetId="8" r:id="rId9"/>
    <sheet name="Q10" sheetId="9" r:id="rId10"/>
    <sheet name="Q11" sheetId="10" r:id="rId11"/>
    <sheet name="Q12" sheetId="11" r:id="rId12"/>
    <sheet name="Q13" sheetId="12" r:id="rId13"/>
    <sheet name="Q14" sheetId="13" r:id="rId14"/>
    <sheet name="Q15" sheetId="14" r:id="rId15"/>
    <sheet name="Q16" sheetId="15" r:id="rId16"/>
    <sheet name="Q17" sheetId="16" r:id="rId17"/>
    <sheet name="Q18" sheetId="17" r:id="rId18"/>
    <sheet name="Q19" sheetId="18" r:id="rId19"/>
    <sheet name="Q21" sheetId="19" r:id="rId20"/>
    <sheet name="Q22" sheetId="20" r:id="rId21"/>
    <sheet name="Q25" sheetId="21" r:id="rId22"/>
    <sheet name="Q26" sheetId="22" r:id="rId23"/>
    <sheet name="Q27" sheetId="23" r:id="rId24"/>
    <sheet name="Q28" sheetId="24" r:id="rId25"/>
    <sheet name="Q33" sheetId="25" r:id="rId26"/>
    <sheet name="Refs" sheetId="5" r:id="rId27"/>
    <sheet name="Matrix TEMPLATE" sheetId="1" r:id="rId28"/>
    <sheet name="S Choice TEMPLATE" sheetId="3" r:id="rId29"/>
    <sheet name="M Choice TEMPLATE" sheetId="4" r:id="rId3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0" l="1"/>
  <c r="C5" i="20"/>
  <c r="C3" i="20"/>
  <c r="E6" i="20"/>
  <c r="E5" i="20"/>
  <c r="L77" i="11"/>
  <c r="M71" i="12"/>
  <c r="N56" i="18"/>
  <c r="O56" i="18"/>
  <c r="P56" i="18"/>
  <c r="N57" i="18"/>
  <c r="O57" i="18"/>
  <c r="P57" i="18"/>
  <c r="N58" i="18"/>
  <c r="O58" i="18"/>
  <c r="P58" i="18"/>
  <c r="N59" i="18"/>
  <c r="O59" i="18"/>
  <c r="P59" i="18"/>
  <c r="N60" i="18"/>
  <c r="O60" i="18"/>
  <c r="P60" i="18"/>
  <c r="M57" i="18"/>
  <c r="M58" i="18"/>
  <c r="M59" i="18"/>
  <c r="M60" i="18"/>
  <c r="M56" i="18"/>
  <c r="N14" i="19"/>
  <c r="O14" i="19"/>
  <c r="P14" i="19"/>
  <c r="N15" i="19"/>
  <c r="O15" i="19"/>
  <c r="P15" i="19"/>
  <c r="N16" i="19"/>
  <c r="O16" i="19"/>
  <c r="P16" i="19"/>
  <c r="N17" i="19"/>
  <c r="O17" i="19"/>
  <c r="P17" i="19"/>
  <c r="N18" i="19"/>
  <c r="O18" i="19"/>
  <c r="P18" i="19"/>
  <c r="M15" i="19"/>
  <c r="M16" i="19"/>
  <c r="M17" i="19"/>
  <c r="M18" i="19"/>
  <c r="M14" i="19"/>
  <c r="L41" i="20"/>
  <c r="M27" i="22"/>
  <c r="M56" i="24"/>
  <c r="N41" i="25"/>
  <c r="O41" i="25"/>
  <c r="P41" i="25"/>
  <c r="N42" i="25"/>
  <c r="O42" i="25"/>
  <c r="P42" i="25"/>
  <c r="M42" i="25"/>
  <c r="M41" i="25"/>
  <c r="N56" i="24"/>
  <c r="O56" i="24"/>
  <c r="P56" i="24"/>
  <c r="N57" i="24"/>
  <c r="O57" i="24"/>
  <c r="P57" i="24"/>
  <c r="N58" i="24"/>
  <c r="O58" i="24"/>
  <c r="P58" i="24"/>
  <c r="N59" i="24"/>
  <c r="O59" i="24"/>
  <c r="P59" i="24"/>
  <c r="N60" i="24"/>
  <c r="O60" i="24"/>
  <c r="P60" i="24"/>
  <c r="M57" i="24"/>
  <c r="M58" i="24"/>
  <c r="M59" i="24"/>
  <c r="M60" i="24"/>
  <c r="N27" i="22"/>
  <c r="O27" i="22"/>
  <c r="P27" i="22"/>
  <c r="N28" i="22"/>
  <c r="O28" i="22"/>
  <c r="P28" i="22"/>
  <c r="N29" i="22"/>
  <c r="O29" i="22"/>
  <c r="P29" i="22"/>
  <c r="N30" i="22"/>
  <c r="O30" i="22"/>
  <c r="P30" i="22"/>
  <c r="N31" i="22"/>
  <c r="O31" i="22"/>
  <c r="P31" i="22"/>
  <c r="N32" i="22"/>
  <c r="O32" i="22"/>
  <c r="P32" i="22"/>
  <c r="M28" i="22"/>
  <c r="M29" i="22"/>
  <c r="M30" i="22"/>
  <c r="M31" i="22"/>
  <c r="M32" i="22"/>
  <c r="M41" i="20"/>
  <c r="N41" i="20"/>
  <c r="O41" i="20"/>
  <c r="M42" i="20"/>
  <c r="N42" i="20"/>
  <c r="O42" i="20"/>
  <c r="L42" i="20"/>
  <c r="O36" i="18"/>
  <c r="O40" i="18"/>
  <c r="O39" i="18"/>
  <c r="O29" i="18"/>
  <c r="O27" i="18"/>
  <c r="O28" i="18"/>
  <c r="O26" i="18"/>
  <c r="O25" i="18"/>
  <c r="O18" i="18"/>
  <c r="O14" i="18"/>
  <c r="M61" i="16"/>
  <c r="N61" i="16"/>
  <c r="O61" i="16"/>
  <c r="M62" i="16"/>
  <c r="N62" i="16"/>
  <c r="O62" i="16"/>
  <c r="M63" i="16"/>
  <c r="N63" i="16"/>
  <c r="O63" i="16"/>
  <c r="M64" i="16"/>
  <c r="N64" i="16"/>
  <c r="O64" i="16"/>
  <c r="M65" i="16"/>
  <c r="N65" i="16"/>
  <c r="O65" i="16"/>
  <c r="M66" i="16"/>
  <c r="N66" i="16"/>
  <c r="O66" i="16"/>
  <c r="L62" i="16"/>
  <c r="L63" i="16"/>
  <c r="L64" i="16"/>
  <c r="L65" i="16"/>
  <c r="L66" i="16"/>
  <c r="L61" i="16"/>
  <c r="N56" i="15"/>
  <c r="O56" i="15"/>
  <c r="P56" i="15"/>
  <c r="N57" i="15"/>
  <c r="O57" i="15"/>
  <c r="P57" i="15"/>
  <c r="N58" i="15"/>
  <c r="O58" i="15"/>
  <c r="P58" i="15"/>
  <c r="N59" i="15"/>
  <c r="O59" i="15"/>
  <c r="P59" i="15"/>
  <c r="N60" i="15"/>
  <c r="O60" i="15"/>
  <c r="P60" i="15"/>
  <c r="M57" i="15"/>
  <c r="M58" i="15"/>
  <c r="M59" i="15"/>
  <c r="M60" i="15"/>
  <c r="M56" i="15"/>
  <c r="M61" i="14"/>
  <c r="N61" i="14"/>
  <c r="O61" i="14"/>
  <c r="M62" i="14"/>
  <c r="N62" i="14"/>
  <c r="O62" i="14"/>
  <c r="M63" i="14"/>
  <c r="N63" i="14"/>
  <c r="O63" i="14"/>
  <c r="M64" i="14"/>
  <c r="N64" i="14"/>
  <c r="O64" i="14"/>
  <c r="M65" i="14"/>
  <c r="N65" i="14"/>
  <c r="O65" i="14"/>
  <c r="M66" i="14"/>
  <c r="N66" i="14"/>
  <c r="O66" i="14"/>
  <c r="L62" i="14"/>
  <c r="L63" i="14"/>
  <c r="L64" i="14"/>
  <c r="L65" i="14"/>
  <c r="L66" i="14"/>
  <c r="L61" i="14"/>
  <c r="N31" i="14"/>
  <c r="Q19" i="14"/>
  <c r="M66" i="13"/>
  <c r="N66" i="13"/>
  <c r="O66" i="13"/>
  <c r="M67" i="13"/>
  <c r="N67" i="13"/>
  <c r="O67" i="13"/>
  <c r="M68" i="13"/>
  <c r="N68" i="13"/>
  <c r="O68" i="13"/>
  <c r="M69" i="13"/>
  <c r="N69" i="13"/>
  <c r="O69" i="13"/>
  <c r="M70" i="13"/>
  <c r="N70" i="13"/>
  <c r="O70" i="13"/>
  <c r="M71" i="13"/>
  <c r="N71" i="13"/>
  <c r="O71" i="13"/>
  <c r="M72" i="13"/>
  <c r="N72" i="13"/>
  <c r="O72" i="13"/>
  <c r="L67" i="13"/>
  <c r="L68" i="13"/>
  <c r="L69" i="13"/>
  <c r="L70" i="13"/>
  <c r="L71" i="13"/>
  <c r="L72" i="13"/>
  <c r="L66" i="13"/>
  <c r="P18" i="13"/>
  <c r="N71" i="12"/>
  <c r="O71" i="12"/>
  <c r="P71" i="12"/>
  <c r="N72" i="12"/>
  <c r="O72" i="12"/>
  <c r="P72" i="12"/>
  <c r="N73" i="12"/>
  <c r="O73" i="12"/>
  <c r="P73" i="12"/>
  <c r="N74" i="12"/>
  <c r="O74" i="12"/>
  <c r="P74" i="12"/>
  <c r="N75" i="12"/>
  <c r="O75" i="12"/>
  <c r="P75" i="12"/>
  <c r="N76" i="12"/>
  <c r="O76" i="12"/>
  <c r="P76" i="12"/>
  <c r="N77" i="12"/>
  <c r="O77" i="12"/>
  <c r="P77" i="12"/>
  <c r="N78" i="12"/>
  <c r="O78" i="12"/>
  <c r="P78" i="12"/>
  <c r="M72" i="12"/>
  <c r="M73" i="12"/>
  <c r="M74" i="12"/>
  <c r="M75" i="12"/>
  <c r="M76" i="12"/>
  <c r="M77" i="12"/>
  <c r="M78" i="12"/>
  <c r="M76" i="11"/>
  <c r="N76" i="11"/>
  <c r="O76" i="11"/>
  <c r="M77" i="11"/>
  <c r="N77" i="11"/>
  <c r="O77" i="11"/>
  <c r="M78" i="11"/>
  <c r="N78" i="11"/>
  <c r="O78" i="11"/>
  <c r="M79" i="11"/>
  <c r="N79" i="11"/>
  <c r="O79" i="11"/>
  <c r="M80" i="11"/>
  <c r="N80" i="11"/>
  <c r="O80" i="11"/>
  <c r="M81" i="11"/>
  <c r="N81" i="11"/>
  <c r="O81" i="11"/>
  <c r="M82" i="11"/>
  <c r="N82" i="11"/>
  <c r="O82" i="11"/>
  <c r="M83" i="11"/>
  <c r="N83" i="11"/>
  <c r="O83" i="11"/>
  <c r="M84" i="11"/>
  <c r="N84" i="11"/>
  <c r="O84" i="11"/>
  <c r="L78" i="11"/>
  <c r="L79" i="11"/>
  <c r="L80" i="11"/>
  <c r="L81" i="11"/>
  <c r="L82" i="11"/>
  <c r="L83" i="11"/>
  <c r="L84" i="11"/>
  <c r="L76" i="11"/>
  <c r="N56" i="11"/>
  <c r="R21" i="11"/>
  <c r="Q21" i="11"/>
  <c r="B3" i="16"/>
  <c r="D10" i="16" s="1"/>
  <c r="B3" i="14"/>
  <c r="D9" i="14" s="1"/>
  <c r="D10" i="14"/>
  <c r="D8" i="14"/>
  <c r="D7" i="14"/>
  <c r="D6" i="14"/>
  <c r="D5" i="14"/>
  <c r="B3" i="13"/>
  <c r="D11" i="13" s="1"/>
  <c r="D9" i="13"/>
  <c r="D8" i="13"/>
  <c r="D7" i="13"/>
  <c r="D6" i="13"/>
  <c r="D5" i="13"/>
  <c r="B3" i="11"/>
  <c r="D13" i="11" s="1"/>
  <c r="D9" i="11"/>
  <c r="D6" i="11"/>
  <c r="D5" i="11"/>
  <c r="B3" i="10"/>
  <c r="D12" i="10"/>
  <c r="D11" i="10"/>
  <c r="D10" i="10"/>
  <c r="D9" i="10"/>
  <c r="D8" i="10"/>
  <c r="D7" i="10"/>
  <c r="D6" i="10"/>
  <c r="D5" i="10"/>
  <c r="D6" i="9"/>
  <c r="D7" i="9"/>
  <c r="D8" i="9"/>
  <c r="D9" i="9"/>
  <c r="D10" i="9"/>
  <c r="D11" i="9"/>
  <c r="D12" i="9"/>
  <c r="D13" i="9"/>
  <c r="D14" i="9"/>
  <c r="D5" i="9"/>
  <c r="C5" i="9"/>
  <c r="B3" i="9"/>
  <c r="O84" i="10"/>
  <c r="M76" i="10"/>
  <c r="N76" i="10"/>
  <c r="O76" i="10"/>
  <c r="M77" i="10"/>
  <c r="N77" i="10"/>
  <c r="O77" i="10"/>
  <c r="M78" i="10"/>
  <c r="N78" i="10"/>
  <c r="O78" i="10"/>
  <c r="M79" i="10"/>
  <c r="N79" i="10"/>
  <c r="O79" i="10"/>
  <c r="M80" i="10"/>
  <c r="N80" i="10"/>
  <c r="O80" i="10"/>
  <c r="M81" i="10"/>
  <c r="N81" i="10"/>
  <c r="O81" i="10"/>
  <c r="M82" i="10"/>
  <c r="N82" i="10"/>
  <c r="O82" i="10"/>
  <c r="M83" i="10"/>
  <c r="N83" i="10"/>
  <c r="O83" i="10"/>
  <c r="M84" i="10"/>
  <c r="N84" i="10"/>
  <c r="L77" i="10"/>
  <c r="L78" i="10"/>
  <c r="L79" i="10"/>
  <c r="L80" i="10"/>
  <c r="L81" i="10"/>
  <c r="L82" i="10"/>
  <c r="L83" i="10"/>
  <c r="L84" i="10"/>
  <c r="L76" i="10"/>
  <c r="N36" i="10"/>
  <c r="N33" i="10"/>
  <c r="N37" i="10"/>
  <c r="N38" i="10"/>
  <c r="L33" i="10"/>
  <c r="L34" i="10"/>
  <c r="L36" i="10"/>
  <c r="L37" i="10"/>
  <c r="Q18" i="10"/>
  <c r="R18" i="10"/>
  <c r="Q21" i="10"/>
  <c r="Q22" i="10"/>
  <c r="M26" i="10"/>
  <c r="Q24" i="10"/>
  <c r="Q25" i="10"/>
  <c r="M95" i="31"/>
  <c r="L95" i="31"/>
  <c r="E95" i="31"/>
  <c r="P95" i="31" s="1"/>
  <c r="D95" i="31"/>
  <c r="O95" i="31" s="1"/>
  <c r="C95" i="31"/>
  <c r="N95" i="31" s="1"/>
  <c r="B95" i="31"/>
  <c r="A95" i="31"/>
  <c r="O94" i="31"/>
  <c r="N94" i="31"/>
  <c r="M94" i="31"/>
  <c r="M93" i="31"/>
  <c r="A93" i="31"/>
  <c r="L93" i="31" s="1"/>
  <c r="A92" i="31"/>
  <c r="L92" i="31" s="1"/>
  <c r="O91" i="31"/>
  <c r="N91" i="31"/>
  <c r="O90" i="31"/>
  <c r="N90" i="31"/>
  <c r="M90" i="31"/>
  <c r="M89" i="31"/>
  <c r="N88" i="31"/>
  <c r="M88" i="31"/>
  <c r="O87" i="31"/>
  <c r="N87" i="31"/>
  <c r="O86" i="31"/>
  <c r="N86" i="31"/>
  <c r="M86" i="31"/>
  <c r="M85" i="31"/>
  <c r="A85" i="31"/>
  <c r="L85" i="31" s="1"/>
  <c r="N84" i="31"/>
  <c r="M84" i="31"/>
  <c r="A84" i="31"/>
  <c r="L84" i="31" s="1"/>
  <c r="O83" i="31"/>
  <c r="N83" i="31"/>
  <c r="O82" i="31"/>
  <c r="N82" i="31"/>
  <c r="M82" i="31"/>
  <c r="E82" i="31"/>
  <c r="P82" i="31" s="1"/>
  <c r="D82" i="31"/>
  <c r="C82" i="31"/>
  <c r="B82" i="31"/>
  <c r="A81" i="31"/>
  <c r="L81" i="31" s="1"/>
  <c r="F78" i="31"/>
  <c r="Q76" i="31" s="1"/>
  <c r="E78" i="31"/>
  <c r="P93" i="31" s="1"/>
  <c r="D78" i="31"/>
  <c r="O74" i="31" s="1"/>
  <c r="C78" i="31"/>
  <c r="N92" i="31" s="1"/>
  <c r="B78" i="31"/>
  <c r="M92" i="31" s="1"/>
  <c r="O77" i="31"/>
  <c r="N77" i="31"/>
  <c r="M77" i="31"/>
  <c r="L77" i="31"/>
  <c r="A77" i="31"/>
  <c r="N76" i="31"/>
  <c r="M76" i="31"/>
  <c r="L76" i="31"/>
  <c r="A76" i="31"/>
  <c r="M75" i="31"/>
  <c r="A75" i="31"/>
  <c r="L75" i="31" s="1"/>
  <c r="N74" i="31"/>
  <c r="L74" i="31"/>
  <c r="A74" i="31"/>
  <c r="Q73" i="31"/>
  <c r="N73" i="31"/>
  <c r="M73" i="31"/>
  <c r="A73" i="31"/>
  <c r="L73" i="31" s="1"/>
  <c r="Q72" i="31"/>
  <c r="P72" i="31"/>
  <c r="O72" i="31"/>
  <c r="N72" i="31"/>
  <c r="M72" i="31"/>
  <c r="L72" i="31"/>
  <c r="A72" i="31"/>
  <c r="Q71" i="31"/>
  <c r="O71" i="31"/>
  <c r="N71" i="31"/>
  <c r="A71" i="31"/>
  <c r="L71" i="31" s="1"/>
  <c r="P70" i="31"/>
  <c r="O70" i="31"/>
  <c r="N70" i="31"/>
  <c r="M70" i="31"/>
  <c r="A70" i="31"/>
  <c r="L70" i="31" s="1"/>
  <c r="O69" i="31"/>
  <c r="N69" i="31"/>
  <c r="M69" i="31"/>
  <c r="L69" i="31"/>
  <c r="A69" i="31"/>
  <c r="N68" i="31"/>
  <c r="M68" i="31"/>
  <c r="L68" i="31"/>
  <c r="A68" i="31"/>
  <c r="N67" i="31"/>
  <c r="M67" i="31"/>
  <c r="A67" i="31"/>
  <c r="L67" i="31" s="1"/>
  <c r="N66" i="31"/>
  <c r="A66" i="31"/>
  <c r="L66" i="31" s="1"/>
  <c r="Q65" i="31"/>
  <c r="F65" i="31"/>
  <c r="E65" i="31"/>
  <c r="P65" i="31" s="1"/>
  <c r="D65" i="31"/>
  <c r="O65" i="31" s="1"/>
  <c r="C65" i="31"/>
  <c r="N65" i="31" s="1"/>
  <c r="B65" i="31"/>
  <c r="M65" i="31" s="1"/>
  <c r="A64" i="31"/>
  <c r="L64" i="31" s="1"/>
  <c r="D61" i="31"/>
  <c r="O56" i="31" s="1"/>
  <c r="C61" i="31"/>
  <c r="N58" i="31" s="1"/>
  <c r="B61" i="31"/>
  <c r="M58" i="31" s="1"/>
  <c r="O60" i="31"/>
  <c r="N60" i="31"/>
  <c r="A60" i="31"/>
  <c r="L60" i="31" s="1"/>
  <c r="O59" i="31"/>
  <c r="N59" i="31"/>
  <c r="M59" i="31"/>
  <c r="A59" i="31"/>
  <c r="L59" i="31" s="1"/>
  <c r="O58" i="31"/>
  <c r="L58" i="31"/>
  <c r="A58" i="31"/>
  <c r="O57" i="31"/>
  <c r="N57" i="31"/>
  <c r="L57" i="31"/>
  <c r="A57" i="31"/>
  <c r="N56" i="31"/>
  <c r="L56" i="31"/>
  <c r="A56" i="31"/>
  <c r="O55" i="31"/>
  <c r="N55" i="31"/>
  <c r="A55" i="31"/>
  <c r="L55" i="31" s="1"/>
  <c r="N54" i="31"/>
  <c r="L54" i="31"/>
  <c r="A54" i="31"/>
  <c r="N53" i="31"/>
  <c r="A53" i="31"/>
  <c r="L53" i="31" s="1"/>
  <c r="O52" i="31"/>
  <c r="N52" i="31"/>
  <c r="A52" i="31"/>
  <c r="L52" i="31" s="1"/>
  <c r="O51" i="31"/>
  <c r="N51" i="31"/>
  <c r="M51" i="31"/>
  <c r="A51" i="31"/>
  <c r="L51" i="31" s="1"/>
  <c r="O50" i="31"/>
  <c r="L50" i="31"/>
  <c r="A50" i="31"/>
  <c r="O49" i="31"/>
  <c r="N49" i="31"/>
  <c r="A49" i="31"/>
  <c r="L49" i="31" s="1"/>
  <c r="D48" i="31"/>
  <c r="O48" i="31" s="1"/>
  <c r="C48" i="31"/>
  <c r="N48" i="31" s="1"/>
  <c r="B48" i="31"/>
  <c r="M48" i="31" s="1"/>
  <c r="L47" i="31"/>
  <c r="A47" i="31"/>
  <c r="D43" i="31"/>
  <c r="O39" i="31" s="1"/>
  <c r="C43" i="31"/>
  <c r="N38" i="31" s="1"/>
  <c r="B43" i="31"/>
  <c r="M40" i="31" s="1"/>
  <c r="O42" i="31"/>
  <c r="N42" i="31"/>
  <c r="M42" i="31"/>
  <c r="L42" i="31"/>
  <c r="A42" i="31"/>
  <c r="O41" i="31"/>
  <c r="N41" i="31"/>
  <c r="M41" i="31"/>
  <c r="L41" i="31"/>
  <c r="A41" i="31"/>
  <c r="O40" i="31"/>
  <c r="N40" i="31"/>
  <c r="A40" i="31"/>
  <c r="L40" i="31" s="1"/>
  <c r="N39" i="31"/>
  <c r="M39" i="31"/>
  <c r="L39" i="31"/>
  <c r="A39" i="31"/>
  <c r="M38" i="31"/>
  <c r="A38" i="31"/>
  <c r="L38" i="31" s="1"/>
  <c r="O37" i="31"/>
  <c r="N37" i="31"/>
  <c r="M37" i="31"/>
  <c r="A37" i="31"/>
  <c r="L37" i="31" s="1"/>
  <c r="O36" i="31"/>
  <c r="M36" i="31"/>
  <c r="L36" i="31"/>
  <c r="A36" i="31"/>
  <c r="O35" i="31"/>
  <c r="M35" i="31"/>
  <c r="L35" i="31"/>
  <c r="A35" i="31"/>
  <c r="O34" i="31"/>
  <c r="N34" i="31"/>
  <c r="M34" i="31"/>
  <c r="L34" i="31"/>
  <c r="A34" i="31"/>
  <c r="O33" i="31"/>
  <c r="N33" i="31"/>
  <c r="M33" i="31"/>
  <c r="L33" i="31"/>
  <c r="A33" i="31"/>
  <c r="O32" i="31"/>
  <c r="N32" i="31"/>
  <c r="A32" i="31"/>
  <c r="L32" i="31" s="1"/>
  <c r="O31" i="31"/>
  <c r="N31" i="31"/>
  <c r="M31" i="31"/>
  <c r="L31" i="31"/>
  <c r="A31" i="31"/>
  <c r="D30" i="31"/>
  <c r="O30" i="31" s="1"/>
  <c r="C30" i="31"/>
  <c r="N30" i="31" s="1"/>
  <c r="B30" i="31"/>
  <c r="M30" i="31" s="1"/>
  <c r="L29" i="31"/>
  <c r="A29" i="31"/>
  <c r="H25" i="31"/>
  <c r="G25" i="31"/>
  <c r="R24" i="31" s="1"/>
  <c r="F25" i="31"/>
  <c r="Q24" i="31" s="1"/>
  <c r="E25" i="31"/>
  <c r="P18" i="31" s="1"/>
  <c r="D25" i="31"/>
  <c r="O18" i="31" s="1"/>
  <c r="C25" i="31"/>
  <c r="N19" i="31" s="1"/>
  <c r="B25" i="31"/>
  <c r="M20" i="31" s="1"/>
  <c r="S24" i="31"/>
  <c r="P24" i="31"/>
  <c r="N24" i="31"/>
  <c r="M24" i="31"/>
  <c r="L24" i="31"/>
  <c r="A24" i="31"/>
  <c r="A94" i="31" s="1"/>
  <c r="L94" i="31" s="1"/>
  <c r="S23" i="31"/>
  <c r="R23" i="31"/>
  <c r="Q23" i="31"/>
  <c r="P23" i="31"/>
  <c r="O23" i="31"/>
  <c r="N23" i="31"/>
  <c r="M23" i="31"/>
  <c r="L23" i="31"/>
  <c r="A23" i="31"/>
  <c r="S22" i="31"/>
  <c r="R22" i="31"/>
  <c r="P22" i="31"/>
  <c r="A22" i="31"/>
  <c r="L22" i="31" s="1"/>
  <c r="S21" i="31"/>
  <c r="R21" i="31"/>
  <c r="Q21" i="31"/>
  <c r="P21" i="31"/>
  <c r="A21" i="31"/>
  <c r="L21" i="31" s="1"/>
  <c r="S20" i="31"/>
  <c r="R20" i="31"/>
  <c r="Q20" i="31"/>
  <c r="P20" i="31"/>
  <c r="L20" i="31"/>
  <c r="A20" i="31"/>
  <c r="A90" i="31" s="1"/>
  <c r="L90" i="31" s="1"/>
  <c r="S19" i="31"/>
  <c r="R19" i="31"/>
  <c r="Q19" i="31"/>
  <c r="P19" i="31"/>
  <c r="A19" i="31"/>
  <c r="L19" i="31" s="1"/>
  <c r="S18" i="31"/>
  <c r="R18" i="31"/>
  <c r="Q18" i="31"/>
  <c r="L18" i="31"/>
  <c r="A18" i="31"/>
  <c r="A88" i="31" s="1"/>
  <c r="L88" i="31" s="1"/>
  <c r="S17" i="31"/>
  <c r="R17" i="31"/>
  <c r="P17" i="31"/>
  <c r="M17" i="31"/>
  <c r="L17" i="31"/>
  <c r="A17" i="31"/>
  <c r="A87" i="31" s="1"/>
  <c r="L87" i="31" s="1"/>
  <c r="S16" i="31"/>
  <c r="P16" i="31"/>
  <c r="N16" i="31"/>
  <c r="M16" i="31"/>
  <c r="L16" i="31"/>
  <c r="A16" i="31"/>
  <c r="A86" i="31" s="1"/>
  <c r="L86" i="31" s="1"/>
  <c r="S15" i="31"/>
  <c r="R15" i="31"/>
  <c r="Q15" i="31"/>
  <c r="P15" i="31"/>
  <c r="O15" i="31"/>
  <c r="N15" i="31"/>
  <c r="M15" i="31"/>
  <c r="L15" i="31"/>
  <c r="A15" i="31"/>
  <c r="S14" i="31"/>
  <c r="R14" i="31"/>
  <c r="P14" i="31"/>
  <c r="O14" i="31"/>
  <c r="N14" i="31"/>
  <c r="A14" i="31"/>
  <c r="L14" i="31" s="1"/>
  <c r="S13" i="31"/>
  <c r="R13" i="31"/>
  <c r="Q13" i="31"/>
  <c r="P13" i="31"/>
  <c r="A13" i="31"/>
  <c r="L13" i="31" s="1"/>
  <c r="R12" i="31"/>
  <c r="M12" i="31"/>
  <c r="H12" i="31"/>
  <c r="S12" i="31" s="1"/>
  <c r="G12" i="31"/>
  <c r="F12" i="31"/>
  <c r="Q12" i="31" s="1"/>
  <c r="E12" i="31"/>
  <c r="P12" i="31" s="1"/>
  <c r="D12" i="31"/>
  <c r="O12" i="31" s="1"/>
  <c r="C12" i="31"/>
  <c r="N12" i="31" s="1"/>
  <c r="B12" i="31"/>
  <c r="A11" i="31"/>
  <c r="L11" i="31" s="1"/>
  <c r="C3" i="31"/>
  <c r="C8" i="31" s="1"/>
  <c r="E95" i="30"/>
  <c r="D95" i="30"/>
  <c r="C95" i="30"/>
  <c r="N95" i="30" s="1"/>
  <c r="B95" i="30"/>
  <c r="M95" i="30" s="1"/>
  <c r="A95" i="30"/>
  <c r="L95" i="30" s="1"/>
  <c r="N94" i="30"/>
  <c r="N91" i="30"/>
  <c r="M91" i="30"/>
  <c r="N90" i="30"/>
  <c r="A90" i="30"/>
  <c r="L90" i="30" s="1"/>
  <c r="M89" i="30"/>
  <c r="N87" i="30"/>
  <c r="M87" i="30"/>
  <c r="N86" i="30"/>
  <c r="N83" i="30"/>
  <c r="M83" i="30"/>
  <c r="O82" i="30"/>
  <c r="N82" i="30"/>
  <c r="M82" i="30"/>
  <c r="E82" i="30"/>
  <c r="P82" i="30" s="1"/>
  <c r="D82" i="30"/>
  <c r="C82" i="30"/>
  <c r="B82" i="30"/>
  <c r="A81" i="30"/>
  <c r="L81" i="30" s="1"/>
  <c r="F78" i="30"/>
  <c r="Q76" i="30" s="1"/>
  <c r="E78" i="30"/>
  <c r="P93" i="30" s="1"/>
  <c r="D78" i="30"/>
  <c r="O74" i="30" s="1"/>
  <c r="C78" i="30"/>
  <c r="N92" i="30" s="1"/>
  <c r="B78" i="30"/>
  <c r="M92" i="30" s="1"/>
  <c r="N77" i="30"/>
  <c r="M77" i="30"/>
  <c r="A77" i="30"/>
  <c r="L77" i="30" s="1"/>
  <c r="N76" i="30"/>
  <c r="M76" i="30"/>
  <c r="A76" i="30"/>
  <c r="L76" i="30" s="1"/>
  <c r="M75" i="30"/>
  <c r="A75" i="30"/>
  <c r="L75" i="30" s="1"/>
  <c r="A74" i="30"/>
  <c r="L74" i="30" s="1"/>
  <c r="P73" i="30"/>
  <c r="A73" i="30"/>
  <c r="L73" i="30" s="1"/>
  <c r="Q72" i="30"/>
  <c r="N72" i="30"/>
  <c r="M72" i="30"/>
  <c r="A72" i="30"/>
  <c r="L72" i="30" s="1"/>
  <c r="P71" i="30"/>
  <c r="N71" i="30"/>
  <c r="A71" i="30"/>
  <c r="L71" i="30" s="1"/>
  <c r="P70" i="30"/>
  <c r="N70" i="30"/>
  <c r="M70" i="30"/>
  <c r="L70" i="30"/>
  <c r="A70" i="30"/>
  <c r="N69" i="30"/>
  <c r="M69" i="30"/>
  <c r="A69" i="30"/>
  <c r="L69" i="30" s="1"/>
  <c r="N68" i="30"/>
  <c r="M68" i="30"/>
  <c r="A68" i="30"/>
  <c r="L68" i="30" s="1"/>
  <c r="M67" i="30"/>
  <c r="A67" i="30"/>
  <c r="L67" i="30" s="1"/>
  <c r="A66" i="30"/>
  <c r="L66" i="30" s="1"/>
  <c r="P65" i="30"/>
  <c r="F65" i="30"/>
  <c r="Q65" i="30" s="1"/>
  <c r="E65" i="30"/>
  <c r="D65" i="30"/>
  <c r="O65" i="30" s="1"/>
  <c r="C65" i="30"/>
  <c r="N65" i="30" s="1"/>
  <c r="B65" i="30"/>
  <c r="M65" i="30" s="1"/>
  <c r="A64" i="30"/>
  <c r="L64" i="30" s="1"/>
  <c r="D61" i="30"/>
  <c r="O54" i="30" s="1"/>
  <c r="C61" i="30"/>
  <c r="N57" i="30" s="1"/>
  <c r="B61" i="30"/>
  <c r="M58" i="30" s="1"/>
  <c r="M60" i="30"/>
  <c r="A60" i="30"/>
  <c r="L60" i="30" s="1"/>
  <c r="O59" i="30"/>
  <c r="N59" i="30"/>
  <c r="M59" i="30"/>
  <c r="A59" i="30"/>
  <c r="L59" i="30" s="1"/>
  <c r="O58" i="30"/>
  <c r="L58" i="30"/>
  <c r="A58" i="30"/>
  <c r="O57" i="30"/>
  <c r="M57" i="30"/>
  <c r="A57" i="30"/>
  <c r="L57" i="30" s="1"/>
  <c r="A56" i="30"/>
  <c r="L56" i="30" s="1"/>
  <c r="O55" i="30"/>
  <c r="A55" i="30"/>
  <c r="L55" i="30" s="1"/>
  <c r="M54" i="30"/>
  <c r="A54" i="30"/>
  <c r="L54" i="30" s="1"/>
  <c r="O53" i="30"/>
  <c r="N53" i="30"/>
  <c r="A53" i="30"/>
  <c r="L53" i="30" s="1"/>
  <c r="M52" i="30"/>
  <c r="A52" i="30"/>
  <c r="L52" i="30" s="1"/>
  <c r="O51" i="30"/>
  <c r="N51" i="30"/>
  <c r="M51" i="30"/>
  <c r="A51" i="30"/>
  <c r="L51" i="30" s="1"/>
  <c r="A50" i="30"/>
  <c r="L50" i="30" s="1"/>
  <c r="O49" i="30"/>
  <c r="M49" i="30"/>
  <c r="A49" i="30"/>
  <c r="L49" i="30" s="1"/>
  <c r="D48" i="30"/>
  <c r="O48" i="30" s="1"/>
  <c r="C48" i="30"/>
  <c r="N48" i="30" s="1"/>
  <c r="B48" i="30"/>
  <c r="M48" i="30" s="1"/>
  <c r="L47" i="30"/>
  <c r="A47" i="30"/>
  <c r="D43" i="30"/>
  <c r="O39" i="30" s="1"/>
  <c r="C43" i="30"/>
  <c r="N36" i="30" s="1"/>
  <c r="B43" i="30"/>
  <c r="M39" i="30" s="1"/>
  <c r="N42" i="30"/>
  <c r="M42" i="30"/>
  <c r="L42" i="30"/>
  <c r="A42" i="30"/>
  <c r="O41" i="30"/>
  <c r="N41" i="30"/>
  <c r="M41" i="30"/>
  <c r="A41" i="30"/>
  <c r="L41" i="30" s="1"/>
  <c r="N40" i="30"/>
  <c r="M40" i="30"/>
  <c r="A40" i="30"/>
  <c r="L40" i="30" s="1"/>
  <c r="N39" i="30"/>
  <c r="A39" i="30"/>
  <c r="L39" i="30" s="1"/>
  <c r="N38" i="30"/>
  <c r="M38" i="30"/>
  <c r="A38" i="30"/>
  <c r="L38" i="30" s="1"/>
  <c r="N37" i="30"/>
  <c r="A37" i="30"/>
  <c r="L37" i="30" s="1"/>
  <c r="M36" i="30"/>
  <c r="L36" i="30"/>
  <c r="A36" i="30"/>
  <c r="O35" i="30"/>
  <c r="N35" i="30"/>
  <c r="M35" i="30"/>
  <c r="A35" i="30"/>
  <c r="L35" i="30" s="1"/>
  <c r="N34" i="30"/>
  <c r="M34" i="30"/>
  <c r="L34" i="30"/>
  <c r="A34" i="30"/>
  <c r="N33" i="30"/>
  <c r="M33" i="30"/>
  <c r="A33" i="30"/>
  <c r="L33" i="30" s="1"/>
  <c r="N32" i="30"/>
  <c r="M32" i="30"/>
  <c r="A32" i="30"/>
  <c r="L32" i="30" s="1"/>
  <c r="N31" i="30"/>
  <c r="M31" i="30"/>
  <c r="A31" i="30"/>
  <c r="L31" i="30" s="1"/>
  <c r="O30" i="30"/>
  <c r="D30" i="30"/>
  <c r="C30" i="30"/>
  <c r="N30" i="30" s="1"/>
  <c r="B30" i="30"/>
  <c r="M30" i="30" s="1"/>
  <c r="A29" i="30"/>
  <c r="L29" i="30" s="1"/>
  <c r="H25" i="30"/>
  <c r="S22" i="30" s="1"/>
  <c r="G25" i="30"/>
  <c r="R21" i="30" s="1"/>
  <c r="F25" i="30"/>
  <c r="Q22" i="30" s="1"/>
  <c r="E25" i="30"/>
  <c r="P22" i="30" s="1"/>
  <c r="D25" i="30"/>
  <c r="O18" i="30" s="1"/>
  <c r="C25" i="30"/>
  <c r="N19" i="30" s="1"/>
  <c r="B25" i="30"/>
  <c r="M20" i="30" s="1"/>
  <c r="Q24" i="30"/>
  <c r="M24" i="30"/>
  <c r="A24" i="30"/>
  <c r="L24" i="30" s="1"/>
  <c r="S23" i="30"/>
  <c r="O23" i="30"/>
  <c r="M23" i="30"/>
  <c r="A23" i="30"/>
  <c r="A93" i="30" s="1"/>
  <c r="L93" i="30" s="1"/>
  <c r="M22" i="30"/>
  <c r="A22" i="30"/>
  <c r="A92" i="30" s="1"/>
  <c r="L92" i="30" s="1"/>
  <c r="Q21" i="30"/>
  <c r="P21" i="30"/>
  <c r="A21" i="30"/>
  <c r="A91" i="30" s="1"/>
  <c r="L91" i="30" s="1"/>
  <c r="R20" i="30"/>
  <c r="Q20" i="30"/>
  <c r="P20" i="30"/>
  <c r="O20" i="30"/>
  <c r="L20" i="30"/>
  <c r="A20" i="30"/>
  <c r="Q19" i="30"/>
  <c r="A19" i="30"/>
  <c r="L19" i="30" s="1"/>
  <c r="S18" i="30"/>
  <c r="R18" i="30"/>
  <c r="A18" i="30"/>
  <c r="A88" i="30" s="1"/>
  <c r="L88" i="30" s="1"/>
  <c r="S17" i="30"/>
  <c r="Q17" i="30"/>
  <c r="M17" i="30"/>
  <c r="A17" i="30"/>
  <c r="A87" i="30" s="1"/>
  <c r="L87" i="30" s="1"/>
  <c r="S16" i="30"/>
  <c r="R16" i="30"/>
  <c r="Q16" i="30"/>
  <c r="P16" i="30"/>
  <c r="M16" i="30"/>
  <c r="A16" i="30"/>
  <c r="L16" i="30" s="1"/>
  <c r="Q15" i="30"/>
  <c r="P15" i="30"/>
  <c r="M15" i="30"/>
  <c r="A15" i="30"/>
  <c r="A85" i="30" s="1"/>
  <c r="L85" i="30" s="1"/>
  <c r="M14" i="30"/>
  <c r="A14" i="30"/>
  <c r="A84" i="30" s="1"/>
  <c r="L84" i="30" s="1"/>
  <c r="Q13" i="30"/>
  <c r="P13" i="30"/>
  <c r="A13" i="30"/>
  <c r="L13" i="30" s="1"/>
  <c r="Q12" i="30"/>
  <c r="O12" i="30"/>
  <c r="H12" i="30"/>
  <c r="S12" i="30" s="1"/>
  <c r="G12" i="30"/>
  <c r="R12" i="30" s="1"/>
  <c r="F12" i="30"/>
  <c r="E12" i="30"/>
  <c r="P12" i="30" s="1"/>
  <c r="D12" i="30"/>
  <c r="C12" i="30"/>
  <c r="N12" i="30" s="1"/>
  <c r="B12" i="30"/>
  <c r="M12" i="30" s="1"/>
  <c r="A11" i="30"/>
  <c r="L11" i="30" s="1"/>
  <c r="C3" i="30"/>
  <c r="C8" i="30" s="1"/>
  <c r="E96" i="29"/>
  <c r="D96" i="29"/>
  <c r="O96" i="29" s="1"/>
  <c r="C96" i="29"/>
  <c r="B96" i="29"/>
  <c r="M96" i="29" s="1"/>
  <c r="A96" i="29"/>
  <c r="L96" i="29" s="1"/>
  <c r="N95" i="29"/>
  <c r="A95" i="29"/>
  <c r="L95" i="29" s="1"/>
  <c r="O94" i="29"/>
  <c r="N94" i="29"/>
  <c r="M94" i="29"/>
  <c r="O93" i="29"/>
  <c r="O92" i="29"/>
  <c r="O91" i="29"/>
  <c r="N91" i="29"/>
  <c r="O90" i="29"/>
  <c r="M90" i="29"/>
  <c r="O89" i="29"/>
  <c r="O88" i="29"/>
  <c r="N87" i="29"/>
  <c r="A87" i="29"/>
  <c r="L87" i="29" s="1"/>
  <c r="O86" i="29"/>
  <c r="N86" i="29"/>
  <c r="M86" i="29"/>
  <c r="M84" i="29"/>
  <c r="P83" i="29"/>
  <c r="N83" i="29"/>
  <c r="E83" i="29"/>
  <c r="D83" i="29"/>
  <c r="O83" i="29" s="1"/>
  <c r="C83" i="29"/>
  <c r="B83" i="29"/>
  <c r="M83" i="29" s="1"/>
  <c r="A82" i="29"/>
  <c r="L82" i="29" s="1"/>
  <c r="F79" i="29"/>
  <c r="Q77" i="29" s="1"/>
  <c r="E79" i="29"/>
  <c r="P94" i="29" s="1"/>
  <c r="D79" i="29"/>
  <c r="O95" i="29" s="1"/>
  <c r="C79" i="29"/>
  <c r="N93" i="29" s="1"/>
  <c r="B79" i="29"/>
  <c r="M93" i="29" s="1"/>
  <c r="N78" i="29"/>
  <c r="A78" i="29"/>
  <c r="L78" i="29" s="1"/>
  <c r="O77" i="29"/>
  <c r="N77" i="29"/>
  <c r="L77" i="29"/>
  <c r="A77" i="29"/>
  <c r="O76" i="29"/>
  <c r="N76" i="29"/>
  <c r="L76" i="29"/>
  <c r="A76" i="29"/>
  <c r="M75" i="29"/>
  <c r="A75" i="29"/>
  <c r="L75" i="29" s="1"/>
  <c r="O74" i="29"/>
  <c r="A74" i="29"/>
  <c r="L74" i="29" s="1"/>
  <c r="Q73" i="29"/>
  <c r="N73" i="29"/>
  <c r="A73" i="29"/>
  <c r="L73" i="29" s="1"/>
  <c r="O72" i="29"/>
  <c r="M72" i="29"/>
  <c r="A72" i="29"/>
  <c r="L72" i="29" s="1"/>
  <c r="N71" i="29"/>
  <c r="A71" i="29"/>
  <c r="L71" i="29" s="1"/>
  <c r="O70" i="29"/>
  <c r="N70" i="29"/>
  <c r="M70" i="29"/>
  <c r="A70" i="29"/>
  <c r="L70" i="29" s="1"/>
  <c r="N69" i="29"/>
  <c r="A69" i="29"/>
  <c r="L69" i="29" s="1"/>
  <c r="O68" i="29"/>
  <c r="N68" i="29"/>
  <c r="M68" i="29"/>
  <c r="A68" i="29"/>
  <c r="L68" i="29" s="1"/>
  <c r="O67" i="29"/>
  <c r="A67" i="29"/>
  <c r="L67" i="29" s="1"/>
  <c r="M66" i="29"/>
  <c r="F66" i="29"/>
  <c r="Q66" i="29" s="1"/>
  <c r="E66" i="29"/>
  <c r="P66" i="29" s="1"/>
  <c r="D66" i="29"/>
  <c r="O66" i="29" s="1"/>
  <c r="C66" i="29"/>
  <c r="N66" i="29" s="1"/>
  <c r="B66" i="29"/>
  <c r="L65" i="29"/>
  <c r="A65" i="29"/>
  <c r="D62" i="29"/>
  <c r="O57" i="29" s="1"/>
  <c r="C62" i="29"/>
  <c r="N54" i="29" s="1"/>
  <c r="B62" i="29"/>
  <c r="M59" i="29" s="1"/>
  <c r="A61" i="29"/>
  <c r="L61" i="29" s="1"/>
  <c r="O60" i="29"/>
  <c r="M60" i="29"/>
  <c r="L60" i="29"/>
  <c r="A60" i="29"/>
  <c r="A59" i="29"/>
  <c r="L59" i="29" s="1"/>
  <c r="N58" i="29"/>
  <c r="M58" i="29"/>
  <c r="A58" i="29"/>
  <c r="L58" i="29" s="1"/>
  <c r="A57" i="29"/>
  <c r="L57" i="29" s="1"/>
  <c r="A56" i="29"/>
  <c r="L56" i="29" s="1"/>
  <c r="O55" i="29"/>
  <c r="M55" i="29"/>
  <c r="L55" i="29"/>
  <c r="A55" i="29"/>
  <c r="O54" i="29"/>
  <c r="A54" i="29"/>
  <c r="L54" i="29" s="1"/>
  <c r="A53" i="29"/>
  <c r="L53" i="29" s="1"/>
  <c r="O52" i="29"/>
  <c r="M52" i="29"/>
  <c r="A52" i="29"/>
  <c r="L52" i="29" s="1"/>
  <c r="A51" i="29"/>
  <c r="L51" i="29" s="1"/>
  <c r="N50" i="29"/>
  <c r="M50" i="29"/>
  <c r="A50" i="29"/>
  <c r="L50" i="29" s="1"/>
  <c r="D49" i="29"/>
  <c r="O49" i="29" s="1"/>
  <c r="C49" i="29"/>
  <c r="N49" i="29" s="1"/>
  <c r="B49" i="29"/>
  <c r="M49" i="29" s="1"/>
  <c r="A48" i="29"/>
  <c r="L48" i="29" s="1"/>
  <c r="D44" i="29"/>
  <c r="O36" i="29" s="1"/>
  <c r="C44" i="29"/>
  <c r="N39" i="29" s="1"/>
  <c r="B44" i="29"/>
  <c r="M36" i="29" s="1"/>
  <c r="O43" i="29"/>
  <c r="A43" i="29"/>
  <c r="L43" i="29" s="1"/>
  <c r="O42" i="29"/>
  <c r="M42" i="29"/>
  <c r="A42" i="29"/>
  <c r="L42" i="29" s="1"/>
  <c r="O41" i="29"/>
  <c r="A41" i="29"/>
  <c r="L41" i="29" s="1"/>
  <c r="O40" i="29"/>
  <c r="M40" i="29"/>
  <c r="A40" i="29"/>
  <c r="L40" i="29" s="1"/>
  <c r="O39" i="29"/>
  <c r="A39" i="29"/>
  <c r="L39" i="29" s="1"/>
  <c r="O38" i="29"/>
  <c r="A38" i="29"/>
  <c r="L38" i="29" s="1"/>
  <c r="O37" i="29"/>
  <c r="N37" i="29"/>
  <c r="M37" i="29"/>
  <c r="A37" i="29"/>
  <c r="L37" i="29" s="1"/>
  <c r="A36" i="29"/>
  <c r="L36" i="29" s="1"/>
  <c r="O35" i="29"/>
  <c r="M35" i="29"/>
  <c r="A35" i="29"/>
  <c r="L35" i="29" s="1"/>
  <c r="O34" i="29"/>
  <c r="N34" i="29"/>
  <c r="A34" i="29"/>
  <c r="L34" i="29" s="1"/>
  <c r="O33" i="29"/>
  <c r="A33" i="29"/>
  <c r="L33" i="29" s="1"/>
  <c r="O32" i="29"/>
  <c r="A32" i="29"/>
  <c r="L32" i="29" s="1"/>
  <c r="D31" i="29"/>
  <c r="O31" i="29" s="1"/>
  <c r="C31" i="29"/>
  <c r="N31" i="29" s="1"/>
  <c r="B31" i="29"/>
  <c r="M31" i="29" s="1"/>
  <c r="L30" i="29"/>
  <c r="A30" i="29"/>
  <c r="H26" i="29"/>
  <c r="S23" i="29" s="1"/>
  <c r="G26" i="29"/>
  <c r="R18" i="29" s="1"/>
  <c r="F26" i="29"/>
  <c r="Q25" i="29" s="1"/>
  <c r="E26" i="29"/>
  <c r="P18" i="29" s="1"/>
  <c r="D26" i="29"/>
  <c r="O19" i="29" s="1"/>
  <c r="C26" i="29"/>
  <c r="N20" i="29" s="1"/>
  <c r="B26" i="29"/>
  <c r="M21" i="29" s="1"/>
  <c r="L25" i="29"/>
  <c r="A25" i="29"/>
  <c r="P24" i="29"/>
  <c r="N24" i="29"/>
  <c r="A24" i="29"/>
  <c r="L24" i="29" s="1"/>
  <c r="Q23" i="29"/>
  <c r="O23" i="29"/>
  <c r="L23" i="29"/>
  <c r="A23" i="29"/>
  <c r="A93" i="29" s="1"/>
  <c r="L93" i="29" s="1"/>
  <c r="R22" i="29"/>
  <c r="Q22" i="29"/>
  <c r="P22" i="29"/>
  <c r="O22" i="29"/>
  <c r="A22" i="29"/>
  <c r="L22" i="29" s="1"/>
  <c r="S21" i="29"/>
  <c r="Q21" i="29"/>
  <c r="P21" i="29"/>
  <c r="A21" i="29"/>
  <c r="L21" i="29" s="1"/>
  <c r="A20" i="29"/>
  <c r="L20" i="29" s="1"/>
  <c r="S19" i="29"/>
  <c r="A19" i="29"/>
  <c r="L19" i="29" s="1"/>
  <c r="L18" i="29"/>
  <c r="A18" i="29"/>
  <c r="A88" i="29" s="1"/>
  <c r="L88" i="29" s="1"/>
  <c r="R17" i="29"/>
  <c r="Q17" i="29"/>
  <c r="L17" i="29"/>
  <c r="A17" i="29"/>
  <c r="P16" i="29"/>
  <c r="N16" i="29"/>
  <c r="M16" i="29"/>
  <c r="A16" i="29"/>
  <c r="L16" i="29" s="1"/>
  <c r="Q15" i="29"/>
  <c r="P15" i="29"/>
  <c r="O15" i="29"/>
  <c r="A15" i="29"/>
  <c r="A85" i="29" s="1"/>
  <c r="L85" i="29" s="1"/>
  <c r="Q14" i="29"/>
  <c r="P14" i="29"/>
  <c r="A14" i="29"/>
  <c r="A84" i="29" s="1"/>
  <c r="L84" i="29" s="1"/>
  <c r="R13" i="29"/>
  <c r="Q13" i="29"/>
  <c r="H13" i="29"/>
  <c r="S13" i="29" s="1"/>
  <c r="G13" i="29"/>
  <c r="F13" i="29"/>
  <c r="E13" i="29"/>
  <c r="P13" i="29" s="1"/>
  <c r="D13" i="29"/>
  <c r="O13" i="29" s="1"/>
  <c r="C13" i="29"/>
  <c r="N13" i="29" s="1"/>
  <c r="B13" i="29"/>
  <c r="M13" i="29" s="1"/>
  <c r="A12" i="29"/>
  <c r="L12" i="29" s="1"/>
  <c r="C3" i="29"/>
  <c r="C9" i="29" s="1"/>
  <c r="M94" i="28"/>
  <c r="L94" i="28"/>
  <c r="E94" i="28"/>
  <c r="P94" i="28" s="1"/>
  <c r="D94" i="28"/>
  <c r="O94" i="28" s="1"/>
  <c r="C94" i="28"/>
  <c r="N94" i="28" s="1"/>
  <c r="B94" i="28"/>
  <c r="A94" i="28"/>
  <c r="N93" i="28"/>
  <c r="M93" i="28"/>
  <c r="M92" i="28"/>
  <c r="L92" i="28"/>
  <c r="A92" i="28"/>
  <c r="P91" i="28"/>
  <c r="A91" i="28"/>
  <c r="L91" i="28" s="1"/>
  <c r="P90" i="28"/>
  <c r="N90" i="28"/>
  <c r="M90" i="28"/>
  <c r="O89" i="28"/>
  <c r="N89" i="28"/>
  <c r="M89" i="28"/>
  <c r="L89" i="28"/>
  <c r="A89" i="28"/>
  <c r="M88" i="28"/>
  <c r="P87" i="28"/>
  <c r="P86" i="28"/>
  <c r="N86" i="28"/>
  <c r="M86" i="28"/>
  <c r="O85" i="28"/>
  <c r="N85" i="28"/>
  <c r="M85" i="28"/>
  <c r="M84" i="28"/>
  <c r="P83" i="28"/>
  <c r="P82" i="28"/>
  <c r="N82" i="28"/>
  <c r="M82" i="28"/>
  <c r="O81" i="28"/>
  <c r="N81" i="28"/>
  <c r="M81" i="28"/>
  <c r="E81" i="28"/>
  <c r="P81" i="28" s="1"/>
  <c r="D81" i="28"/>
  <c r="C81" i="28"/>
  <c r="B81" i="28"/>
  <c r="A80" i="28"/>
  <c r="L80" i="28" s="1"/>
  <c r="F77" i="28"/>
  <c r="Q75" i="28" s="1"/>
  <c r="E77" i="28"/>
  <c r="P92" i="28" s="1"/>
  <c r="D77" i="28"/>
  <c r="O73" i="28" s="1"/>
  <c r="C77" i="28"/>
  <c r="N91" i="28" s="1"/>
  <c r="B77" i="28"/>
  <c r="M91" i="28" s="1"/>
  <c r="O76" i="28"/>
  <c r="N76" i="28"/>
  <c r="M76" i="28"/>
  <c r="L76" i="28"/>
  <c r="A76" i="28"/>
  <c r="N75" i="28"/>
  <c r="M75" i="28"/>
  <c r="A75" i="28"/>
  <c r="L75" i="28" s="1"/>
  <c r="M74" i="28"/>
  <c r="L74" i="28"/>
  <c r="A74" i="28"/>
  <c r="L73" i="28"/>
  <c r="A73" i="28"/>
  <c r="P72" i="28"/>
  <c r="A72" i="28"/>
  <c r="L72" i="28" s="1"/>
  <c r="Q71" i="28"/>
  <c r="P71" i="28"/>
  <c r="O71" i="28"/>
  <c r="N71" i="28"/>
  <c r="M71" i="28"/>
  <c r="L71" i="28"/>
  <c r="A71" i="28"/>
  <c r="Q70" i="28"/>
  <c r="P70" i="28"/>
  <c r="N70" i="28"/>
  <c r="M70" i="28"/>
  <c r="L70" i="28"/>
  <c r="A70" i="28"/>
  <c r="P69" i="28"/>
  <c r="O69" i="28"/>
  <c r="N69" i="28"/>
  <c r="M69" i="28"/>
  <c r="L69" i="28"/>
  <c r="A69" i="28"/>
  <c r="O68" i="28"/>
  <c r="N68" i="28"/>
  <c r="M68" i="28"/>
  <c r="L68" i="28"/>
  <c r="A68" i="28"/>
  <c r="N67" i="28"/>
  <c r="M67" i="28"/>
  <c r="A67" i="28"/>
  <c r="L67" i="28" s="1"/>
  <c r="M66" i="28"/>
  <c r="A66" i="28"/>
  <c r="L66" i="28" s="1"/>
  <c r="A65" i="28"/>
  <c r="L65" i="28" s="1"/>
  <c r="Q64" i="28"/>
  <c r="F64" i="28"/>
  <c r="E64" i="28"/>
  <c r="P64" i="28" s="1"/>
  <c r="D64" i="28"/>
  <c r="O64" i="28" s="1"/>
  <c r="C64" i="28"/>
  <c r="N64" i="28" s="1"/>
  <c r="B64" i="28"/>
  <c r="M64" i="28" s="1"/>
  <c r="L63" i="28"/>
  <c r="A63" i="28"/>
  <c r="D60" i="28"/>
  <c r="O53" i="28" s="1"/>
  <c r="C60" i="28"/>
  <c r="B60" i="28"/>
  <c r="M57" i="28" s="1"/>
  <c r="O59" i="28"/>
  <c r="N59" i="28"/>
  <c r="L59" i="28"/>
  <c r="A59" i="28"/>
  <c r="O58" i="28"/>
  <c r="N58" i="28"/>
  <c r="L58" i="28"/>
  <c r="A58" i="28"/>
  <c r="O57" i="28"/>
  <c r="N57" i="28"/>
  <c r="L57" i="28"/>
  <c r="A57" i="28"/>
  <c r="O56" i="28"/>
  <c r="N56" i="28"/>
  <c r="L56" i="28"/>
  <c r="A56" i="28"/>
  <c r="O55" i="28"/>
  <c r="N55" i="28"/>
  <c r="A55" i="28"/>
  <c r="L55" i="28" s="1"/>
  <c r="O54" i="28"/>
  <c r="N54" i="28"/>
  <c r="L54" i="28"/>
  <c r="A54" i="28"/>
  <c r="N53" i="28"/>
  <c r="A53" i="28"/>
  <c r="L53" i="28" s="1"/>
  <c r="O52" i="28"/>
  <c r="N52" i="28"/>
  <c r="A52" i="28"/>
  <c r="L52" i="28" s="1"/>
  <c r="O51" i="28"/>
  <c r="N51" i="28"/>
  <c r="L51" i="28"/>
  <c r="A51" i="28"/>
  <c r="O50" i="28"/>
  <c r="N50" i="28"/>
  <c r="A50" i="28"/>
  <c r="L50" i="28" s="1"/>
  <c r="O49" i="28"/>
  <c r="N49" i="28"/>
  <c r="A49" i="28"/>
  <c r="L49" i="28" s="1"/>
  <c r="O48" i="28"/>
  <c r="N48" i="28"/>
  <c r="A48" i="28"/>
  <c r="L48" i="28" s="1"/>
  <c r="D47" i="28"/>
  <c r="O47" i="28" s="1"/>
  <c r="C47" i="28"/>
  <c r="N47" i="28" s="1"/>
  <c r="B47" i="28"/>
  <c r="M47" i="28" s="1"/>
  <c r="L46" i="28"/>
  <c r="A46" i="28"/>
  <c r="D42" i="28"/>
  <c r="O38" i="28" s="1"/>
  <c r="C42" i="28"/>
  <c r="N35" i="28" s="1"/>
  <c r="B42" i="28"/>
  <c r="O41" i="28"/>
  <c r="N41" i="28"/>
  <c r="M41" i="28"/>
  <c r="L41" i="28"/>
  <c r="A41" i="28"/>
  <c r="O40" i="28"/>
  <c r="N40" i="28"/>
  <c r="M40" i="28"/>
  <c r="A40" i="28"/>
  <c r="L40" i="28" s="1"/>
  <c r="O39" i="28"/>
  <c r="N39" i="28"/>
  <c r="M39" i="28"/>
  <c r="L39" i="28"/>
  <c r="A39" i="28"/>
  <c r="N38" i="28"/>
  <c r="M38" i="28"/>
  <c r="A38" i="28"/>
  <c r="L38" i="28" s="1"/>
  <c r="O37" i="28"/>
  <c r="N37" i="28"/>
  <c r="M37" i="28"/>
  <c r="A37" i="28"/>
  <c r="L37" i="28" s="1"/>
  <c r="O36" i="28"/>
  <c r="N36" i="28"/>
  <c r="M36" i="28"/>
  <c r="L36" i="28"/>
  <c r="A36" i="28"/>
  <c r="O35" i="28"/>
  <c r="M35" i="28"/>
  <c r="L35" i="28"/>
  <c r="A35" i="28"/>
  <c r="O34" i="28"/>
  <c r="N34" i="28"/>
  <c r="M34" i="28"/>
  <c r="L34" i="28"/>
  <c r="A34" i="28"/>
  <c r="O33" i="28"/>
  <c r="N33" i="28"/>
  <c r="M33" i="28"/>
  <c r="L33" i="28"/>
  <c r="A33" i="28"/>
  <c r="O32" i="28"/>
  <c r="N32" i="28"/>
  <c r="M32" i="28"/>
  <c r="A32" i="28"/>
  <c r="L32" i="28" s="1"/>
  <c r="O31" i="28"/>
  <c r="N31" i="28"/>
  <c r="M31" i="28"/>
  <c r="A31" i="28"/>
  <c r="L31" i="28" s="1"/>
  <c r="N30" i="28"/>
  <c r="M30" i="28"/>
  <c r="A30" i="28"/>
  <c r="L30" i="28" s="1"/>
  <c r="O29" i="28"/>
  <c r="D29" i="28"/>
  <c r="C29" i="28"/>
  <c r="N29" i="28" s="1"/>
  <c r="B29" i="28"/>
  <c r="M29" i="28" s="1"/>
  <c r="A28" i="28"/>
  <c r="L28" i="28" s="1"/>
  <c r="H24" i="28"/>
  <c r="S21" i="28" s="1"/>
  <c r="G24" i="28"/>
  <c r="R20" i="28" s="1"/>
  <c r="F24" i="28"/>
  <c r="Q21" i="28" s="1"/>
  <c r="E24" i="28"/>
  <c r="D24" i="28"/>
  <c r="O17" i="28" s="1"/>
  <c r="C24" i="28"/>
  <c r="N18" i="28" s="1"/>
  <c r="B24" i="28"/>
  <c r="M19" i="28" s="1"/>
  <c r="S23" i="28"/>
  <c r="R23" i="28"/>
  <c r="Q23" i="28"/>
  <c r="P23" i="28"/>
  <c r="N23" i="28"/>
  <c r="M23" i="28"/>
  <c r="A23" i="28"/>
  <c r="L23" i="28" s="1"/>
  <c r="S22" i="28"/>
  <c r="R22" i="28"/>
  <c r="Q22" i="28"/>
  <c r="P22" i="28"/>
  <c r="O22" i="28"/>
  <c r="N22" i="28"/>
  <c r="M22" i="28"/>
  <c r="L22" i="28"/>
  <c r="A22" i="28"/>
  <c r="R21" i="28"/>
  <c r="P21" i="28"/>
  <c r="O21" i="28"/>
  <c r="M21" i="28"/>
  <c r="L21" i="28"/>
  <c r="A21" i="28"/>
  <c r="Q20" i="28"/>
  <c r="P20" i="28"/>
  <c r="A20" i="28"/>
  <c r="L20" i="28" s="1"/>
  <c r="R19" i="28"/>
  <c r="Q19" i="28"/>
  <c r="P19" i="28"/>
  <c r="L19" i="28"/>
  <c r="A19" i="28"/>
  <c r="S18" i="28"/>
  <c r="R18" i="28"/>
  <c r="Q18" i="28"/>
  <c r="P18" i="28"/>
  <c r="A18" i="28"/>
  <c r="L18" i="28" s="1"/>
  <c r="S17" i="28"/>
  <c r="R17" i="28"/>
  <c r="Q17" i="28"/>
  <c r="P17" i="28"/>
  <c r="A17" i="28"/>
  <c r="A87" i="28" s="1"/>
  <c r="L87" i="28" s="1"/>
  <c r="S16" i="28"/>
  <c r="R16" i="28"/>
  <c r="Q16" i="28"/>
  <c r="P16" i="28"/>
  <c r="M16" i="28"/>
  <c r="L16" i="28"/>
  <c r="A16" i="28"/>
  <c r="A86" i="28" s="1"/>
  <c r="L86" i="28" s="1"/>
  <c r="S15" i="28"/>
  <c r="R15" i="28"/>
  <c r="Q15" i="28"/>
  <c r="P15" i="28"/>
  <c r="N15" i="28"/>
  <c r="M15" i="28"/>
  <c r="A15" i="28"/>
  <c r="L15" i="28" s="1"/>
  <c r="S14" i="28"/>
  <c r="R14" i="28"/>
  <c r="Q14" i="28"/>
  <c r="P14" i="28"/>
  <c r="O14" i="28"/>
  <c r="N14" i="28"/>
  <c r="M14" i="28"/>
  <c r="A14" i="28"/>
  <c r="A84" i="28" s="1"/>
  <c r="L84" i="28" s="1"/>
  <c r="R13" i="28"/>
  <c r="P13" i="28"/>
  <c r="O13" i="28"/>
  <c r="M13" i="28"/>
  <c r="A13" i="28"/>
  <c r="A83" i="28" s="1"/>
  <c r="L83" i="28" s="1"/>
  <c r="Q12" i="28"/>
  <c r="P12" i="28"/>
  <c r="A12" i="28"/>
  <c r="L12" i="28" s="1"/>
  <c r="R11" i="28"/>
  <c r="Q11" i="28"/>
  <c r="O11" i="28"/>
  <c r="H11" i="28"/>
  <c r="S11" i="28" s="1"/>
  <c r="G11" i="28"/>
  <c r="F11" i="28"/>
  <c r="E11" i="28"/>
  <c r="P11" i="28" s="1"/>
  <c r="D11" i="28"/>
  <c r="C11" i="28"/>
  <c r="N11" i="28" s="1"/>
  <c r="B11" i="28"/>
  <c r="M11" i="28" s="1"/>
  <c r="A10" i="28"/>
  <c r="L10" i="28" s="1"/>
  <c r="C3" i="28"/>
  <c r="C7" i="28" s="1"/>
  <c r="E94" i="27"/>
  <c r="D94" i="27"/>
  <c r="C94" i="27"/>
  <c r="N94" i="27" s="1"/>
  <c r="B94" i="27"/>
  <c r="M94" i="27" s="1"/>
  <c r="A94" i="27"/>
  <c r="L94" i="27" s="1"/>
  <c r="M91" i="27"/>
  <c r="M90" i="27"/>
  <c r="P87" i="27"/>
  <c r="M87" i="27"/>
  <c r="M86" i="27"/>
  <c r="M83" i="27"/>
  <c r="M82" i="27"/>
  <c r="N81" i="27"/>
  <c r="E81" i="27"/>
  <c r="P81" i="27" s="1"/>
  <c r="D81" i="27"/>
  <c r="O81" i="27" s="1"/>
  <c r="C81" i="27"/>
  <c r="B81" i="27"/>
  <c r="M81" i="27" s="1"/>
  <c r="A80" i="27"/>
  <c r="L80" i="27" s="1"/>
  <c r="F77" i="27"/>
  <c r="Q75" i="27" s="1"/>
  <c r="E77" i="27"/>
  <c r="P92" i="27" s="1"/>
  <c r="D77" i="27"/>
  <c r="O73" i="27" s="1"/>
  <c r="C77" i="27"/>
  <c r="N91" i="27" s="1"/>
  <c r="B77" i="27"/>
  <c r="M73" i="27" s="1"/>
  <c r="M76" i="27"/>
  <c r="A76" i="27"/>
  <c r="L76" i="27" s="1"/>
  <c r="P75" i="27"/>
  <c r="M75" i="27"/>
  <c r="A75" i="27"/>
  <c r="L75" i="27" s="1"/>
  <c r="A74" i="27"/>
  <c r="L74" i="27" s="1"/>
  <c r="P73" i="27"/>
  <c r="A73" i="27"/>
  <c r="L73" i="27" s="1"/>
  <c r="P72" i="27"/>
  <c r="M72" i="27"/>
  <c r="A72" i="27"/>
  <c r="L72" i="27" s="1"/>
  <c r="Q71" i="27"/>
  <c r="P71" i="27"/>
  <c r="M71" i="27"/>
  <c r="A71" i="27"/>
  <c r="L71" i="27" s="1"/>
  <c r="M70" i="27"/>
  <c r="A70" i="27"/>
  <c r="L70" i="27" s="1"/>
  <c r="P69" i="27"/>
  <c r="M69" i="27"/>
  <c r="A69" i="27"/>
  <c r="L69" i="27" s="1"/>
  <c r="P68" i="27"/>
  <c r="M68" i="27"/>
  <c r="A68" i="27"/>
  <c r="L68" i="27" s="1"/>
  <c r="P67" i="27"/>
  <c r="M67" i="27"/>
  <c r="A67" i="27"/>
  <c r="L67" i="27" s="1"/>
  <c r="Q66" i="27"/>
  <c r="P66" i="27"/>
  <c r="M66" i="27"/>
  <c r="A66" i="27"/>
  <c r="L66" i="27" s="1"/>
  <c r="M65" i="27"/>
  <c r="A65" i="27"/>
  <c r="L65" i="27" s="1"/>
  <c r="O64" i="27"/>
  <c r="F64" i="27"/>
  <c r="Q64" i="27" s="1"/>
  <c r="E64" i="27"/>
  <c r="P64" i="27" s="1"/>
  <c r="D64" i="27"/>
  <c r="C64" i="27"/>
  <c r="N64" i="27" s="1"/>
  <c r="B64" i="27"/>
  <c r="M64" i="27" s="1"/>
  <c r="A63" i="27"/>
  <c r="L63" i="27" s="1"/>
  <c r="D60" i="27"/>
  <c r="O55" i="27" s="1"/>
  <c r="C60" i="27"/>
  <c r="N52" i="27" s="1"/>
  <c r="B60" i="27"/>
  <c r="M57" i="27" s="1"/>
  <c r="L59" i="27"/>
  <c r="A59" i="27"/>
  <c r="O58" i="27"/>
  <c r="N58" i="27"/>
  <c r="A58" i="27"/>
  <c r="L58" i="27" s="1"/>
  <c r="A57" i="27"/>
  <c r="L57" i="27" s="1"/>
  <c r="O56" i="27"/>
  <c r="N56" i="27"/>
  <c r="A56" i="27"/>
  <c r="L56" i="27" s="1"/>
  <c r="A55" i="27"/>
  <c r="L55" i="27" s="1"/>
  <c r="N54" i="27"/>
  <c r="A54" i="27"/>
  <c r="L54" i="27" s="1"/>
  <c r="N53" i="27"/>
  <c r="A53" i="27"/>
  <c r="L53" i="27" s="1"/>
  <c r="A52" i="27"/>
  <c r="L52" i="27" s="1"/>
  <c r="L51" i="27"/>
  <c r="A51" i="27"/>
  <c r="O50" i="27"/>
  <c r="N50" i="27"/>
  <c r="A50" i="27"/>
  <c r="L50" i="27" s="1"/>
  <c r="O49" i="27"/>
  <c r="A49" i="27"/>
  <c r="L49" i="27" s="1"/>
  <c r="N48" i="27"/>
  <c r="A48" i="27"/>
  <c r="L48" i="27" s="1"/>
  <c r="M47" i="27"/>
  <c r="D47" i="27"/>
  <c r="O47" i="27" s="1"/>
  <c r="C47" i="27"/>
  <c r="N47" i="27" s="1"/>
  <c r="B47" i="27"/>
  <c r="A46" i="27"/>
  <c r="L46" i="27" s="1"/>
  <c r="D42" i="27"/>
  <c r="C42" i="27"/>
  <c r="N37" i="27" s="1"/>
  <c r="B42" i="27"/>
  <c r="M34" i="27" s="1"/>
  <c r="O41" i="27"/>
  <c r="A41" i="27"/>
  <c r="L41" i="27" s="1"/>
  <c r="O40" i="27"/>
  <c r="A40" i="27"/>
  <c r="L40" i="27" s="1"/>
  <c r="O39" i="27"/>
  <c r="N39" i="27"/>
  <c r="A39" i="27"/>
  <c r="L39" i="27" s="1"/>
  <c r="O38" i="27"/>
  <c r="A38" i="27"/>
  <c r="L38" i="27" s="1"/>
  <c r="O37" i="27"/>
  <c r="A37" i="27"/>
  <c r="L37" i="27" s="1"/>
  <c r="O36" i="27"/>
  <c r="M36" i="27"/>
  <c r="A36" i="27"/>
  <c r="L36" i="27" s="1"/>
  <c r="O35" i="27"/>
  <c r="N35" i="27"/>
  <c r="M35" i="27"/>
  <c r="A35" i="27"/>
  <c r="L35" i="27" s="1"/>
  <c r="O34" i="27"/>
  <c r="N34" i="27"/>
  <c r="A34" i="27"/>
  <c r="L34" i="27" s="1"/>
  <c r="O33" i="27"/>
  <c r="A33" i="27"/>
  <c r="L33" i="27" s="1"/>
  <c r="O32" i="27"/>
  <c r="N32" i="27"/>
  <c r="A32" i="27"/>
  <c r="L32" i="27" s="1"/>
  <c r="O31" i="27"/>
  <c r="A31" i="27"/>
  <c r="L31" i="27" s="1"/>
  <c r="O30" i="27"/>
  <c r="N30" i="27"/>
  <c r="A30" i="27"/>
  <c r="L30" i="27" s="1"/>
  <c r="D29" i="27"/>
  <c r="O29" i="27" s="1"/>
  <c r="C29" i="27"/>
  <c r="N29" i="27" s="1"/>
  <c r="B29" i="27"/>
  <c r="M29" i="27" s="1"/>
  <c r="A28" i="27"/>
  <c r="L28" i="27" s="1"/>
  <c r="H24" i="27"/>
  <c r="S21" i="27" s="1"/>
  <c r="G24" i="27"/>
  <c r="R16" i="27" s="1"/>
  <c r="F24" i="27"/>
  <c r="Q23" i="27" s="1"/>
  <c r="E24" i="27"/>
  <c r="P16" i="27" s="1"/>
  <c r="D24" i="27"/>
  <c r="O17" i="27" s="1"/>
  <c r="C24" i="27"/>
  <c r="N18" i="27" s="1"/>
  <c r="B24" i="27"/>
  <c r="M19" i="27" s="1"/>
  <c r="R23" i="27"/>
  <c r="A23" i="27"/>
  <c r="L23" i="27" s="1"/>
  <c r="R22" i="27"/>
  <c r="P22" i="27"/>
  <c r="O22" i="27"/>
  <c r="N22" i="27"/>
  <c r="A22" i="27"/>
  <c r="A92" i="27" s="1"/>
  <c r="L92" i="27" s="1"/>
  <c r="R21" i="27"/>
  <c r="Q21" i="27"/>
  <c r="P21" i="27"/>
  <c r="O21" i="27"/>
  <c r="L21" i="27"/>
  <c r="A21" i="27"/>
  <c r="A91" i="27" s="1"/>
  <c r="L91" i="27" s="1"/>
  <c r="R20" i="27"/>
  <c r="P20" i="27"/>
  <c r="A20" i="27"/>
  <c r="L20" i="27" s="1"/>
  <c r="A19" i="27"/>
  <c r="L19" i="27" s="1"/>
  <c r="R18" i="27"/>
  <c r="P18" i="27"/>
  <c r="O18" i="27"/>
  <c r="A18" i="27"/>
  <c r="L18" i="27" s="1"/>
  <c r="R17" i="27"/>
  <c r="P17" i="27"/>
  <c r="A17" i="27"/>
  <c r="A87" i="27" s="1"/>
  <c r="L87" i="27" s="1"/>
  <c r="A16" i="27"/>
  <c r="A86" i="27" s="1"/>
  <c r="L86" i="27" s="1"/>
  <c r="R15" i="27"/>
  <c r="M15" i="27"/>
  <c r="A15" i="27"/>
  <c r="L15" i="27" s="1"/>
  <c r="S14" i="27"/>
  <c r="P14" i="27"/>
  <c r="O14" i="27"/>
  <c r="N14" i="27"/>
  <c r="M14" i="27"/>
  <c r="A14" i="27"/>
  <c r="A84" i="27" s="1"/>
  <c r="L84" i="27" s="1"/>
  <c r="R13" i="27"/>
  <c r="P13" i="27"/>
  <c r="O13" i="27"/>
  <c r="M13" i="27"/>
  <c r="A13" i="27"/>
  <c r="L13" i="27" s="1"/>
  <c r="R12" i="27"/>
  <c r="P12" i="27"/>
  <c r="A12" i="27"/>
  <c r="L12" i="27" s="1"/>
  <c r="R11" i="27"/>
  <c r="Q11" i="27"/>
  <c r="H11" i="27"/>
  <c r="S11" i="27" s="1"/>
  <c r="G11" i="27"/>
  <c r="F11" i="27"/>
  <c r="E11" i="27"/>
  <c r="P11" i="27" s="1"/>
  <c r="D11" i="27"/>
  <c r="O11" i="27" s="1"/>
  <c r="C11" i="27"/>
  <c r="N11" i="27" s="1"/>
  <c r="B11" i="27"/>
  <c r="M11" i="27" s="1"/>
  <c r="A10" i="27"/>
  <c r="L10" i="27" s="1"/>
  <c r="C3" i="27"/>
  <c r="C5" i="27" s="1"/>
  <c r="E98" i="26"/>
  <c r="D98" i="26"/>
  <c r="C98" i="26"/>
  <c r="B98" i="26"/>
  <c r="M98" i="26" s="1"/>
  <c r="A98" i="26"/>
  <c r="L98" i="26" s="1"/>
  <c r="A96" i="26"/>
  <c r="L96" i="26" s="1"/>
  <c r="O95" i="26"/>
  <c r="A95" i="26"/>
  <c r="L95" i="26" s="1"/>
  <c r="A93" i="26"/>
  <c r="L93" i="26" s="1"/>
  <c r="A92" i="26"/>
  <c r="L92" i="26" s="1"/>
  <c r="M85" i="26"/>
  <c r="E85" i="26"/>
  <c r="P85" i="26" s="1"/>
  <c r="D85" i="26"/>
  <c r="O85" i="26" s="1"/>
  <c r="C85" i="26"/>
  <c r="N85" i="26" s="1"/>
  <c r="B85" i="26"/>
  <c r="A84" i="26"/>
  <c r="L84" i="26" s="1"/>
  <c r="F81" i="26"/>
  <c r="Q79" i="26" s="1"/>
  <c r="E81" i="26"/>
  <c r="P96" i="26" s="1"/>
  <c r="D81" i="26"/>
  <c r="O77" i="26" s="1"/>
  <c r="C81" i="26"/>
  <c r="N95" i="26" s="1"/>
  <c r="B81" i="26"/>
  <c r="M95" i="26" s="1"/>
  <c r="O80" i="26"/>
  <c r="A80" i="26"/>
  <c r="L80" i="26" s="1"/>
  <c r="A79" i="26"/>
  <c r="L79" i="26" s="1"/>
  <c r="M78" i="26"/>
  <c r="A78" i="26"/>
  <c r="L78" i="26" s="1"/>
  <c r="A77" i="26"/>
  <c r="L77" i="26" s="1"/>
  <c r="Q76" i="26"/>
  <c r="A76" i="26"/>
  <c r="L76" i="26" s="1"/>
  <c r="Q75" i="26"/>
  <c r="P75" i="26"/>
  <c r="O75" i="26"/>
  <c r="A75" i="26"/>
  <c r="L75" i="26" s="1"/>
  <c r="A74" i="26"/>
  <c r="L74" i="26" s="1"/>
  <c r="O73" i="26"/>
  <c r="N73" i="26"/>
  <c r="A73" i="26"/>
  <c r="L73" i="26" s="1"/>
  <c r="A72" i="26"/>
  <c r="L72" i="26" s="1"/>
  <c r="M71" i="26"/>
  <c r="A71" i="26"/>
  <c r="L71" i="26" s="1"/>
  <c r="A70" i="26"/>
  <c r="L70" i="26" s="1"/>
  <c r="A69" i="26"/>
  <c r="L69" i="26" s="1"/>
  <c r="F68" i="26"/>
  <c r="Q68" i="26" s="1"/>
  <c r="E68" i="26"/>
  <c r="P68" i="26" s="1"/>
  <c r="D68" i="26"/>
  <c r="O68" i="26" s="1"/>
  <c r="C68" i="26"/>
  <c r="N68" i="26" s="1"/>
  <c r="B68" i="26"/>
  <c r="M68" i="26" s="1"/>
  <c r="A67" i="26"/>
  <c r="L67" i="26" s="1"/>
  <c r="D64" i="26"/>
  <c r="O60" i="26" s="1"/>
  <c r="C64" i="26"/>
  <c r="N56" i="26" s="1"/>
  <c r="B64" i="26"/>
  <c r="M61" i="26" s="1"/>
  <c r="O63" i="26"/>
  <c r="A63" i="26"/>
  <c r="L63" i="26" s="1"/>
  <c r="A62" i="26"/>
  <c r="L62" i="26" s="1"/>
  <c r="O61" i="26"/>
  <c r="N61" i="26"/>
  <c r="A61" i="26"/>
  <c r="L61" i="26" s="1"/>
  <c r="A60" i="26"/>
  <c r="L60" i="26" s="1"/>
  <c r="O59" i="26"/>
  <c r="A59" i="26"/>
  <c r="L59" i="26" s="1"/>
  <c r="O58" i="26"/>
  <c r="A58" i="26"/>
  <c r="L58" i="26" s="1"/>
  <c r="A57" i="26"/>
  <c r="L57" i="26" s="1"/>
  <c r="O56" i="26"/>
  <c r="A56" i="26"/>
  <c r="L56" i="26" s="1"/>
  <c r="A55" i="26"/>
  <c r="L55" i="26" s="1"/>
  <c r="O54" i="26"/>
  <c r="N54" i="26"/>
  <c r="A54" i="26"/>
  <c r="L54" i="26" s="1"/>
  <c r="O53" i="26"/>
  <c r="A53" i="26"/>
  <c r="L53" i="26" s="1"/>
  <c r="A52" i="26"/>
  <c r="L52" i="26" s="1"/>
  <c r="D51" i="26"/>
  <c r="O51" i="26" s="1"/>
  <c r="C51" i="26"/>
  <c r="N51" i="26" s="1"/>
  <c r="B51" i="26"/>
  <c r="M51" i="26" s="1"/>
  <c r="A50" i="26"/>
  <c r="L50" i="26" s="1"/>
  <c r="D46" i="26"/>
  <c r="C46" i="26"/>
  <c r="N36" i="26" s="1"/>
  <c r="B46" i="26"/>
  <c r="M38" i="26" s="1"/>
  <c r="O45" i="26"/>
  <c r="N45" i="26"/>
  <c r="M45" i="26"/>
  <c r="A45" i="26"/>
  <c r="L45" i="26" s="1"/>
  <c r="O44" i="26"/>
  <c r="A44" i="26"/>
  <c r="L44" i="26" s="1"/>
  <c r="O43" i="26"/>
  <c r="N43" i="26"/>
  <c r="M43" i="26"/>
  <c r="A43" i="26"/>
  <c r="L43" i="26" s="1"/>
  <c r="O42" i="26"/>
  <c r="A42" i="26"/>
  <c r="L42" i="26" s="1"/>
  <c r="O41" i="26"/>
  <c r="N41" i="26"/>
  <c r="A41" i="26"/>
  <c r="L41" i="26" s="1"/>
  <c r="O40" i="26"/>
  <c r="A40" i="26"/>
  <c r="L40" i="26" s="1"/>
  <c r="O39" i="26"/>
  <c r="N39" i="26"/>
  <c r="M39" i="26"/>
  <c r="A39" i="26"/>
  <c r="L39" i="26" s="1"/>
  <c r="O38" i="26"/>
  <c r="A38" i="26"/>
  <c r="L38" i="26" s="1"/>
  <c r="O37" i="26"/>
  <c r="N37" i="26"/>
  <c r="M37" i="26"/>
  <c r="A37" i="26"/>
  <c r="L37" i="26" s="1"/>
  <c r="O36" i="26"/>
  <c r="A36" i="26"/>
  <c r="L36" i="26" s="1"/>
  <c r="O35" i="26"/>
  <c r="N35" i="26"/>
  <c r="M35" i="26"/>
  <c r="A35" i="26"/>
  <c r="L35" i="26" s="1"/>
  <c r="O34" i="26"/>
  <c r="A34" i="26"/>
  <c r="L34" i="26" s="1"/>
  <c r="D33" i="26"/>
  <c r="O33" i="26" s="1"/>
  <c r="C33" i="26"/>
  <c r="N33" i="26" s="1"/>
  <c r="B33" i="26"/>
  <c r="M33" i="26" s="1"/>
  <c r="L32" i="26"/>
  <c r="A32" i="26"/>
  <c r="H28" i="26"/>
  <c r="S25" i="26" s="1"/>
  <c r="G28" i="26"/>
  <c r="R27" i="26" s="1"/>
  <c r="F28" i="26"/>
  <c r="Q20" i="26" s="1"/>
  <c r="E28" i="26"/>
  <c r="P20" i="26" s="1"/>
  <c r="D28" i="26"/>
  <c r="O21" i="26" s="1"/>
  <c r="C28" i="26"/>
  <c r="N22" i="26" s="1"/>
  <c r="B28" i="26"/>
  <c r="M23" i="26" s="1"/>
  <c r="A27" i="26"/>
  <c r="A97" i="26" s="1"/>
  <c r="L97" i="26" s="1"/>
  <c r="S26" i="26"/>
  <c r="R26" i="26"/>
  <c r="Q26" i="26"/>
  <c r="M26" i="26"/>
  <c r="A26" i="26"/>
  <c r="L26" i="26" s="1"/>
  <c r="R25" i="26"/>
  <c r="Q25" i="26"/>
  <c r="P25" i="26"/>
  <c r="A25" i="26"/>
  <c r="L25" i="26" s="1"/>
  <c r="R24" i="26"/>
  <c r="Q24" i="26"/>
  <c r="P24" i="26"/>
  <c r="O24" i="26"/>
  <c r="A24" i="26"/>
  <c r="L24" i="26" s="1"/>
  <c r="A23" i="26"/>
  <c r="L23" i="26" s="1"/>
  <c r="R22" i="26"/>
  <c r="Q22" i="26"/>
  <c r="P22" i="26"/>
  <c r="A22" i="26"/>
  <c r="L22" i="26" s="1"/>
  <c r="S21" i="26"/>
  <c r="R21" i="26"/>
  <c r="Q21" i="26"/>
  <c r="P21" i="26"/>
  <c r="A21" i="26"/>
  <c r="L21" i="26" s="1"/>
  <c r="S20" i="26"/>
  <c r="A20" i="26"/>
  <c r="A90" i="26" s="1"/>
  <c r="L90" i="26" s="1"/>
  <c r="R19" i="26"/>
  <c r="Q19" i="26"/>
  <c r="A19" i="26"/>
  <c r="L19" i="26" s="1"/>
  <c r="S18" i="26"/>
  <c r="R18" i="26"/>
  <c r="M18" i="26"/>
  <c r="A18" i="26"/>
  <c r="L18" i="26" s="1"/>
  <c r="R17" i="26"/>
  <c r="Q17" i="26"/>
  <c r="A17" i="26"/>
  <c r="A87" i="26" s="1"/>
  <c r="L87" i="26" s="1"/>
  <c r="R16" i="26"/>
  <c r="Q16" i="26"/>
  <c r="P16" i="26"/>
  <c r="O16" i="26"/>
  <c r="A16" i="26"/>
  <c r="L16" i="26" s="1"/>
  <c r="Q15" i="26"/>
  <c r="P15" i="26"/>
  <c r="N15" i="26"/>
  <c r="H15" i="26"/>
  <c r="S15" i="26" s="1"/>
  <c r="G15" i="26"/>
  <c r="R15" i="26" s="1"/>
  <c r="F15" i="26"/>
  <c r="E15" i="26"/>
  <c r="D15" i="26"/>
  <c r="O15" i="26" s="1"/>
  <c r="C15" i="26"/>
  <c r="B15" i="26"/>
  <c r="M15" i="26" s="1"/>
  <c r="A14" i="26"/>
  <c r="L14" i="26" s="1"/>
  <c r="C3" i="26"/>
  <c r="C10" i="26" s="1"/>
  <c r="N81" i="9"/>
  <c r="O81" i="9"/>
  <c r="N82" i="9"/>
  <c r="O82" i="9"/>
  <c r="N83" i="9"/>
  <c r="O83" i="9"/>
  <c r="N84" i="9"/>
  <c r="O84" i="9"/>
  <c r="N85" i="9"/>
  <c r="O85" i="9"/>
  <c r="N86" i="9"/>
  <c r="O86" i="9"/>
  <c r="N87" i="9"/>
  <c r="O87" i="9"/>
  <c r="N88" i="9"/>
  <c r="O88" i="9"/>
  <c r="N89" i="9"/>
  <c r="O89" i="9"/>
  <c r="N90" i="9"/>
  <c r="O90" i="9"/>
  <c r="M81" i="9"/>
  <c r="M82" i="9"/>
  <c r="M83" i="9"/>
  <c r="M84" i="9"/>
  <c r="M85" i="9"/>
  <c r="M86" i="9"/>
  <c r="M87" i="9"/>
  <c r="M88" i="9"/>
  <c r="M89" i="9"/>
  <c r="M90" i="9"/>
  <c r="L82" i="9"/>
  <c r="L83" i="9"/>
  <c r="L84" i="9"/>
  <c r="L85" i="9"/>
  <c r="L86" i="9"/>
  <c r="L87" i="9"/>
  <c r="L88" i="9"/>
  <c r="L89" i="9"/>
  <c r="L90" i="9"/>
  <c r="L81" i="9"/>
  <c r="N39" i="9"/>
  <c r="N36" i="9"/>
  <c r="L36" i="9"/>
  <c r="Q23" i="9"/>
  <c r="R23" i="9"/>
  <c r="Q22" i="9"/>
  <c r="R22" i="9"/>
  <c r="Q27" i="9"/>
  <c r="R27" i="9"/>
  <c r="R20" i="9"/>
  <c r="Q25" i="9"/>
  <c r="M68" i="8"/>
  <c r="M69" i="8"/>
  <c r="M71" i="8"/>
  <c r="N70" i="8"/>
  <c r="N71" i="8"/>
  <c r="N59" i="8"/>
  <c r="M59" i="8"/>
  <c r="N66" i="8"/>
  <c r="M54" i="8"/>
  <c r="N56" i="7"/>
  <c r="O56" i="7"/>
  <c r="P56" i="7"/>
  <c r="N57" i="7"/>
  <c r="O57" i="7"/>
  <c r="P57" i="7"/>
  <c r="N58" i="7"/>
  <c r="O58" i="7"/>
  <c r="P58" i="7"/>
  <c r="N59" i="7"/>
  <c r="O59" i="7"/>
  <c r="P59" i="7"/>
  <c r="N60" i="7"/>
  <c r="O60" i="7"/>
  <c r="P60" i="7"/>
  <c r="M57" i="7"/>
  <c r="M58" i="7"/>
  <c r="M59" i="7"/>
  <c r="M60" i="7"/>
  <c r="M56" i="7"/>
  <c r="C3" i="6"/>
  <c r="E43" i="25"/>
  <c r="D43" i="25"/>
  <c r="C43" i="25"/>
  <c r="B43" i="25"/>
  <c r="A43" i="25"/>
  <c r="E40" i="25"/>
  <c r="P40" i="25" s="1"/>
  <c r="D40" i="25"/>
  <c r="O40" i="25" s="1"/>
  <c r="C40" i="25"/>
  <c r="N40" i="25" s="1"/>
  <c r="B40" i="25"/>
  <c r="M40" i="25" s="1"/>
  <c r="A39" i="25"/>
  <c r="L39" i="25" s="1"/>
  <c r="F36" i="25"/>
  <c r="E36" i="25"/>
  <c r="D36" i="25"/>
  <c r="C36" i="25"/>
  <c r="B36" i="25"/>
  <c r="A35" i="25"/>
  <c r="L35" i="25" s="1"/>
  <c r="A34" i="25"/>
  <c r="L34" i="25" s="1"/>
  <c r="F33" i="25"/>
  <c r="Q33" i="25" s="1"/>
  <c r="E33" i="25"/>
  <c r="P33" i="25" s="1"/>
  <c r="D33" i="25"/>
  <c r="O33" i="25" s="1"/>
  <c r="C33" i="25"/>
  <c r="N33" i="25" s="1"/>
  <c r="B33" i="25"/>
  <c r="M33" i="25" s="1"/>
  <c r="A32" i="25"/>
  <c r="L32" i="25" s="1"/>
  <c r="D29" i="25"/>
  <c r="C29" i="25"/>
  <c r="B29" i="25"/>
  <c r="M27" i="25" s="1"/>
  <c r="A28" i="25"/>
  <c r="L28" i="25" s="1"/>
  <c r="A27" i="25"/>
  <c r="L27" i="25" s="1"/>
  <c r="D26" i="25"/>
  <c r="O26" i="25" s="1"/>
  <c r="C26" i="25"/>
  <c r="N26" i="25" s="1"/>
  <c r="B26" i="25"/>
  <c r="M26" i="25" s="1"/>
  <c r="A25" i="25"/>
  <c r="L25" i="25" s="1"/>
  <c r="D21" i="25"/>
  <c r="O20" i="25" s="1"/>
  <c r="C21" i="25"/>
  <c r="N20" i="25" s="1"/>
  <c r="B21" i="25"/>
  <c r="M19" i="25" s="1"/>
  <c r="A20" i="25"/>
  <c r="L20" i="25" s="1"/>
  <c r="A19" i="25"/>
  <c r="L19" i="25" s="1"/>
  <c r="D18" i="25"/>
  <c r="O18" i="25" s="1"/>
  <c r="C18" i="25"/>
  <c r="N18" i="25" s="1"/>
  <c r="B18" i="25"/>
  <c r="M18" i="25" s="1"/>
  <c r="A17" i="25"/>
  <c r="L17" i="25" s="1"/>
  <c r="H13" i="25"/>
  <c r="G13" i="25"/>
  <c r="R11" i="25" s="1"/>
  <c r="F13" i="25"/>
  <c r="Q11" i="25" s="1"/>
  <c r="E13" i="25"/>
  <c r="D13" i="25"/>
  <c r="C13" i="25"/>
  <c r="B13" i="25"/>
  <c r="M12" i="25" s="1"/>
  <c r="A12" i="25"/>
  <c r="A42" i="25" s="1"/>
  <c r="L42" i="25" s="1"/>
  <c r="A11" i="25"/>
  <c r="L11" i="25" s="1"/>
  <c r="H10" i="25"/>
  <c r="S10" i="25" s="1"/>
  <c r="G10" i="25"/>
  <c r="R10" i="25" s="1"/>
  <c r="F10" i="25"/>
  <c r="Q10" i="25" s="1"/>
  <c r="E10" i="25"/>
  <c r="P10" i="25" s="1"/>
  <c r="D10" i="25"/>
  <c r="O10" i="25" s="1"/>
  <c r="C10" i="25"/>
  <c r="N10" i="25" s="1"/>
  <c r="B10" i="25"/>
  <c r="M10" i="25" s="1"/>
  <c r="A9" i="25"/>
  <c r="L9" i="25" s="1"/>
  <c r="C3" i="25"/>
  <c r="E61" i="24"/>
  <c r="D61" i="24"/>
  <c r="C61" i="24"/>
  <c r="B61" i="24"/>
  <c r="A61" i="24"/>
  <c r="E55" i="24"/>
  <c r="P55" i="24" s="1"/>
  <c r="D55" i="24"/>
  <c r="O55" i="24" s="1"/>
  <c r="C55" i="24"/>
  <c r="N55" i="24" s="1"/>
  <c r="B55" i="24"/>
  <c r="M55" i="24" s="1"/>
  <c r="A54" i="24"/>
  <c r="L54" i="24" s="1"/>
  <c r="F51" i="24"/>
  <c r="E51" i="24"/>
  <c r="D51" i="24"/>
  <c r="C51" i="24"/>
  <c r="B51" i="24"/>
  <c r="M49" i="24" s="1"/>
  <c r="A50" i="24"/>
  <c r="L50" i="24" s="1"/>
  <c r="A49" i="24"/>
  <c r="L49" i="24" s="1"/>
  <c r="A48" i="24"/>
  <c r="L48" i="24" s="1"/>
  <c r="A47" i="24"/>
  <c r="L47" i="24" s="1"/>
  <c r="A46" i="24"/>
  <c r="L46" i="24" s="1"/>
  <c r="F45" i="24"/>
  <c r="Q45" i="24" s="1"/>
  <c r="E45" i="24"/>
  <c r="P45" i="24" s="1"/>
  <c r="D45" i="24"/>
  <c r="O45" i="24" s="1"/>
  <c r="C45" i="24"/>
  <c r="N45" i="24" s="1"/>
  <c r="B45" i="24"/>
  <c r="M45" i="24" s="1"/>
  <c r="A44" i="24"/>
  <c r="L44" i="24" s="1"/>
  <c r="D41" i="24"/>
  <c r="O40" i="24" s="1"/>
  <c r="C41" i="24"/>
  <c r="N38" i="24" s="1"/>
  <c r="B41" i="24"/>
  <c r="M36" i="24" s="1"/>
  <c r="A40" i="24"/>
  <c r="L40" i="24" s="1"/>
  <c r="A39" i="24"/>
  <c r="L39" i="24" s="1"/>
  <c r="A38" i="24"/>
  <c r="L38" i="24" s="1"/>
  <c r="A37" i="24"/>
  <c r="L37" i="24" s="1"/>
  <c r="A36" i="24"/>
  <c r="L36" i="24" s="1"/>
  <c r="D35" i="24"/>
  <c r="O35" i="24" s="1"/>
  <c r="C35" i="24"/>
  <c r="N35" i="24" s="1"/>
  <c r="B35" i="24"/>
  <c r="M35" i="24" s="1"/>
  <c r="A34" i="24"/>
  <c r="L34" i="24" s="1"/>
  <c r="D30" i="24"/>
  <c r="O27" i="24" s="1"/>
  <c r="C30" i="24"/>
  <c r="N29" i="24" s="1"/>
  <c r="B30" i="24"/>
  <c r="M28" i="24" s="1"/>
  <c r="A29" i="24"/>
  <c r="L29" i="24" s="1"/>
  <c r="A28" i="24"/>
  <c r="L28" i="24" s="1"/>
  <c r="A27" i="24"/>
  <c r="L27" i="24" s="1"/>
  <c r="A26" i="24"/>
  <c r="L26" i="24" s="1"/>
  <c r="A25" i="24"/>
  <c r="L25" i="24" s="1"/>
  <c r="D24" i="24"/>
  <c r="O24" i="24" s="1"/>
  <c r="C24" i="24"/>
  <c r="N24" i="24" s="1"/>
  <c r="B24" i="24"/>
  <c r="M24" i="24" s="1"/>
  <c r="A23" i="24"/>
  <c r="L23" i="24" s="1"/>
  <c r="H19" i="24"/>
  <c r="S14" i="24" s="1"/>
  <c r="G19" i="24"/>
  <c r="R16" i="24" s="1"/>
  <c r="F19" i="24"/>
  <c r="Q17" i="24" s="1"/>
  <c r="E19" i="24"/>
  <c r="P16" i="24" s="1"/>
  <c r="D19" i="24"/>
  <c r="C19" i="24"/>
  <c r="N14" i="24" s="1"/>
  <c r="B19" i="24"/>
  <c r="M18" i="24" s="1"/>
  <c r="Q18" i="24"/>
  <c r="P18" i="24"/>
  <c r="A18" i="24"/>
  <c r="A60" i="24" s="1"/>
  <c r="L60" i="24" s="1"/>
  <c r="A17" i="24"/>
  <c r="L17" i="24" s="1"/>
  <c r="A16" i="24"/>
  <c r="A58" i="24" s="1"/>
  <c r="L58" i="24" s="1"/>
  <c r="A15" i="24"/>
  <c r="L15" i="24" s="1"/>
  <c r="A14" i="24"/>
  <c r="A56" i="24" s="1"/>
  <c r="L56" i="24" s="1"/>
  <c r="H13" i="24"/>
  <c r="S13" i="24" s="1"/>
  <c r="G13" i="24"/>
  <c r="R13" i="24" s="1"/>
  <c r="F13" i="24"/>
  <c r="Q13" i="24" s="1"/>
  <c r="E13" i="24"/>
  <c r="P13" i="24" s="1"/>
  <c r="D13" i="24"/>
  <c r="O13" i="24" s="1"/>
  <c r="C13" i="24"/>
  <c r="N13" i="24" s="1"/>
  <c r="B13" i="24"/>
  <c r="M13" i="24" s="1"/>
  <c r="A12" i="24"/>
  <c r="L12" i="24" s="1"/>
  <c r="C3" i="24"/>
  <c r="C7" i="24" s="1"/>
  <c r="H17" i="23"/>
  <c r="S15" i="23" s="1"/>
  <c r="G17" i="23"/>
  <c r="R14" i="23" s="1"/>
  <c r="F17" i="23"/>
  <c r="Q13" i="23" s="1"/>
  <c r="E17" i="23"/>
  <c r="P14" i="23" s="1"/>
  <c r="D17" i="23"/>
  <c r="O14" i="23" s="1"/>
  <c r="C17" i="23"/>
  <c r="N14" i="23" s="1"/>
  <c r="B17" i="23"/>
  <c r="M15" i="23" s="1"/>
  <c r="A16" i="23"/>
  <c r="A15" i="23"/>
  <c r="A14" i="23"/>
  <c r="L14" i="23" s="1"/>
  <c r="A13" i="23"/>
  <c r="L13" i="23" s="1"/>
  <c r="H12" i="23"/>
  <c r="S12" i="23" s="1"/>
  <c r="G12" i="23"/>
  <c r="R12" i="23" s="1"/>
  <c r="F12" i="23"/>
  <c r="Q12" i="23" s="1"/>
  <c r="E12" i="23"/>
  <c r="P12" i="23" s="1"/>
  <c r="D12" i="23"/>
  <c r="O12" i="23" s="1"/>
  <c r="C12" i="23"/>
  <c r="N12" i="23" s="1"/>
  <c r="B12" i="23"/>
  <c r="M12" i="23" s="1"/>
  <c r="A11" i="23"/>
  <c r="L11" i="23" s="1"/>
  <c r="C3" i="23"/>
  <c r="C7" i="23" s="1"/>
  <c r="E33" i="22"/>
  <c r="D33" i="22"/>
  <c r="C33" i="22"/>
  <c r="B33" i="22"/>
  <c r="A33" i="22"/>
  <c r="E26" i="22"/>
  <c r="P26" i="22" s="1"/>
  <c r="D26" i="22"/>
  <c r="O26" i="22" s="1"/>
  <c r="C26" i="22"/>
  <c r="N26" i="22" s="1"/>
  <c r="B26" i="22"/>
  <c r="M26" i="22" s="1"/>
  <c r="A25" i="22"/>
  <c r="L25" i="22" s="1"/>
  <c r="H21" i="22"/>
  <c r="S20" i="22" s="1"/>
  <c r="G21" i="22"/>
  <c r="R19" i="22" s="1"/>
  <c r="F21" i="22"/>
  <c r="Q16" i="22" s="1"/>
  <c r="E21" i="22"/>
  <c r="P19" i="22" s="1"/>
  <c r="D21" i="22"/>
  <c r="O16" i="22" s="1"/>
  <c r="C21" i="22"/>
  <c r="B21" i="22"/>
  <c r="M20" i="22" s="1"/>
  <c r="A20" i="22"/>
  <c r="A32" i="22" s="1"/>
  <c r="L32" i="22" s="1"/>
  <c r="A19" i="22"/>
  <c r="A31" i="22" s="1"/>
  <c r="L31" i="22" s="1"/>
  <c r="A18" i="22"/>
  <c r="L18" i="22" s="1"/>
  <c r="A17" i="22"/>
  <c r="A29" i="22" s="1"/>
  <c r="L29" i="22" s="1"/>
  <c r="A16" i="22"/>
  <c r="A28" i="22" s="1"/>
  <c r="L28" i="22" s="1"/>
  <c r="A15" i="22"/>
  <c r="A27" i="22" s="1"/>
  <c r="L27" i="22" s="1"/>
  <c r="H14" i="22"/>
  <c r="S14" i="22" s="1"/>
  <c r="G14" i="22"/>
  <c r="R14" i="22" s="1"/>
  <c r="F14" i="22"/>
  <c r="Q14" i="22" s="1"/>
  <c r="E14" i="22"/>
  <c r="P14" i="22" s="1"/>
  <c r="D14" i="22"/>
  <c r="O14" i="22" s="1"/>
  <c r="C14" i="22"/>
  <c r="N14" i="22" s="1"/>
  <c r="B14" i="22"/>
  <c r="M14" i="22" s="1"/>
  <c r="A13" i="22"/>
  <c r="L13" i="22" s="1"/>
  <c r="C3" i="22"/>
  <c r="C9" i="22" s="1"/>
  <c r="B21" i="21"/>
  <c r="C21" i="21"/>
  <c r="D21" i="21"/>
  <c r="E21" i="21"/>
  <c r="P20" i="21" s="1"/>
  <c r="F21" i="21"/>
  <c r="Q19" i="21" s="1"/>
  <c r="G21" i="21"/>
  <c r="R19" i="21" s="1"/>
  <c r="H21" i="21"/>
  <c r="S15" i="21" s="1"/>
  <c r="F44" i="21"/>
  <c r="E44" i="21"/>
  <c r="D44" i="21"/>
  <c r="C44" i="21"/>
  <c r="B44" i="21"/>
  <c r="A43" i="21"/>
  <c r="L43" i="21" s="1"/>
  <c r="A42" i="21"/>
  <c r="L42" i="21" s="1"/>
  <c r="A41" i="21"/>
  <c r="L41" i="21" s="1"/>
  <c r="A40" i="21"/>
  <c r="L40" i="21" s="1"/>
  <c r="A39" i="21"/>
  <c r="L39" i="21" s="1"/>
  <c r="A38" i="21"/>
  <c r="L38" i="21" s="1"/>
  <c r="F37" i="21"/>
  <c r="Q37" i="21" s="1"/>
  <c r="E37" i="21"/>
  <c r="P37" i="21" s="1"/>
  <c r="D37" i="21"/>
  <c r="O37" i="21" s="1"/>
  <c r="C37" i="21"/>
  <c r="N37" i="21" s="1"/>
  <c r="B37" i="21"/>
  <c r="M37" i="21" s="1"/>
  <c r="A36" i="21"/>
  <c r="L36" i="21" s="1"/>
  <c r="D33" i="21"/>
  <c r="O31" i="21" s="1"/>
  <c r="C33" i="21"/>
  <c r="N27" i="21" s="1"/>
  <c r="B33" i="21"/>
  <c r="M32" i="21" s="1"/>
  <c r="A32" i="21"/>
  <c r="L32" i="21" s="1"/>
  <c r="A31" i="21"/>
  <c r="L31" i="21" s="1"/>
  <c r="A30" i="21"/>
  <c r="L30" i="21" s="1"/>
  <c r="A29" i="21"/>
  <c r="L29" i="21" s="1"/>
  <c r="A28" i="21"/>
  <c r="L28" i="21" s="1"/>
  <c r="A27" i="21"/>
  <c r="L27" i="21" s="1"/>
  <c r="D26" i="21"/>
  <c r="O26" i="21" s="1"/>
  <c r="C26" i="21"/>
  <c r="N26" i="21" s="1"/>
  <c r="B26" i="21"/>
  <c r="M26" i="21" s="1"/>
  <c r="A25" i="21"/>
  <c r="L25" i="21" s="1"/>
  <c r="O20" i="21"/>
  <c r="N17" i="21"/>
  <c r="M17" i="21"/>
  <c r="A20" i="21"/>
  <c r="A19" i="21"/>
  <c r="A18" i="21"/>
  <c r="A17" i="21"/>
  <c r="A16" i="21"/>
  <c r="L16" i="21" s="1"/>
  <c r="A15" i="21"/>
  <c r="H14" i="21"/>
  <c r="S14" i="21" s="1"/>
  <c r="G14" i="21"/>
  <c r="R14" i="21" s="1"/>
  <c r="F14" i="21"/>
  <c r="Q14" i="21" s="1"/>
  <c r="E14" i="21"/>
  <c r="P14" i="21" s="1"/>
  <c r="D14" i="21"/>
  <c r="O14" i="21" s="1"/>
  <c r="C14" i="21"/>
  <c r="N14" i="21" s="1"/>
  <c r="B14" i="21"/>
  <c r="M14" i="21" s="1"/>
  <c r="A13" i="21"/>
  <c r="L13" i="21" s="1"/>
  <c r="C3" i="21"/>
  <c r="C10" i="21" s="1"/>
  <c r="A43" i="20"/>
  <c r="E40" i="20"/>
  <c r="O40" i="20" s="1"/>
  <c r="D40" i="20"/>
  <c r="N40" i="20" s="1"/>
  <c r="C40" i="20"/>
  <c r="M40" i="20" s="1"/>
  <c r="B40" i="20"/>
  <c r="L40" i="20" s="1"/>
  <c r="A39" i="20"/>
  <c r="K39" i="20" s="1"/>
  <c r="P35" i="20"/>
  <c r="O35" i="20"/>
  <c r="N35" i="20"/>
  <c r="M35" i="20"/>
  <c r="L35" i="20"/>
  <c r="A35" i="20"/>
  <c r="K35" i="20" s="1"/>
  <c r="P34" i="20"/>
  <c r="O34" i="20"/>
  <c r="N34" i="20"/>
  <c r="M34" i="20"/>
  <c r="L34" i="20"/>
  <c r="A34" i="20"/>
  <c r="K34" i="20" s="1"/>
  <c r="F33" i="20"/>
  <c r="P33" i="20" s="1"/>
  <c r="E33" i="20"/>
  <c r="O33" i="20" s="1"/>
  <c r="D33" i="20"/>
  <c r="N33" i="20" s="1"/>
  <c r="C33" i="20"/>
  <c r="M33" i="20" s="1"/>
  <c r="B33" i="20"/>
  <c r="L33" i="20" s="1"/>
  <c r="A32" i="20"/>
  <c r="K32" i="20" s="1"/>
  <c r="N28" i="20"/>
  <c r="M28" i="20"/>
  <c r="L28" i="20"/>
  <c r="A28" i="20"/>
  <c r="K28" i="20" s="1"/>
  <c r="N27" i="20"/>
  <c r="M27" i="20"/>
  <c r="L27" i="20"/>
  <c r="A27" i="20"/>
  <c r="K27" i="20" s="1"/>
  <c r="D26" i="20"/>
  <c r="N26" i="20" s="1"/>
  <c r="C26" i="20"/>
  <c r="M26" i="20" s="1"/>
  <c r="B26" i="20"/>
  <c r="L26" i="20" s="1"/>
  <c r="A25" i="20"/>
  <c r="K25" i="20" s="1"/>
  <c r="N20" i="20"/>
  <c r="M20" i="20"/>
  <c r="L20" i="20"/>
  <c r="A20" i="20"/>
  <c r="K20" i="20" s="1"/>
  <c r="N19" i="20"/>
  <c r="M19" i="20"/>
  <c r="L19" i="20"/>
  <c r="A19" i="20"/>
  <c r="K19" i="20" s="1"/>
  <c r="D18" i="20"/>
  <c r="N18" i="20" s="1"/>
  <c r="C18" i="20"/>
  <c r="M18" i="20" s="1"/>
  <c r="B18" i="20"/>
  <c r="L18" i="20" s="1"/>
  <c r="A17" i="20"/>
  <c r="K17" i="20" s="1"/>
  <c r="A12" i="20"/>
  <c r="A42" i="20" s="1"/>
  <c r="K42" i="20" s="1"/>
  <c r="A11" i="20"/>
  <c r="A41" i="20" s="1"/>
  <c r="K41" i="20" s="1"/>
  <c r="H10" i="20"/>
  <c r="G10" i="20"/>
  <c r="F10" i="20"/>
  <c r="E10" i="20"/>
  <c r="D10" i="20"/>
  <c r="C10" i="20"/>
  <c r="B10" i="20"/>
  <c r="A9" i="20"/>
  <c r="A15" i="19"/>
  <c r="A16" i="19"/>
  <c r="A17" i="19"/>
  <c r="A18" i="19"/>
  <c r="L18" i="19" s="1"/>
  <c r="A14" i="19"/>
  <c r="L17" i="19"/>
  <c r="L14" i="19"/>
  <c r="E19" i="19"/>
  <c r="D19" i="19"/>
  <c r="C19" i="19"/>
  <c r="B19" i="19"/>
  <c r="E13" i="19"/>
  <c r="P13" i="19" s="1"/>
  <c r="D13" i="19"/>
  <c r="O13" i="19" s="1"/>
  <c r="C13" i="19"/>
  <c r="N13" i="19" s="1"/>
  <c r="B13" i="19"/>
  <c r="M13" i="19" s="1"/>
  <c r="A12" i="19"/>
  <c r="L12" i="19" s="1"/>
  <c r="C3" i="19"/>
  <c r="C7" i="19" s="1"/>
  <c r="E61" i="18"/>
  <c r="D61" i="18"/>
  <c r="C61" i="18"/>
  <c r="B61" i="18"/>
  <c r="A61" i="18"/>
  <c r="O55" i="18"/>
  <c r="E55" i="18"/>
  <c r="P55" i="18" s="1"/>
  <c r="D55" i="18"/>
  <c r="C55" i="18"/>
  <c r="N55" i="18" s="1"/>
  <c r="B55" i="18"/>
  <c r="M55" i="18" s="1"/>
  <c r="A54" i="18"/>
  <c r="L54" i="18" s="1"/>
  <c r="F51" i="18"/>
  <c r="Q46" i="18" s="1"/>
  <c r="E51" i="18"/>
  <c r="D51" i="18"/>
  <c r="C51" i="18"/>
  <c r="B51" i="18"/>
  <c r="M50" i="18" s="1"/>
  <c r="A50" i="18"/>
  <c r="L50" i="18" s="1"/>
  <c r="A49" i="18"/>
  <c r="L49" i="18" s="1"/>
  <c r="A48" i="18"/>
  <c r="L48" i="18" s="1"/>
  <c r="A47" i="18"/>
  <c r="L47" i="18" s="1"/>
  <c r="A46" i="18"/>
  <c r="L46" i="18" s="1"/>
  <c r="F45" i="18"/>
  <c r="Q45" i="18" s="1"/>
  <c r="E45" i="18"/>
  <c r="P45" i="18" s="1"/>
  <c r="D45" i="18"/>
  <c r="O45" i="18" s="1"/>
  <c r="C45" i="18"/>
  <c r="N45" i="18" s="1"/>
  <c r="B45" i="18"/>
  <c r="M45" i="18" s="1"/>
  <c r="A44" i="18"/>
  <c r="L44" i="18" s="1"/>
  <c r="D41" i="18"/>
  <c r="C41" i="18"/>
  <c r="N40" i="18" s="1"/>
  <c r="B41" i="18"/>
  <c r="A40" i="18"/>
  <c r="L40" i="18" s="1"/>
  <c r="A39" i="18"/>
  <c r="L39" i="18" s="1"/>
  <c r="A38" i="18"/>
  <c r="L38" i="18" s="1"/>
  <c r="A37" i="18"/>
  <c r="L37" i="18" s="1"/>
  <c r="A36" i="18"/>
  <c r="L36" i="18" s="1"/>
  <c r="D35" i="18"/>
  <c r="O35" i="18" s="1"/>
  <c r="C35" i="18"/>
  <c r="N35" i="18" s="1"/>
  <c r="B35" i="18"/>
  <c r="M35" i="18" s="1"/>
  <c r="A34" i="18"/>
  <c r="L34" i="18" s="1"/>
  <c r="D30" i="18"/>
  <c r="C30" i="18"/>
  <c r="B30" i="18"/>
  <c r="M29" i="18" s="1"/>
  <c r="A29" i="18"/>
  <c r="L29" i="18" s="1"/>
  <c r="A28" i="18"/>
  <c r="L28" i="18" s="1"/>
  <c r="A27" i="18"/>
  <c r="L27" i="18" s="1"/>
  <c r="A26" i="18"/>
  <c r="L26" i="18" s="1"/>
  <c r="A25" i="18"/>
  <c r="L25" i="18" s="1"/>
  <c r="D24" i="18"/>
  <c r="O24" i="18" s="1"/>
  <c r="C24" i="18"/>
  <c r="N24" i="18" s="1"/>
  <c r="B24" i="18"/>
  <c r="M24" i="18" s="1"/>
  <c r="A23" i="18"/>
  <c r="L23" i="18" s="1"/>
  <c r="H19" i="18"/>
  <c r="S15" i="18" s="1"/>
  <c r="G19" i="18"/>
  <c r="R18" i="18" s="1"/>
  <c r="F19" i="18"/>
  <c r="Q16" i="18" s="1"/>
  <c r="E19" i="18"/>
  <c r="P18" i="18" s="1"/>
  <c r="D19" i="18"/>
  <c r="O15" i="18" s="1"/>
  <c r="C19" i="18"/>
  <c r="N14" i="18" s="1"/>
  <c r="B19" i="18"/>
  <c r="A18" i="18"/>
  <c r="A60" i="18" s="1"/>
  <c r="L60" i="18" s="1"/>
  <c r="A17" i="18"/>
  <c r="L17" i="18" s="1"/>
  <c r="A16" i="18"/>
  <c r="L16" i="18" s="1"/>
  <c r="A15" i="18"/>
  <c r="A57" i="18" s="1"/>
  <c r="L57" i="18" s="1"/>
  <c r="A14" i="18"/>
  <c r="L14" i="18" s="1"/>
  <c r="O13" i="18"/>
  <c r="H13" i="18"/>
  <c r="S13" i="18" s="1"/>
  <c r="G13" i="18"/>
  <c r="R13" i="18" s="1"/>
  <c r="F13" i="18"/>
  <c r="Q13" i="18" s="1"/>
  <c r="E13" i="18"/>
  <c r="P13" i="18" s="1"/>
  <c r="D13" i="18"/>
  <c r="C13" i="18"/>
  <c r="N13" i="18" s="1"/>
  <c r="B13" i="18"/>
  <c r="M13" i="18" s="1"/>
  <c r="A12" i="18"/>
  <c r="L12" i="18" s="1"/>
  <c r="C3" i="18"/>
  <c r="N121" i="17"/>
  <c r="M121" i="17"/>
  <c r="D121" i="17"/>
  <c r="A121" i="17"/>
  <c r="L121" i="17" s="1"/>
  <c r="N120" i="17"/>
  <c r="M120" i="17"/>
  <c r="D120" i="17"/>
  <c r="A120" i="17"/>
  <c r="L120" i="17" s="1"/>
  <c r="D119" i="17"/>
  <c r="C119" i="17"/>
  <c r="B119" i="17"/>
  <c r="A119" i="17"/>
  <c r="A118" i="17"/>
  <c r="L118" i="17" s="1"/>
  <c r="N116" i="17"/>
  <c r="M116" i="17"/>
  <c r="D116" i="17"/>
  <c r="A116" i="17"/>
  <c r="L116" i="17" s="1"/>
  <c r="N115" i="17"/>
  <c r="M115" i="17"/>
  <c r="D115" i="17"/>
  <c r="H115" i="17" s="1"/>
  <c r="A115" i="17"/>
  <c r="L115" i="17" s="1"/>
  <c r="D114" i="17"/>
  <c r="C114" i="17"/>
  <c r="B114" i="17"/>
  <c r="A114" i="17"/>
  <c r="A113" i="17"/>
  <c r="L113" i="17" s="1"/>
  <c r="N111" i="17"/>
  <c r="M111" i="17"/>
  <c r="D111" i="17"/>
  <c r="A111" i="17"/>
  <c r="L111" i="17" s="1"/>
  <c r="N110" i="17"/>
  <c r="M110" i="17"/>
  <c r="D110" i="17"/>
  <c r="A110" i="17"/>
  <c r="L110" i="17" s="1"/>
  <c r="D109" i="17"/>
  <c r="C109" i="17"/>
  <c r="B109" i="17"/>
  <c r="A109" i="17"/>
  <c r="A108" i="17"/>
  <c r="L108" i="17" s="1"/>
  <c r="N106" i="17"/>
  <c r="M106" i="17"/>
  <c r="D106" i="17"/>
  <c r="A106" i="17"/>
  <c r="L106" i="17" s="1"/>
  <c r="N105" i="17"/>
  <c r="M105" i="17"/>
  <c r="D105" i="17"/>
  <c r="H105" i="17" s="1"/>
  <c r="A105" i="17"/>
  <c r="L105" i="17" s="1"/>
  <c r="D104" i="17"/>
  <c r="C104" i="17"/>
  <c r="B104" i="17"/>
  <c r="A104" i="17"/>
  <c r="A103" i="17"/>
  <c r="L103" i="17" s="1"/>
  <c r="N100" i="17"/>
  <c r="M100" i="17"/>
  <c r="D100" i="17"/>
  <c r="A100" i="17"/>
  <c r="L100" i="17" s="1"/>
  <c r="N99" i="17"/>
  <c r="M99" i="17"/>
  <c r="D99" i="17"/>
  <c r="A99" i="17"/>
  <c r="L99" i="17" s="1"/>
  <c r="D98" i="17"/>
  <c r="C98" i="17"/>
  <c r="B98" i="17"/>
  <c r="A98" i="17"/>
  <c r="A97" i="17"/>
  <c r="L97" i="17" s="1"/>
  <c r="N95" i="17"/>
  <c r="M95" i="17"/>
  <c r="D95" i="17"/>
  <c r="A95" i="17"/>
  <c r="L95" i="17" s="1"/>
  <c r="N94" i="17"/>
  <c r="M94" i="17"/>
  <c r="D94" i="17"/>
  <c r="A94" i="17"/>
  <c r="L94" i="17" s="1"/>
  <c r="D93" i="17"/>
  <c r="C93" i="17"/>
  <c r="B93" i="17"/>
  <c r="A93" i="17"/>
  <c r="A92" i="17"/>
  <c r="G92" i="17" s="1"/>
  <c r="N90" i="17"/>
  <c r="M90" i="17"/>
  <c r="D90" i="17"/>
  <c r="A90" i="17"/>
  <c r="L90" i="17" s="1"/>
  <c r="N89" i="17"/>
  <c r="M89" i="17"/>
  <c r="D89" i="17"/>
  <c r="A89" i="17"/>
  <c r="L89" i="17" s="1"/>
  <c r="D88" i="17"/>
  <c r="C88" i="17"/>
  <c r="B88" i="17"/>
  <c r="A88" i="17"/>
  <c r="A87" i="17"/>
  <c r="N85" i="17"/>
  <c r="M85" i="17"/>
  <c r="D85" i="17"/>
  <c r="I85" i="17" s="1"/>
  <c r="A85" i="17"/>
  <c r="L85" i="17" s="1"/>
  <c r="N84" i="17"/>
  <c r="M84" i="17"/>
  <c r="D84" i="17"/>
  <c r="A84" i="17"/>
  <c r="L84" i="17" s="1"/>
  <c r="D83" i="17"/>
  <c r="C83" i="17"/>
  <c r="B83" i="17"/>
  <c r="A83" i="17"/>
  <c r="A82" i="17"/>
  <c r="G82" i="17" s="1"/>
  <c r="N80" i="17"/>
  <c r="M80" i="17"/>
  <c r="D80" i="17"/>
  <c r="A80" i="17"/>
  <c r="L80" i="17" s="1"/>
  <c r="N79" i="17"/>
  <c r="M79" i="17"/>
  <c r="D79" i="17"/>
  <c r="I79" i="17" s="1"/>
  <c r="A79" i="17"/>
  <c r="L79" i="17" s="1"/>
  <c r="D78" i="17"/>
  <c r="C78" i="17"/>
  <c r="B78" i="17"/>
  <c r="A78" i="17"/>
  <c r="A77" i="17"/>
  <c r="L77" i="17" s="1"/>
  <c r="N74" i="17"/>
  <c r="M74" i="17"/>
  <c r="D74" i="17"/>
  <c r="A74" i="17"/>
  <c r="L74" i="17" s="1"/>
  <c r="N73" i="17"/>
  <c r="M73" i="17"/>
  <c r="D73" i="17"/>
  <c r="H73" i="17" s="1"/>
  <c r="A73" i="17"/>
  <c r="L73" i="17" s="1"/>
  <c r="D72" i="17"/>
  <c r="C72" i="17"/>
  <c r="B72" i="17"/>
  <c r="A72" i="17"/>
  <c r="A71" i="17"/>
  <c r="N69" i="17"/>
  <c r="M69" i="17"/>
  <c r="D69" i="17"/>
  <c r="A69" i="17"/>
  <c r="L69" i="17" s="1"/>
  <c r="N68" i="17"/>
  <c r="M68" i="17"/>
  <c r="D68" i="17"/>
  <c r="H68" i="17" s="1"/>
  <c r="A68" i="17"/>
  <c r="L68" i="17" s="1"/>
  <c r="D67" i="17"/>
  <c r="C67" i="17"/>
  <c r="B67" i="17"/>
  <c r="A67" i="17"/>
  <c r="A66" i="17"/>
  <c r="N64" i="17"/>
  <c r="M64" i="17"/>
  <c r="D64" i="17"/>
  <c r="A64" i="17"/>
  <c r="L64" i="17" s="1"/>
  <c r="N63" i="17"/>
  <c r="M63" i="17"/>
  <c r="D63" i="17"/>
  <c r="H63" i="17" s="1"/>
  <c r="A63" i="17"/>
  <c r="L63" i="17" s="1"/>
  <c r="D62" i="17"/>
  <c r="C62" i="17"/>
  <c r="B62" i="17"/>
  <c r="A62" i="17"/>
  <c r="A61" i="17"/>
  <c r="N58" i="17"/>
  <c r="M58" i="17"/>
  <c r="D58" i="17"/>
  <c r="A58" i="17"/>
  <c r="L58" i="17" s="1"/>
  <c r="N57" i="17"/>
  <c r="M57" i="17"/>
  <c r="D57" i="17"/>
  <c r="H57" i="17" s="1"/>
  <c r="A57" i="17"/>
  <c r="L57" i="17" s="1"/>
  <c r="D56" i="17"/>
  <c r="C56" i="17"/>
  <c r="B56" i="17"/>
  <c r="A56" i="17"/>
  <c r="A55" i="17"/>
  <c r="N53" i="17"/>
  <c r="M53" i="17"/>
  <c r="D53" i="17"/>
  <c r="A53" i="17"/>
  <c r="L53" i="17" s="1"/>
  <c r="N52" i="17"/>
  <c r="M52" i="17"/>
  <c r="D52" i="17"/>
  <c r="A52" i="17"/>
  <c r="L52" i="17" s="1"/>
  <c r="D51" i="17"/>
  <c r="C51" i="17"/>
  <c r="B51" i="17"/>
  <c r="A51" i="17"/>
  <c r="A50" i="17"/>
  <c r="L50" i="17" s="1"/>
  <c r="N48" i="17"/>
  <c r="M48" i="17"/>
  <c r="D48" i="17"/>
  <c r="A48" i="17"/>
  <c r="L48" i="17" s="1"/>
  <c r="N47" i="17"/>
  <c r="M47" i="17"/>
  <c r="D47" i="17"/>
  <c r="A47" i="17"/>
  <c r="L47" i="17" s="1"/>
  <c r="D46" i="17"/>
  <c r="C46" i="17"/>
  <c r="B46" i="17"/>
  <c r="A46" i="17"/>
  <c r="A45" i="17"/>
  <c r="L45" i="17" s="1"/>
  <c r="N42" i="17"/>
  <c r="M42" i="17"/>
  <c r="D42" i="17"/>
  <c r="A42" i="17"/>
  <c r="L42" i="17" s="1"/>
  <c r="N41" i="17"/>
  <c r="M41" i="17"/>
  <c r="D41" i="17"/>
  <c r="I41" i="17" s="1"/>
  <c r="A41" i="17"/>
  <c r="L41" i="17" s="1"/>
  <c r="D40" i="17"/>
  <c r="C40" i="17"/>
  <c r="B40" i="17"/>
  <c r="A40" i="17"/>
  <c r="A39" i="17"/>
  <c r="G39" i="17" s="1"/>
  <c r="N37" i="17"/>
  <c r="M37" i="17"/>
  <c r="D37" i="17"/>
  <c r="A37" i="17"/>
  <c r="L37" i="17" s="1"/>
  <c r="N36" i="17"/>
  <c r="M36" i="17"/>
  <c r="D36" i="17"/>
  <c r="A36" i="17"/>
  <c r="L36" i="17" s="1"/>
  <c r="D35" i="17"/>
  <c r="C35" i="17"/>
  <c r="B35" i="17"/>
  <c r="A35" i="17"/>
  <c r="A34" i="17"/>
  <c r="G34" i="17" s="1"/>
  <c r="N32" i="17"/>
  <c r="M32" i="17"/>
  <c r="D32" i="17"/>
  <c r="H32" i="17" s="1"/>
  <c r="A32" i="17"/>
  <c r="L32" i="17" s="1"/>
  <c r="N31" i="17"/>
  <c r="M31" i="17"/>
  <c r="D31" i="17"/>
  <c r="A31" i="17"/>
  <c r="L31" i="17" s="1"/>
  <c r="D30" i="17"/>
  <c r="C30" i="17"/>
  <c r="B30" i="17"/>
  <c r="A30" i="17"/>
  <c r="A29" i="17"/>
  <c r="L29" i="17" s="1"/>
  <c r="N27" i="17"/>
  <c r="M27" i="17"/>
  <c r="D27" i="17"/>
  <c r="I27" i="17" s="1"/>
  <c r="A27" i="17"/>
  <c r="L27" i="17" s="1"/>
  <c r="N26" i="17"/>
  <c r="M26" i="17"/>
  <c r="D26" i="17"/>
  <c r="A26" i="17"/>
  <c r="L26" i="17" s="1"/>
  <c r="D25" i="17"/>
  <c r="C25" i="17"/>
  <c r="B25" i="17"/>
  <c r="A25" i="17"/>
  <c r="A24" i="17"/>
  <c r="L24" i="17" s="1"/>
  <c r="N22" i="17"/>
  <c r="M22" i="17"/>
  <c r="D22" i="17"/>
  <c r="H22" i="17" s="1"/>
  <c r="A22" i="17"/>
  <c r="L22" i="17" s="1"/>
  <c r="N21" i="17"/>
  <c r="M21" i="17"/>
  <c r="D21" i="17"/>
  <c r="H21" i="17" s="1"/>
  <c r="A21" i="17"/>
  <c r="L21" i="17" s="1"/>
  <c r="D20" i="17"/>
  <c r="C20" i="17"/>
  <c r="B20" i="17"/>
  <c r="A20" i="17"/>
  <c r="A19" i="17"/>
  <c r="L19" i="17" s="1"/>
  <c r="N17" i="17"/>
  <c r="M17" i="17"/>
  <c r="D17" i="17"/>
  <c r="A17" i="17"/>
  <c r="L17" i="17" s="1"/>
  <c r="N16" i="17"/>
  <c r="M16" i="17"/>
  <c r="D16" i="17"/>
  <c r="H16" i="17" s="1"/>
  <c r="A16" i="17"/>
  <c r="L16" i="17" s="1"/>
  <c r="D15" i="17"/>
  <c r="C15" i="17"/>
  <c r="B15" i="17"/>
  <c r="A15" i="17"/>
  <c r="A14" i="17"/>
  <c r="L14" i="17" s="1"/>
  <c r="N12" i="17"/>
  <c r="M12" i="17"/>
  <c r="D12" i="17"/>
  <c r="H12" i="17" s="1"/>
  <c r="A12" i="17"/>
  <c r="L12" i="17" s="1"/>
  <c r="N11" i="17"/>
  <c r="M11" i="17"/>
  <c r="D11" i="17"/>
  <c r="H11" i="17" s="1"/>
  <c r="A11" i="17"/>
  <c r="L11" i="17" s="1"/>
  <c r="D10" i="17"/>
  <c r="C10" i="17"/>
  <c r="B10" i="17"/>
  <c r="A10" i="17"/>
  <c r="A9" i="17"/>
  <c r="L9" i="17" s="1"/>
  <c r="N6" i="17"/>
  <c r="M6" i="17"/>
  <c r="L6" i="17"/>
  <c r="G6" i="17"/>
  <c r="D6" i="17"/>
  <c r="I6" i="17" s="1"/>
  <c r="N5" i="17"/>
  <c r="M5" i="17"/>
  <c r="L5" i="17"/>
  <c r="G5" i="17"/>
  <c r="G31" i="17" s="1"/>
  <c r="D5" i="17"/>
  <c r="I5" i="17" s="1"/>
  <c r="N4" i="17"/>
  <c r="N72" i="17" s="1"/>
  <c r="M4" i="17"/>
  <c r="L4" i="17"/>
  <c r="L30" i="17" s="1"/>
  <c r="I4" i="17"/>
  <c r="I10" i="17" s="1"/>
  <c r="H4" i="17"/>
  <c r="G4" i="17"/>
  <c r="G40" i="17" s="1"/>
  <c r="L3" i="17"/>
  <c r="G3" i="17"/>
  <c r="A67" i="16"/>
  <c r="E60" i="16"/>
  <c r="O60" i="16" s="1"/>
  <c r="D60" i="16"/>
  <c r="N60" i="16" s="1"/>
  <c r="C60" i="16"/>
  <c r="M60" i="16" s="1"/>
  <c r="B60" i="16"/>
  <c r="L60" i="16" s="1"/>
  <c r="A59" i="16"/>
  <c r="K59" i="16" s="1"/>
  <c r="P55" i="16"/>
  <c r="O55" i="16"/>
  <c r="N55" i="16"/>
  <c r="M55" i="16"/>
  <c r="L55" i="16"/>
  <c r="A55" i="16"/>
  <c r="K55" i="16" s="1"/>
  <c r="P54" i="16"/>
  <c r="O54" i="16"/>
  <c r="N54" i="16"/>
  <c r="M54" i="16"/>
  <c r="L54" i="16"/>
  <c r="A54" i="16"/>
  <c r="K54" i="16" s="1"/>
  <c r="P53" i="16"/>
  <c r="O53" i="16"/>
  <c r="N53" i="16"/>
  <c r="M53" i="16"/>
  <c r="L53" i="16"/>
  <c r="A53" i="16"/>
  <c r="K53" i="16" s="1"/>
  <c r="P52" i="16"/>
  <c r="O52" i="16"/>
  <c r="N52" i="16"/>
  <c r="M52" i="16"/>
  <c r="L52" i="16"/>
  <c r="A52" i="16"/>
  <c r="K52" i="16" s="1"/>
  <c r="P51" i="16"/>
  <c r="O51" i="16"/>
  <c r="N51" i="16"/>
  <c r="M51" i="16"/>
  <c r="L51" i="16"/>
  <c r="A51" i="16"/>
  <c r="K51" i="16" s="1"/>
  <c r="P50" i="16"/>
  <c r="O50" i="16"/>
  <c r="N50" i="16"/>
  <c r="M50" i="16"/>
  <c r="L50" i="16"/>
  <c r="A50" i="16"/>
  <c r="K50" i="16" s="1"/>
  <c r="F49" i="16"/>
  <c r="P49" i="16" s="1"/>
  <c r="E49" i="16"/>
  <c r="O49" i="16" s="1"/>
  <c r="D49" i="16"/>
  <c r="N49" i="16" s="1"/>
  <c r="C49" i="16"/>
  <c r="M49" i="16" s="1"/>
  <c r="B49" i="16"/>
  <c r="L49" i="16" s="1"/>
  <c r="A48" i="16"/>
  <c r="K48" i="16" s="1"/>
  <c r="N44" i="16"/>
  <c r="M44" i="16"/>
  <c r="L44" i="16"/>
  <c r="A44" i="16"/>
  <c r="K44" i="16" s="1"/>
  <c r="N43" i="16"/>
  <c r="M43" i="16"/>
  <c r="L43" i="16"/>
  <c r="A43" i="16"/>
  <c r="K43" i="16" s="1"/>
  <c r="N42" i="16"/>
  <c r="M42" i="16"/>
  <c r="L42" i="16"/>
  <c r="A42" i="16"/>
  <c r="K42" i="16" s="1"/>
  <c r="N41" i="16"/>
  <c r="M41" i="16"/>
  <c r="L41" i="16"/>
  <c r="A41" i="16"/>
  <c r="K41" i="16" s="1"/>
  <c r="N40" i="16"/>
  <c r="M40" i="16"/>
  <c r="L40" i="16"/>
  <c r="A40" i="16"/>
  <c r="K40" i="16" s="1"/>
  <c r="N39" i="16"/>
  <c r="M39" i="16"/>
  <c r="L39" i="16"/>
  <c r="A39" i="16"/>
  <c r="K39" i="16" s="1"/>
  <c r="D38" i="16"/>
  <c r="N38" i="16" s="1"/>
  <c r="C38" i="16"/>
  <c r="M38" i="16" s="1"/>
  <c r="B38" i="16"/>
  <c r="L38" i="16" s="1"/>
  <c r="A37" i="16"/>
  <c r="K37" i="16" s="1"/>
  <c r="N32" i="16"/>
  <c r="M32" i="16"/>
  <c r="L32" i="16"/>
  <c r="A32" i="16"/>
  <c r="K32" i="16" s="1"/>
  <c r="N31" i="16"/>
  <c r="M31" i="16"/>
  <c r="L31" i="16"/>
  <c r="A31" i="16"/>
  <c r="K31" i="16" s="1"/>
  <c r="N30" i="16"/>
  <c r="M30" i="16"/>
  <c r="L30" i="16"/>
  <c r="A30" i="16"/>
  <c r="K30" i="16" s="1"/>
  <c r="N29" i="16"/>
  <c r="M29" i="16"/>
  <c r="L29" i="16"/>
  <c r="A29" i="16"/>
  <c r="K29" i="16" s="1"/>
  <c r="N28" i="16"/>
  <c r="M28" i="16"/>
  <c r="L28" i="16"/>
  <c r="A28" i="16"/>
  <c r="K28" i="16" s="1"/>
  <c r="N27" i="16"/>
  <c r="M27" i="16"/>
  <c r="L27" i="16"/>
  <c r="A27" i="16"/>
  <c r="K27" i="16" s="1"/>
  <c r="D26" i="16"/>
  <c r="N26" i="16" s="1"/>
  <c r="C26" i="16"/>
  <c r="M26" i="16" s="1"/>
  <c r="B26" i="16"/>
  <c r="L26" i="16" s="1"/>
  <c r="A25" i="16"/>
  <c r="K25" i="16" s="1"/>
  <c r="R20" i="16"/>
  <c r="Q20" i="16"/>
  <c r="P20" i="16"/>
  <c r="O20" i="16"/>
  <c r="N20" i="16"/>
  <c r="M20" i="16"/>
  <c r="L20" i="16"/>
  <c r="A20" i="16"/>
  <c r="K20" i="16" s="1"/>
  <c r="R19" i="16"/>
  <c r="Q19" i="16"/>
  <c r="P19" i="16"/>
  <c r="O19" i="16"/>
  <c r="N19" i="16"/>
  <c r="M19" i="16"/>
  <c r="L19" i="16"/>
  <c r="A19" i="16"/>
  <c r="A65" i="16" s="1"/>
  <c r="K65" i="16" s="1"/>
  <c r="R18" i="16"/>
  <c r="Q18" i="16"/>
  <c r="P18" i="16"/>
  <c r="O18" i="16"/>
  <c r="N18" i="16"/>
  <c r="M18" i="16"/>
  <c r="L18" i="16"/>
  <c r="A18" i="16"/>
  <c r="K18" i="16" s="1"/>
  <c r="R17" i="16"/>
  <c r="Q17" i="16"/>
  <c r="P17" i="16"/>
  <c r="O17" i="16"/>
  <c r="N17" i="16"/>
  <c r="M17" i="16"/>
  <c r="L17" i="16"/>
  <c r="A17" i="16"/>
  <c r="K17" i="16" s="1"/>
  <c r="R16" i="16"/>
  <c r="Q16" i="16"/>
  <c r="P16" i="16"/>
  <c r="O16" i="16"/>
  <c r="N16" i="16"/>
  <c r="M16" i="16"/>
  <c r="L16" i="16"/>
  <c r="A16" i="16"/>
  <c r="A62" i="16" s="1"/>
  <c r="K62" i="16" s="1"/>
  <c r="R15" i="16"/>
  <c r="Q15" i="16"/>
  <c r="P15" i="16"/>
  <c r="O15" i="16"/>
  <c r="N15" i="16"/>
  <c r="M15" i="16"/>
  <c r="L15" i="16"/>
  <c r="A15" i="16"/>
  <c r="A61" i="16" s="1"/>
  <c r="K61" i="16" s="1"/>
  <c r="H14" i="16"/>
  <c r="R14" i="16" s="1"/>
  <c r="G14" i="16"/>
  <c r="Q14" i="16" s="1"/>
  <c r="F14" i="16"/>
  <c r="P14" i="16" s="1"/>
  <c r="E14" i="16"/>
  <c r="O14" i="16" s="1"/>
  <c r="D14" i="16"/>
  <c r="N14" i="16" s="1"/>
  <c r="C14" i="16"/>
  <c r="M14" i="16" s="1"/>
  <c r="B14" i="16"/>
  <c r="L14" i="16" s="1"/>
  <c r="A13" i="16"/>
  <c r="K13" i="16" s="1"/>
  <c r="C10" i="16"/>
  <c r="C9" i="16"/>
  <c r="C8" i="16"/>
  <c r="C7" i="16"/>
  <c r="C6" i="16"/>
  <c r="C5" i="16"/>
  <c r="E61" i="15"/>
  <c r="D61" i="15"/>
  <c r="C61" i="15"/>
  <c r="B61" i="15"/>
  <c r="A61" i="15"/>
  <c r="N55" i="15"/>
  <c r="E55" i="15"/>
  <c r="P55" i="15" s="1"/>
  <c r="D55" i="15"/>
  <c r="O55" i="15" s="1"/>
  <c r="C55" i="15"/>
  <c r="B55" i="15"/>
  <c r="M55" i="15" s="1"/>
  <c r="A54" i="15"/>
  <c r="L54" i="15" s="1"/>
  <c r="F51" i="15"/>
  <c r="E51" i="15"/>
  <c r="D51" i="15"/>
  <c r="C51" i="15"/>
  <c r="B51" i="15"/>
  <c r="M50" i="15" s="1"/>
  <c r="A50" i="15"/>
  <c r="L50" i="15" s="1"/>
  <c r="A49" i="15"/>
  <c r="L49" i="15" s="1"/>
  <c r="A48" i="15"/>
  <c r="L48" i="15" s="1"/>
  <c r="A47" i="15"/>
  <c r="L47" i="15" s="1"/>
  <c r="A46" i="15"/>
  <c r="L46" i="15" s="1"/>
  <c r="F45" i="15"/>
  <c r="Q45" i="15" s="1"/>
  <c r="E45" i="15"/>
  <c r="P45" i="15" s="1"/>
  <c r="D45" i="15"/>
  <c r="O45" i="15" s="1"/>
  <c r="C45" i="15"/>
  <c r="N45" i="15" s="1"/>
  <c r="B45" i="15"/>
  <c r="M45" i="15" s="1"/>
  <c r="A44" i="15"/>
  <c r="L44" i="15" s="1"/>
  <c r="D41" i="15"/>
  <c r="O36" i="15" s="1"/>
  <c r="C41" i="15"/>
  <c r="N37" i="15" s="1"/>
  <c r="B41" i="15"/>
  <c r="A40" i="15"/>
  <c r="L40" i="15" s="1"/>
  <c r="A39" i="15"/>
  <c r="L39" i="15" s="1"/>
  <c r="A38" i="15"/>
  <c r="L38" i="15" s="1"/>
  <c r="A37" i="15"/>
  <c r="L37" i="15" s="1"/>
  <c r="A36" i="15"/>
  <c r="L36" i="15" s="1"/>
  <c r="D35" i="15"/>
  <c r="O35" i="15" s="1"/>
  <c r="C35" i="15"/>
  <c r="N35" i="15" s="1"/>
  <c r="B35" i="15"/>
  <c r="M35" i="15" s="1"/>
  <c r="A34" i="15"/>
  <c r="L34" i="15" s="1"/>
  <c r="D30" i="15"/>
  <c r="O27" i="15" s="1"/>
  <c r="C30" i="15"/>
  <c r="N29" i="15" s="1"/>
  <c r="B30" i="15"/>
  <c r="M29" i="15" s="1"/>
  <c r="A29" i="15"/>
  <c r="L29" i="15" s="1"/>
  <c r="A28" i="15"/>
  <c r="L28" i="15" s="1"/>
  <c r="A27" i="15"/>
  <c r="L27" i="15" s="1"/>
  <c r="A26" i="15"/>
  <c r="L26" i="15" s="1"/>
  <c r="N25" i="15"/>
  <c r="A25" i="15"/>
  <c r="L25" i="15" s="1"/>
  <c r="D24" i="15"/>
  <c r="O24" i="15" s="1"/>
  <c r="C24" i="15"/>
  <c r="N24" i="15" s="1"/>
  <c r="B24" i="15"/>
  <c r="M24" i="15" s="1"/>
  <c r="A23" i="15"/>
  <c r="L23" i="15" s="1"/>
  <c r="H19" i="15"/>
  <c r="S16" i="15" s="1"/>
  <c r="G19" i="15"/>
  <c r="R14" i="15" s="1"/>
  <c r="F19" i="15"/>
  <c r="Q16" i="15" s="1"/>
  <c r="E19" i="15"/>
  <c r="P16" i="15" s="1"/>
  <c r="D19" i="15"/>
  <c r="O16" i="15" s="1"/>
  <c r="C19" i="15"/>
  <c r="N17" i="15" s="1"/>
  <c r="B19" i="15"/>
  <c r="M16" i="15" s="1"/>
  <c r="A18" i="15"/>
  <c r="A60" i="15" s="1"/>
  <c r="L60" i="15" s="1"/>
  <c r="A17" i="15"/>
  <c r="A59" i="15" s="1"/>
  <c r="L59" i="15" s="1"/>
  <c r="A16" i="15"/>
  <c r="A58" i="15" s="1"/>
  <c r="L58" i="15" s="1"/>
  <c r="A15" i="15"/>
  <c r="L15" i="15" s="1"/>
  <c r="A14" i="15"/>
  <c r="L14" i="15" s="1"/>
  <c r="H13" i="15"/>
  <c r="S13" i="15" s="1"/>
  <c r="G13" i="15"/>
  <c r="R13" i="15" s="1"/>
  <c r="F13" i="15"/>
  <c r="Q13" i="15" s="1"/>
  <c r="E13" i="15"/>
  <c r="P13" i="15" s="1"/>
  <c r="D13" i="15"/>
  <c r="O13" i="15" s="1"/>
  <c r="C13" i="15"/>
  <c r="N13" i="15" s="1"/>
  <c r="B13" i="15"/>
  <c r="M13" i="15" s="1"/>
  <c r="A12" i="15"/>
  <c r="L12" i="15" s="1"/>
  <c r="C3" i="15"/>
  <c r="C5" i="15" s="1"/>
  <c r="A67" i="14"/>
  <c r="E60" i="14"/>
  <c r="O60" i="14" s="1"/>
  <c r="D60" i="14"/>
  <c r="N60" i="14" s="1"/>
  <c r="C60" i="14"/>
  <c r="M60" i="14" s="1"/>
  <c r="B60" i="14"/>
  <c r="L60" i="14" s="1"/>
  <c r="A59" i="14"/>
  <c r="K59" i="14" s="1"/>
  <c r="P55" i="14"/>
  <c r="O55" i="14"/>
  <c r="N55" i="14"/>
  <c r="M55" i="14"/>
  <c r="L55" i="14"/>
  <c r="A55" i="14"/>
  <c r="K55" i="14" s="1"/>
  <c r="P54" i="14"/>
  <c r="O54" i="14"/>
  <c r="N54" i="14"/>
  <c r="M54" i="14"/>
  <c r="L54" i="14"/>
  <c r="A54" i="14"/>
  <c r="K54" i="14" s="1"/>
  <c r="P53" i="14"/>
  <c r="O53" i="14"/>
  <c r="N53" i="14"/>
  <c r="M53" i="14"/>
  <c r="L53" i="14"/>
  <c r="A53" i="14"/>
  <c r="K53" i="14" s="1"/>
  <c r="P52" i="14"/>
  <c r="O52" i="14"/>
  <c r="N52" i="14"/>
  <c r="M52" i="14"/>
  <c r="L52" i="14"/>
  <c r="A52" i="14"/>
  <c r="K52" i="14" s="1"/>
  <c r="P51" i="14"/>
  <c r="O51" i="14"/>
  <c r="N51" i="14"/>
  <c r="M51" i="14"/>
  <c r="L51" i="14"/>
  <c r="A51" i="14"/>
  <c r="K51" i="14" s="1"/>
  <c r="P50" i="14"/>
  <c r="O50" i="14"/>
  <c r="N50" i="14"/>
  <c r="M50" i="14"/>
  <c r="L50" i="14"/>
  <c r="A50" i="14"/>
  <c r="K50" i="14" s="1"/>
  <c r="F49" i="14"/>
  <c r="P49" i="14" s="1"/>
  <c r="E49" i="14"/>
  <c r="O49" i="14" s="1"/>
  <c r="D49" i="14"/>
  <c r="N49" i="14" s="1"/>
  <c r="C49" i="14"/>
  <c r="M49" i="14" s="1"/>
  <c r="B49" i="14"/>
  <c r="L49" i="14" s="1"/>
  <c r="A48" i="14"/>
  <c r="K48" i="14" s="1"/>
  <c r="N44" i="14"/>
  <c r="M44" i="14"/>
  <c r="L44" i="14"/>
  <c r="A44" i="14"/>
  <c r="K44" i="14" s="1"/>
  <c r="N43" i="14"/>
  <c r="M43" i="14"/>
  <c r="L43" i="14"/>
  <c r="A43" i="14"/>
  <c r="K43" i="14" s="1"/>
  <c r="N42" i="14"/>
  <c r="M42" i="14"/>
  <c r="L42" i="14"/>
  <c r="A42" i="14"/>
  <c r="K42" i="14" s="1"/>
  <c r="N41" i="14"/>
  <c r="M41" i="14"/>
  <c r="L41" i="14"/>
  <c r="A41" i="14"/>
  <c r="K41" i="14" s="1"/>
  <c r="N40" i="14"/>
  <c r="M40" i="14"/>
  <c r="L40" i="14"/>
  <c r="A40" i="14"/>
  <c r="K40" i="14" s="1"/>
  <c r="N39" i="14"/>
  <c r="M39" i="14"/>
  <c r="L39" i="14"/>
  <c r="A39" i="14"/>
  <c r="K39" i="14" s="1"/>
  <c r="D38" i="14"/>
  <c r="N38" i="14" s="1"/>
  <c r="C38" i="14"/>
  <c r="M38" i="14" s="1"/>
  <c r="B38" i="14"/>
  <c r="L38" i="14" s="1"/>
  <c r="A37" i="14"/>
  <c r="K37" i="14" s="1"/>
  <c r="N32" i="14"/>
  <c r="M32" i="14"/>
  <c r="L32" i="14"/>
  <c r="A32" i="14"/>
  <c r="K32" i="14" s="1"/>
  <c r="M31" i="14"/>
  <c r="L31" i="14"/>
  <c r="A31" i="14"/>
  <c r="K31" i="14" s="1"/>
  <c r="N30" i="14"/>
  <c r="M30" i="14"/>
  <c r="L30" i="14"/>
  <c r="A30" i="14"/>
  <c r="K30" i="14" s="1"/>
  <c r="N29" i="14"/>
  <c r="M29" i="14"/>
  <c r="L29" i="14"/>
  <c r="A29" i="14"/>
  <c r="K29" i="14" s="1"/>
  <c r="N28" i="14"/>
  <c r="M28" i="14"/>
  <c r="L28" i="14"/>
  <c r="A28" i="14"/>
  <c r="K28" i="14" s="1"/>
  <c r="N27" i="14"/>
  <c r="M27" i="14"/>
  <c r="L27" i="14"/>
  <c r="A27" i="14"/>
  <c r="K27" i="14" s="1"/>
  <c r="D26" i="14"/>
  <c r="N26" i="14" s="1"/>
  <c r="C26" i="14"/>
  <c r="M26" i="14" s="1"/>
  <c r="B26" i="14"/>
  <c r="L26" i="14" s="1"/>
  <c r="A25" i="14"/>
  <c r="K25" i="14" s="1"/>
  <c r="R20" i="14"/>
  <c r="Q20" i="14"/>
  <c r="P20" i="14"/>
  <c r="O20" i="14"/>
  <c r="N20" i="14"/>
  <c r="M20" i="14"/>
  <c r="L20" i="14"/>
  <c r="A20" i="14"/>
  <c r="K20" i="14" s="1"/>
  <c r="R19" i="14"/>
  <c r="P19" i="14"/>
  <c r="O19" i="14"/>
  <c r="N19" i="14"/>
  <c r="M19" i="14"/>
  <c r="L19" i="14"/>
  <c r="A19" i="14"/>
  <c r="A65" i="14" s="1"/>
  <c r="K65" i="14" s="1"/>
  <c r="R18" i="14"/>
  <c r="Q18" i="14"/>
  <c r="P18" i="14"/>
  <c r="O18" i="14"/>
  <c r="N18" i="14"/>
  <c r="M18" i="14"/>
  <c r="L18" i="14"/>
  <c r="A18" i="14"/>
  <c r="K18" i="14" s="1"/>
  <c r="R17" i="14"/>
  <c r="Q17" i="14"/>
  <c r="P17" i="14"/>
  <c r="O17" i="14"/>
  <c r="N17" i="14"/>
  <c r="M17" i="14"/>
  <c r="L17" i="14"/>
  <c r="A17" i="14"/>
  <c r="K17" i="14" s="1"/>
  <c r="R16" i="14"/>
  <c r="Q16" i="14"/>
  <c r="P16" i="14"/>
  <c r="O16" i="14"/>
  <c r="N16" i="14"/>
  <c r="M16" i="14"/>
  <c r="L16" i="14"/>
  <c r="A16" i="14"/>
  <c r="A62" i="14" s="1"/>
  <c r="K62" i="14" s="1"/>
  <c r="R15" i="14"/>
  <c r="Q15" i="14"/>
  <c r="P15" i="14"/>
  <c r="O15" i="14"/>
  <c r="N15" i="14"/>
  <c r="M15" i="14"/>
  <c r="L15" i="14"/>
  <c r="A15" i="14"/>
  <c r="A61" i="14" s="1"/>
  <c r="K61" i="14" s="1"/>
  <c r="H14" i="14"/>
  <c r="R14" i="14" s="1"/>
  <c r="G14" i="14"/>
  <c r="Q14" i="14" s="1"/>
  <c r="F14" i="14"/>
  <c r="P14" i="14" s="1"/>
  <c r="E14" i="14"/>
  <c r="O14" i="14" s="1"/>
  <c r="D14" i="14"/>
  <c r="N14" i="14" s="1"/>
  <c r="C14" i="14"/>
  <c r="M14" i="14" s="1"/>
  <c r="B14" i="14"/>
  <c r="L14" i="14" s="1"/>
  <c r="A13" i="14"/>
  <c r="K13" i="14" s="1"/>
  <c r="C10" i="14"/>
  <c r="C9" i="14"/>
  <c r="C8" i="14"/>
  <c r="C7" i="14"/>
  <c r="C6" i="14"/>
  <c r="C5" i="14"/>
  <c r="A73" i="13"/>
  <c r="E65" i="13"/>
  <c r="O65" i="13" s="1"/>
  <c r="D65" i="13"/>
  <c r="N65" i="13" s="1"/>
  <c r="C65" i="13"/>
  <c r="M65" i="13" s="1"/>
  <c r="B65" i="13"/>
  <c r="L65" i="13" s="1"/>
  <c r="A64" i="13"/>
  <c r="K64" i="13" s="1"/>
  <c r="P60" i="13"/>
  <c r="O60" i="13"/>
  <c r="N60" i="13"/>
  <c r="M60" i="13"/>
  <c r="L60" i="13"/>
  <c r="A60" i="13"/>
  <c r="K60" i="13" s="1"/>
  <c r="P59" i="13"/>
  <c r="O59" i="13"/>
  <c r="N59" i="13"/>
  <c r="M59" i="13"/>
  <c r="L59" i="13"/>
  <c r="A59" i="13"/>
  <c r="K59" i="13" s="1"/>
  <c r="P58" i="13"/>
  <c r="O58" i="13"/>
  <c r="N58" i="13"/>
  <c r="M58" i="13"/>
  <c r="L58" i="13"/>
  <c r="A58" i="13"/>
  <c r="K58" i="13" s="1"/>
  <c r="P57" i="13"/>
  <c r="O57" i="13"/>
  <c r="N57" i="13"/>
  <c r="M57" i="13"/>
  <c r="L57" i="13"/>
  <c r="A57" i="13"/>
  <c r="K57" i="13" s="1"/>
  <c r="P56" i="13"/>
  <c r="O56" i="13"/>
  <c r="N56" i="13"/>
  <c r="M56" i="13"/>
  <c r="L56" i="13"/>
  <c r="A56" i="13"/>
  <c r="K56" i="13" s="1"/>
  <c r="P55" i="13"/>
  <c r="O55" i="13"/>
  <c r="N55" i="13"/>
  <c r="M55" i="13"/>
  <c r="L55" i="13"/>
  <c r="A55" i="13"/>
  <c r="K55" i="13" s="1"/>
  <c r="P54" i="13"/>
  <c r="O54" i="13"/>
  <c r="N54" i="13"/>
  <c r="M54" i="13"/>
  <c r="L54" i="13"/>
  <c r="A54" i="13"/>
  <c r="K54" i="13" s="1"/>
  <c r="F53" i="13"/>
  <c r="P53" i="13" s="1"/>
  <c r="E53" i="13"/>
  <c r="O53" i="13" s="1"/>
  <c r="D53" i="13"/>
  <c r="N53" i="13" s="1"/>
  <c r="C53" i="13"/>
  <c r="M53" i="13" s="1"/>
  <c r="B53" i="13"/>
  <c r="L53" i="13" s="1"/>
  <c r="A52" i="13"/>
  <c r="K52" i="13" s="1"/>
  <c r="N48" i="13"/>
  <c r="M48" i="13"/>
  <c r="L48" i="13"/>
  <c r="A48" i="13"/>
  <c r="K48" i="13" s="1"/>
  <c r="N47" i="13"/>
  <c r="M47" i="13"/>
  <c r="L47" i="13"/>
  <c r="A47" i="13"/>
  <c r="K47" i="13" s="1"/>
  <c r="N46" i="13"/>
  <c r="M46" i="13"/>
  <c r="L46" i="13"/>
  <c r="A46" i="13"/>
  <c r="K46" i="13" s="1"/>
  <c r="N45" i="13"/>
  <c r="M45" i="13"/>
  <c r="L45" i="13"/>
  <c r="A45" i="13"/>
  <c r="K45" i="13" s="1"/>
  <c r="N44" i="13"/>
  <c r="M44" i="13"/>
  <c r="L44" i="13"/>
  <c r="A44" i="13"/>
  <c r="K44" i="13" s="1"/>
  <c r="N43" i="13"/>
  <c r="M43" i="13"/>
  <c r="L43" i="13"/>
  <c r="A43" i="13"/>
  <c r="K43" i="13" s="1"/>
  <c r="N42" i="13"/>
  <c r="M42" i="13"/>
  <c r="L42" i="13"/>
  <c r="A42" i="13"/>
  <c r="K42" i="13" s="1"/>
  <c r="D41" i="13"/>
  <c r="N41" i="13" s="1"/>
  <c r="C41" i="13"/>
  <c r="M41" i="13" s="1"/>
  <c r="B41" i="13"/>
  <c r="L41" i="13" s="1"/>
  <c r="A40" i="13"/>
  <c r="K40" i="13" s="1"/>
  <c r="N35" i="13"/>
  <c r="M35" i="13"/>
  <c r="L35" i="13"/>
  <c r="A35" i="13"/>
  <c r="K35" i="13" s="1"/>
  <c r="N34" i="13"/>
  <c r="M34" i="13"/>
  <c r="L34" i="13"/>
  <c r="A34" i="13"/>
  <c r="K34" i="13" s="1"/>
  <c r="N33" i="13"/>
  <c r="M33" i="13"/>
  <c r="L33" i="13"/>
  <c r="A33" i="13"/>
  <c r="K33" i="13" s="1"/>
  <c r="N32" i="13"/>
  <c r="M32" i="13"/>
  <c r="L32" i="13"/>
  <c r="A32" i="13"/>
  <c r="K32" i="13" s="1"/>
  <c r="N31" i="13"/>
  <c r="M31" i="13"/>
  <c r="L31" i="13"/>
  <c r="A31" i="13"/>
  <c r="K31" i="13" s="1"/>
  <c r="N30" i="13"/>
  <c r="M30" i="13"/>
  <c r="L30" i="13"/>
  <c r="A30" i="13"/>
  <c r="K30" i="13" s="1"/>
  <c r="N29" i="13"/>
  <c r="M29" i="13"/>
  <c r="L29" i="13"/>
  <c r="A29" i="13"/>
  <c r="K29" i="13" s="1"/>
  <c r="D28" i="13"/>
  <c r="N28" i="13" s="1"/>
  <c r="C28" i="13"/>
  <c r="M28" i="13" s="1"/>
  <c r="B28" i="13"/>
  <c r="L28" i="13" s="1"/>
  <c r="A27" i="13"/>
  <c r="K27" i="13" s="1"/>
  <c r="R22" i="13"/>
  <c r="Q22" i="13"/>
  <c r="P22" i="13"/>
  <c r="O22" i="13"/>
  <c r="N22" i="13"/>
  <c r="M22" i="13"/>
  <c r="L22" i="13"/>
  <c r="A22" i="13"/>
  <c r="A72" i="13" s="1"/>
  <c r="K72" i="13" s="1"/>
  <c r="R21" i="13"/>
  <c r="Q21" i="13"/>
  <c r="P21" i="13"/>
  <c r="O21" i="13"/>
  <c r="N21" i="13"/>
  <c r="M21" i="13"/>
  <c r="L21" i="13"/>
  <c r="A21" i="13"/>
  <c r="K21" i="13" s="1"/>
  <c r="R20" i="13"/>
  <c r="Q20" i="13"/>
  <c r="P20" i="13"/>
  <c r="O20" i="13"/>
  <c r="N20" i="13"/>
  <c r="M20" i="13"/>
  <c r="L20" i="13"/>
  <c r="A20" i="13"/>
  <c r="A70" i="13" s="1"/>
  <c r="K70" i="13" s="1"/>
  <c r="R19" i="13"/>
  <c r="Q19" i="13"/>
  <c r="P19" i="13"/>
  <c r="O19" i="13"/>
  <c r="N19" i="13"/>
  <c r="M19" i="13"/>
  <c r="L19" i="13"/>
  <c r="A19" i="13"/>
  <c r="A69" i="13" s="1"/>
  <c r="K69" i="13" s="1"/>
  <c r="R18" i="13"/>
  <c r="Q18" i="13"/>
  <c r="O18" i="13"/>
  <c r="N18" i="13"/>
  <c r="M18" i="13"/>
  <c r="L18" i="13"/>
  <c r="A18" i="13"/>
  <c r="K18" i="13" s="1"/>
  <c r="R17" i="13"/>
  <c r="Q17" i="13"/>
  <c r="P17" i="13"/>
  <c r="O17" i="13"/>
  <c r="N17" i="13"/>
  <c r="M17" i="13"/>
  <c r="L17" i="13"/>
  <c r="A17" i="13"/>
  <c r="K17" i="13" s="1"/>
  <c r="R16" i="13"/>
  <c r="Q16" i="13"/>
  <c r="P16" i="13"/>
  <c r="O16" i="13"/>
  <c r="N16" i="13"/>
  <c r="M16" i="13"/>
  <c r="L16" i="13"/>
  <c r="A16" i="13"/>
  <c r="A66" i="13" s="1"/>
  <c r="K66" i="13" s="1"/>
  <c r="H15" i="13"/>
  <c r="R15" i="13" s="1"/>
  <c r="G15" i="13"/>
  <c r="Q15" i="13" s="1"/>
  <c r="F15" i="13"/>
  <c r="P15" i="13" s="1"/>
  <c r="E15" i="13"/>
  <c r="O15" i="13" s="1"/>
  <c r="D15" i="13"/>
  <c r="N15" i="13" s="1"/>
  <c r="C15" i="13"/>
  <c r="M15" i="13" s="1"/>
  <c r="B15" i="13"/>
  <c r="L15" i="13" s="1"/>
  <c r="A14" i="13"/>
  <c r="K14" i="13" s="1"/>
  <c r="C11" i="13"/>
  <c r="C10" i="13"/>
  <c r="C9" i="13"/>
  <c r="C8" i="13"/>
  <c r="C7" i="13"/>
  <c r="C6" i="13"/>
  <c r="C5" i="13"/>
  <c r="E79" i="12"/>
  <c r="D79" i="12"/>
  <c r="C79" i="12"/>
  <c r="B79" i="12"/>
  <c r="A79" i="12"/>
  <c r="E70" i="12"/>
  <c r="P70" i="12" s="1"/>
  <c r="D70" i="12"/>
  <c r="O70" i="12" s="1"/>
  <c r="C70" i="12"/>
  <c r="N70" i="12" s="1"/>
  <c r="B70" i="12"/>
  <c r="M70" i="12" s="1"/>
  <c r="A69" i="12"/>
  <c r="L69" i="12" s="1"/>
  <c r="F66" i="12"/>
  <c r="E66" i="12"/>
  <c r="D66" i="12"/>
  <c r="C66" i="12"/>
  <c r="B66" i="12"/>
  <c r="A65" i="12"/>
  <c r="L65" i="12" s="1"/>
  <c r="A64" i="12"/>
  <c r="L64" i="12" s="1"/>
  <c r="A63" i="12"/>
  <c r="L63" i="12" s="1"/>
  <c r="A62" i="12"/>
  <c r="L62" i="12" s="1"/>
  <c r="A61" i="12"/>
  <c r="L61" i="12" s="1"/>
  <c r="A60" i="12"/>
  <c r="L60" i="12" s="1"/>
  <c r="A59" i="12"/>
  <c r="L59" i="12" s="1"/>
  <c r="A58" i="12"/>
  <c r="L58" i="12" s="1"/>
  <c r="F57" i="12"/>
  <c r="Q57" i="12" s="1"/>
  <c r="E57" i="12"/>
  <c r="P57" i="12" s="1"/>
  <c r="D57" i="12"/>
  <c r="O57" i="12" s="1"/>
  <c r="C57" i="12"/>
  <c r="N57" i="12" s="1"/>
  <c r="B57" i="12"/>
  <c r="M57" i="12" s="1"/>
  <c r="A56" i="12"/>
  <c r="L56" i="12" s="1"/>
  <c r="D53" i="12"/>
  <c r="O46" i="12" s="1"/>
  <c r="C53" i="12"/>
  <c r="N47" i="12" s="1"/>
  <c r="B53" i="12"/>
  <c r="M52" i="12" s="1"/>
  <c r="A52" i="12"/>
  <c r="L52" i="12" s="1"/>
  <c r="A51" i="12"/>
  <c r="L51" i="12" s="1"/>
  <c r="A50" i="12"/>
  <c r="L50" i="12" s="1"/>
  <c r="A49" i="12"/>
  <c r="L49" i="12" s="1"/>
  <c r="A48" i="12"/>
  <c r="L48" i="12" s="1"/>
  <c r="A47" i="12"/>
  <c r="L47" i="12" s="1"/>
  <c r="A46" i="12"/>
  <c r="L46" i="12" s="1"/>
  <c r="A45" i="12"/>
  <c r="L45" i="12" s="1"/>
  <c r="D44" i="12"/>
  <c r="O44" i="12" s="1"/>
  <c r="C44" i="12"/>
  <c r="N44" i="12" s="1"/>
  <c r="B44" i="12"/>
  <c r="M44" i="12" s="1"/>
  <c r="A43" i="12"/>
  <c r="L43" i="12" s="1"/>
  <c r="D39" i="12"/>
  <c r="O35" i="12" s="1"/>
  <c r="C39" i="12"/>
  <c r="N35" i="12" s="1"/>
  <c r="B39" i="12"/>
  <c r="M38" i="12" s="1"/>
  <c r="A38" i="12"/>
  <c r="L35" i="12" s="1"/>
  <c r="A37" i="12"/>
  <c r="L33" i="12" s="1"/>
  <c r="A36" i="12"/>
  <c r="L31" i="12" s="1"/>
  <c r="A35" i="12"/>
  <c r="L38" i="12" s="1"/>
  <c r="A34" i="12"/>
  <c r="L32" i="12" s="1"/>
  <c r="A33" i="12"/>
  <c r="L34" i="12" s="1"/>
  <c r="A32" i="12"/>
  <c r="L36" i="12" s="1"/>
  <c r="A31" i="12"/>
  <c r="L37" i="12" s="1"/>
  <c r="D30" i="12"/>
  <c r="O30" i="12" s="1"/>
  <c r="C30" i="12"/>
  <c r="N30" i="12" s="1"/>
  <c r="B30" i="12"/>
  <c r="M30" i="12" s="1"/>
  <c r="A29" i="12"/>
  <c r="L29" i="12" s="1"/>
  <c r="H25" i="12"/>
  <c r="S21" i="12" s="1"/>
  <c r="G25" i="12"/>
  <c r="R23" i="12" s="1"/>
  <c r="F25" i="12"/>
  <c r="Q19" i="12" s="1"/>
  <c r="E25" i="12"/>
  <c r="P21" i="12" s="1"/>
  <c r="D25" i="12"/>
  <c r="O22" i="12" s="1"/>
  <c r="C25" i="12"/>
  <c r="N23" i="12" s="1"/>
  <c r="B25" i="12"/>
  <c r="M24" i="12" s="1"/>
  <c r="A24" i="12"/>
  <c r="L24" i="12" s="1"/>
  <c r="A23" i="12"/>
  <c r="A77" i="12" s="1"/>
  <c r="L77" i="12" s="1"/>
  <c r="A22" i="12"/>
  <c r="A76" i="12" s="1"/>
  <c r="L76" i="12" s="1"/>
  <c r="A21" i="12"/>
  <c r="A75" i="12" s="1"/>
  <c r="L75" i="12" s="1"/>
  <c r="A20" i="12"/>
  <c r="L20" i="12" s="1"/>
  <c r="A19" i="12"/>
  <c r="A73" i="12" s="1"/>
  <c r="L73" i="12" s="1"/>
  <c r="A18" i="12"/>
  <c r="A72" i="12" s="1"/>
  <c r="L72" i="12" s="1"/>
  <c r="A17" i="12"/>
  <c r="A71" i="12" s="1"/>
  <c r="L71" i="12" s="1"/>
  <c r="H16" i="12"/>
  <c r="S16" i="12" s="1"/>
  <c r="G16" i="12"/>
  <c r="R16" i="12" s="1"/>
  <c r="F16" i="12"/>
  <c r="Q16" i="12" s="1"/>
  <c r="E16" i="12"/>
  <c r="P16" i="12" s="1"/>
  <c r="D16" i="12"/>
  <c r="O16" i="12" s="1"/>
  <c r="C16" i="12"/>
  <c r="N16" i="12" s="1"/>
  <c r="B16" i="12"/>
  <c r="M16" i="12" s="1"/>
  <c r="A15" i="12"/>
  <c r="L15" i="12" s="1"/>
  <c r="C3" i="12"/>
  <c r="C9" i="12" s="1"/>
  <c r="A85" i="11"/>
  <c r="E75" i="11"/>
  <c r="O75" i="11" s="1"/>
  <c r="D75" i="11"/>
  <c r="N75" i="11" s="1"/>
  <c r="C75" i="11"/>
  <c r="M75" i="11" s="1"/>
  <c r="B75" i="11"/>
  <c r="L75" i="11" s="1"/>
  <c r="A74" i="11"/>
  <c r="K74" i="11" s="1"/>
  <c r="P70" i="11"/>
  <c r="O70" i="11"/>
  <c r="N70" i="11"/>
  <c r="M70" i="11"/>
  <c r="L70" i="11"/>
  <c r="A70" i="11"/>
  <c r="K70" i="11" s="1"/>
  <c r="P69" i="11"/>
  <c r="O69" i="11"/>
  <c r="N69" i="11"/>
  <c r="M69" i="11"/>
  <c r="L69" i="11"/>
  <c r="A69" i="11"/>
  <c r="K69" i="11" s="1"/>
  <c r="P68" i="11"/>
  <c r="O68" i="11"/>
  <c r="N68" i="11"/>
  <c r="M68" i="11"/>
  <c r="L68" i="11"/>
  <c r="A68" i="11"/>
  <c r="K68" i="11" s="1"/>
  <c r="P67" i="11"/>
  <c r="O67" i="11"/>
  <c r="N67" i="11"/>
  <c r="M67" i="11"/>
  <c r="L67" i="11"/>
  <c r="A67" i="11"/>
  <c r="K67" i="11" s="1"/>
  <c r="P66" i="11"/>
  <c r="O66" i="11"/>
  <c r="N66" i="11"/>
  <c r="M66" i="11"/>
  <c r="L66" i="11"/>
  <c r="A66" i="11"/>
  <c r="K66" i="11" s="1"/>
  <c r="P65" i="11"/>
  <c r="O65" i="11"/>
  <c r="N65" i="11"/>
  <c r="M65" i="11"/>
  <c r="L65" i="11"/>
  <c r="A65" i="11"/>
  <c r="K65" i="11" s="1"/>
  <c r="P64" i="11"/>
  <c r="O64" i="11"/>
  <c r="N64" i="11"/>
  <c r="M64" i="11"/>
  <c r="L64" i="11"/>
  <c r="A64" i="11"/>
  <c r="K64" i="11" s="1"/>
  <c r="P63" i="11"/>
  <c r="O63" i="11"/>
  <c r="N63" i="11"/>
  <c r="M63" i="11"/>
  <c r="L63" i="11"/>
  <c r="A63" i="11"/>
  <c r="K63" i="11" s="1"/>
  <c r="P62" i="11"/>
  <c r="O62" i="11"/>
  <c r="N62" i="11"/>
  <c r="M62" i="11"/>
  <c r="L62" i="11"/>
  <c r="A62" i="11"/>
  <c r="K62" i="11" s="1"/>
  <c r="F61" i="11"/>
  <c r="P61" i="11" s="1"/>
  <c r="E61" i="11"/>
  <c r="O61" i="11" s="1"/>
  <c r="D61" i="11"/>
  <c r="N61" i="11" s="1"/>
  <c r="C61" i="11"/>
  <c r="M61" i="11" s="1"/>
  <c r="B61" i="11"/>
  <c r="L61" i="11" s="1"/>
  <c r="A60" i="11"/>
  <c r="K60" i="11" s="1"/>
  <c r="M56" i="11"/>
  <c r="L56" i="11"/>
  <c r="A56" i="11"/>
  <c r="K56" i="11" s="1"/>
  <c r="N55" i="11"/>
  <c r="M55" i="11"/>
  <c r="L55" i="11"/>
  <c r="A55" i="11"/>
  <c r="K55" i="11" s="1"/>
  <c r="N54" i="11"/>
  <c r="M54" i="11"/>
  <c r="L54" i="11"/>
  <c r="A54" i="11"/>
  <c r="K54" i="11" s="1"/>
  <c r="N53" i="11"/>
  <c r="M53" i="11"/>
  <c r="L53" i="11"/>
  <c r="A53" i="11"/>
  <c r="K53" i="11" s="1"/>
  <c r="N52" i="11"/>
  <c r="M52" i="11"/>
  <c r="L52" i="11"/>
  <c r="A52" i="11"/>
  <c r="K52" i="11" s="1"/>
  <c r="N51" i="11"/>
  <c r="M51" i="11"/>
  <c r="L51" i="11"/>
  <c r="A51" i="11"/>
  <c r="K51" i="11" s="1"/>
  <c r="N50" i="11"/>
  <c r="M50" i="11"/>
  <c r="L50" i="11"/>
  <c r="A50" i="11"/>
  <c r="K50" i="11" s="1"/>
  <c r="N49" i="11"/>
  <c r="M49" i="11"/>
  <c r="L49" i="11"/>
  <c r="A49" i="11"/>
  <c r="K49" i="11" s="1"/>
  <c r="N48" i="11"/>
  <c r="M48" i="11"/>
  <c r="L48" i="11"/>
  <c r="A48" i="11"/>
  <c r="K48" i="11" s="1"/>
  <c r="D47" i="11"/>
  <c r="N47" i="11" s="1"/>
  <c r="C47" i="11"/>
  <c r="M47" i="11" s="1"/>
  <c r="B47" i="11"/>
  <c r="L47" i="11" s="1"/>
  <c r="A46" i="11"/>
  <c r="K46" i="11" s="1"/>
  <c r="N41" i="11"/>
  <c r="M41" i="11"/>
  <c r="L41" i="11"/>
  <c r="A41" i="11"/>
  <c r="K41" i="11" s="1"/>
  <c r="N40" i="11"/>
  <c r="M40" i="11"/>
  <c r="L40" i="11"/>
  <c r="A40" i="11"/>
  <c r="K40" i="11" s="1"/>
  <c r="N39" i="11"/>
  <c r="M39" i="11"/>
  <c r="L39" i="11"/>
  <c r="A39" i="11"/>
  <c r="K39" i="11" s="1"/>
  <c r="N38" i="11"/>
  <c r="M38" i="11"/>
  <c r="L38" i="11"/>
  <c r="A38" i="11"/>
  <c r="K38" i="11" s="1"/>
  <c r="N37" i="11"/>
  <c r="M37" i="11"/>
  <c r="L37" i="11"/>
  <c r="A37" i="11"/>
  <c r="K37" i="11" s="1"/>
  <c r="N36" i="11"/>
  <c r="M36" i="11"/>
  <c r="L36" i="11"/>
  <c r="A36" i="11"/>
  <c r="K36" i="11" s="1"/>
  <c r="N35" i="11"/>
  <c r="M35" i="11"/>
  <c r="L35" i="11"/>
  <c r="A35" i="11"/>
  <c r="K35" i="11" s="1"/>
  <c r="N34" i="11"/>
  <c r="M34" i="11"/>
  <c r="L34" i="11"/>
  <c r="A34" i="11"/>
  <c r="K34" i="11" s="1"/>
  <c r="N33" i="11"/>
  <c r="M33" i="11"/>
  <c r="L33" i="11"/>
  <c r="A33" i="11"/>
  <c r="K33" i="11" s="1"/>
  <c r="D32" i="11"/>
  <c r="N32" i="11" s="1"/>
  <c r="C32" i="11"/>
  <c r="M32" i="11" s="1"/>
  <c r="B32" i="11"/>
  <c r="L32" i="11" s="1"/>
  <c r="A31" i="11"/>
  <c r="K31" i="11" s="1"/>
  <c r="R26" i="11"/>
  <c r="Q26" i="11"/>
  <c r="P26" i="11"/>
  <c r="O26" i="11"/>
  <c r="N26" i="11"/>
  <c r="M26" i="11"/>
  <c r="L26" i="11"/>
  <c r="A26" i="11"/>
  <c r="A84" i="11" s="1"/>
  <c r="K84" i="11" s="1"/>
  <c r="R25" i="11"/>
  <c r="Q25" i="11"/>
  <c r="P25" i="11"/>
  <c r="O25" i="11"/>
  <c r="N25" i="11"/>
  <c r="M25" i="11"/>
  <c r="L25" i="11"/>
  <c r="A25" i="11"/>
  <c r="K25" i="11" s="1"/>
  <c r="R24" i="11"/>
  <c r="Q24" i="11"/>
  <c r="P24" i="11"/>
  <c r="O24" i="11"/>
  <c r="N24" i="11"/>
  <c r="M24" i="11"/>
  <c r="L24" i="11"/>
  <c r="A24" i="11"/>
  <c r="K24" i="11" s="1"/>
  <c r="R23" i="11"/>
  <c r="Q23" i="11"/>
  <c r="P23" i="11"/>
  <c r="O23" i="11"/>
  <c r="N23" i="11"/>
  <c r="M23" i="11"/>
  <c r="L23" i="11"/>
  <c r="A23" i="11"/>
  <c r="A81" i="11" s="1"/>
  <c r="K81" i="11" s="1"/>
  <c r="R22" i="11"/>
  <c r="Q22" i="11"/>
  <c r="P22" i="11"/>
  <c r="O22" i="11"/>
  <c r="N22" i="11"/>
  <c r="M22" i="11"/>
  <c r="L22" i="11"/>
  <c r="A22" i="11"/>
  <c r="A80" i="11" s="1"/>
  <c r="K80" i="11" s="1"/>
  <c r="P21" i="11"/>
  <c r="O21" i="11"/>
  <c r="N21" i="11"/>
  <c r="M21" i="11"/>
  <c r="L21" i="11"/>
  <c r="A21" i="11"/>
  <c r="K21" i="11" s="1"/>
  <c r="R20" i="11"/>
  <c r="Q20" i="11"/>
  <c r="P20" i="11"/>
  <c r="O20" i="11"/>
  <c r="N20" i="11"/>
  <c r="M20" i="11"/>
  <c r="L20" i="11"/>
  <c r="A20" i="11"/>
  <c r="A78" i="11" s="1"/>
  <c r="K78" i="11" s="1"/>
  <c r="R19" i="11"/>
  <c r="Q19" i="11"/>
  <c r="P19" i="11"/>
  <c r="O19" i="11"/>
  <c r="N19" i="11"/>
  <c r="M19" i="11"/>
  <c r="L19" i="11"/>
  <c r="A19" i="11"/>
  <c r="A77" i="11" s="1"/>
  <c r="K77" i="11" s="1"/>
  <c r="R18" i="11"/>
  <c r="Q18" i="11"/>
  <c r="P18" i="11"/>
  <c r="O18" i="11"/>
  <c r="N18" i="11"/>
  <c r="M18" i="11"/>
  <c r="L18" i="11"/>
  <c r="A18" i="11"/>
  <c r="A76" i="11" s="1"/>
  <c r="K76" i="11" s="1"/>
  <c r="H17" i="11"/>
  <c r="R17" i="11" s="1"/>
  <c r="G17" i="11"/>
  <c r="Q17" i="11" s="1"/>
  <c r="F17" i="11"/>
  <c r="P17" i="11" s="1"/>
  <c r="E17" i="11"/>
  <c r="O17" i="11" s="1"/>
  <c r="D17" i="11"/>
  <c r="N17" i="11" s="1"/>
  <c r="C17" i="11"/>
  <c r="M17" i="11" s="1"/>
  <c r="B17" i="11"/>
  <c r="L17" i="11" s="1"/>
  <c r="A16" i="11"/>
  <c r="K16" i="11" s="1"/>
  <c r="C13" i="11"/>
  <c r="C12" i="11"/>
  <c r="C11" i="11"/>
  <c r="C10" i="11"/>
  <c r="C9" i="11"/>
  <c r="C8" i="11"/>
  <c r="C7" i="11"/>
  <c r="C6" i="11"/>
  <c r="C5" i="11"/>
  <c r="A85" i="10"/>
  <c r="E75" i="10"/>
  <c r="O75" i="10" s="1"/>
  <c r="D75" i="10"/>
  <c r="N75" i="10" s="1"/>
  <c r="C75" i="10"/>
  <c r="M75" i="10" s="1"/>
  <c r="B75" i="10"/>
  <c r="L75" i="10" s="1"/>
  <c r="A74" i="10"/>
  <c r="K74" i="10" s="1"/>
  <c r="P70" i="10"/>
  <c r="O70" i="10"/>
  <c r="N70" i="10"/>
  <c r="M70" i="10"/>
  <c r="L70" i="10"/>
  <c r="A70" i="10"/>
  <c r="K70" i="10" s="1"/>
  <c r="P69" i="10"/>
  <c r="O69" i="10"/>
  <c r="N69" i="10"/>
  <c r="M69" i="10"/>
  <c r="L69" i="10"/>
  <c r="A69" i="10"/>
  <c r="K69" i="10" s="1"/>
  <c r="P68" i="10"/>
  <c r="O68" i="10"/>
  <c r="N68" i="10"/>
  <c r="M68" i="10"/>
  <c r="L68" i="10"/>
  <c r="A68" i="10"/>
  <c r="K68" i="10" s="1"/>
  <c r="P67" i="10"/>
  <c r="O67" i="10"/>
  <c r="N67" i="10"/>
  <c r="M67" i="10"/>
  <c r="L67" i="10"/>
  <c r="A67" i="10"/>
  <c r="K67" i="10" s="1"/>
  <c r="P66" i="10"/>
  <c r="O66" i="10"/>
  <c r="N66" i="10"/>
  <c r="M66" i="10"/>
  <c r="L66" i="10"/>
  <c r="A66" i="10"/>
  <c r="K66" i="10" s="1"/>
  <c r="P65" i="10"/>
  <c r="O65" i="10"/>
  <c r="N65" i="10"/>
  <c r="M65" i="10"/>
  <c r="L65" i="10"/>
  <c r="A65" i="10"/>
  <c r="K65" i="10" s="1"/>
  <c r="P64" i="10"/>
  <c r="O64" i="10"/>
  <c r="N64" i="10"/>
  <c r="M64" i="10"/>
  <c r="L64" i="10"/>
  <c r="A64" i="10"/>
  <c r="K64" i="10" s="1"/>
  <c r="P63" i="10"/>
  <c r="O63" i="10"/>
  <c r="N63" i="10"/>
  <c r="M63" i="10"/>
  <c r="L63" i="10"/>
  <c r="A63" i="10"/>
  <c r="K63" i="10" s="1"/>
  <c r="P62" i="10"/>
  <c r="O62" i="10"/>
  <c r="N62" i="10"/>
  <c r="M62" i="10"/>
  <c r="L62" i="10"/>
  <c r="A62" i="10"/>
  <c r="K62" i="10" s="1"/>
  <c r="F61" i="10"/>
  <c r="P61" i="10" s="1"/>
  <c r="E61" i="10"/>
  <c r="O61" i="10" s="1"/>
  <c r="D61" i="10"/>
  <c r="N61" i="10" s="1"/>
  <c r="C61" i="10"/>
  <c r="M61" i="10" s="1"/>
  <c r="B61" i="10"/>
  <c r="L61" i="10" s="1"/>
  <c r="A60" i="10"/>
  <c r="K60" i="10" s="1"/>
  <c r="N56" i="10"/>
  <c r="M56" i="10"/>
  <c r="L56" i="10"/>
  <c r="A56" i="10"/>
  <c r="K56" i="10" s="1"/>
  <c r="N55" i="10"/>
  <c r="M55" i="10"/>
  <c r="L55" i="10"/>
  <c r="A55" i="10"/>
  <c r="K55" i="10" s="1"/>
  <c r="N54" i="10"/>
  <c r="M54" i="10"/>
  <c r="L54" i="10"/>
  <c r="A54" i="10"/>
  <c r="K54" i="10" s="1"/>
  <c r="N53" i="10"/>
  <c r="M53" i="10"/>
  <c r="L53" i="10"/>
  <c r="A53" i="10"/>
  <c r="K53" i="10" s="1"/>
  <c r="N52" i="10"/>
  <c r="M52" i="10"/>
  <c r="L52" i="10"/>
  <c r="A52" i="10"/>
  <c r="K52" i="10" s="1"/>
  <c r="N51" i="10"/>
  <c r="M51" i="10"/>
  <c r="L51" i="10"/>
  <c r="A51" i="10"/>
  <c r="K51" i="10" s="1"/>
  <c r="N50" i="10"/>
  <c r="M50" i="10"/>
  <c r="L50" i="10"/>
  <c r="A50" i="10"/>
  <c r="K50" i="10" s="1"/>
  <c r="N49" i="10"/>
  <c r="M49" i="10"/>
  <c r="L49" i="10"/>
  <c r="A49" i="10"/>
  <c r="K49" i="10" s="1"/>
  <c r="N48" i="10"/>
  <c r="M48" i="10"/>
  <c r="L48" i="10"/>
  <c r="A48" i="10"/>
  <c r="K48" i="10" s="1"/>
  <c r="D47" i="10"/>
  <c r="N47" i="10" s="1"/>
  <c r="C47" i="10"/>
  <c r="M47" i="10" s="1"/>
  <c r="B47" i="10"/>
  <c r="L47" i="10" s="1"/>
  <c r="A46" i="10"/>
  <c r="K46" i="10" s="1"/>
  <c r="N41" i="10"/>
  <c r="M41" i="10"/>
  <c r="L41" i="10"/>
  <c r="A41" i="10"/>
  <c r="K41" i="10" s="1"/>
  <c r="N40" i="10"/>
  <c r="M40" i="10"/>
  <c r="L40" i="10"/>
  <c r="A40" i="10"/>
  <c r="K40" i="10" s="1"/>
  <c r="N39" i="10"/>
  <c r="M39" i="10"/>
  <c r="L39" i="10"/>
  <c r="A39" i="10"/>
  <c r="K39" i="10" s="1"/>
  <c r="M38" i="10"/>
  <c r="L38" i="10"/>
  <c r="A38" i="10"/>
  <c r="K38" i="10" s="1"/>
  <c r="M37" i="10"/>
  <c r="A37" i="10"/>
  <c r="K37" i="10" s="1"/>
  <c r="M36" i="10"/>
  <c r="A36" i="10"/>
  <c r="K36" i="10" s="1"/>
  <c r="N35" i="10"/>
  <c r="M35" i="10"/>
  <c r="L35" i="10"/>
  <c r="A35" i="10"/>
  <c r="K35" i="10" s="1"/>
  <c r="N34" i="10"/>
  <c r="M34" i="10"/>
  <c r="A34" i="10"/>
  <c r="K34" i="10" s="1"/>
  <c r="M33" i="10"/>
  <c r="A33" i="10"/>
  <c r="K33" i="10" s="1"/>
  <c r="D32" i="10"/>
  <c r="N32" i="10" s="1"/>
  <c r="C32" i="10"/>
  <c r="M32" i="10" s="1"/>
  <c r="B32" i="10"/>
  <c r="L32" i="10" s="1"/>
  <c r="A31" i="10"/>
  <c r="K31" i="10" s="1"/>
  <c r="R26" i="10"/>
  <c r="Q26" i="10"/>
  <c r="P26" i="10"/>
  <c r="O26" i="10"/>
  <c r="N26" i="10"/>
  <c r="L26" i="10"/>
  <c r="A26" i="10"/>
  <c r="A84" i="10" s="1"/>
  <c r="K84" i="10" s="1"/>
  <c r="R25" i="10"/>
  <c r="P25" i="10"/>
  <c r="O25" i="10"/>
  <c r="N25" i="10"/>
  <c r="M25" i="10"/>
  <c r="L25" i="10"/>
  <c r="A25" i="10"/>
  <c r="A83" i="10" s="1"/>
  <c r="K83" i="10" s="1"/>
  <c r="R24" i="10"/>
  <c r="P24" i="10"/>
  <c r="O24" i="10"/>
  <c r="N24" i="10"/>
  <c r="M24" i="10"/>
  <c r="L24" i="10"/>
  <c r="A24" i="10"/>
  <c r="A82" i="10" s="1"/>
  <c r="K82" i="10" s="1"/>
  <c r="R23" i="10"/>
  <c r="Q23" i="10"/>
  <c r="P23" i="10"/>
  <c r="O23" i="10"/>
  <c r="N23" i="10"/>
  <c r="M23" i="10"/>
  <c r="L23" i="10"/>
  <c r="A23" i="10"/>
  <c r="K23" i="10" s="1"/>
  <c r="R22" i="10"/>
  <c r="P22" i="10"/>
  <c r="O22" i="10"/>
  <c r="N22" i="10"/>
  <c r="M22" i="10"/>
  <c r="L22" i="10"/>
  <c r="A22" i="10"/>
  <c r="A80" i="10" s="1"/>
  <c r="K80" i="10" s="1"/>
  <c r="R21" i="10"/>
  <c r="P21" i="10"/>
  <c r="O21" i="10"/>
  <c r="N21" i="10"/>
  <c r="M21" i="10"/>
  <c r="L21" i="10"/>
  <c r="A21" i="10"/>
  <c r="K21" i="10" s="1"/>
  <c r="R20" i="10"/>
  <c r="Q20" i="10"/>
  <c r="P20" i="10"/>
  <c r="O20" i="10"/>
  <c r="N20" i="10"/>
  <c r="M20" i="10"/>
  <c r="L20" i="10"/>
  <c r="A20" i="10"/>
  <c r="K20" i="10" s="1"/>
  <c r="R19" i="10"/>
  <c r="Q19" i="10"/>
  <c r="P19" i="10"/>
  <c r="O19" i="10"/>
  <c r="N19" i="10"/>
  <c r="M19" i="10"/>
  <c r="L19" i="10"/>
  <c r="A19" i="10"/>
  <c r="K19" i="10" s="1"/>
  <c r="P18" i="10"/>
  <c r="O18" i="10"/>
  <c r="N18" i="10"/>
  <c r="M18" i="10"/>
  <c r="L18" i="10"/>
  <c r="A18" i="10"/>
  <c r="A76" i="10" s="1"/>
  <c r="K76" i="10" s="1"/>
  <c r="H17" i="10"/>
  <c r="R17" i="10" s="1"/>
  <c r="G17" i="10"/>
  <c r="Q17" i="10" s="1"/>
  <c r="F17" i="10"/>
  <c r="P17" i="10" s="1"/>
  <c r="E17" i="10"/>
  <c r="O17" i="10" s="1"/>
  <c r="D17" i="10"/>
  <c r="N17" i="10" s="1"/>
  <c r="C17" i="10"/>
  <c r="M17" i="10" s="1"/>
  <c r="B17" i="10"/>
  <c r="L17" i="10" s="1"/>
  <c r="A16" i="10"/>
  <c r="K16" i="10" s="1"/>
  <c r="C13" i="10"/>
  <c r="C12" i="10"/>
  <c r="C11" i="10"/>
  <c r="C10" i="10"/>
  <c r="C9" i="10"/>
  <c r="C8" i="10"/>
  <c r="C7" i="10"/>
  <c r="C6" i="10"/>
  <c r="C5" i="10"/>
  <c r="A91" i="9"/>
  <c r="E80" i="9"/>
  <c r="O80" i="9" s="1"/>
  <c r="D80" i="9"/>
  <c r="N80" i="9" s="1"/>
  <c r="C80" i="9"/>
  <c r="M80" i="9" s="1"/>
  <c r="B80" i="9"/>
  <c r="L80" i="9" s="1"/>
  <c r="A79" i="9"/>
  <c r="K79" i="9" s="1"/>
  <c r="P75" i="9"/>
  <c r="O75" i="9"/>
  <c r="N75" i="9"/>
  <c r="M75" i="9"/>
  <c r="L75" i="9"/>
  <c r="A75" i="9"/>
  <c r="K75" i="9" s="1"/>
  <c r="P74" i="9"/>
  <c r="O74" i="9"/>
  <c r="N74" i="9"/>
  <c r="M74" i="9"/>
  <c r="L74" i="9"/>
  <c r="A74" i="9"/>
  <c r="K74" i="9" s="1"/>
  <c r="P73" i="9"/>
  <c r="O73" i="9"/>
  <c r="N73" i="9"/>
  <c r="M73" i="9"/>
  <c r="L73" i="9"/>
  <c r="A73" i="9"/>
  <c r="K73" i="9" s="1"/>
  <c r="P72" i="9"/>
  <c r="O72" i="9"/>
  <c r="N72" i="9"/>
  <c r="M72" i="9"/>
  <c r="L72" i="9"/>
  <c r="A72" i="9"/>
  <c r="K72" i="9" s="1"/>
  <c r="P71" i="9"/>
  <c r="O71" i="9"/>
  <c r="N71" i="9"/>
  <c r="M71" i="9"/>
  <c r="L71" i="9"/>
  <c r="A71" i="9"/>
  <c r="K71" i="9" s="1"/>
  <c r="P70" i="9"/>
  <c r="O70" i="9"/>
  <c r="N70" i="9"/>
  <c r="M70" i="9"/>
  <c r="L70" i="9"/>
  <c r="A70" i="9"/>
  <c r="K70" i="9" s="1"/>
  <c r="P69" i="9"/>
  <c r="O69" i="9"/>
  <c r="N69" i="9"/>
  <c r="M69" i="9"/>
  <c r="L69" i="9"/>
  <c r="A69" i="9"/>
  <c r="K69" i="9" s="1"/>
  <c r="P68" i="9"/>
  <c r="O68" i="9"/>
  <c r="N68" i="9"/>
  <c r="M68" i="9"/>
  <c r="L68" i="9"/>
  <c r="A68" i="9"/>
  <c r="K68" i="9" s="1"/>
  <c r="P67" i="9"/>
  <c r="O67" i="9"/>
  <c r="N67" i="9"/>
  <c r="M67" i="9"/>
  <c r="L67" i="9"/>
  <c r="A67" i="9"/>
  <c r="K67" i="9" s="1"/>
  <c r="P66" i="9"/>
  <c r="O66" i="9"/>
  <c r="N66" i="9"/>
  <c r="M66" i="9"/>
  <c r="L66" i="9"/>
  <c r="A66" i="9"/>
  <c r="K66" i="9" s="1"/>
  <c r="F65" i="9"/>
  <c r="P65" i="9" s="1"/>
  <c r="E65" i="9"/>
  <c r="O65" i="9" s="1"/>
  <c r="D65" i="9"/>
  <c r="N65" i="9" s="1"/>
  <c r="C65" i="9"/>
  <c r="M65" i="9" s="1"/>
  <c r="B65" i="9"/>
  <c r="L65" i="9" s="1"/>
  <c r="A64" i="9"/>
  <c r="K64" i="9" s="1"/>
  <c r="N60" i="9"/>
  <c r="M60" i="9"/>
  <c r="L60" i="9"/>
  <c r="A60" i="9"/>
  <c r="K60" i="9" s="1"/>
  <c r="N59" i="9"/>
  <c r="M59" i="9"/>
  <c r="L59" i="9"/>
  <c r="A59" i="9"/>
  <c r="K59" i="9" s="1"/>
  <c r="N58" i="9"/>
  <c r="M58" i="9"/>
  <c r="L58" i="9"/>
  <c r="K58" i="9"/>
  <c r="A58" i="9"/>
  <c r="N57" i="9"/>
  <c r="M57" i="9"/>
  <c r="L57" i="9"/>
  <c r="A57" i="9"/>
  <c r="K57" i="9" s="1"/>
  <c r="N56" i="9"/>
  <c r="M56" i="9"/>
  <c r="L56" i="9"/>
  <c r="A56" i="9"/>
  <c r="K56" i="9" s="1"/>
  <c r="N55" i="9"/>
  <c r="M55" i="9"/>
  <c r="L55" i="9"/>
  <c r="A55" i="9"/>
  <c r="K55" i="9" s="1"/>
  <c r="N54" i="9"/>
  <c r="M54" i="9"/>
  <c r="L54" i="9"/>
  <c r="A54" i="9"/>
  <c r="K54" i="9" s="1"/>
  <c r="N53" i="9"/>
  <c r="M53" i="9"/>
  <c r="L53" i="9"/>
  <c r="A53" i="9"/>
  <c r="K53" i="9" s="1"/>
  <c r="N52" i="9"/>
  <c r="M52" i="9"/>
  <c r="L52" i="9"/>
  <c r="A52" i="9"/>
  <c r="K52" i="9" s="1"/>
  <c r="N51" i="9"/>
  <c r="M51" i="9"/>
  <c r="L51" i="9"/>
  <c r="A51" i="9"/>
  <c r="K51" i="9" s="1"/>
  <c r="D50" i="9"/>
  <c r="N50" i="9" s="1"/>
  <c r="C50" i="9"/>
  <c r="M50" i="9" s="1"/>
  <c r="B50" i="9"/>
  <c r="L50" i="9" s="1"/>
  <c r="A49" i="9"/>
  <c r="K49" i="9" s="1"/>
  <c r="N44" i="9"/>
  <c r="M44" i="9"/>
  <c r="L44" i="9"/>
  <c r="A44" i="9"/>
  <c r="K44" i="9" s="1"/>
  <c r="N43" i="9"/>
  <c r="M43" i="9"/>
  <c r="L43" i="9"/>
  <c r="A43" i="9"/>
  <c r="K43" i="9" s="1"/>
  <c r="N42" i="9"/>
  <c r="M42" i="9"/>
  <c r="L42" i="9"/>
  <c r="A42" i="9"/>
  <c r="K42" i="9" s="1"/>
  <c r="N41" i="9"/>
  <c r="M41" i="9"/>
  <c r="L41" i="9"/>
  <c r="A41" i="9"/>
  <c r="K41" i="9" s="1"/>
  <c r="N40" i="9"/>
  <c r="M40" i="9"/>
  <c r="L40" i="9"/>
  <c r="A40" i="9"/>
  <c r="K40" i="9" s="1"/>
  <c r="M39" i="9"/>
  <c r="L39" i="9"/>
  <c r="A39" i="9"/>
  <c r="K39" i="9" s="1"/>
  <c r="N38" i="9"/>
  <c r="M38" i="9"/>
  <c r="L38" i="9"/>
  <c r="A38" i="9"/>
  <c r="K38" i="9" s="1"/>
  <c r="N37" i="9"/>
  <c r="M37" i="9"/>
  <c r="L37" i="9"/>
  <c r="A37" i="9"/>
  <c r="K37" i="9" s="1"/>
  <c r="M36" i="9"/>
  <c r="A36" i="9"/>
  <c r="K36" i="9" s="1"/>
  <c r="N35" i="9"/>
  <c r="M35" i="9"/>
  <c r="L35" i="9"/>
  <c r="A35" i="9"/>
  <c r="K35" i="9" s="1"/>
  <c r="D34" i="9"/>
  <c r="N34" i="9" s="1"/>
  <c r="C34" i="9"/>
  <c r="M34" i="9" s="1"/>
  <c r="B34" i="9"/>
  <c r="L34" i="9" s="1"/>
  <c r="A33" i="9"/>
  <c r="K33" i="9" s="1"/>
  <c r="R28" i="9"/>
  <c r="Q28" i="9"/>
  <c r="P28" i="9"/>
  <c r="O28" i="9"/>
  <c r="N28" i="9"/>
  <c r="M28" i="9"/>
  <c r="L28" i="9"/>
  <c r="A28" i="9"/>
  <c r="K28" i="9" s="1"/>
  <c r="P27" i="9"/>
  <c r="O27" i="9"/>
  <c r="N27" i="9"/>
  <c r="M27" i="9"/>
  <c r="L27" i="9"/>
  <c r="A27" i="9"/>
  <c r="K27" i="9" s="1"/>
  <c r="R26" i="9"/>
  <c r="Q26" i="9"/>
  <c r="P26" i="9"/>
  <c r="O26" i="9"/>
  <c r="N26" i="9"/>
  <c r="M26" i="9"/>
  <c r="L26" i="9"/>
  <c r="A26" i="9"/>
  <c r="K26" i="9" s="1"/>
  <c r="R25" i="9"/>
  <c r="P25" i="9"/>
  <c r="O25" i="9"/>
  <c r="N25" i="9"/>
  <c r="M25" i="9"/>
  <c r="L25" i="9"/>
  <c r="A25" i="9"/>
  <c r="A87" i="9" s="1"/>
  <c r="K87" i="9" s="1"/>
  <c r="R24" i="9"/>
  <c r="Q24" i="9"/>
  <c r="P24" i="9"/>
  <c r="O24" i="9"/>
  <c r="N24" i="9"/>
  <c r="M24" i="9"/>
  <c r="L24" i="9"/>
  <c r="A24" i="9"/>
  <c r="K24" i="9" s="1"/>
  <c r="P23" i="9"/>
  <c r="O23" i="9"/>
  <c r="N23" i="9"/>
  <c r="M23" i="9"/>
  <c r="L23" i="9"/>
  <c r="A23" i="9"/>
  <c r="A85" i="9" s="1"/>
  <c r="K85" i="9" s="1"/>
  <c r="P22" i="9"/>
  <c r="O22" i="9"/>
  <c r="N22" i="9"/>
  <c r="M22" i="9"/>
  <c r="L22" i="9"/>
  <c r="A22" i="9"/>
  <c r="K22" i="9" s="1"/>
  <c r="R21" i="9"/>
  <c r="Q21" i="9"/>
  <c r="P21" i="9"/>
  <c r="O21" i="9"/>
  <c r="N21" i="9"/>
  <c r="M21" i="9"/>
  <c r="L21" i="9"/>
  <c r="A21" i="9"/>
  <c r="A83" i="9" s="1"/>
  <c r="K83" i="9" s="1"/>
  <c r="Q20" i="9"/>
  <c r="P20" i="9"/>
  <c r="O20" i="9"/>
  <c r="N20" i="9"/>
  <c r="M20" i="9"/>
  <c r="L20" i="9"/>
  <c r="A20" i="9"/>
  <c r="K20" i="9" s="1"/>
  <c r="R19" i="9"/>
  <c r="Q19" i="9"/>
  <c r="P19" i="9"/>
  <c r="O19" i="9"/>
  <c r="N19" i="9"/>
  <c r="M19" i="9"/>
  <c r="L19" i="9"/>
  <c r="A19" i="9"/>
  <c r="K19" i="9" s="1"/>
  <c r="H18" i="9"/>
  <c r="R18" i="9" s="1"/>
  <c r="G18" i="9"/>
  <c r="Q18" i="9" s="1"/>
  <c r="F18" i="9"/>
  <c r="P18" i="9" s="1"/>
  <c r="E18" i="9"/>
  <c r="O18" i="9" s="1"/>
  <c r="D18" i="9"/>
  <c r="N18" i="9" s="1"/>
  <c r="C18" i="9"/>
  <c r="M18" i="9" s="1"/>
  <c r="B18" i="9"/>
  <c r="L18" i="9" s="1"/>
  <c r="A17" i="9"/>
  <c r="K17" i="9" s="1"/>
  <c r="C14" i="9"/>
  <c r="C13" i="9"/>
  <c r="C12" i="9"/>
  <c r="C11" i="9"/>
  <c r="C10" i="9"/>
  <c r="C9" i="9"/>
  <c r="C8" i="9"/>
  <c r="C7" i="9"/>
  <c r="C6" i="9"/>
  <c r="E73" i="8"/>
  <c r="P67" i="8" s="1"/>
  <c r="D73" i="8"/>
  <c r="O68" i="8" s="1"/>
  <c r="C73" i="8"/>
  <c r="N72" i="8" s="1"/>
  <c r="B73" i="8"/>
  <c r="M66" i="8" s="1"/>
  <c r="A73" i="8"/>
  <c r="E65" i="8"/>
  <c r="P65" i="8" s="1"/>
  <c r="D65" i="8"/>
  <c r="O65" i="8" s="1"/>
  <c r="C65" i="8"/>
  <c r="N65" i="8" s="1"/>
  <c r="B65" i="8"/>
  <c r="M65" i="8" s="1"/>
  <c r="A64" i="8"/>
  <c r="L64" i="8" s="1"/>
  <c r="F61" i="8"/>
  <c r="E61" i="8"/>
  <c r="D61" i="8"/>
  <c r="O60" i="8" s="1"/>
  <c r="C61" i="8"/>
  <c r="B61" i="8"/>
  <c r="A60" i="8"/>
  <c r="L60" i="8" s="1"/>
  <c r="A59" i="8"/>
  <c r="L59" i="8" s="1"/>
  <c r="A58" i="8"/>
  <c r="L58" i="8" s="1"/>
  <c r="A57" i="8"/>
  <c r="L57" i="8" s="1"/>
  <c r="A56" i="8"/>
  <c r="L56" i="8" s="1"/>
  <c r="A55" i="8"/>
  <c r="L55" i="8" s="1"/>
  <c r="A54" i="8"/>
  <c r="L54" i="8" s="1"/>
  <c r="F53" i="8"/>
  <c r="Q53" i="8" s="1"/>
  <c r="E53" i="8"/>
  <c r="P53" i="8" s="1"/>
  <c r="D53" i="8"/>
  <c r="O53" i="8" s="1"/>
  <c r="C53" i="8"/>
  <c r="N53" i="8" s="1"/>
  <c r="B53" i="8"/>
  <c r="M53" i="8" s="1"/>
  <c r="A52" i="8"/>
  <c r="L52" i="8" s="1"/>
  <c r="D49" i="8"/>
  <c r="C49" i="8"/>
  <c r="N46" i="8" s="1"/>
  <c r="B49" i="8"/>
  <c r="M47" i="8" s="1"/>
  <c r="A48" i="8"/>
  <c r="L48" i="8" s="1"/>
  <c r="A47" i="8"/>
  <c r="L47" i="8" s="1"/>
  <c r="A46" i="8"/>
  <c r="L46" i="8" s="1"/>
  <c r="A45" i="8"/>
  <c r="L45" i="8" s="1"/>
  <c r="A44" i="8"/>
  <c r="L44" i="8" s="1"/>
  <c r="O43" i="8"/>
  <c r="A43" i="8"/>
  <c r="L43" i="8" s="1"/>
  <c r="A42" i="8"/>
  <c r="L42" i="8" s="1"/>
  <c r="D41" i="8"/>
  <c r="O41" i="8" s="1"/>
  <c r="C41" i="8"/>
  <c r="N41" i="8" s="1"/>
  <c r="B41" i="8"/>
  <c r="M41" i="8" s="1"/>
  <c r="A40" i="8"/>
  <c r="L40" i="8" s="1"/>
  <c r="D36" i="8"/>
  <c r="C36" i="8"/>
  <c r="N34" i="8" s="1"/>
  <c r="B36" i="8"/>
  <c r="M33" i="8" s="1"/>
  <c r="A35" i="8"/>
  <c r="L35" i="8" s="1"/>
  <c r="A34" i="8"/>
  <c r="L34" i="8" s="1"/>
  <c r="A33" i="8"/>
  <c r="L33" i="8" s="1"/>
  <c r="A32" i="8"/>
  <c r="L32" i="8" s="1"/>
  <c r="A31" i="8"/>
  <c r="L31" i="8" s="1"/>
  <c r="A30" i="8"/>
  <c r="L30" i="8" s="1"/>
  <c r="A29" i="8"/>
  <c r="L29" i="8" s="1"/>
  <c r="D28" i="8"/>
  <c r="O28" i="8" s="1"/>
  <c r="C28" i="8"/>
  <c r="N28" i="8" s="1"/>
  <c r="B28" i="8"/>
  <c r="M28" i="8" s="1"/>
  <c r="A27" i="8"/>
  <c r="L27" i="8" s="1"/>
  <c r="H23" i="8"/>
  <c r="S20" i="8" s="1"/>
  <c r="G23" i="8"/>
  <c r="R17" i="8" s="1"/>
  <c r="F23" i="8"/>
  <c r="Q22" i="8" s="1"/>
  <c r="E23" i="8"/>
  <c r="P20" i="8" s="1"/>
  <c r="D23" i="8"/>
  <c r="O21" i="8" s="1"/>
  <c r="C23" i="8"/>
  <c r="N22" i="8" s="1"/>
  <c r="B23" i="8"/>
  <c r="M18" i="8" s="1"/>
  <c r="A22" i="8"/>
  <c r="L22" i="8" s="1"/>
  <c r="A21" i="8"/>
  <c r="A71" i="8" s="1"/>
  <c r="L71" i="8" s="1"/>
  <c r="A20" i="8"/>
  <c r="A70" i="8" s="1"/>
  <c r="L70" i="8" s="1"/>
  <c r="A19" i="8"/>
  <c r="L19" i="8" s="1"/>
  <c r="A18" i="8"/>
  <c r="A68" i="8" s="1"/>
  <c r="L68" i="8" s="1"/>
  <c r="A17" i="8"/>
  <c r="A67" i="8" s="1"/>
  <c r="L67" i="8" s="1"/>
  <c r="A16" i="8"/>
  <c r="L16" i="8" s="1"/>
  <c r="H15" i="8"/>
  <c r="S15" i="8" s="1"/>
  <c r="G15" i="8"/>
  <c r="R15" i="8" s="1"/>
  <c r="F15" i="8"/>
  <c r="Q15" i="8" s="1"/>
  <c r="E15" i="8"/>
  <c r="P15" i="8" s="1"/>
  <c r="D15" i="8"/>
  <c r="O15" i="8" s="1"/>
  <c r="C15" i="8"/>
  <c r="N15" i="8" s="1"/>
  <c r="B15" i="8"/>
  <c r="M15" i="8" s="1"/>
  <c r="A14" i="8"/>
  <c r="L14" i="8" s="1"/>
  <c r="C3" i="8"/>
  <c r="C10" i="8" s="1"/>
  <c r="G19" i="7"/>
  <c r="B19" i="6"/>
  <c r="E103" i="3"/>
  <c r="D103" i="3"/>
  <c r="C103" i="3"/>
  <c r="B103" i="3"/>
  <c r="E61" i="7"/>
  <c r="D61" i="7"/>
  <c r="C61" i="7"/>
  <c r="B61" i="7"/>
  <c r="A61" i="7"/>
  <c r="E55" i="7"/>
  <c r="P55" i="7" s="1"/>
  <c r="D55" i="7"/>
  <c r="O55" i="7" s="1"/>
  <c r="C55" i="7"/>
  <c r="N55" i="7" s="1"/>
  <c r="B55" i="7"/>
  <c r="M55" i="7" s="1"/>
  <c r="A54" i="7"/>
  <c r="L54" i="7" s="1"/>
  <c r="F51" i="7"/>
  <c r="E51" i="7"/>
  <c r="D51" i="7"/>
  <c r="C51" i="7"/>
  <c r="B51" i="7"/>
  <c r="M49" i="7" s="1"/>
  <c r="A50" i="7"/>
  <c r="L50" i="7" s="1"/>
  <c r="A49" i="7"/>
  <c r="L49" i="7" s="1"/>
  <c r="A48" i="7"/>
  <c r="L48" i="7" s="1"/>
  <c r="A47" i="7"/>
  <c r="L47" i="7" s="1"/>
  <c r="A46" i="7"/>
  <c r="L46" i="7" s="1"/>
  <c r="F45" i="7"/>
  <c r="Q45" i="7" s="1"/>
  <c r="E45" i="7"/>
  <c r="P45" i="7" s="1"/>
  <c r="D45" i="7"/>
  <c r="O45" i="7" s="1"/>
  <c r="C45" i="7"/>
  <c r="N45" i="7" s="1"/>
  <c r="B45" i="7"/>
  <c r="M45" i="7" s="1"/>
  <c r="A44" i="7"/>
  <c r="L44" i="7" s="1"/>
  <c r="D41" i="7"/>
  <c r="O36" i="7" s="1"/>
  <c r="C41" i="7"/>
  <c r="B41" i="7"/>
  <c r="M40" i="7" s="1"/>
  <c r="A40" i="7"/>
  <c r="L40" i="7" s="1"/>
  <c r="A39" i="7"/>
  <c r="L39" i="7" s="1"/>
  <c r="A38" i="7"/>
  <c r="L38" i="7" s="1"/>
  <c r="A37" i="7"/>
  <c r="L37" i="7" s="1"/>
  <c r="A36" i="7"/>
  <c r="L36" i="7" s="1"/>
  <c r="D35" i="7"/>
  <c r="O35" i="7" s="1"/>
  <c r="C35" i="7"/>
  <c r="N35" i="7" s="1"/>
  <c r="B35" i="7"/>
  <c r="M35" i="7" s="1"/>
  <c r="A34" i="7"/>
  <c r="L34" i="7" s="1"/>
  <c r="D30" i="7"/>
  <c r="O27" i="7" s="1"/>
  <c r="C30" i="7"/>
  <c r="N25" i="7" s="1"/>
  <c r="B30" i="7"/>
  <c r="M25" i="7" s="1"/>
  <c r="A29" i="7"/>
  <c r="L29" i="7" s="1"/>
  <c r="A28" i="7"/>
  <c r="L28" i="7" s="1"/>
  <c r="A27" i="7"/>
  <c r="L27" i="7" s="1"/>
  <c r="A26" i="7"/>
  <c r="L26" i="7" s="1"/>
  <c r="A25" i="7"/>
  <c r="L25" i="7" s="1"/>
  <c r="D24" i="7"/>
  <c r="O24" i="7" s="1"/>
  <c r="C24" i="7"/>
  <c r="N24" i="7" s="1"/>
  <c r="B24" i="7"/>
  <c r="M24" i="7" s="1"/>
  <c r="A23" i="7"/>
  <c r="L23" i="7" s="1"/>
  <c r="H19" i="7"/>
  <c r="S16" i="7" s="1"/>
  <c r="R16" i="7"/>
  <c r="F19" i="7"/>
  <c r="Q18" i="7" s="1"/>
  <c r="E19" i="7"/>
  <c r="P18" i="7" s="1"/>
  <c r="D19" i="7"/>
  <c r="O18" i="7" s="1"/>
  <c r="C19" i="7"/>
  <c r="N15" i="7" s="1"/>
  <c r="B19" i="7"/>
  <c r="A18" i="7"/>
  <c r="A60" i="7" s="1"/>
  <c r="L60" i="7" s="1"/>
  <c r="A17" i="7"/>
  <c r="A59" i="7" s="1"/>
  <c r="L59" i="7" s="1"/>
  <c r="A16" i="7"/>
  <c r="A58" i="7" s="1"/>
  <c r="L58" i="7" s="1"/>
  <c r="A15" i="7"/>
  <c r="A57" i="7" s="1"/>
  <c r="L57" i="7" s="1"/>
  <c r="A14" i="7"/>
  <c r="A56" i="7" s="1"/>
  <c r="L56" i="7" s="1"/>
  <c r="H13" i="7"/>
  <c r="S13" i="7" s="1"/>
  <c r="G13" i="7"/>
  <c r="R13" i="7" s="1"/>
  <c r="F13" i="7"/>
  <c r="Q13" i="7" s="1"/>
  <c r="E13" i="7"/>
  <c r="P13" i="7" s="1"/>
  <c r="D13" i="7"/>
  <c r="O13" i="7" s="1"/>
  <c r="C13" i="7"/>
  <c r="N13" i="7" s="1"/>
  <c r="B13" i="7"/>
  <c r="M13" i="7" s="1"/>
  <c r="A12" i="7"/>
  <c r="L12" i="7" s="1"/>
  <c r="C3" i="7"/>
  <c r="C9" i="7" s="1"/>
  <c r="A51" i="6"/>
  <c r="L56" i="6"/>
  <c r="L57" i="6"/>
  <c r="E61" i="6"/>
  <c r="P56" i="6" s="1"/>
  <c r="D61" i="6"/>
  <c r="O56" i="6" s="1"/>
  <c r="C61" i="6"/>
  <c r="N59" i="6" s="1"/>
  <c r="B61" i="6"/>
  <c r="M59" i="6" s="1"/>
  <c r="A56" i="6"/>
  <c r="K91" i="4"/>
  <c r="L91" i="4"/>
  <c r="M91" i="4"/>
  <c r="N91" i="4"/>
  <c r="O91" i="4"/>
  <c r="A91" i="4"/>
  <c r="M91" i="3"/>
  <c r="N91" i="3"/>
  <c r="O91" i="3"/>
  <c r="P91" i="3"/>
  <c r="L91" i="3"/>
  <c r="A91" i="3"/>
  <c r="A61" i="6"/>
  <c r="E55" i="6"/>
  <c r="P55" i="6" s="1"/>
  <c r="D55" i="6"/>
  <c r="O55" i="6" s="1"/>
  <c r="C55" i="6"/>
  <c r="N55" i="6" s="1"/>
  <c r="B55" i="6"/>
  <c r="M55" i="6" s="1"/>
  <c r="A54" i="6"/>
  <c r="L54" i="6" s="1"/>
  <c r="F51" i="6"/>
  <c r="E51" i="6"/>
  <c r="D51" i="6"/>
  <c r="C51" i="6"/>
  <c r="B51" i="6"/>
  <c r="M50" i="6" s="1"/>
  <c r="A50" i="6"/>
  <c r="L50" i="6" s="1"/>
  <c r="A49" i="6"/>
  <c r="L49" i="6" s="1"/>
  <c r="A48" i="6"/>
  <c r="L48" i="6" s="1"/>
  <c r="A47" i="6"/>
  <c r="L47" i="6" s="1"/>
  <c r="A46" i="6"/>
  <c r="L46" i="6" s="1"/>
  <c r="F45" i="6"/>
  <c r="Q45" i="6" s="1"/>
  <c r="E45" i="6"/>
  <c r="P45" i="6" s="1"/>
  <c r="D45" i="6"/>
  <c r="O45" i="6" s="1"/>
  <c r="C45" i="6"/>
  <c r="N45" i="6" s="1"/>
  <c r="B45" i="6"/>
  <c r="M45" i="6" s="1"/>
  <c r="A44" i="6"/>
  <c r="L44" i="6" s="1"/>
  <c r="D41" i="6"/>
  <c r="C41" i="6"/>
  <c r="B41" i="6"/>
  <c r="A40" i="6"/>
  <c r="L40" i="6" s="1"/>
  <c r="A39" i="6"/>
  <c r="L39" i="6" s="1"/>
  <c r="A38" i="6"/>
  <c r="L38" i="6" s="1"/>
  <c r="A37" i="6"/>
  <c r="L37" i="6" s="1"/>
  <c r="A36" i="6"/>
  <c r="L36" i="6" s="1"/>
  <c r="D35" i="6"/>
  <c r="O35" i="6" s="1"/>
  <c r="C35" i="6"/>
  <c r="N35" i="6" s="1"/>
  <c r="B35" i="6"/>
  <c r="M35" i="6" s="1"/>
  <c r="A34" i="6"/>
  <c r="L34" i="6" s="1"/>
  <c r="D30" i="6"/>
  <c r="O29" i="6" s="1"/>
  <c r="C30" i="6"/>
  <c r="N27" i="6" s="1"/>
  <c r="B30" i="6"/>
  <c r="M26" i="6" s="1"/>
  <c r="A29" i="6"/>
  <c r="L29" i="6" s="1"/>
  <c r="A28" i="6"/>
  <c r="L28" i="6" s="1"/>
  <c r="A27" i="6"/>
  <c r="L27" i="6" s="1"/>
  <c r="A26" i="6"/>
  <c r="L26" i="6" s="1"/>
  <c r="A25" i="6"/>
  <c r="L25" i="6" s="1"/>
  <c r="D24" i="6"/>
  <c r="O24" i="6" s="1"/>
  <c r="C24" i="6"/>
  <c r="N24" i="6" s="1"/>
  <c r="B24" i="6"/>
  <c r="M24" i="6" s="1"/>
  <c r="A23" i="6"/>
  <c r="L23" i="6" s="1"/>
  <c r="H19" i="6"/>
  <c r="G19" i="6"/>
  <c r="F19" i="6"/>
  <c r="E19" i="6"/>
  <c r="D19" i="6"/>
  <c r="O16" i="6" s="1"/>
  <c r="C19" i="6"/>
  <c r="N16" i="6" s="1"/>
  <c r="M17" i="6"/>
  <c r="A18" i="6"/>
  <c r="L18" i="6" s="1"/>
  <c r="A17" i="6"/>
  <c r="A59" i="6" s="1"/>
  <c r="L59" i="6" s="1"/>
  <c r="A16" i="6"/>
  <c r="L16" i="6" s="1"/>
  <c r="A15" i="6"/>
  <c r="L15" i="6" s="1"/>
  <c r="A14" i="6"/>
  <c r="L14" i="6" s="1"/>
  <c r="H13" i="6"/>
  <c r="S13" i="6" s="1"/>
  <c r="G13" i="6"/>
  <c r="R13" i="6" s="1"/>
  <c r="F13" i="6"/>
  <c r="Q13" i="6" s="1"/>
  <c r="E13" i="6"/>
  <c r="P13" i="6" s="1"/>
  <c r="D13" i="6"/>
  <c r="O13" i="6" s="1"/>
  <c r="C13" i="6"/>
  <c r="N13" i="6" s="1"/>
  <c r="B13" i="6"/>
  <c r="M13" i="6" s="1"/>
  <c r="A12" i="6"/>
  <c r="L12" i="6" s="1"/>
  <c r="E90" i="4"/>
  <c r="O90" i="4" s="1"/>
  <c r="D90" i="4"/>
  <c r="N90" i="4" s="1"/>
  <c r="C90" i="4"/>
  <c r="M90" i="4" s="1"/>
  <c r="B90" i="4"/>
  <c r="A89" i="4"/>
  <c r="A103" i="4"/>
  <c r="O102" i="4"/>
  <c r="N102" i="4"/>
  <c r="M102" i="4"/>
  <c r="L102" i="4"/>
  <c r="O101" i="4"/>
  <c r="N101" i="4"/>
  <c r="M101" i="4"/>
  <c r="L101" i="4"/>
  <c r="O100" i="4"/>
  <c r="N100" i="4"/>
  <c r="M100" i="4"/>
  <c r="L100" i="4"/>
  <c r="O99" i="4"/>
  <c r="N99" i="4"/>
  <c r="M99" i="4"/>
  <c r="L99" i="4"/>
  <c r="O98" i="4"/>
  <c r="N98" i="4"/>
  <c r="M98" i="4"/>
  <c r="L98" i="4"/>
  <c r="O97" i="4"/>
  <c r="N97" i="4"/>
  <c r="M97" i="4"/>
  <c r="L97" i="4"/>
  <c r="O96" i="4"/>
  <c r="N96" i="4"/>
  <c r="M96" i="4"/>
  <c r="L96" i="4"/>
  <c r="O95" i="4"/>
  <c r="N95" i="4"/>
  <c r="M95" i="4"/>
  <c r="L95" i="4"/>
  <c r="O94" i="4"/>
  <c r="N94" i="4"/>
  <c r="M94" i="4"/>
  <c r="L94" i="4"/>
  <c r="O93" i="4"/>
  <c r="N93" i="4"/>
  <c r="M93" i="4"/>
  <c r="L93" i="4"/>
  <c r="O92" i="4"/>
  <c r="N92" i="4"/>
  <c r="M92" i="4"/>
  <c r="L92" i="4"/>
  <c r="L90" i="4"/>
  <c r="K89" i="4"/>
  <c r="E90" i="3"/>
  <c r="D90" i="3"/>
  <c r="O90" i="3" s="1"/>
  <c r="C90" i="3"/>
  <c r="N90" i="3" s="1"/>
  <c r="B90" i="3"/>
  <c r="M90" i="3" s="1"/>
  <c r="A89" i="3"/>
  <c r="L89" i="3" s="1"/>
  <c r="A103" i="3"/>
  <c r="L103" i="3" s="1"/>
  <c r="P90" i="3"/>
  <c r="A228" i="1"/>
  <c r="A218" i="1"/>
  <c r="T218" i="1" s="1"/>
  <c r="A208" i="1"/>
  <c r="T208" i="1" s="1"/>
  <c r="A198" i="1"/>
  <c r="T198" i="1" s="1"/>
  <c r="Z236" i="1"/>
  <c r="Y236" i="1"/>
  <c r="X236" i="1"/>
  <c r="W236" i="1"/>
  <c r="V236" i="1"/>
  <c r="U236" i="1"/>
  <c r="H236" i="1"/>
  <c r="A236" i="1"/>
  <c r="T236" i="1" s="1"/>
  <c r="Z235" i="1"/>
  <c r="Y235" i="1"/>
  <c r="X235" i="1"/>
  <c r="W235" i="1"/>
  <c r="V235" i="1"/>
  <c r="U235" i="1"/>
  <c r="H235" i="1"/>
  <c r="O235" i="1" s="1"/>
  <c r="A235" i="1"/>
  <c r="T235" i="1" s="1"/>
  <c r="Z234" i="1"/>
  <c r="Y234" i="1"/>
  <c r="X234" i="1"/>
  <c r="W234" i="1"/>
  <c r="V234" i="1"/>
  <c r="U234" i="1"/>
  <c r="P234" i="1"/>
  <c r="O234" i="1"/>
  <c r="N234" i="1"/>
  <c r="H234" i="1"/>
  <c r="M234" i="1" s="1"/>
  <c r="A234" i="1"/>
  <c r="T234" i="1" s="1"/>
  <c r="Z233" i="1"/>
  <c r="Y233" i="1"/>
  <c r="X233" i="1"/>
  <c r="W233" i="1"/>
  <c r="V233" i="1"/>
  <c r="U233" i="1"/>
  <c r="H233" i="1"/>
  <c r="O233" i="1" s="1"/>
  <c r="A233" i="1"/>
  <c r="T233" i="1" s="1"/>
  <c r="Z232" i="1"/>
  <c r="Y232" i="1"/>
  <c r="X232" i="1"/>
  <c r="W232" i="1"/>
  <c r="V232" i="1"/>
  <c r="U232" i="1"/>
  <c r="H232" i="1"/>
  <c r="M232" i="1" s="1"/>
  <c r="A232" i="1"/>
  <c r="T232" i="1" s="1"/>
  <c r="Z231" i="1"/>
  <c r="Y231" i="1"/>
  <c r="X231" i="1"/>
  <c r="W231" i="1"/>
  <c r="V231" i="1"/>
  <c r="U231" i="1"/>
  <c r="AA231" i="1" s="1"/>
  <c r="Q231" i="1"/>
  <c r="H231" i="1"/>
  <c r="N231" i="1" s="1"/>
  <c r="A231" i="1"/>
  <c r="T231" i="1" s="1"/>
  <c r="Z230" i="1"/>
  <c r="Y230" i="1"/>
  <c r="X230" i="1"/>
  <c r="W230" i="1"/>
  <c r="V230" i="1"/>
  <c r="U230" i="1"/>
  <c r="H230" i="1"/>
  <c r="O230" i="1" s="1"/>
  <c r="A230" i="1"/>
  <c r="T230" i="1" s="1"/>
  <c r="H229" i="1"/>
  <c r="G229" i="1"/>
  <c r="F229" i="1"/>
  <c r="E229" i="1"/>
  <c r="D229" i="1"/>
  <c r="C229" i="1"/>
  <c r="B229" i="1"/>
  <c r="A229" i="1"/>
  <c r="T228" i="1"/>
  <c r="K228" i="1"/>
  <c r="Z226" i="1"/>
  <c r="Y226" i="1"/>
  <c r="X226" i="1"/>
  <c r="W226" i="1"/>
  <c r="V226" i="1"/>
  <c r="U226" i="1"/>
  <c r="H226" i="1"/>
  <c r="A226" i="1"/>
  <c r="T226" i="1" s="1"/>
  <c r="Z225" i="1"/>
  <c r="Y225" i="1"/>
  <c r="X225" i="1"/>
  <c r="W225" i="1"/>
  <c r="V225" i="1"/>
  <c r="U225" i="1"/>
  <c r="H225" i="1"/>
  <c r="O225" i="1" s="1"/>
  <c r="A225" i="1"/>
  <c r="T225" i="1" s="1"/>
  <c r="Z224" i="1"/>
  <c r="Y224" i="1"/>
  <c r="X224" i="1"/>
  <c r="W224" i="1"/>
  <c r="V224" i="1"/>
  <c r="U224" i="1"/>
  <c r="H224" i="1"/>
  <c r="O224" i="1" s="1"/>
  <c r="A224" i="1"/>
  <c r="T224" i="1" s="1"/>
  <c r="Z223" i="1"/>
  <c r="Y223" i="1"/>
  <c r="X223" i="1"/>
  <c r="W223" i="1"/>
  <c r="V223" i="1"/>
  <c r="U223" i="1"/>
  <c r="Q223" i="1"/>
  <c r="P223" i="1"/>
  <c r="O223" i="1"/>
  <c r="N223" i="1"/>
  <c r="M223" i="1"/>
  <c r="L223" i="1"/>
  <c r="H223" i="1"/>
  <c r="A223" i="1"/>
  <c r="T223" i="1" s="1"/>
  <c r="Z222" i="1"/>
  <c r="Y222" i="1"/>
  <c r="X222" i="1"/>
  <c r="W222" i="1"/>
  <c r="V222" i="1"/>
  <c r="U222" i="1"/>
  <c r="H222" i="1"/>
  <c r="M222" i="1" s="1"/>
  <c r="A222" i="1"/>
  <c r="T222" i="1" s="1"/>
  <c r="Z221" i="1"/>
  <c r="Y221" i="1"/>
  <c r="X221" i="1"/>
  <c r="W221" i="1"/>
  <c r="V221" i="1"/>
  <c r="U221" i="1"/>
  <c r="H221" i="1"/>
  <c r="N221" i="1" s="1"/>
  <c r="A221" i="1"/>
  <c r="T221" i="1" s="1"/>
  <c r="Z220" i="1"/>
  <c r="Y220" i="1"/>
  <c r="X220" i="1"/>
  <c r="W220" i="1"/>
  <c r="V220" i="1"/>
  <c r="U220" i="1"/>
  <c r="H220" i="1"/>
  <c r="O220" i="1" s="1"/>
  <c r="A220" i="1"/>
  <c r="T220" i="1" s="1"/>
  <c r="H219" i="1"/>
  <c r="G219" i="1"/>
  <c r="F219" i="1"/>
  <c r="E219" i="1"/>
  <c r="D219" i="1"/>
  <c r="C219" i="1"/>
  <c r="B219" i="1"/>
  <c r="A219" i="1"/>
  <c r="K218" i="1"/>
  <c r="Z216" i="1"/>
  <c r="Y216" i="1"/>
  <c r="X216" i="1"/>
  <c r="W216" i="1"/>
  <c r="V216" i="1"/>
  <c r="U216" i="1"/>
  <c r="H216" i="1"/>
  <c r="AA216" i="1" s="1"/>
  <c r="A216" i="1"/>
  <c r="T216" i="1" s="1"/>
  <c r="Z215" i="1"/>
  <c r="Y215" i="1"/>
  <c r="X215" i="1"/>
  <c r="W215" i="1"/>
  <c r="V215" i="1"/>
  <c r="U215" i="1"/>
  <c r="T215" i="1"/>
  <c r="O215" i="1"/>
  <c r="H215" i="1"/>
  <c r="L215" i="1" s="1"/>
  <c r="A215" i="1"/>
  <c r="Z214" i="1"/>
  <c r="Y214" i="1"/>
  <c r="X214" i="1"/>
  <c r="W214" i="1"/>
  <c r="V214" i="1"/>
  <c r="U214" i="1"/>
  <c r="H214" i="1"/>
  <c r="N214" i="1" s="1"/>
  <c r="A214" i="1"/>
  <c r="T214" i="1" s="1"/>
  <c r="Z213" i="1"/>
  <c r="Y213" i="1"/>
  <c r="X213" i="1"/>
  <c r="W213" i="1"/>
  <c r="V213" i="1"/>
  <c r="U213" i="1"/>
  <c r="Q213" i="1"/>
  <c r="P213" i="1"/>
  <c r="O213" i="1"/>
  <c r="N213" i="1"/>
  <c r="M213" i="1"/>
  <c r="H213" i="1"/>
  <c r="L213" i="1" s="1"/>
  <c r="A213" i="1"/>
  <c r="T213" i="1" s="1"/>
  <c r="Z212" i="1"/>
  <c r="Y212" i="1"/>
  <c r="X212" i="1"/>
  <c r="W212" i="1"/>
  <c r="V212" i="1"/>
  <c r="U212" i="1"/>
  <c r="H212" i="1"/>
  <c r="M212" i="1" s="1"/>
  <c r="A212" i="1"/>
  <c r="T212" i="1" s="1"/>
  <c r="Z211" i="1"/>
  <c r="Y211" i="1"/>
  <c r="X211" i="1"/>
  <c r="W211" i="1"/>
  <c r="V211" i="1"/>
  <c r="U211" i="1"/>
  <c r="Q211" i="1"/>
  <c r="H211" i="1"/>
  <c r="N211" i="1" s="1"/>
  <c r="A211" i="1"/>
  <c r="T211" i="1" s="1"/>
  <c r="Z210" i="1"/>
  <c r="Y210" i="1"/>
  <c r="X210" i="1"/>
  <c r="W210" i="1"/>
  <c r="V210" i="1"/>
  <c r="U210" i="1"/>
  <c r="H210" i="1"/>
  <c r="O210" i="1" s="1"/>
  <c r="A210" i="1"/>
  <c r="T210" i="1" s="1"/>
  <c r="H209" i="1"/>
  <c r="G209" i="1"/>
  <c r="F209" i="1"/>
  <c r="E209" i="1"/>
  <c r="D209" i="1"/>
  <c r="C209" i="1"/>
  <c r="B209" i="1"/>
  <c r="A209" i="1"/>
  <c r="K208" i="1"/>
  <c r="Z206" i="1"/>
  <c r="Y206" i="1"/>
  <c r="X206" i="1"/>
  <c r="W206" i="1"/>
  <c r="V206" i="1"/>
  <c r="U206" i="1"/>
  <c r="H206" i="1"/>
  <c r="A206" i="1"/>
  <c r="T206" i="1" s="1"/>
  <c r="Z205" i="1"/>
  <c r="Y205" i="1"/>
  <c r="X205" i="1"/>
  <c r="W205" i="1"/>
  <c r="V205" i="1"/>
  <c r="U205" i="1"/>
  <c r="O205" i="1"/>
  <c r="N205" i="1"/>
  <c r="M205" i="1"/>
  <c r="H205" i="1"/>
  <c r="A205" i="1"/>
  <c r="T205" i="1" s="1"/>
  <c r="Z204" i="1"/>
  <c r="Y204" i="1"/>
  <c r="X204" i="1"/>
  <c r="W204" i="1"/>
  <c r="V204" i="1"/>
  <c r="U204" i="1"/>
  <c r="H204" i="1"/>
  <c r="M204" i="1" s="1"/>
  <c r="A204" i="1"/>
  <c r="T204" i="1" s="1"/>
  <c r="Z203" i="1"/>
  <c r="Y203" i="1"/>
  <c r="X203" i="1"/>
  <c r="W203" i="1"/>
  <c r="V203" i="1"/>
  <c r="U203" i="1"/>
  <c r="P203" i="1"/>
  <c r="O203" i="1"/>
  <c r="N203" i="1"/>
  <c r="M203" i="1"/>
  <c r="L203" i="1"/>
  <c r="H203" i="1"/>
  <c r="Q203" i="1" s="1"/>
  <c r="A203" i="1"/>
  <c r="T203" i="1" s="1"/>
  <c r="Z202" i="1"/>
  <c r="Y202" i="1"/>
  <c r="X202" i="1"/>
  <c r="W202" i="1"/>
  <c r="V202" i="1"/>
  <c r="U202" i="1"/>
  <c r="H202" i="1"/>
  <c r="M202" i="1" s="1"/>
  <c r="A202" i="1"/>
  <c r="T202" i="1" s="1"/>
  <c r="Z201" i="1"/>
  <c r="Y201" i="1"/>
  <c r="X201" i="1"/>
  <c r="W201" i="1"/>
  <c r="V201" i="1"/>
  <c r="U201" i="1"/>
  <c r="H201" i="1"/>
  <c r="N201" i="1" s="1"/>
  <c r="A201" i="1"/>
  <c r="T201" i="1" s="1"/>
  <c r="Z200" i="1"/>
  <c r="Y200" i="1"/>
  <c r="X200" i="1"/>
  <c r="W200" i="1"/>
  <c r="V200" i="1"/>
  <c r="U200" i="1"/>
  <c r="H200" i="1"/>
  <c r="O200" i="1" s="1"/>
  <c r="A200" i="1"/>
  <c r="T200" i="1" s="1"/>
  <c r="H199" i="1"/>
  <c r="G199" i="1"/>
  <c r="F199" i="1"/>
  <c r="E199" i="1"/>
  <c r="D199" i="1"/>
  <c r="C199" i="1"/>
  <c r="B199" i="1"/>
  <c r="A199" i="1"/>
  <c r="K198" i="1"/>
  <c r="D5" i="16" l="1"/>
  <c r="D6" i="16"/>
  <c r="D7" i="16"/>
  <c r="D8" i="16"/>
  <c r="O67" i="8"/>
  <c r="O66" i="8"/>
  <c r="P72" i="8"/>
  <c r="P66" i="8"/>
  <c r="P71" i="8"/>
  <c r="N69" i="8"/>
  <c r="M67" i="8"/>
  <c r="O72" i="8"/>
  <c r="P70" i="8"/>
  <c r="N68" i="8"/>
  <c r="O71" i="8"/>
  <c r="P69" i="8"/>
  <c r="N67" i="8"/>
  <c r="O70" i="8"/>
  <c r="P68" i="8"/>
  <c r="M72" i="8"/>
  <c r="O69" i="8"/>
  <c r="M70" i="8"/>
  <c r="M58" i="6"/>
  <c r="P58" i="6"/>
  <c r="N56" i="6"/>
  <c r="M57" i="6"/>
  <c r="O58" i="6"/>
  <c r="P60" i="6"/>
  <c r="N58" i="6"/>
  <c r="O60" i="6"/>
  <c r="P57" i="6"/>
  <c r="N60" i="6"/>
  <c r="O57" i="6"/>
  <c r="M56" i="6"/>
  <c r="P59" i="6"/>
  <c r="N57" i="6"/>
  <c r="M60" i="6"/>
  <c r="O59" i="6"/>
  <c r="Q22" i="12"/>
  <c r="D9" i="16"/>
  <c r="D10" i="13"/>
  <c r="D7" i="11"/>
  <c r="D8" i="11"/>
  <c r="D10" i="11"/>
  <c r="D11" i="11"/>
  <c r="D12" i="11"/>
  <c r="D13" i="10"/>
  <c r="C6" i="31"/>
  <c r="C7" i="31"/>
  <c r="C5" i="31"/>
  <c r="M13" i="31"/>
  <c r="R16" i="31"/>
  <c r="Q17" i="31"/>
  <c r="O19" i="31"/>
  <c r="N20" i="31"/>
  <c r="M21" i="31"/>
  <c r="M32" i="31"/>
  <c r="N35" i="31"/>
  <c r="O38" i="31"/>
  <c r="N50" i="31"/>
  <c r="O53" i="31"/>
  <c r="M55" i="31"/>
  <c r="P66" i="31"/>
  <c r="Q67" i="31"/>
  <c r="M71" i="31"/>
  <c r="O73" i="31"/>
  <c r="P74" i="31"/>
  <c r="Q75" i="31"/>
  <c r="M83" i="31"/>
  <c r="O84" i="31"/>
  <c r="M87" i="31"/>
  <c r="O88" i="31"/>
  <c r="M91" i="31"/>
  <c r="O92" i="31"/>
  <c r="N13" i="31"/>
  <c r="M14" i="31"/>
  <c r="O20" i="31"/>
  <c r="N21" i="31"/>
  <c r="M22" i="31"/>
  <c r="M52" i="31"/>
  <c r="M60" i="31"/>
  <c r="Q66" i="31"/>
  <c r="P73" i="31"/>
  <c r="Q74" i="31"/>
  <c r="P84" i="31"/>
  <c r="P88" i="31"/>
  <c r="P92" i="31"/>
  <c r="O13" i="31"/>
  <c r="O21" i="31"/>
  <c r="N22" i="31"/>
  <c r="M49" i="31"/>
  <c r="M57" i="31"/>
  <c r="A89" i="31"/>
  <c r="L89" i="31" s="1"/>
  <c r="O22" i="31"/>
  <c r="M54" i="31"/>
  <c r="P71" i="31"/>
  <c r="P83" i="31"/>
  <c r="P87" i="31"/>
  <c r="P91" i="31"/>
  <c r="Q14" i="31"/>
  <c r="O16" i="31"/>
  <c r="N17" i="31"/>
  <c r="M18" i="31"/>
  <c r="Q22" i="31"/>
  <c r="O24" i="31"/>
  <c r="N36" i="31"/>
  <c r="O54" i="31"/>
  <c r="M56" i="31"/>
  <c r="M66" i="31"/>
  <c r="O68" i="31"/>
  <c r="P69" i="31"/>
  <c r="Q70" i="31"/>
  <c r="M74" i="31"/>
  <c r="N75" i="31"/>
  <c r="O76" i="31"/>
  <c r="P77" i="31"/>
  <c r="N85" i="31"/>
  <c r="P86" i="31"/>
  <c r="N89" i="31"/>
  <c r="P90" i="31"/>
  <c r="N93" i="31"/>
  <c r="P94" i="31"/>
  <c r="O17" i="31"/>
  <c r="N18" i="31"/>
  <c r="M19" i="31"/>
  <c r="M53" i="31"/>
  <c r="O67" i="31"/>
  <c r="P68" i="31"/>
  <c r="Q69" i="31"/>
  <c r="O75" i="31"/>
  <c r="P76" i="31"/>
  <c r="Q77" i="31"/>
  <c r="A83" i="31"/>
  <c r="L83" i="31" s="1"/>
  <c r="O85" i="31"/>
  <c r="O89" i="31"/>
  <c r="A91" i="31"/>
  <c r="L91" i="31" s="1"/>
  <c r="O93" i="31"/>
  <c r="Q16" i="31"/>
  <c r="M50" i="31"/>
  <c r="O66" i="31"/>
  <c r="P67" i="31"/>
  <c r="Q68" i="31"/>
  <c r="P75" i="31"/>
  <c r="P85" i="31"/>
  <c r="P89" i="31"/>
  <c r="C5" i="30"/>
  <c r="C6" i="30"/>
  <c r="C7" i="30"/>
  <c r="P17" i="30"/>
  <c r="L23" i="30"/>
  <c r="O37" i="30"/>
  <c r="N49" i="30"/>
  <c r="N15" i="30"/>
  <c r="O32" i="30"/>
  <c r="N56" i="30"/>
  <c r="L14" i="30"/>
  <c r="O15" i="30"/>
  <c r="R17" i="30"/>
  <c r="P19" i="30"/>
  <c r="L22" i="30"/>
  <c r="N23" i="30"/>
  <c r="P24" i="30"/>
  <c r="O34" i="30"/>
  <c r="O56" i="30"/>
  <c r="N58" i="30"/>
  <c r="O70" i="30"/>
  <c r="P87" i="30"/>
  <c r="O36" i="30"/>
  <c r="O40" i="30"/>
  <c r="N50" i="30"/>
  <c r="N54" i="30"/>
  <c r="O95" i="30"/>
  <c r="O14" i="30"/>
  <c r="R19" i="30"/>
  <c r="O22" i="30"/>
  <c r="P23" i="30"/>
  <c r="R24" i="30"/>
  <c r="O38" i="30"/>
  <c r="O42" i="30"/>
  <c r="O50" i="30"/>
  <c r="N52" i="30"/>
  <c r="N60" i="30"/>
  <c r="P83" i="30"/>
  <c r="P95" i="30"/>
  <c r="N13" i="30"/>
  <c r="P14" i="30"/>
  <c r="R15" i="30"/>
  <c r="P18" i="30"/>
  <c r="S19" i="30"/>
  <c r="L21" i="30"/>
  <c r="Q23" i="30"/>
  <c r="S24" i="30"/>
  <c r="O33" i="30"/>
  <c r="O52" i="30"/>
  <c r="O60" i="30"/>
  <c r="O69" i="30"/>
  <c r="O72" i="30"/>
  <c r="M85" i="30"/>
  <c r="M93" i="30"/>
  <c r="O13" i="30"/>
  <c r="R14" i="30"/>
  <c r="S15" i="30"/>
  <c r="L17" i="30"/>
  <c r="Q18" i="30"/>
  <c r="O21" i="30"/>
  <c r="R22" i="30"/>
  <c r="R23" i="30"/>
  <c r="M37" i="30"/>
  <c r="N55" i="30"/>
  <c r="M71" i="30"/>
  <c r="P72" i="30"/>
  <c r="M86" i="30"/>
  <c r="M90" i="30"/>
  <c r="M94" i="30"/>
  <c r="C7" i="29"/>
  <c r="C6" i="29"/>
  <c r="R20" i="29"/>
  <c r="R24" i="29"/>
  <c r="N53" i="29"/>
  <c r="N61" i="29"/>
  <c r="P84" i="29"/>
  <c r="S18" i="29"/>
  <c r="M34" i="29"/>
  <c r="N36" i="29"/>
  <c r="N38" i="29"/>
  <c r="M43" i="29"/>
  <c r="O56" i="29"/>
  <c r="P73" i="29"/>
  <c r="A86" i="29"/>
  <c r="L86" i="29" s="1"/>
  <c r="M88" i="29"/>
  <c r="M24" i="29"/>
  <c r="N43" i="29"/>
  <c r="R14" i="29"/>
  <c r="M17" i="29"/>
  <c r="R19" i="29"/>
  <c r="M25" i="29"/>
  <c r="M32" i="29"/>
  <c r="N52" i="29"/>
  <c r="N60" i="29"/>
  <c r="M76" i="29"/>
  <c r="P88" i="29"/>
  <c r="M92" i="29"/>
  <c r="O16" i="29"/>
  <c r="R21" i="29"/>
  <c r="O24" i="29"/>
  <c r="R25" i="29"/>
  <c r="N32" i="29"/>
  <c r="P72" i="29"/>
  <c r="M74" i="29"/>
  <c r="M78" i="29"/>
  <c r="P96" i="29"/>
  <c r="P92" i="29"/>
  <c r="Q16" i="29"/>
  <c r="Q20" i="29"/>
  <c r="P23" i="29"/>
  <c r="Q24" i="29"/>
  <c r="N35" i="29"/>
  <c r="N42" i="29"/>
  <c r="O50" i="29"/>
  <c r="N55" i="29"/>
  <c r="O58" i="29"/>
  <c r="M67" i="29"/>
  <c r="M69" i="29"/>
  <c r="M73" i="29"/>
  <c r="O78" i="29"/>
  <c r="O84" i="29"/>
  <c r="M87" i="29"/>
  <c r="N90" i="29"/>
  <c r="M95" i="29"/>
  <c r="R16" i="29"/>
  <c r="O14" i="29"/>
  <c r="R15" i="29"/>
  <c r="S16" i="29"/>
  <c r="Q18" i="29"/>
  <c r="S20" i="29"/>
  <c r="R23" i="29"/>
  <c r="S24" i="29"/>
  <c r="N40" i="29"/>
  <c r="O53" i="29"/>
  <c r="O61" i="29"/>
  <c r="O69" i="29"/>
  <c r="O71" i="29"/>
  <c r="O73" i="29"/>
  <c r="O75" i="29"/>
  <c r="M77" i="29"/>
  <c r="O85" i="29"/>
  <c r="O87" i="29"/>
  <c r="M91" i="29"/>
  <c r="A94" i="29"/>
  <c r="L94" i="29" s="1"/>
  <c r="L15" i="30"/>
  <c r="L15" i="29"/>
  <c r="L14" i="29"/>
  <c r="M13" i="30"/>
  <c r="O19" i="30"/>
  <c r="N20" i="30"/>
  <c r="M21" i="30"/>
  <c r="M55" i="30"/>
  <c r="P66" i="30"/>
  <c r="Q67" i="30"/>
  <c r="O73" i="30"/>
  <c r="P74" i="30"/>
  <c r="Q75" i="30"/>
  <c r="O84" i="30"/>
  <c r="A86" i="30"/>
  <c r="L86" i="30" s="1"/>
  <c r="O88" i="30"/>
  <c r="O92" i="30"/>
  <c r="A94" i="30"/>
  <c r="L94" i="30" s="1"/>
  <c r="N21" i="30"/>
  <c r="Q66" i="30"/>
  <c r="Q74" i="30"/>
  <c r="P84" i="30"/>
  <c r="P88" i="30"/>
  <c r="P92" i="30"/>
  <c r="N14" i="30"/>
  <c r="N22" i="30"/>
  <c r="O71" i="30"/>
  <c r="Q73" i="30"/>
  <c r="O83" i="30"/>
  <c r="O87" i="30"/>
  <c r="A89" i="30"/>
  <c r="L89" i="30" s="1"/>
  <c r="O91" i="30"/>
  <c r="P91" i="30"/>
  <c r="N16" i="30"/>
  <c r="L18" i="30"/>
  <c r="N24" i="30"/>
  <c r="Q71" i="30"/>
  <c r="O77" i="30"/>
  <c r="O86" i="30"/>
  <c r="O90" i="30"/>
  <c r="O94" i="30"/>
  <c r="R13" i="30"/>
  <c r="Q14" i="30"/>
  <c r="O16" i="30"/>
  <c r="N17" i="30"/>
  <c r="M18" i="30"/>
  <c r="S20" i="30"/>
  <c r="O24" i="30"/>
  <c r="O31" i="30"/>
  <c r="M56" i="30"/>
  <c r="M66" i="30"/>
  <c r="N67" i="30"/>
  <c r="O68" i="30"/>
  <c r="P69" i="30"/>
  <c r="Q70" i="30"/>
  <c r="M74" i="30"/>
  <c r="N75" i="30"/>
  <c r="O76" i="30"/>
  <c r="P77" i="30"/>
  <c r="N85" i="30"/>
  <c r="P86" i="30"/>
  <c r="N89" i="30"/>
  <c r="P90" i="30"/>
  <c r="N93" i="30"/>
  <c r="P94" i="30"/>
  <c r="S13" i="30"/>
  <c r="O17" i="30"/>
  <c r="N18" i="30"/>
  <c r="M19" i="30"/>
  <c r="S21" i="30"/>
  <c r="M53" i="30"/>
  <c r="N66" i="30"/>
  <c r="O67" i="30"/>
  <c r="P68" i="30"/>
  <c r="Q69" i="30"/>
  <c r="M73" i="30"/>
  <c r="N74" i="30"/>
  <c r="O75" i="30"/>
  <c r="P76" i="30"/>
  <c r="Q77" i="30"/>
  <c r="A83" i="30"/>
  <c r="L83" i="30" s="1"/>
  <c r="M84" i="30"/>
  <c r="O85" i="30"/>
  <c r="M88" i="30"/>
  <c r="O89" i="30"/>
  <c r="O93" i="30"/>
  <c r="S14" i="30"/>
  <c r="M50" i="30"/>
  <c r="O66" i="30"/>
  <c r="P67" i="30"/>
  <c r="Q68" i="30"/>
  <c r="N73" i="30"/>
  <c r="P75" i="30"/>
  <c r="N84" i="30"/>
  <c r="P85" i="30"/>
  <c r="N88" i="30"/>
  <c r="P89" i="30"/>
  <c r="M14" i="29"/>
  <c r="P19" i="29"/>
  <c r="O20" i="29"/>
  <c r="N21" i="29"/>
  <c r="M22" i="29"/>
  <c r="M33" i="29"/>
  <c r="M41" i="29"/>
  <c r="N51" i="29"/>
  <c r="M56" i="29"/>
  <c r="N59" i="29"/>
  <c r="P67" i="29"/>
  <c r="Q68" i="29"/>
  <c r="P75" i="29"/>
  <c r="Q76" i="29"/>
  <c r="A91" i="29"/>
  <c r="L91" i="29" s="1"/>
  <c r="N14" i="29"/>
  <c r="M15" i="29"/>
  <c r="S17" i="29"/>
  <c r="Q19" i="29"/>
  <c r="P20" i="29"/>
  <c r="O21" i="29"/>
  <c r="N22" i="29"/>
  <c r="M23" i="29"/>
  <c r="S25" i="29"/>
  <c r="N33" i="29"/>
  <c r="M38" i="29"/>
  <c r="N41" i="29"/>
  <c r="O51" i="29"/>
  <c r="M53" i="29"/>
  <c r="N56" i="29"/>
  <c r="O59" i="29"/>
  <c r="M61" i="29"/>
  <c r="Q67" i="29"/>
  <c r="M71" i="29"/>
  <c r="N72" i="29"/>
  <c r="P74" i="29"/>
  <c r="Q75" i="29"/>
  <c r="N84" i="29"/>
  <c r="P85" i="29"/>
  <c r="N88" i="29"/>
  <c r="P89" i="29"/>
  <c r="N92" i="29"/>
  <c r="P93" i="29"/>
  <c r="N15" i="29"/>
  <c r="N23" i="29"/>
  <c r="Q74" i="29"/>
  <c r="A90" i="29"/>
  <c r="L90" i="29" s="1"/>
  <c r="M18" i="29"/>
  <c r="P71" i="29"/>
  <c r="Q72" i="29"/>
  <c r="A89" i="29"/>
  <c r="L89" i="29" s="1"/>
  <c r="P91" i="29"/>
  <c r="N96" i="29"/>
  <c r="O17" i="29"/>
  <c r="M19" i="29"/>
  <c r="O25" i="29"/>
  <c r="P70" i="29"/>
  <c r="P87" i="29"/>
  <c r="S14" i="29"/>
  <c r="P17" i="29"/>
  <c r="O18" i="29"/>
  <c r="N19" i="29"/>
  <c r="M20" i="29"/>
  <c r="S22" i="29"/>
  <c r="P25" i="29"/>
  <c r="M39" i="29"/>
  <c r="M54" i="29"/>
  <c r="N57" i="29"/>
  <c r="N67" i="29"/>
  <c r="P69" i="29"/>
  <c r="Q70" i="29"/>
  <c r="N75" i="29"/>
  <c r="P77" i="29"/>
  <c r="Q78" i="29"/>
  <c r="M85" i="29"/>
  <c r="M89" i="29"/>
  <c r="A92" i="29"/>
  <c r="L92" i="29" s="1"/>
  <c r="C5" i="29"/>
  <c r="C8" i="29"/>
  <c r="N17" i="29"/>
  <c r="N25" i="29"/>
  <c r="N18" i="29"/>
  <c r="M57" i="29"/>
  <c r="Q71" i="29"/>
  <c r="P78" i="29"/>
  <c r="P95" i="29"/>
  <c r="S15" i="29"/>
  <c r="M51" i="29"/>
  <c r="P68" i="29"/>
  <c r="Q69" i="29"/>
  <c r="N74" i="29"/>
  <c r="P76" i="29"/>
  <c r="N85" i="29"/>
  <c r="P86" i="29"/>
  <c r="N89" i="29"/>
  <c r="P90" i="29"/>
  <c r="L14" i="28"/>
  <c r="C5" i="28"/>
  <c r="C6" i="28"/>
  <c r="L13" i="28"/>
  <c r="M12" i="28"/>
  <c r="O18" i="28"/>
  <c r="N19" i="28"/>
  <c r="M20" i="28"/>
  <c r="M54" i="28"/>
  <c r="P65" i="28"/>
  <c r="Q66" i="28"/>
  <c r="O72" i="28"/>
  <c r="P73" i="28"/>
  <c r="Q74" i="28"/>
  <c r="O83" i="28"/>
  <c r="A85" i="28"/>
  <c r="L85" i="28" s="1"/>
  <c r="O87" i="28"/>
  <c r="O91" i="28"/>
  <c r="A93" i="28"/>
  <c r="L93" i="28" s="1"/>
  <c r="N12" i="28"/>
  <c r="O19" i="28"/>
  <c r="N20" i="28"/>
  <c r="M51" i="28"/>
  <c r="M59" i="28"/>
  <c r="Q65" i="28"/>
  <c r="Q73" i="28"/>
  <c r="O12" i="28"/>
  <c r="N13" i="28"/>
  <c r="O20" i="28"/>
  <c r="N21" i="28"/>
  <c r="M48" i="28"/>
  <c r="M56" i="28"/>
  <c r="O70" i="28"/>
  <c r="Q72" i="28"/>
  <c r="O82" i="28"/>
  <c r="O86" i="28"/>
  <c r="A88" i="28"/>
  <c r="L88" i="28" s="1"/>
  <c r="O90" i="28"/>
  <c r="M53" i="28"/>
  <c r="L17" i="28"/>
  <c r="M50" i="28"/>
  <c r="M58" i="28"/>
  <c r="O93" i="28"/>
  <c r="R12" i="28"/>
  <c r="Q13" i="28"/>
  <c r="O15" i="28"/>
  <c r="N16" i="28"/>
  <c r="M17" i="28"/>
  <c r="S19" i="28"/>
  <c r="O23" i="28"/>
  <c r="O30" i="28"/>
  <c r="M55" i="28"/>
  <c r="M65" i="28"/>
  <c r="N66" i="28"/>
  <c r="O67" i="28"/>
  <c r="P68" i="28"/>
  <c r="Q69" i="28"/>
  <c r="M73" i="28"/>
  <c r="N74" i="28"/>
  <c r="O75" i="28"/>
  <c r="P76" i="28"/>
  <c r="N84" i="28"/>
  <c r="P85" i="28"/>
  <c r="N88" i="28"/>
  <c r="P89" i="28"/>
  <c r="N92" i="28"/>
  <c r="P93" i="28"/>
  <c r="S12" i="28"/>
  <c r="O16" i="28"/>
  <c r="N17" i="28"/>
  <c r="M18" i="28"/>
  <c r="S20" i="28"/>
  <c r="M52" i="28"/>
  <c r="N65" i="28"/>
  <c r="O66" i="28"/>
  <c r="P67" i="28"/>
  <c r="Q68" i="28"/>
  <c r="M72" i="28"/>
  <c r="N73" i="28"/>
  <c r="O74" i="28"/>
  <c r="P75" i="28"/>
  <c r="Q76" i="28"/>
  <c r="A82" i="28"/>
  <c r="L82" i="28" s="1"/>
  <c r="M83" i="28"/>
  <c r="O84" i="28"/>
  <c r="M87" i="28"/>
  <c r="O88" i="28"/>
  <c r="A90" i="28"/>
  <c r="L90" i="28" s="1"/>
  <c r="O92" i="28"/>
  <c r="S13" i="28"/>
  <c r="M49" i="28"/>
  <c r="O65" i="28"/>
  <c r="P66" i="28"/>
  <c r="Q67" i="28"/>
  <c r="N72" i="28"/>
  <c r="P74" i="28"/>
  <c r="N83" i="28"/>
  <c r="P84" i="28"/>
  <c r="N87" i="28"/>
  <c r="P88" i="28"/>
  <c r="O93" i="27"/>
  <c r="Q12" i="27"/>
  <c r="M17" i="27"/>
  <c r="Q20" i="27"/>
  <c r="M30" i="27"/>
  <c r="M32" i="27"/>
  <c r="M39" i="27"/>
  <c r="N41" i="27"/>
  <c r="O52" i="27"/>
  <c r="P86" i="27"/>
  <c r="P90" i="27"/>
  <c r="M23" i="27"/>
  <c r="M50" i="27"/>
  <c r="M58" i="27"/>
  <c r="O71" i="27"/>
  <c r="P82" i="27"/>
  <c r="Q17" i="27"/>
  <c r="M22" i="27"/>
  <c r="M53" i="27"/>
  <c r="O69" i="27"/>
  <c r="O87" i="27"/>
  <c r="Q19" i="27"/>
  <c r="O83" i="27"/>
  <c r="O91" i="27"/>
  <c r="O94" i="27"/>
  <c r="M16" i="27"/>
  <c r="S17" i="27"/>
  <c r="R19" i="27"/>
  <c r="M21" i="27"/>
  <c r="M31" i="27"/>
  <c r="N33" i="27"/>
  <c r="M38" i="27"/>
  <c r="M40" i="27"/>
  <c r="O48" i="27"/>
  <c r="O53" i="27"/>
  <c r="P65" i="27"/>
  <c r="M74" i="27"/>
  <c r="O76" i="27"/>
  <c r="P83" i="27"/>
  <c r="M88" i="27"/>
  <c r="P91" i="27"/>
  <c r="P94" i="27"/>
  <c r="Q14" i="27"/>
  <c r="Q16" i="27"/>
  <c r="N31" i="27"/>
  <c r="N38" i="27"/>
  <c r="N40" i="27"/>
  <c r="N57" i="27"/>
  <c r="P74" i="27"/>
  <c r="M84" i="27"/>
  <c r="A89" i="27"/>
  <c r="L89" i="27" s="1"/>
  <c r="M92" i="27"/>
  <c r="M12" i="27"/>
  <c r="Q13" i="27"/>
  <c r="R14" i="27"/>
  <c r="M18" i="27"/>
  <c r="M20" i="27"/>
  <c r="Q22" i="27"/>
  <c r="N49" i="27"/>
  <c r="O51" i="27"/>
  <c r="M54" i="27"/>
  <c r="O57" i="27"/>
  <c r="O59" i="27"/>
  <c r="O68" i="27"/>
  <c r="P70" i="27"/>
  <c r="O72" i="27"/>
  <c r="Q74" i="27"/>
  <c r="O85" i="27"/>
  <c r="O89" i="27"/>
  <c r="A93" i="27"/>
  <c r="L93" i="27" s="1"/>
  <c r="A83" i="27"/>
  <c r="L83" i="27" s="1"/>
  <c r="C7" i="27"/>
  <c r="L16" i="27"/>
  <c r="A85" i="27"/>
  <c r="L85" i="27" s="1"/>
  <c r="C6" i="27"/>
  <c r="N19" i="27"/>
  <c r="N71" i="27"/>
  <c r="S22" i="27"/>
  <c r="N12" i="27"/>
  <c r="L14" i="27"/>
  <c r="S15" i="27"/>
  <c r="O19" i="27"/>
  <c r="N20" i="27"/>
  <c r="L22" i="27"/>
  <c r="S23" i="27"/>
  <c r="M51" i="27"/>
  <c r="M59" i="27"/>
  <c r="Q65" i="27"/>
  <c r="N70" i="27"/>
  <c r="Q73" i="27"/>
  <c r="N82" i="27"/>
  <c r="N86" i="27"/>
  <c r="N90" i="27"/>
  <c r="O12" i="27"/>
  <c r="N13" i="27"/>
  <c r="S16" i="27"/>
  <c r="Q18" i="27"/>
  <c r="P19" i="27"/>
  <c r="O20" i="27"/>
  <c r="N21" i="27"/>
  <c r="M33" i="27"/>
  <c r="N36" i="27"/>
  <c r="M41" i="27"/>
  <c r="M48" i="27"/>
  <c r="N51" i="27"/>
  <c r="O54" i="27"/>
  <c r="M56" i="27"/>
  <c r="N59" i="27"/>
  <c r="N69" i="27"/>
  <c r="O70" i="27"/>
  <c r="Q72" i="27"/>
  <c r="O82" i="27"/>
  <c r="M85" i="27"/>
  <c r="O86" i="27"/>
  <c r="A88" i="27"/>
  <c r="L88" i="27" s="1"/>
  <c r="M89" i="27"/>
  <c r="O90" i="27"/>
  <c r="M93" i="27"/>
  <c r="N68" i="27"/>
  <c r="N76" i="27"/>
  <c r="N85" i="27"/>
  <c r="N89" i="27"/>
  <c r="N93" i="27"/>
  <c r="O15" i="27"/>
  <c r="N16" i="27"/>
  <c r="S19" i="27"/>
  <c r="O23" i="27"/>
  <c r="M55" i="27"/>
  <c r="N66" i="27"/>
  <c r="O67" i="27"/>
  <c r="Q69" i="27"/>
  <c r="N74" i="27"/>
  <c r="O75" i="27"/>
  <c r="P76" i="27"/>
  <c r="N84" i="27"/>
  <c r="P85" i="27"/>
  <c r="N88" i="27"/>
  <c r="P89" i="27"/>
  <c r="N92" i="27"/>
  <c r="P93" i="27"/>
  <c r="S12" i="27"/>
  <c r="P15" i="27"/>
  <c r="O16" i="27"/>
  <c r="N17" i="27"/>
  <c r="S20" i="27"/>
  <c r="P23" i="27"/>
  <c r="M37" i="27"/>
  <c r="M52" i="27"/>
  <c r="N55" i="27"/>
  <c r="N65" i="27"/>
  <c r="O66" i="27"/>
  <c r="Q68" i="27"/>
  <c r="N73" i="27"/>
  <c r="O74" i="27"/>
  <c r="Q76" i="27"/>
  <c r="A82" i="27"/>
  <c r="L82" i="27" s="1"/>
  <c r="O84" i="27"/>
  <c r="O88" i="27"/>
  <c r="A90" i="27"/>
  <c r="L90" i="27" s="1"/>
  <c r="O92" i="27"/>
  <c r="N15" i="27"/>
  <c r="L17" i="27"/>
  <c r="S18" i="27"/>
  <c r="N23" i="27"/>
  <c r="N67" i="27"/>
  <c r="Q70" i="27"/>
  <c r="N75" i="27"/>
  <c r="S13" i="27"/>
  <c r="Q15" i="27"/>
  <c r="M49" i="27"/>
  <c r="O65" i="27"/>
  <c r="Q67" i="27"/>
  <c r="N72" i="27"/>
  <c r="N83" i="27"/>
  <c r="P84" i="27"/>
  <c r="N87" i="27"/>
  <c r="P88" i="27"/>
  <c r="C7" i="26"/>
  <c r="C6" i="26"/>
  <c r="C11" i="26"/>
  <c r="P17" i="26"/>
  <c r="Q18" i="26"/>
  <c r="R20" i="26"/>
  <c r="O22" i="26"/>
  <c r="O25" i="26"/>
  <c r="P26" i="26"/>
  <c r="N53" i="26"/>
  <c r="N58" i="26"/>
  <c r="N63" i="26"/>
  <c r="M70" i="26"/>
  <c r="M73" i="26"/>
  <c r="N75" i="26"/>
  <c r="N80" i="26"/>
  <c r="O87" i="26"/>
  <c r="O91" i="26"/>
  <c r="O94" i="26"/>
  <c r="O97" i="26"/>
  <c r="M88" i="26"/>
  <c r="A89" i="26"/>
  <c r="L89" i="26" s="1"/>
  <c r="M92" i="26"/>
  <c r="M57" i="26"/>
  <c r="M89" i="26"/>
  <c r="N98" i="26"/>
  <c r="M52" i="26"/>
  <c r="N57" i="26"/>
  <c r="N62" i="26"/>
  <c r="M72" i="26"/>
  <c r="M74" i="26"/>
  <c r="N89" i="26"/>
  <c r="M93" i="26"/>
  <c r="M96" i="26"/>
  <c r="O98" i="26"/>
  <c r="N18" i="26"/>
  <c r="P23" i="26"/>
  <c r="L27" i="26"/>
  <c r="M40" i="26"/>
  <c r="M42" i="26"/>
  <c r="M44" i="26"/>
  <c r="N52" i="26"/>
  <c r="O57" i="26"/>
  <c r="M60" i="26"/>
  <c r="O62" i="26"/>
  <c r="N72" i="26"/>
  <c r="O74" i="26"/>
  <c r="M76" i="26"/>
  <c r="M79" i="26"/>
  <c r="O89" i="26"/>
  <c r="N93" i="26"/>
  <c r="P98" i="26"/>
  <c r="N17" i="26"/>
  <c r="O18" i="26"/>
  <c r="Q23" i="26"/>
  <c r="N26" i="26"/>
  <c r="Q27" i="26"/>
  <c r="M34" i="26"/>
  <c r="M36" i="26"/>
  <c r="N38" i="26"/>
  <c r="N40" i="26"/>
  <c r="N42" i="26"/>
  <c r="N44" i="26"/>
  <c r="O52" i="26"/>
  <c r="N55" i="26"/>
  <c r="N60" i="26"/>
  <c r="M69" i="26"/>
  <c r="O72" i="26"/>
  <c r="O76" i="26"/>
  <c r="M86" i="26"/>
  <c r="M90" i="26"/>
  <c r="O93" i="26"/>
  <c r="M97" i="26"/>
  <c r="C5" i="26"/>
  <c r="O17" i="26"/>
  <c r="P18" i="26"/>
  <c r="R23" i="26"/>
  <c r="N25" i="26"/>
  <c r="O26" i="26"/>
  <c r="N34" i="26"/>
  <c r="O55" i="26"/>
  <c r="M58" i="26"/>
  <c r="M75" i="26"/>
  <c r="M80" i="26"/>
  <c r="O86" i="26"/>
  <c r="O90" i="26"/>
  <c r="M94" i="26"/>
  <c r="N97" i="26"/>
  <c r="A88" i="26"/>
  <c r="L88" i="26" s="1"/>
  <c r="L17" i="26"/>
  <c r="M16" i="26"/>
  <c r="N23" i="26"/>
  <c r="M24" i="26"/>
  <c r="P69" i="26"/>
  <c r="Q70" i="26"/>
  <c r="P77" i="26"/>
  <c r="Q78" i="26"/>
  <c r="N16" i="26"/>
  <c r="M17" i="26"/>
  <c r="S19" i="26"/>
  <c r="O23" i="26"/>
  <c r="N24" i="26"/>
  <c r="M25" i="26"/>
  <c r="S27" i="26"/>
  <c r="M55" i="26"/>
  <c r="M63" i="26"/>
  <c r="Q69" i="26"/>
  <c r="N74" i="26"/>
  <c r="P76" i="26"/>
  <c r="Q77" i="26"/>
  <c r="N86" i="26"/>
  <c r="P87" i="26"/>
  <c r="N90" i="26"/>
  <c r="P91" i="26"/>
  <c r="N94" i="26"/>
  <c r="P95" i="26"/>
  <c r="P74" i="26"/>
  <c r="P90" i="26"/>
  <c r="P94" i="26"/>
  <c r="A91" i="26"/>
  <c r="L91" i="26" s="1"/>
  <c r="M27" i="26"/>
  <c r="P86" i="26"/>
  <c r="M20" i="26"/>
  <c r="S22" i="26"/>
  <c r="N27" i="26"/>
  <c r="M54" i="26"/>
  <c r="M62" i="26"/>
  <c r="N71" i="26"/>
  <c r="P73" i="26"/>
  <c r="Q74" i="26"/>
  <c r="N79" i="26"/>
  <c r="C8" i="26"/>
  <c r="O19" i="26"/>
  <c r="N20" i="26"/>
  <c r="M21" i="26"/>
  <c r="S23" i="26"/>
  <c r="O27" i="26"/>
  <c r="M59" i="26"/>
  <c r="N70" i="26"/>
  <c r="O71" i="26"/>
  <c r="P72" i="26"/>
  <c r="Q73" i="26"/>
  <c r="M77" i="26"/>
  <c r="N78" i="26"/>
  <c r="O79" i="26"/>
  <c r="P80" i="26"/>
  <c r="N88" i="26"/>
  <c r="P89" i="26"/>
  <c r="N92" i="26"/>
  <c r="P93" i="26"/>
  <c r="N96" i="26"/>
  <c r="P97" i="26"/>
  <c r="L20" i="26"/>
  <c r="N19" i="26"/>
  <c r="C9" i="26"/>
  <c r="S16" i="26"/>
  <c r="P19" i="26"/>
  <c r="O20" i="26"/>
  <c r="N21" i="26"/>
  <c r="M22" i="26"/>
  <c r="S24" i="26"/>
  <c r="P27" i="26"/>
  <c r="M41" i="26"/>
  <c r="M56" i="26"/>
  <c r="N59" i="26"/>
  <c r="N69" i="26"/>
  <c r="O70" i="26"/>
  <c r="P71" i="26"/>
  <c r="Q72" i="26"/>
  <c r="N77" i="26"/>
  <c r="O78" i="26"/>
  <c r="P79" i="26"/>
  <c r="Q80" i="26"/>
  <c r="A86" i="26"/>
  <c r="L86" i="26" s="1"/>
  <c r="M87" i="26"/>
  <c r="O88" i="26"/>
  <c r="M91" i="26"/>
  <c r="O92" i="26"/>
  <c r="A94" i="26"/>
  <c r="L94" i="26" s="1"/>
  <c r="O96" i="26"/>
  <c r="M19" i="26"/>
  <c r="S17" i="26"/>
  <c r="M53" i="26"/>
  <c r="O69" i="26"/>
  <c r="P70" i="26"/>
  <c r="Q71" i="26"/>
  <c r="N76" i="26"/>
  <c r="P78" i="26"/>
  <c r="N87" i="26"/>
  <c r="P88" i="26"/>
  <c r="N91" i="26"/>
  <c r="P92" i="26"/>
  <c r="R12" i="25"/>
  <c r="Q12" i="25"/>
  <c r="M35" i="25"/>
  <c r="O19" i="25"/>
  <c r="M20" i="25"/>
  <c r="O28" i="25"/>
  <c r="P11" i="25"/>
  <c r="N19" i="25"/>
  <c r="N28" i="25"/>
  <c r="N12" i="25"/>
  <c r="N27" i="25"/>
  <c r="M34" i="25"/>
  <c r="N11" i="25"/>
  <c r="O12" i="25"/>
  <c r="O27" i="25"/>
  <c r="N34" i="25"/>
  <c r="O11" i="25"/>
  <c r="P12" i="25"/>
  <c r="Q34" i="25"/>
  <c r="L12" i="25"/>
  <c r="M11" i="25"/>
  <c r="P34" i="25"/>
  <c r="Q35" i="25"/>
  <c r="C5" i="25"/>
  <c r="C6" i="25"/>
  <c r="N35" i="25"/>
  <c r="S11" i="25"/>
  <c r="O35" i="25"/>
  <c r="A41" i="25"/>
  <c r="L41" i="25" s="1"/>
  <c r="S12" i="25"/>
  <c r="M28" i="25"/>
  <c r="O34" i="25"/>
  <c r="P35" i="25"/>
  <c r="O28" i="24"/>
  <c r="O29" i="24"/>
  <c r="R18" i="24"/>
  <c r="N28" i="24"/>
  <c r="Q16" i="24"/>
  <c r="M38" i="24"/>
  <c r="N15" i="24"/>
  <c r="N26" i="24"/>
  <c r="Q15" i="24"/>
  <c r="O26" i="24"/>
  <c r="O37" i="24"/>
  <c r="N40" i="24"/>
  <c r="N36" i="24"/>
  <c r="M39" i="24"/>
  <c r="Q46" i="24"/>
  <c r="Q14" i="24"/>
  <c r="O36" i="24"/>
  <c r="O39" i="24"/>
  <c r="M47" i="24"/>
  <c r="N46" i="24"/>
  <c r="S16" i="24"/>
  <c r="P15" i="24"/>
  <c r="S18" i="24"/>
  <c r="M50" i="24"/>
  <c r="S15" i="24"/>
  <c r="S17" i="24"/>
  <c r="N39" i="24"/>
  <c r="M48" i="24"/>
  <c r="A57" i="24"/>
  <c r="L57" i="24" s="1"/>
  <c r="P14" i="24"/>
  <c r="N48" i="24"/>
  <c r="M15" i="24"/>
  <c r="N16" i="24"/>
  <c r="N17" i="24"/>
  <c r="N50" i="24"/>
  <c r="O16" i="24"/>
  <c r="C6" i="24"/>
  <c r="L14" i="24"/>
  <c r="O38" i="24"/>
  <c r="N49" i="24"/>
  <c r="L16" i="24"/>
  <c r="M25" i="24"/>
  <c r="M27" i="24"/>
  <c r="N47" i="24"/>
  <c r="M16" i="24"/>
  <c r="M17" i="24"/>
  <c r="N25" i="24"/>
  <c r="N27" i="24"/>
  <c r="M29" i="24"/>
  <c r="L18" i="24"/>
  <c r="M14" i="24"/>
  <c r="R17" i="24"/>
  <c r="M26" i="24"/>
  <c r="N37" i="24"/>
  <c r="P46" i="24"/>
  <c r="Q47" i="24"/>
  <c r="A59" i="24"/>
  <c r="L59" i="24" s="1"/>
  <c r="C5" i="24"/>
  <c r="O14" i="24"/>
  <c r="O15" i="24"/>
  <c r="O50" i="24"/>
  <c r="O49" i="24"/>
  <c r="P50" i="24"/>
  <c r="C8" i="24"/>
  <c r="R14" i="24"/>
  <c r="O17" i="24"/>
  <c r="N18" i="24"/>
  <c r="O25" i="24"/>
  <c r="M46" i="24"/>
  <c r="O48" i="24"/>
  <c r="P49" i="24"/>
  <c r="Q50" i="24"/>
  <c r="C9" i="24"/>
  <c r="R15" i="24"/>
  <c r="P17" i="24"/>
  <c r="O18" i="24"/>
  <c r="M40" i="24"/>
  <c r="O47" i="24"/>
  <c r="P48" i="24"/>
  <c r="Q49" i="24"/>
  <c r="M37" i="24"/>
  <c r="O46" i="24"/>
  <c r="P47" i="24"/>
  <c r="Q48" i="24"/>
  <c r="R13" i="23"/>
  <c r="N15" i="23"/>
  <c r="Q15" i="23"/>
  <c r="R16" i="23"/>
  <c r="S14" i="23"/>
  <c r="S13" i="23"/>
  <c r="S16" i="23"/>
  <c r="R15" i="23"/>
  <c r="Q14" i="23"/>
  <c r="L15" i="23"/>
  <c r="C5" i="23"/>
  <c r="O13" i="23"/>
  <c r="O15" i="23"/>
  <c r="C6" i="23"/>
  <c r="P13" i="23"/>
  <c r="P15" i="23"/>
  <c r="L16" i="23"/>
  <c r="M13" i="23"/>
  <c r="N13" i="23"/>
  <c r="M14" i="23"/>
  <c r="M16" i="23"/>
  <c r="N16" i="23"/>
  <c r="C8" i="23"/>
  <c r="O16" i="23"/>
  <c r="P16" i="23"/>
  <c r="Q16" i="23"/>
  <c r="Q17" i="22"/>
  <c r="O20" i="22"/>
  <c r="O15" i="22"/>
  <c r="Q20" i="22"/>
  <c r="S19" i="22"/>
  <c r="O17" i="22"/>
  <c r="C6" i="22"/>
  <c r="P17" i="22"/>
  <c r="P15" i="22"/>
  <c r="Q18" i="22"/>
  <c r="L15" i="22"/>
  <c r="L17" i="22"/>
  <c r="S15" i="22"/>
  <c r="C8" i="22"/>
  <c r="C10" i="22"/>
  <c r="S16" i="22"/>
  <c r="S18" i="22"/>
  <c r="M18" i="22"/>
  <c r="M17" i="22"/>
  <c r="N17" i="22"/>
  <c r="O18" i="22"/>
  <c r="M16" i="22"/>
  <c r="M15" i="22"/>
  <c r="R17" i="22"/>
  <c r="L19" i="22"/>
  <c r="S17" i="22"/>
  <c r="M19" i="22"/>
  <c r="R15" i="22"/>
  <c r="O19" i="22"/>
  <c r="L16" i="22"/>
  <c r="R18" i="22"/>
  <c r="Q19" i="22"/>
  <c r="P20" i="22"/>
  <c r="A30" i="22"/>
  <c r="L30" i="22" s="1"/>
  <c r="N15" i="22"/>
  <c r="C5" i="22"/>
  <c r="N16" i="22"/>
  <c r="R20" i="22"/>
  <c r="C7" i="22"/>
  <c r="Q15" i="22"/>
  <c r="P16" i="22"/>
  <c r="N18" i="22"/>
  <c r="L20" i="22"/>
  <c r="N19" i="22"/>
  <c r="R16" i="22"/>
  <c r="P18" i="22"/>
  <c r="N20" i="22"/>
  <c r="S17" i="21"/>
  <c r="M18" i="21"/>
  <c r="O30" i="21"/>
  <c r="P19" i="21"/>
  <c r="M29" i="21"/>
  <c r="N30" i="21"/>
  <c r="O29" i="21"/>
  <c r="O28" i="21"/>
  <c r="O17" i="21"/>
  <c r="O32" i="21"/>
  <c r="C6" i="21"/>
  <c r="S19" i="21"/>
  <c r="M27" i="21"/>
  <c r="N29" i="21"/>
  <c r="N32" i="21"/>
  <c r="O15" i="21"/>
  <c r="O27" i="21"/>
  <c r="Q15" i="21"/>
  <c r="P15" i="21"/>
  <c r="M41" i="21"/>
  <c r="C7" i="21"/>
  <c r="L18" i="21"/>
  <c r="O16" i="21"/>
  <c r="O43" i="21"/>
  <c r="P43" i="21"/>
  <c r="L19" i="21"/>
  <c r="N31" i="21"/>
  <c r="M39" i="21"/>
  <c r="S16" i="21"/>
  <c r="R17" i="21"/>
  <c r="S20" i="21"/>
  <c r="N38" i="21"/>
  <c r="N40" i="21"/>
  <c r="O42" i="21"/>
  <c r="L17" i="21"/>
  <c r="N43" i="21"/>
  <c r="N39" i="21"/>
  <c r="N41" i="21"/>
  <c r="P18" i="21"/>
  <c r="P16" i="21"/>
  <c r="P17" i="21"/>
  <c r="Q18" i="21"/>
  <c r="Q20" i="21"/>
  <c r="M30" i="21"/>
  <c r="M42" i="21"/>
  <c r="C5" i="21"/>
  <c r="L15" i="21"/>
  <c r="Q16" i="21"/>
  <c r="Q17" i="21"/>
  <c r="S18" i="21"/>
  <c r="R20" i="21"/>
  <c r="M40" i="21"/>
  <c r="N42" i="21"/>
  <c r="M15" i="21"/>
  <c r="R18" i="21"/>
  <c r="N28" i="21"/>
  <c r="P38" i="21"/>
  <c r="Q39" i="21"/>
  <c r="M43" i="21"/>
  <c r="N15" i="21"/>
  <c r="M16" i="21"/>
  <c r="Q38" i="21"/>
  <c r="N16" i="21"/>
  <c r="N18" i="21"/>
  <c r="M19" i="21"/>
  <c r="L20" i="21"/>
  <c r="O41" i="21"/>
  <c r="P42" i="21"/>
  <c r="Q43" i="21"/>
  <c r="C8" i="21"/>
  <c r="R15" i="21"/>
  <c r="O18" i="21"/>
  <c r="N19" i="21"/>
  <c r="M20" i="21"/>
  <c r="M38" i="21"/>
  <c r="O40" i="21"/>
  <c r="P41" i="21"/>
  <c r="Q42" i="21"/>
  <c r="C9" i="21"/>
  <c r="R16" i="21"/>
  <c r="O19" i="21"/>
  <c r="N20" i="21"/>
  <c r="M31" i="21"/>
  <c r="O39" i="21"/>
  <c r="P40" i="21"/>
  <c r="Q41" i="21"/>
  <c r="M28" i="21"/>
  <c r="O38" i="21"/>
  <c r="P39" i="21"/>
  <c r="Q40" i="21"/>
  <c r="C6" i="19"/>
  <c r="C5" i="19"/>
  <c r="L16" i="19"/>
  <c r="L15" i="19"/>
  <c r="C8" i="19"/>
  <c r="C9" i="19"/>
  <c r="M49" i="18"/>
  <c r="N49" i="18"/>
  <c r="O16" i="18"/>
  <c r="M25" i="18"/>
  <c r="N38" i="18"/>
  <c r="S16" i="18"/>
  <c r="R14" i="18"/>
  <c r="S18" i="18"/>
  <c r="M40" i="18"/>
  <c r="O37" i="18"/>
  <c r="M27" i="18"/>
  <c r="M47" i="18"/>
  <c r="N50" i="18"/>
  <c r="S17" i="18"/>
  <c r="R15" i="18"/>
  <c r="N27" i="18"/>
  <c r="M38" i="18"/>
  <c r="N47" i="18"/>
  <c r="S14" i="18"/>
  <c r="R16" i="18"/>
  <c r="P14" i="18"/>
  <c r="P15" i="18"/>
  <c r="P16" i="18"/>
  <c r="A58" i="18"/>
  <c r="L58" i="18" s="1"/>
  <c r="O38" i="18"/>
  <c r="M36" i="18"/>
  <c r="M48" i="18"/>
  <c r="M15" i="18"/>
  <c r="M16" i="18"/>
  <c r="P17" i="18"/>
  <c r="M28" i="18"/>
  <c r="N36" i="18"/>
  <c r="M39" i="18"/>
  <c r="M46" i="18"/>
  <c r="N48" i="18"/>
  <c r="N15" i="18"/>
  <c r="N16" i="18"/>
  <c r="R17" i="18"/>
  <c r="N26" i="18"/>
  <c r="N28" i="18"/>
  <c r="N39" i="18"/>
  <c r="N46" i="18"/>
  <c r="M14" i="18"/>
  <c r="L15" i="18"/>
  <c r="Q18" i="18"/>
  <c r="M26" i="18"/>
  <c r="N29" i="18"/>
  <c r="N37" i="18"/>
  <c r="P46" i="18"/>
  <c r="Q47" i="18"/>
  <c r="A59" i="18"/>
  <c r="L59" i="18" s="1"/>
  <c r="C5" i="18"/>
  <c r="C6" i="18"/>
  <c r="M17" i="18"/>
  <c r="L18" i="18"/>
  <c r="O50" i="18"/>
  <c r="C7" i="18"/>
  <c r="Q14" i="18"/>
  <c r="N17" i="18"/>
  <c r="M18" i="18"/>
  <c r="N25" i="18"/>
  <c r="O49" i="18"/>
  <c r="P50" i="18"/>
  <c r="C8" i="18"/>
  <c r="Q15" i="18"/>
  <c r="O17" i="18"/>
  <c r="N18" i="18"/>
  <c r="O48" i="18"/>
  <c r="P49" i="18"/>
  <c r="Q50" i="18"/>
  <c r="C9" i="18"/>
  <c r="O47" i="18"/>
  <c r="P48" i="18"/>
  <c r="Q49" i="18"/>
  <c r="A56" i="18"/>
  <c r="L56" i="18" s="1"/>
  <c r="Q17" i="18"/>
  <c r="M37" i="18"/>
  <c r="O46" i="18"/>
  <c r="P47" i="18"/>
  <c r="Q48" i="18"/>
  <c r="G14" i="17"/>
  <c r="H84" i="17"/>
  <c r="L39" i="17"/>
  <c r="I21" i="17"/>
  <c r="O116" i="17"/>
  <c r="O95" i="17"/>
  <c r="I15" i="17"/>
  <c r="I116" i="17"/>
  <c r="I32" i="17"/>
  <c r="I73" i="17"/>
  <c r="G97" i="17"/>
  <c r="G35" i="17"/>
  <c r="H85" i="17"/>
  <c r="I16" i="17"/>
  <c r="G24" i="17"/>
  <c r="I48" i="17"/>
  <c r="I90" i="17"/>
  <c r="I111" i="17"/>
  <c r="G50" i="17"/>
  <c r="I11" i="17"/>
  <c r="I106" i="17"/>
  <c r="O48" i="17"/>
  <c r="I35" i="17"/>
  <c r="O73" i="17"/>
  <c r="O26" i="17"/>
  <c r="H27" i="17"/>
  <c r="G77" i="17"/>
  <c r="L82" i="17"/>
  <c r="O63" i="17"/>
  <c r="O99" i="17"/>
  <c r="I12" i="17"/>
  <c r="I20" i="17"/>
  <c r="I25" i="17"/>
  <c r="O74" i="17"/>
  <c r="O53" i="17"/>
  <c r="H53" i="17"/>
  <c r="M40" i="17"/>
  <c r="M35" i="17"/>
  <c r="O11" i="17"/>
  <c r="I17" i="17"/>
  <c r="O21" i="17"/>
  <c r="I53" i="17"/>
  <c r="L55" i="17"/>
  <c r="G55" i="17"/>
  <c r="H74" i="17"/>
  <c r="I115" i="17"/>
  <c r="H104" i="17"/>
  <c r="H88" i="17"/>
  <c r="H47" i="17"/>
  <c r="I69" i="17"/>
  <c r="I74" i="17"/>
  <c r="O84" i="17"/>
  <c r="O47" i="17"/>
  <c r="I58" i="17"/>
  <c r="H58" i="17"/>
  <c r="O68" i="17"/>
  <c r="H69" i="17"/>
  <c r="M83" i="17"/>
  <c r="H26" i="17"/>
  <c r="I47" i="17"/>
  <c r="H17" i="17"/>
  <c r="H52" i="17"/>
  <c r="L61" i="17"/>
  <c r="G61" i="17"/>
  <c r="L71" i="17"/>
  <c r="G71" i="17"/>
  <c r="O79" i="17"/>
  <c r="I84" i="17"/>
  <c r="O121" i="17"/>
  <c r="I114" i="17"/>
  <c r="I46" i="17"/>
  <c r="O12" i="17"/>
  <c r="L66" i="17"/>
  <c r="G66" i="17"/>
  <c r="I121" i="17"/>
  <c r="O16" i="17"/>
  <c r="I22" i="17"/>
  <c r="I26" i="17"/>
  <c r="G29" i="17"/>
  <c r="H41" i="17"/>
  <c r="G46" i="17"/>
  <c r="O64" i="17"/>
  <c r="I64" i="17"/>
  <c r="H64" i="17"/>
  <c r="H79" i="17"/>
  <c r="O120" i="17"/>
  <c r="I42" i="17"/>
  <c r="I80" i="17"/>
  <c r="O85" i="17"/>
  <c r="O42" i="17"/>
  <c r="O90" i="17"/>
  <c r="O100" i="17"/>
  <c r="O115" i="17"/>
  <c r="O32" i="17"/>
  <c r="H42" i="17"/>
  <c r="O57" i="17"/>
  <c r="I68" i="17"/>
  <c r="H80" i="17"/>
  <c r="L92" i="17"/>
  <c r="G108" i="17"/>
  <c r="G118" i="17"/>
  <c r="O52" i="17"/>
  <c r="I100" i="17"/>
  <c r="O106" i="17"/>
  <c r="O111" i="17"/>
  <c r="G9" i="17"/>
  <c r="H31" i="17"/>
  <c r="N119" i="17"/>
  <c r="N114" i="17"/>
  <c r="N109" i="17"/>
  <c r="N104" i="17"/>
  <c r="N98" i="17"/>
  <c r="N93" i="17"/>
  <c r="N88" i="17"/>
  <c r="N83" i="17"/>
  <c r="N35" i="17"/>
  <c r="N67" i="17"/>
  <c r="N56" i="17"/>
  <c r="N40" i="17"/>
  <c r="N46" i="17"/>
  <c r="N25" i="17"/>
  <c r="N20" i="17"/>
  <c r="N15" i="17"/>
  <c r="N10" i="17"/>
  <c r="N78" i="17"/>
  <c r="N62" i="17"/>
  <c r="N51" i="17"/>
  <c r="O27" i="17"/>
  <c r="H36" i="17"/>
  <c r="O36" i="17"/>
  <c r="I36" i="17"/>
  <c r="I31" i="17"/>
  <c r="O31" i="17"/>
  <c r="O22" i="17"/>
  <c r="L34" i="17"/>
  <c r="O37" i="17"/>
  <c r="G120" i="17"/>
  <c r="G115" i="17"/>
  <c r="G110" i="17"/>
  <c r="G105" i="17"/>
  <c r="G99" i="17"/>
  <c r="G84" i="17"/>
  <c r="G79" i="17"/>
  <c r="G73" i="17"/>
  <c r="G68" i="17"/>
  <c r="G63" i="17"/>
  <c r="G57" i="17"/>
  <c r="G52" i="17"/>
  <c r="G89" i="17"/>
  <c r="G94" i="17"/>
  <c r="G47" i="17"/>
  <c r="G26" i="17"/>
  <c r="G21" i="17"/>
  <c r="G16" i="17"/>
  <c r="G11" i="17"/>
  <c r="G36" i="17"/>
  <c r="G41" i="17"/>
  <c r="G19" i="17"/>
  <c r="L104" i="17"/>
  <c r="L83" i="17"/>
  <c r="L109" i="17"/>
  <c r="L93" i="17"/>
  <c r="L88" i="17"/>
  <c r="L78" i="17"/>
  <c r="L72" i="17"/>
  <c r="L67" i="17"/>
  <c r="L62" i="17"/>
  <c r="L56" i="17"/>
  <c r="L51" i="17"/>
  <c r="L114" i="17"/>
  <c r="L119" i="17"/>
  <c r="L46" i="17"/>
  <c r="L25" i="17"/>
  <c r="L20" i="17"/>
  <c r="L15" i="17"/>
  <c r="L10" i="17"/>
  <c r="L98" i="17"/>
  <c r="L35" i="17"/>
  <c r="L40" i="17"/>
  <c r="H6" i="17"/>
  <c r="O6" i="17"/>
  <c r="O17" i="17"/>
  <c r="N30" i="17"/>
  <c r="H5" i="17"/>
  <c r="O5" i="17"/>
  <c r="G111" i="17"/>
  <c r="G85" i="17"/>
  <c r="G80" i="17"/>
  <c r="G74" i="17"/>
  <c r="G69" i="17"/>
  <c r="G64" i="17"/>
  <c r="G58" i="17"/>
  <c r="G53" i="17"/>
  <c r="G48" i="17"/>
  <c r="G42" i="17"/>
  <c r="G37" i="17"/>
  <c r="G32" i="17"/>
  <c r="G116" i="17"/>
  <c r="G90" i="17"/>
  <c r="G121" i="17"/>
  <c r="G100" i="17"/>
  <c r="G95" i="17"/>
  <c r="G27" i="17"/>
  <c r="G22" i="17"/>
  <c r="G17" i="17"/>
  <c r="G12" i="17"/>
  <c r="G106" i="17"/>
  <c r="O41" i="17"/>
  <c r="H89" i="17"/>
  <c r="O89" i="17"/>
  <c r="I89" i="17"/>
  <c r="G83" i="17"/>
  <c r="G93" i="17"/>
  <c r="O80" i="17"/>
  <c r="H83" i="17"/>
  <c r="H93" i="17"/>
  <c r="I119" i="17"/>
  <c r="I98" i="17"/>
  <c r="I104" i="17"/>
  <c r="I83" i="17"/>
  <c r="I109" i="17"/>
  <c r="I93" i="17"/>
  <c r="I88" i="17"/>
  <c r="I78" i="17"/>
  <c r="I72" i="17"/>
  <c r="I67" i="17"/>
  <c r="I62" i="17"/>
  <c r="I56" i="17"/>
  <c r="I51" i="17"/>
  <c r="I30" i="17"/>
  <c r="H37" i="17"/>
  <c r="L87" i="17"/>
  <c r="G87" i="17"/>
  <c r="O58" i="17"/>
  <c r="G103" i="17"/>
  <c r="H109" i="17"/>
  <c r="G119" i="17"/>
  <c r="G114" i="17"/>
  <c r="G109" i="17"/>
  <c r="G104" i="17"/>
  <c r="G98" i="17"/>
  <c r="G88" i="17"/>
  <c r="G78" i="17"/>
  <c r="G72" i="17"/>
  <c r="G67" i="17"/>
  <c r="G62" i="17"/>
  <c r="G56" i="17"/>
  <c r="G51" i="17"/>
  <c r="M119" i="17"/>
  <c r="M114" i="17"/>
  <c r="M109" i="17"/>
  <c r="M104" i="17"/>
  <c r="M98" i="17"/>
  <c r="M93" i="17"/>
  <c r="M88" i="17"/>
  <c r="M78" i="17"/>
  <c r="M72" i="17"/>
  <c r="M67" i="17"/>
  <c r="M62" i="17"/>
  <c r="M56" i="17"/>
  <c r="M51" i="17"/>
  <c r="M30" i="17"/>
  <c r="O69" i="17"/>
  <c r="O94" i="17"/>
  <c r="I94" i="17"/>
  <c r="H78" i="17"/>
  <c r="H72" i="17"/>
  <c r="H67" i="17"/>
  <c r="H62" i="17"/>
  <c r="H56" i="17"/>
  <c r="H51" i="17"/>
  <c r="H46" i="17"/>
  <c r="H40" i="17"/>
  <c r="H35" i="17"/>
  <c r="H30" i="17"/>
  <c r="H119" i="17"/>
  <c r="H98" i="17"/>
  <c r="G10" i="17"/>
  <c r="M10" i="17"/>
  <c r="G15" i="17"/>
  <c r="M15" i="17"/>
  <c r="G20" i="17"/>
  <c r="M20" i="17"/>
  <c r="G25" i="17"/>
  <c r="M25" i="17"/>
  <c r="G30" i="17"/>
  <c r="I37" i="17"/>
  <c r="I40" i="17"/>
  <c r="G45" i="17"/>
  <c r="H48" i="17"/>
  <c r="H94" i="17"/>
  <c r="H95" i="17"/>
  <c r="I95" i="17"/>
  <c r="O110" i="17"/>
  <c r="I110" i="17"/>
  <c r="H10" i="17"/>
  <c r="H15" i="17"/>
  <c r="H20" i="17"/>
  <c r="H25" i="17"/>
  <c r="M46" i="17"/>
  <c r="H90" i="17"/>
  <c r="H110" i="17"/>
  <c r="H114" i="17"/>
  <c r="I52" i="17"/>
  <c r="I57" i="17"/>
  <c r="I63" i="17"/>
  <c r="I105" i="17"/>
  <c r="H99" i="17"/>
  <c r="O105" i="17"/>
  <c r="G113" i="17"/>
  <c r="H120" i="17"/>
  <c r="I99" i="17"/>
  <c r="I120" i="17"/>
  <c r="H100" i="17"/>
  <c r="H106" i="17"/>
  <c r="H111" i="17"/>
  <c r="H116" i="17"/>
  <c r="H121" i="17"/>
  <c r="K15" i="16"/>
  <c r="K16" i="16"/>
  <c r="A64" i="16"/>
  <c r="K64" i="16" s="1"/>
  <c r="A63" i="16"/>
  <c r="K63" i="16" s="1"/>
  <c r="A66" i="16"/>
  <c r="K66" i="16" s="1"/>
  <c r="K19" i="16"/>
  <c r="M47" i="15"/>
  <c r="R18" i="15"/>
  <c r="O14" i="15"/>
  <c r="N16" i="15"/>
  <c r="R15" i="15"/>
  <c r="M28" i="15"/>
  <c r="N40" i="15"/>
  <c r="M25" i="15"/>
  <c r="M27" i="15"/>
  <c r="Q47" i="15"/>
  <c r="N14" i="15"/>
  <c r="N27" i="15"/>
  <c r="O29" i="15"/>
  <c r="M26" i="15"/>
  <c r="M48" i="15"/>
  <c r="A57" i="15"/>
  <c r="L57" i="15" s="1"/>
  <c r="N26" i="15"/>
  <c r="N39" i="15"/>
  <c r="M49" i="15"/>
  <c r="R16" i="15"/>
  <c r="Q18" i="15"/>
  <c r="P46" i="15"/>
  <c r="L17" i="15"/>
  <c r="P14" i="15"/>
  <c r="P17" i="15"/>
  <c r="Q14" i="15"/>
  <c r="R17" i="15"/>
  <c r="O37" i="15"/>
  <c r="O28" i="15"/>
  <c r="M38" i="15"/>
  <c r="O40" i="15"/>
  <c r="Q46" i="15"/>
  <c r="O49" i="15"/>
  <c r="N15" i="15"/>
  <c r="O26" i="15"/>
  <c r="M36" i="15"/>
  <c r="N38" i="15"/>
  <c r="Q49" i="15"/>
  <c r="M14" i="15"/>
  <c r="P15" i="15"/>
  <c r="P18" i="15"/>
  <c r="N36" i="15"/>
  <c r="O38" i="15"/>
  <c r="M15" i="15"/>
  <c r="L16" i="15"/>
  <c r="S17" i="15"/>
  <c r="M39" i="15"/>
  <c r="S18" i="15"/>
  <c r="N50" i="15"/>
  <c r="C6" i="15"/>
  <c r="O15" i="15"/>
  <c r="M17" i="15"/>
  <c r="L18" i="15"/>
  <c r="N28" i="15"/>
  <c r="O39" i="15"/>
  <c r="N49" i="15"/>
  <c r="O50" i="15"/>
  <c r="N48" i="15"/>
  <c r="C8" i="15"/>
  <c r="Q15" i="15"/>
  <c r="O17" i="15"/>
  <c r="N18" i="15"/>
  <c r="O25" i="15"/>
  <c r="M46" i="15"/>
  <c r="N47" i="15"/>
  <c r="O48" i="15"/>
  <c r="P49" i="15"/>
  <c r="Q50" i="15"/>
  <c r="C7" i="15"/>
  <c r="P50" i="15"/>
  <c r="C9" i="15"/>
  <c r="S14" i="15"/>
  <c r="O18" i="15"/>
  <c r="M40" i="15"/>
  <c r="N46" i="15"/>
  <c r="O47" i="15"/>
  <c r="P48" i="15"/>
  <c r="A56" i="15"/>
  <c r="L56" i="15" s="1"/>
  <c r="M18" i="15"/>
  <c r="S15" i="15"/>
  <c r="Q17" i="15"/>
  <c r="M37" i="15"/>
  <c r="O46" i="15"/>
  <c r="P47" i="15"/>
  <c r="Q48" i="15"/>
  <c r="K19" i="14"/>
  <c r="K16" i="14"/>
  <c r="A64" i="14"/>
  <c r="K64" i="14" s="1"/>
  <c r="K15" i="14"/>
  <c r="A63" i="14"/>
  <c r="K63" i="14" s="1"/>
  <c r="A66" i="14"/>
  <c r="K66" i="14" s="1"/>
  <c r="K19" i="13"/>
  <c r="A67" i="13"/>
  <c r="K67" i="13" s="1"/>
  <c r="K16" i="13"/>
  <c r="K22" i="13"/>
  <c r="A68" i="13"/>
  <c r="K68" i="13" s="1"/>
  <c r="A71" i="13"/>
  <c r="K71" i="13" s="1"/>
  <c r="K20" i="13"/>
  <c r="R22" i="12"/>
  <c r="R24" i="12"/>
  <c r="M49" i="12"/>
  <c r="N17" i="12"/>
  <c r="M47" i="12"/>
  <c r="Q18" i="12"/>
  <c r="O45" i="12"/>
  <c r="S24" i="12"/>
  <c r="O51" i="12"/>
  <c r="C12" i="12"/>
  <c r="R18" i="12"/>
  <c r="Q24" i="12"/>
  <c r="N33" i="12"/>
  <c r="N51" i="12"/>
  <c r="O19" i="12"/>
  <c r="N45" i="12"/>
  <c r="N49" i="12"/>
  <c r="N34" i="12"/>
  <c r="Q17" i="12"/>
  <c r="R19" i="12"/>
  <c r="Q23" i="12"/>
  <c r="O49" i="12"/>
  <c r="O52" i="12"/>
  <c r="R17" i="12"/>
  <c r="O17" i="12"/>
  <c r="N52" i="12"/>
  <c r="S20" i="12"/>
  <c r="S23" i="12"/>
  <c r="N50" i="12"/>
  <c r="N61" i="12"/>
  <c r="M22" i="12"/>
  <c r="M45" i="12"/>
  <c r="P19" i="12"/>
  <c r="O47" i="12"/>
  <c r="O18" i="12"/>
  <c r="N48" i="12"/>
  <c r="O50" i="12"/>
  <c r="Q59" i="12"/>
  <c r="N63" i="12"/>
  <c r="N65" i="12"/>
  <c r="L23" i="12"/>
  <c r="N36" i="12"/>
  <c r="N46" i="12"/>
  <c r="O48" i="12"/>
  <c r="L19" i="12"/>
  <c r="N32" i="12"/>
  <c r="P23" i="12"/>
  <c r="O36" i="12"/>
  <c r="M51" i="12"/>
  <c r="Q64" i="12"/>
  <c r="N20" i="12"/>
  <c r="M18" i="12"/>
  <c r="M19" i="12"/>
  <c r="O58" i="12"/>
  <c r="O64" i="12"/>
  <c r="C10" i="12"/>
  <c r="L17" i="12"/>
  <c r="N18" i="12"/>
  <c r="N19" i="12"/>
  <c r="O20" i="12"/>
  <c r="L22" i="12"/>
  <c r="O32" i="12"/>
  <c r="O33" i="12"/>
  <c r="Q58" i="12"/>
  <c r="M61" i="12"/>
  <c r="M63" i="12"/>
  <c r="P64" i="12"/>
  <c r="S18" i="12"/>
  <c r="N21" i="12"/>
  <c r="S22" i="12"/>
  <c r="O24" i="12"/>
  <c r="O34" i="12"/>
  <c r="N31" i="12"/>
  <c r="M60" i="12"/>
  <c r="N62" i="12"/>
  <c r="O65" i="12"/>
  <c r="O63" i="12"/>
  <c r="M62" i="12"/>
  <c r="S17" i="12"/>
  <c r="S19" i="12"/>
  <c r="R21" i="12"/>
  <c r="N37" i="12"/>
  <c r="O31" i="12"/>
  <c r="Q60" i="12"/>
  <c r="O62" i="12"/>
  <c r="M64" i="12"/>
  <c r="Q65" i="12"/>
  <c r="O38" i="12"/>
  <c r="M21" i="12"/>
  <c r="O37" i="12"/>
  <c r="M46" i="12"/>
  <c r="M48" i="12"/>
  <c r="M50" i="12"/>
  <c r="N64" i="12"/>
  <c r="C11" i="12"/>
  <c r="M17" i="12"/>
  <c r="L18" i="12"/>
  <c r="R20" i="12"/>
  <c r="Q21" i="12"/>
  <c r="P22" i="12"/>
  <c r="O23" i="12"/>
  <c r="N24" i="12"/>
  <c r="M36" i="12"/>
  <c r="N38" i="12"/>
  <c r="P58" i="12"/>
  <c r="A74" i="12"/>
  <c r="L74" i="12" s="1"/>
  <c r="A78" i="12"/>
  <c r="L78" i="12" s="1"/>
  <c r="P65" i="12"/>
  <c r="C5" i="12"/>
  <c r="P24" i="12"/>
  <c r="M32" i="12"/>
  <c r="C6" i="12"/>
  <c r="P17" i="12"/>
  <c r="M20" i="12"/>
  <c r="L21" i="12"/>
  <c r="M37" i="12"/>
  <c r="P63" i="12"/>
  <c r="M33" i="12"/>
  <c r="C7" i="12"/>
  <c r="P18" i="12"/>
  <c r="M31" i="12"/>
  <c r="M59" i="12"/>
  <c r="N60" i="12"/>
  <c r="O61" i="12"/>
  <c r="P62" i="12"/>
  <c r="Q63" i="12"/>
  <c r="M58" i="12"/>
  <c r="N59" i="12"/>
  <c r="O60" i="12"/>
  <c r="P61" i="12"/>
  <c r="Q62" i="12"/>
  <c r="C8" i="12"/>
  <c r="M34" i="12"/>
  <c r="P20" i="12"/>
  <c r="O21" i="12"/>
  <c r="N22" i="12"/>
  <c r="M23" i="12"/>
  <c r="M35" i="12"/>
  <c r="N58" i="12"/>
  <c r="O59" i="12"/>
  <c r="P60" i="12"/>
  <c r="Q61" i="12"/>
  <c r="M65" i="12"/>
  <c r="Q20" i="12"/>
  <c r="P59" i="12"/>
  <c r="K23" i="11"/>
  <c r="A79" i="11"/>
  <c r="K79" i="11" s="1"/>
  <c r="A83" i="11"/>
  <c r="K83" i="11" s="1"/>
  <c r="A82" i="11"/>
  <c r="K82" i="11" s="1"/>
  <c r="K20" i="11"/>
  <c r="K26" i="11"/>
  <c r="K19" i="11"/>
  <c r="K18" i="11"/>
  <c r="K22" i="11"/>
  <c r="K22" i="10"/>
  <c r="K24" i="10"/>
  <c r="K26" i="10"/>
  <c r="K18" i="10"/>
  <c r="K25" i="10"/>
  <c r="A79" i="10"/>
  <c r="K79" i="10" s="1"/>
  <c r="A78" i="10"/>
  <c r="K78" i="10" s="1"/>
  <c r="A77" i="10"/>
  <c r="K77" i="10" s="1"/>
  <c r="A81" i="10"/>
  <c r="K81" i="10" s="1"/>
  <c r="K21" i="9"/>
  <c r="A89" i="9"/>
  <c r="K89" i="9" s="1"/>
  <c r="A84" i="9"/>
  <c r="K84" i="9" s="1"/>
  <c r="A81" i="9"/>
  <c r="K81" i="9" s="1"/>
  <c r="K23" i="9"/>
  <c r="K25" i="9"/>
  <c r="A88" i="9"/>
  <c r="K88" i="9" s="1"/>
  <c r="A82" i="9"/>
  <c r="K82" i="9" s="1"/>
  <c r="A86" i="9"/>
  <c r="K86" i="9" s="1"/>
  <c r="A90" i="9"/>
  <c r="K90" i="9" s="1"/>
  <c r="M17" i="8"/>
  <c r="M42" i="8"/>
  <c r="R21" i="8"/>
  <c r="R18" i="8"/>
  <c r="N35" i="8"/>
  <c r="M32" i="8"/>
  <c r="N32" i="8"/>
  <c r="N29" i="8"/>
  <c r="N33" i="8"/>
  <c r="Q21" i="8"/>
  <c r="M30" i="8"/>
  <c r="R19" i="8"/>
  <c r="R16" i="8"/>
  <c r="N30" i="8"/>
  <c r="Q20" i="8"/>
  <c r="R20" i="8"/>
  <c r="N31" i="8"/>
  <c r="M34" i="8"/>
  <c r="R22" i="8"/>
  <c r="M45" i="8"/>
  <c r="P60" i="8"/>
  <c r="O31" i="8"/>
  <c r="O33" i="8"/>
  <c r="O45" i="8"/>
  <c r="Q60" i="8"/>
  <c r="O29" i="8"/>
  <c r="O42" i="8"/>
  <c r="O34" i="8"/>
  <c r="O30" i="8"/>
  <c r="O32" i="8"/>
  <c r="M44" i="8"/>
  <c r="Q54" i="8"/>
  <c r="N60" i="8"/>
  <c r="O35" i="8"/>
  <c r="S18" i="8"/>
  <c r="N47" i="8"/>
  <c r="M56" i="8"/>
  <c r="M58" i="8"/>
  <c r="L17" i="8"/>
  <c r="L18" i="8"/>
  <c r="P21" i="8"/>
  <c r="S22" i="8"/>
  <c r="N43" i="8"/>
  <c r="O47" i="8"/>
  <c r="N56" i="8"/>
  <c r="N58" i="8"/>
  <c r="N17" i="8"/>
  <c r="N48" i="8"/>
  <c r="O16" i="8"/>
  <c r="O18" i="8"/>
  <c r="S21" i="8"/>
  <c r="O48" i="8"/>
  <c r="M57" i="8"/>
  <c r="N45" i="8"/>
  <c r="N18" i="8"/>
  <c r="P16" i="8"/>
  <c r="P17" i="8"/>
  <c r="P18" i="8"/>
  <c r="N44" i="8"/>
  <c r="O46" i="8"/>
  <c r="N57" i="8"/>
  <c r="N16" i="8"/>
  <c r="S19" i="8"/>
  <c r="O17" i="8"/>
  <c r="Q16" i="8"/>
  <c r="Q17" i="8"/>
  <c r="Q18" i="8"/>
  <c r="P22" i="8"/>
  <c r="M29" i="8"/>
  <c r="M31" i="8"/>
  <c r="M35" i="8"/>
  <c r="N42" i="8"/>
  <c r="O44" i="8"/>
  <c r="M55" i="8"/>
  <c r="M60" i="8"/>
  <c r="A72" i="8"/>
  <c r="L72" i="8" s="1"/>
  <c r="O59" i="8"/>
  <c r="C11" i="8"/>
  <c r="M16" i="8"/>
  <c r="O22" i="8"/>
  <c r="M48" i="8"/>
  <c r="P54" i="8"/>
  <c r="Q55" i="8"/>
  <c r="A69" i="8"/>
  <c r="L69" i="8" s="1"/>
  <c r="C5" i="8"/>
  <c r="L20" i="8"/>
  <c r="O58" i="8"/>
  <c r="C7" i="8"/>
  <c r="L21" i="8"/>
  <c r="O57" i="8"/>
  <c r="C8" i="8"/>
  <c r="O19" i="8"/>
  <c r="N20" i="8"/>
  <c r="M21" i="8"/>
  <c r="N55" i="8"/>
  <c r="O56" i="8"/>
  <c r="P57" i="8"/>
  <c r="Q58" i="8"/>
  <c r="C6" i="8"/>
  <c r="M19" i="8"/>
  <c r="P59" i="8"/>
  <c r="N19" i="8"/>
  <c r="P58" i="8"/>
  <c r="C9" i="8"/>
  <c r="S16" i="8"/>
  <c r="P19" i="8"/>
  <c r="O20" i="8"/>
  <c r="N21" i="8"/>
  <c r="M22" i="8"/>
  <c r="M46" i="8"/>
  <c r="N54" i="8"/>
  <c r="O55" i="8"/>
  <c r="P56" i="8"/>
  <c r="Q57" i="8"/>
  <c r="A66" i="8"/>
  <c r="L66" i="8" s="1"/>
  <c r="M20" i="8"/>
  <c r="Q59" i="8"/>
  <c r="S17" i="8"/>
  <c r="Q19" i="8"/>
  <c r="M43" i="8"/>
  <c r="O54" i="8"/>
  <c r="P55" i="8"/>
  <c r="Q56" i="8"/>
  <c r="N16" i="7"/>
  <c r="M48" i="7"/>
  <c r="O14" i="7"/>
  <c r="O17" i="7"/>
  <c r="O15" i="7"/>
  <c r="O16" i="7"/>
  <c r="Q17" i="7"/>
  <c r="S17" i="7"/>
  <c r="Q48" i="7"/>
  <c r="O38" i="7"/>
  <c r="Q15" i="7"/>
  <c r="M29" i="7"/>
  <c r="S14" i="7"/>
  <c r="Q16" i="7"/>
  <c r="N18" i="7"/>
  <c r="M27" i="7"/>
  <c r="Q14" i="7"/>
  <c r="Q50" i="7"/>
  <c r="N40" i="7"/>
  <c r="N27" i="7"/>
  <c r="N29" i="7"/>
  <c r="M38" i="7"/>
  <c r="O40" i="7"/>
  <c r="N47" i="7"/>
  <c r="N49" i="7"/>
  <c r="M36" i="7"/>
  <c r="C6" i="7"/>
  <c r="S15" i="7"/>
  <c r="S18" i="7"/>
  <c r="N26" i="7"/>
  <c r="M28" i="7"/>
  <c r="N39" i="7"/>
  <c r="O48" i="7"/>
  <c r="C5" i="7"/>
  <c r="M39" i="7"/>
  <c r="N48" i="7"/>
  <c r="O50" i="7"/>
  <c r="C8" i="7"/>
  <c r="O26" i="7"/>
  <c r="N28" i="7"/>
  <c r="M37" i="7"/>
  <c r="O39" i="7"/>
  <c r="M46" i="7"/>
  <c r="N50" i="7"/>
  <c r="R14" i="7"/>
  <c r="M16" i="7"/>
  <c r="O37" i="7"/>
  <c r="O46" i="7"/>
  <c r="L17" i="7"/>
  <c r="L16" i="7"/>
  <c r="L14" i="7"/>
  <c r="P47" i="7"/>
  <c r="M14" i="7"/>
  <c r="L15" i="7"/>
  <c r="R17" i="7"/>
  <c r="M26" i="7"/>
  <c r="N37" i="7"/>
  <c r="P46" i="7"/>
  <c r="Q47" i="7"/>
  <c r="N14" i="7"/>
  <c r="M15" i="7"/>
  <c r="R18" i="7"/>
  <c r="O29" i="7"/>
  <c r="Q46" i="7"/>
  <c r="M50" i="7"/>
  <c r="P14" i="7"/>
  <c r="M17" i="7"/>
  <c r="L18" i="7"/>
  <c r="N36" i="7"/>
  <c r="C7" i="7"/>
  <c r="P15" i="7"/>
  <c r="N17" i="7"/>
  <c r="M18" i="7"/>
  <c r="O28" i="7"/>
  <c r="M47" i="7"/>
  <c r="O49" i="7"/>
  <c r="P50" i="7"/>
  <c r="P16" i="7"/>
  <c r="O25" i="7"/>
  <c r="N38" i="7"/>
  <c r="P49" i="7"/>
  <c r="R15" i="7"/>
  <c r="P17" i="7"/>
  <c r="N46" i="7"/>
  <c r="O47" i="7"/>
  <c r="P48" i="7"/>
  <c r="Q49" i="7"/>
  <c r="N25" i="6"/>
  <c r="Q201" i="1"/>
  <c r="N204" i="1"/>
  <c r="AA211" i="1"/>
  <c r="O214" i="1"/>
  <c r="P224" i="1"/>
  <c r="P233" i="1"/>
  <c r="AA201" i="1"/>
  <c r="O204" i="1"/>
  <c r="P214" i="1"/>
  <c r="Q233" i="1"/>
  <c r="P204" i="1"/>
  <c r="L233" i="1"/>
  <c r="M233" i="1"/>
  <c r="L204" i="1"/>
  <c r="M214" i="1"/>
  <c r="Q221" i="1"/>
  <c r="N224" i="1"/>
  <c r="N233" i="1"/>
  <c r="AA206" i="1"/>
  <c r="M224" i="1"/>
  <c r="AA236" i="1"/>
  <c r="AA221" i="1"/>
  <c r="O49" i="6"/>
  <c r="P49" i="6"/>
  <c r="M48" i="6"/>
  <c r="O15" i="6"/>
  <c r="O39" i="6"/>
  <c r="M49" i="6"/>
  <c r="N15" i="6"/>
  <c r="N17" i="6"/>
  <c r="M25" i="6"/>
  <c r="N38" i="6"/>
  <c r="M14" i="6"/>
  <c r="N14" i="6"/>
  <c r="O36" i="6"/>
  <c r="M46" i="6"/>
  <c r="M18" i="6"/>
  <c r="N18" i="6"/>
  <c r="N36" i="6"/>
  <c r="M47" i="6"/>
  <c r="N47" i="6"/>
  <c r="M27" i="6"/>
  <c r="O47" i="6"/>
  <c r="N49" i="6"/>
  <c r="A58" i="6"/>
  <c r="L58" i="6" s="1"/>
  <c r="N46" i="6"/>
  <c r="O46" i="6"/>
  <c r="N48" i="6"/>
  <c r="O18" i="6"/>
  <c r="O25" i="6"/>
  <c r="N28" i="6"/>
  <c r="M38" i="6"/>
  <c r="P46" i="6"/>
  <c r="O48" i="6"/>
  <c r="N50" i="6"/>
  <c r="S14" i="6"/>
  <c r="M16" i="6"/>
  <c r="Q17" i="6"/>
  <c r="O28" i="6"/>
  <c r="P48" i="6"/>
  <c r="O50" i="6"/>
  <c r="O27" i="6"/>
  <c r="S17" i="6"/>
  <c r="O26" i="6"/>
  <c r="O38" i="6"/>
  <c r="P50" i="6"/>
  <c r="R14" i="6"/>
  <c r="R17" i="6"/>
  <c r="A57" i="6"/>
  <c r="P15" i="6"/>
  <c r="C6" i="6"/>
  <c r="Q50" i="6"/>
  <c r="L17" i="6"/>
  <c r="M40" i="6"/>
  <c r="Q14" i="6"/>
  <c r="S16" i="6"/>
  <c r="P17" i="6"/>
  <c r="M28" i="6"/>
  <c r="M36" i="6"/>
  <c r="N39" i="6"/>
  <c r="R15" i="6"/>
  <c r="Q49" i="6"/>
  <c r="C8" i="6"/>
  <c r="S15" i="6"/>
  <c r="P16" i="6"/>
  <c r="R18" i="6"/>
  <c r="M29" i="6"/>
  <c r="M37" i="6"/>
  <c r="N40" i="6"/>
  <c r="P47" i="6"/>
  <c r="Q48" i="6"/>
  <c r="P18" i="6"/>
  <c r="C7" i="6"/>
  <c r="C9" i="6"/>
  <c r="O14" i="6"/>
  <c r="Q16" i="6"/>
  <c r="S18" i="6"/>
  <c r="N29" i="6"/>
  <c r="N37" i="6"/>
  <c r="O40" i="6"/>
  <c r="Q47" i="6"/>
  <c r="A60" i="6"/>
  <c r="L60" i="6" s="1"/>
  <c r="C5" i="6"/>
  <c r="Q15" i="6"/>
  <c r="Q18" i="6"/>
  <c r="P14" i="6"/>
  <c r="M15" i="6"/>
  <c r="R16" i="6"/>
  <c r="O17" i="6"/>
  <c r="N26" i="6"/>
  <c r="O37" i="6"/>
  <c r="M39" i="6"/>
  <c r="Q46" i="6"/>
  <c r="AA213" i="1"/>
  <c r="N215" i="1"/>
  <c r="AA223" i="1"/>
  <c r="AA233" i="1"/>
  <c r="AA203" i="1"/>
  <c r="AA226" i="1"/>
  <c r="AA225" i="1"/>
  <c r="L226" i="1"/>
  <c r="AA235" i="1"/>
  <c r="L236" i="1"/>
  <c r="AA212" i="1"/>
  <c r="AA222" i="1"/>
  <c r="M226" i="1"/>
  <c r="AA232" i="1"/>
  <c r="M236" i="1"/>
  <c r="L206" i="1"/>
  <c r="N202" i="1"/>
  <c r="AA202" i="1"/>
  <c r="AA205" i="1"/>
  <c r="M206" i="1"/>
  <c r="P212" i="1"/>
  <c r="AA214" i="1"/>
  <c r="M216" i="1"/>
  <c r="P222" i="1"/>
  <c r="AA224" i="1"/>
  <c r="L225" i="1"/>
  <c r="P232" i="1"/>
  <c r="AA234" i="1"/>
  <c r="L235" i="1"/>
  <c r="N212" i="1"/>
  <c r="L216" i="1"/>
  <c r="N222" i="1"/>
  <c r="P202" i="1"/>
  <c r="AA204" i="1"/>
  <c r="Q212" i="1"/>
  <c r="Q222" i="1"/>
  <c r="M225" i="1"/>
  <c r="Q232" i="1"/>
  <c r="M235" i="1"/>
  <c r="AA215" i="1"/>
  <c r="N232" i="1"/>
  <c r="Q202" i="1"/>
  <c r="L205" i="1"/>
  <c r="L214" i="1"/>
  <c r="M215" i="1"/>
  <c r="L224" i="1"/>
  <c r="N225" i="1"/>
  <c r="L234" i="1"/>
  <c r="N235" i="1"/>
  <c r="P200" i="1"/>
  <c r="O201" i="1"/>
  <c r="P210" i="1"/>
  <c r="O211" i="1"/>
  <c r="P220" i="1"/>
  <c r="O221" i="1"/>
  <c r="P230" i="1"/>
  <c r="O231" i="1"/>
  <c r="Q200" i="1"/>
  <c r="AA200" i="1"/>
  <c r="P201" i="1"/>
  <c r="O202" i="1"/>
  <c r="Q210" i="1"/>
  <c r="AA210" i="1"/>
  <c r="P211" i="1"/>
  <c r="O212" i="1"/>
  <c r="Q220" i="1"/>
  <c r="AA220" i="1"/>
  <c r="P221" i="1"/>
  <c r="O222" i="1"/>
  <c r="Q230" i="1"/>
  <c r="AA230" i="1"/>
  <c r="P231" i="1"/>
  <c r="O232" i="1"/>
  <c r="L200" i="1"/>
  <c r="L210" i="1"/>
  <c r="N226" i="1"/>
  <c r="N236" i="1"/>
  <c r="M200" i="1"/>
  <c r="L201" i="1"/>
  <c r="Q204" i="1"/>
  <c r="P205" i="1"/>
  <c r="O206" i="1"/>
  <c r="M210" i="1"/>
  <c r="L211" i="1"/>
  <c r="Q214" i="1"/>
  <c r="P215" i="1"/>
  <c r="O216" i="1"/>
  <c r="M220" i="1"/>
  <c r="L221" i="1"/>
  <c r="Q224" i="1"/>
  <c r="P225" i="1"/>
  <c r="O226" i="1"/>
  <c r="M230" i="1"/>
  <c r="L231" i="1"/>
  <c r="Q234" i="1"/>
  <c r="P235" i="1"/>
  <c r="O236" i="1"/>
  <c r="N216" i="1"/>
  <c r="L220" i="1"/>
  <c r="L230" i="1"/>
  <c r="N200" i="1"/>
  <c r="M201" i="1"/>
  <c r="L202" i="1"/>
  <c r="Q205" i="1"/>
  <c r="P206" i="1"/>
  <c r="N210" i="1"/>
  <c r="M211" i="1"/>
  <c r="L212" i="1"/>
  <c r="Q215" i="1"/>
  <c r="P216" i="1"/>
  <c r="N220" i="1"/>
  <c r="M221" i="1"/>
  <c r="L222" i="1"/>
  <c r="Q225" i="1"/>
  <c r="P226" i="1"/>
  <c r="N230" i="1"/>
  <c r="M231" i="1"/>
  <c r="L232" i="1"/>
  <c r="Q235" i="1"/>
  <c r="P236" i="1"/>
  <c r="N206" i="1"/>
  <c r="Q206" i="1"/>
  <c r="Q216" i="1"/>
  <c r="Q226" i="1"/>
  <c r="Q236" i="1"/>
  <c r="C20" i="4"/>
  <c r="D20" i="4"/>
  <c r="E20" i="4"/>
  <c r="F20" i="4"/>
  <c r="G20" i="4"/>
  <c r="H20" i="4"/>
  <c r="B20" i="4"/>
  <c r="A19" i="4"/>
  <c r="K19" i="4" s="1"/>
  <c r="C38" i="4"/>
  <c r="D38" i="4"/>
  <c r="B38" i="4"/>
  <c r="A37" i="4"/>
  <c r="K37" i="4" s="1"/>
  <c r="A55" i="4"/>
  <c r="K55" i="4" s="1"/>
  <c r="C56" i="4"/>
  <c r="D56" i="4"/>
  <c r="B56" i="4"/>
  <c r="A72" i="4"/>
  <c r="K72" i="4" s="1"/>
  <c r="C73" i="4"/>
  <c r="D73" i="4"/>
  <c r="N73" i="4" s="1"/>
  <c r="E73" i="4"/>
  <c r="O73" i="4" s="1"/>
  <c r="F73" i="4"/>
  <c r="P73" i="4" s="1"/>
  <c r="B73" i="4"/>
  <c r="C73" i="3"/>
  <c r="D73" i="3"/>
  <c r="O73" i="3" s="1"/>
  <c r="E73" i="3"/>
  <c r="P73" i="3" s="1"/>
  <c r="F73" i="3"/>
  <c r="Q73" i="3" s="1"/>
  <c r="B73" i="3"/>
  <c r="A72" i="3"/>
  <c r="L72" i="3" s="1"/>
  <c r="A55" i="3"/>
  <c r="L55" i="3" s="1"/>
  <c r="A37" i="3"/>
  <c r="L37" i="3" s="1"/>
  <c r="A19" i="3"/>
  <c r="L19" i="3" s="1"/>
  <c r="C56" i="3"/>
  <c r="D56" i="3"/>
  <c r="B56" i="3"/>
  <c r="C38" i="3"/>
  <c r="D38" i="3"/>
  <c r="B38" i="3"/>
  <c r="C20" i="3"/>
  <c r="D20" i="3"/>
  <c r="E20" i="3"/>
  <c r="F20" i="3"/>
  <c r="G20" i="3"/>
  <c r="H20" i="3"/>
  <c r="B20" i="3"/>
  <c r="A187" i="1"/>
  <c r="T187" i="1" s="1"/>
  <c r="A177" i="1"/>
  <c r="T177" i="1" s="1"/>
  <c r="A167" i="1"/>
  <c r="A157" i="1"/>
  <c r="A147" i="1"/>
  <c r="A136" i="1"/>
  <c r="A126" i="1"/>
  <c r="A116" i="1"/>
  <c r="A105" i="1"/>
  <c r="A95" i="1"/>
  <c r="A85" i="1"/>
  <c r="A74" i="1"/>
  <c r="A64" i="1"/>
  <c r="A54" i="1"/>
  <c r="A44" i="1"/>
  <c r="A34" i="1"/>
  <c r="A24" i="1"/>
  <c r="A14" i="1"/>
  <c r="N74" i="4"/>
  <c r="O74" i="4"/>
  <c r="P74" i="4"/>
  <c r="N75" i="4"/>
  <c r="O75" i="4"/>
  <c r="P75" i="4"/>
  <c r="N76" i="4"/>
  <c r="O76" i="4"/>
  <c r="P76" i="4"/>
  <c r="N77" i="4"/>
  <c r="O77" i="4"/>
  <c r="P77" i="4"/>
  <c r="N78" i="4"/>
  <c r="O78" i="4"/>
  <c r="P78" i="4"/>
  <c r="N79" i="4"/>
  <c r="O79" i="4"/>
  <c r="P79" i="4"/>
  <c r="N80" i="4"/>
  <c r="O80" i="4"/>
  <c r="P80" i="4"/>
  <c r="N81" i="4"/>
  <c r="O81" i="4"/>
  <c r="P81" i="4"/>
  <c r="N82" i="4"/>
  <c r="O82" i="4"/>
  <c r="P82" i="4"/>
  <c r="N83" i="4"/>
  <c r="O83" i="4"/>
  <c r="P83" i="4"/>
  <c r="N84" i="4"/>
  <c r="O84" i="4"/>
  <c r="P84" i="4"/>
  <c r="N85" i="4"/>
  <c r="O85" i="4"/>
  <c r="P85" i="4"/>
  <c r="P75" i="3"/>
  <c r="F86" i="3"/>
  <c r="E86" i="3"/>
  <c r="P77" i="3" s="1"/>
  <c r="D86" i="3"/>
  <c r="Z195" i="1"/>
  <c r="Y195" i="1"/>
  <c r="X195" i="1"/>
  <c r="W195" i="1"/>
  <c r="V195" i="1"/>
  <c r="U195" i="1"/>
  <c r="H195" i="1"/>
  <c r="N195" i="1" s="1"/>
  <c r="A195" i="1"/>
  <c r="T195" i="1" s="1"/>
  <c r="Z194" i="1"/>
  <c r="Y194" i="1"/>
  <c r="X194" i="1"/>
  <c r="W194" i="1"/>
  <c r="V194" i="1"/>
  <c r="U194" i="1"/>
  <c r="H194" i="1"/>
  <c r="A194" i="1"/>
  <c r="T194" i="1" s="1"/>
  <c r="Z193" i="1"/>
  <c r="Y193" i="1"/>
  <c r="X193" i="1"/>
  <c r="W193" i="1"/>
  <c r="V193" i="1"/>
  <c r="U193" i="1"/>
  <c r="H193" i="1"/>
  <c r="P193" i="1" s="1"/>
  <c r="A193" i="1"/>
  <c r="T193" i="1" s="1"/>
  <c r="Z192" i="1"/>
  <c r="Y192" i="1"/>
  <c r="X192" i="1"/>
  <c r="W192" i="1"/>
  <c r="V192" i="1"/>
  <c r="U192" i="1"/>
  <c r="H192" i="1"/>
  <c r="A192" i="1"/>
  <c r="T192" i="1" s="1"/>
  <c r="Z191" i="1"/>
  <c r="Y191" i="1"/>
  <c r="X191" i="1"/>
  <c r="W191" i="1"/>
  <c r="V191" i="1"/>
  <c r="U191" i="1"/>
  <c r="H191" i="1"/>
  <c r="N191" i="1" s="1"/>
  <c r="A191" i="1"/>
  <c r="T191" i="1" s="1"/>
  <c r="Z190" i="1"/>
  <c r="Y190" i="1"/>
  <c r="X190" i="1"/>
  <c r="W190" i="1"/>
  <c r="V190" i="1"/>
  <c r="U190" i="1"/>
  <c r="H190" i="1"/>
  <c r="A190" i="1"/>
  <c r="T190" i="1" s="1"/>
  <c r="Z189" i="1"/>
  <c r="Y189" i="1"/>
  <c r="X189" i="1"/>
  <c r="W189" i="1"/>
  <c r="V189" i="1"/>
  <c r="U189" i="1"/>
  <c r="H189" i="1"/>
  <c r="A189" i="1"/>
  <c r="T189" i="1" s="1"/>
  <c r="H188" i="1"/>
  <c r="G188" i="1"/>
  <c r="F188" i="1"/>
  <c r="E188" i="1"/>
  <c r="D188" i="1"/>
  <c r="C188" i="1"/>
  <c r="B188" i="1"/>
  <c r="A188" i="1"/>
  <c r="Z185" i="1"/>
  <c r="Y185" i="1"/>
  <c r="X185" i="1"/>
  <c r="W185" i="1"/>
  <c r="V185" i="1"/>
  <c r="U185" i="1"/>
  <c r="H185" i="1"/>
  <c r="N185" i="1" s="1"/>
  <c r="A185" i="1"/>
  <c r="T185" i="1" s="1"/>
  <c r="Z184" i="1"/>
  <c r="Y184" i="1"/>
  <c r="X184" i="1"/>
  <c r="W184" i="1"/>
  <c r="V184" i="1"/>
  <c r="U184" i="1"/>
  <c r="H184" i="1"/>
  <c r="N184" i="1" s="1"/>
  <c r="A184" i="1"/>
  <c r="T184" i="1" s="1"/>
  <c r="Z183" i="1"/>
  <c r="Y183" i="1"/>
  <c r="X183" i="1"/>
  <c r="W183" i="1"/>
  <c r="V183" i="1"/>
  <c r="U183" i="1"/>
  <c r="H183" i="1"/>
  <c r="A183" i="1"/>
  <c r="T183" i="1" s="1"/>
  <c r="Z182" i="1"/>
  <c r="Y182" i="1"/>
  <c r="X182" i="1"/>
  <c r="W182" i="1"/>
  <c r="V182" i="1"/>
  <c r="U182" i="1"/>
  <c r="H182" i="1"/>
  <c r="M182" i="1" s="1"/>
  <c r="A182" i="1"/>
  <c r="T182" i="1" s="1"/>
  <c r="Z181" i="1"/>
  <c r="Y181" i="1"/>
  <c r="X181" i="1"/>
  <c r="W181" i="1"/>
  <c r="V181" i="1"/>
  <c r="U181" i="1"/>
  <c r="H181" i="1"/>
  <c r="A181" i="1"/>
  <c r="T181" i="1" s="1"/>
  <c r="Z180" i="1"/>
  <c r="Y180" i="1"/>
  <c r="X180" i="1"/>
  <c r="W180" i="1"/>
  <c r="V180" i="1"/>
  <c r="U180" i="1"/>
  <c r="H180" i="1"/>
  <c r="Q180" i="1" s="1"/>
  <c r="A180" i="1"/>
  <c r="T180" i="1" s="1"/>
  <c r="Z179" i="1"/>
  <c r="Y179" i="1"/>
  <c r="X179" i="1"/>
  <c r="W179" i="1"/>
  <c r="V179" i="1"/>
  <c r="U179" i="1"/>
  <c r="H179" i="1"/>
  <c r="O179" i="1" s="1"/>
  <c r="A179" i="1"/>
  <c r="T179" i="1" s="1"/>
  <c r="H178" i="1"/>
  <c r="G178" i="1"/>
  <c r="F178" i="1"/>
  <c r="E178" i="1"/>
  <c r="D178" i="1"/>
  <c r="C178" i="1"/>
  <c r="B178" i="1"/>
  <c r="A178" i="1"/>
  <c r="Z175" i="1"/>
  <c r="Y175" i="1"/>
  <c r="X175" i="1"/>
  <c r="W175" i="1"/>
  <c r="V175" i="1"/>
  <c r="U175" i="1"/>
  <c r="H175" i="1"/>
  <c r="P175" i="1" s="1"/>
  <c r="A175" i="1"/>
  <c r="T175" i="1" s="1"/>
  <c r="Z174" i="1"/>
  <c r="Y174" i="1"/>
  <c r="X174" i="1"/>
  <c r="W174" i="1"/>
  <c r="V174" i="1"/>
  <c r="U174" i="1"/>
  <c r="H174" i="1"/>
  <c r="A174" i="1"/>
  <c r="T174" i="1" s="1"/>
  <c r="Z173" i="1"/>
  <c r="Y173" i="1"/>
  <c r="X173" i="1"/>
  <c r="W173" i="1"/>
  <c r="V173" i="1"/>
  <c r="U173" i="1"/>
  <c r="H173" i="1"/>
  <c r="N173" i="1" s="1"/>
  <c r="A173" i="1"/>
  <c r="T173" i="1" s="1"/>
  <c r="Z172" i="1"/>
  <c r="Y172" i="1"/>
  <c r="X172" i="1"/>
  <c r="W172" i="1"/>
  <c r="V172" i="1"/>
  <c r="U172" i="1"/>
  <c r="H172" i="1"/>
  <c r="O172" i="1" s="1"/>
  <c r="A172" i="1"/>
  <c r="T172" i="1" s="1"/>
  <c r="Z171" i="1"/>
  <c r="Y171" i="1"/>
  <c r="X171" i="1"/>
  <c r="W171" i="1"/>
  <c r="V171" i="1"/>
  <c r="U171" i="1"/>
  <c r="H171" i="1"/>
  <c r="M171" i="1" s="1"/>
  <c r="A171" i="1"/>
  <c r="T171" i="1" s="1"/>
  <c r="Z170" i="1"/>
  <c r="Y170" i="1"/>
  <c r="X170" i="1"/>
  <c r="W170" i="1"/>
  <c r="V170" i="1"/>
  <c r="U170" i="1"/>
  <c r="H170" i="1"/>
  <c r="A170" i="1"/>
  <c r="T170" i="1" s="1"/>
  <c r="Z169" i="1"/>
  <c r="Y169" i="1"/>
  <c r="X169" i="1"/>
  <c r="W169" i="1"/>
  <c r="V169" i="1"/>
  <c r="U169" i="1"/>
  <c r="H169" i="1"/>
  <c r="M169" i="1" s="1"/>
  <c r="A169" i="1"/>
  <c r="T169" i="1" s="1"/>
  <c r="H168" i="1"/>
  <c r="G168" i="1"/>
  <c r="F168" i="1"/>
  <c r="E168" i="1"/>
  <c r="D168" i="1"/>
  <c r="C168" i="1"/>
  <c r="B168" i="1"/>
  <c r="A168" i="1"/>
  <c r="T167" i="1"/>
  <c r="K167" i="1"/>
  <c r="P81" i="3" l="1"/>
  <c r="O74" i="3"/>
  <c r="O92" i="3"/>
  <c r="O93" i="3"/>
  <c r="O96" i="3"/>
  <c r="O94" i="3"/>
  <c r="O100" i="3"/>
  <c r="O97" i="3"/>
  <c r="O95" i="3"/>
  <c r="O99" i="3"/>
  <c r="O102" i="3"/>
  <c r="O103" i="3"/>
  <c r="O101" i="3"/>
  <c r="O98" i="3"/>
  <c r="P74" i="3"/>
  <c r="P95" i="3"/>
  <c r="P101" i="3"/>
  <c r="P98" i="3"/>
  <c r="P99" i="3"/>
  <c r="P96" i="3"/>
  <c r="P94" i="3"/>
  <c r="P93" i="3"/>
  <c r="P102" i="3"/>
  <c r="P103" i="3"/>
  <c r="P100" i="3"/>
  <c r="P92" i="3"/>
  <c r="P97" i="3"/>
  <c r="P83" i="3"/>
  <c r="P79" i="3"/>
  <c r="P85" i="3"/>
  <c r="Q179" i="1"/>
  <c r="M184" i="1"/>
  <c r="L169" i="1"/>
  <c r="Q193" i="1"/>
  <c r="M193" i="1"/>
  <c r="O169" i="1"/>
  <c r="P191" i="1"/>
  <c r="M172" i="1"/>
  <c r="AA195" i="1"/>
  <c r="O180" i="1"/>
  <c r="Q191" i="1"/>
  <c r="AA169" i="1"/>
  <c r="AA179" i="1"/>
  <c r="AA191" i="1"/>
  <c r="M173" i="1"/>
  <c r="P184" i="1"/>
  <c r="L195" i="1"/>
  <c r="M195" i="1"/>
  <c r="AA173" i="1"/>
  <c r="Q175" i="1"/>
  <c r="L191" i="1"/>
  <c r="P195" i="1"/>
  <c r="P173" i="1"/>
  <c r="M179" i="1"/>
  <c r="M191" i="1"/>
  <c r="Q195" i="1"/>
  <c r="K187" i="1"/>
  <c r="K177" i="1"/>
  <c r="P189" i="1"/>
  <c r="Q189" i="1"/>
  <c r="AA189" i="1"/>
  <c r="M189" i="1"/>
  <c r="O190" i="1"/>
  <c r="M190" i="1"/>
  <c r="L190" i="1"/>
  <c r="Q190" i="1"/>
  <c r="P190" i="1"/>
  <c r="O183" i="1"/>
  <c r="Q183" i="1"/>
  <c r="M183" i="1"/>
  <c r="P183" i="1"/>
  <c r="L183" i="1"/>
  <c r="O194" i="1"/>
  <c r="M194" i="1"/>
  <c r="L194" i="1"/>
  <c r="Q194" i="1"/>
  <c r="P194" i="1"/>
  <c r="L180" i="1"/>
  <c r="N169" i="1"/>
  <c r="P169" i="1"/>
  <c r="Q169" i="1"/>
  <c r="AA170" i="1"/>
  <c r="AA181" i="1"/>
  <c r="P171" i="1"/>
  <c r="Q171" i="1"/>
  <c r="AA171" i="1"/>
  <c r="N180" i="1"/>
  <c r="P180" i="1"/>
  <c r="M180" i="1"/>
  <c r="P182" i="1"/>
  <c r="Q182" i="1"/>
  <c r="AA182" i="1"/>
  <c r="P172" i="1"/>
  <c r="O173" i="1"/>
  <c r="P179" i="1"/>
  <c r="AA180" i="1"/>
  <c r="AA183" i="1"/>
  <c r="L184" i="1"/>
  <c r="Q184" i="1"/>
  <c r="AA185" i="1"/>
  <c r="O191" i="1"/>
  <c r="O195" i="1"/>
  <c r="AA184" i="1"/>
  <c r="Q75" i="3"/>
  <c r="Q77" i="3"/>
  <c r="Q79" i="3"/>
  <c r="Q81" i="3"/>
  <c r="Q83" i="3"/>
  <c r="Q85" i="3"/>
  <c r="Q74" i="3"/>
  <c r="Q76" i="3"/>
  <c r="Q78" i="3"/>
  <c r="Q80" i="3"/>
  <c r="Q82" i="3"/>
  <c r="Q84" i="3"/>
  <c r="L172" i="1"/>
  <c r="L173" i="1"/>
  <c r="Q173" i="1"/>
  <c r="AA174" i="1"/>
  <c r="M175" i="1"/>
  <c r="AA175" i="1"/>
  <c r="L179" i="1"/>
  <c r="O184" i="1"/>
  <c r="AA190" i="1"/>
  <c r="AA192" i="1"/>
  <c r="AA193" i="1"/>
  <c r="AA194" i="1"/>
  <c r="O85" i="3"/>
  <c r="O83" i="3"/>
  <c r="O81" i="3"/>
  <c r="O79" i="3"/>
  <c r="O77" i="3"/>
  <c r="O75" i="3"/>
  <c r="P84" i="3"/>
  <c r="P82" i="3"/>
  <c r="P80" i="3"/>
  <c r="P78" i="3"/>
  <c r="P76" i="3"/>
  <c r="O84" i="3"/>
  <c r="O82" i="3"/>
  <c r="O80" i="3"/>
  <c r="O78" i="3"/>
  <c r="O76" i="3"/>
  <c r="N189" i="1"/>
  <c r="O192" i="1"/>
  <c r="N193" i="1"/>
  <c r="N192" i="1"/>
  <c r="O189" i="1"/>
  <c r="N190" i="1"/>
  <c r="L192" i="1"/>
  <c r="P192" i="1"/>
  <c r="O193" i="1"/>
  <c r="N194" i="1"/>
  <c r="L189" i="1"/>
  <c r="M192" i="1"/>
  <c r="Q192" i="1"/>
  <c r="L193" i="1"/>
  <c r="N174" i="1"/>
  <c r="O170" i="1"/>
  <c r="N171" i="1"/>
  <c r="Q172" i="1"/>
  <c r="AA172" i="1"/>
  <c r="O174" i="1"/>
  <c r="N175" i="1"/>
  <c r="O181" i="1"/>
  <c r="N182" i="1"/>
  <c r="O185" i="1"/>
  <c r="N170" i="1"/>
  <c r="L170" i="1"/>
  <c r="O171" i="1"/>
  <c r="P174" i="1"/>
  <c r="O175" i="1"/>
  <c r="N179" i="1"/>
  <c r="L181" i="1"/>
  <c r="P181" i="1"/>
  <c r="O182" i="1"/>
  <c r="N183" i="1"/>
  <c r="L185" i="1"/>
  <c r="P185" i="1"/>
  <c r="N181" i="1"/>
  <c r="P170" i="1"/>
  <c r="N172" i="1"/>
  <c r="L174" i="1"/>
  <c r="M170" i="1"/>
  <c r="Q170" i="1"/>
  <c r="L171" i="1"/>
  <c r="M174" i="1"/>
  <c r="Q174" i="1"/>
  <c r="L175" i="1"/>
  <c r="M181" i="1"/>
  <c r="Q181" i="1"/>
  <c r="L182" i="1"/>
  <c r="M185" i="1"/>
  <c r="Q185" i="1"/>
  <c r="H33" i="3" l="1"/>
  <c r="G33" i="3"/>
  <c r="F33" i="3"/>
  <c r="E33" i="3"/>
  <c r="D33" i="3"/>
  <c r="C33" i="3"/>
  <c r="D51" i="3"/>
  <c r="C51" i="3"/>
  <c r="D69" i="3"/>
  <c r="C69" i="3"/>
  <c r="B69" i="3"/>
  <c r="B51" i="3"/>
  <c r="B33" i="3"/>
  <c r="L60" i="4" l="1"/>
  <c r="M60" i="4"/>
  <c r="N60" i="4"/>
  <c r="L61" i="4"/>
  <c r="M61" i="4"/>
  <c r="N61" i="4"/>
  <c r="L62" i="4"/>
  <c r="M62" i="4"/>
  <c r="N62" i="4"/>
  <c r="L63" i="4"/>
  <c r="M63" i="4"/>
  <c r="N63" i="4"/>
  <c r="L64" i="4"/>
  <c r="M64" i="4"/>
  <c r="N64" i="4"/>
  <c r="L65" i="4"/>
  <c r="M65" i="4"/>
  <c r="N65" i="4"/>
  <c r="L66" i="4"/>
  <c r="M66" i="4"/>
  <c r="N66" i="4"/>
  <c r="L67" i="4"/>
  <c r="M67" i="4"/>
  <c r="N67" i="4"/>
  <c r="L68" i="4"/>
  <c r="M68" i="4"/>
  <c r="N68" i="4"/>
  <c r="M60" i="3"/>
  <c r="N60" i="3"/>
  <c r="O60" i="3"/>
  <c r="M61" i="3"/>
  <c r="N61" i="3"/>
  <c r="O61" i="3"/>
  <c r="M62" i="3"/>
  <c r="N62" i="3"/>
  <c r="O62" i="3"/>
  <c r="M63" i="3"/>
  <c r="N63" i="3"/>
  <c r="O63" i="3"/>
  <c r="M64" i="3"/>
  <c r="N64" i="3"/>
  <c r="O64" i="3"/>
  <c r="M65" i="3"/>
  <c r="N65" i="3"/>
  <c r="O65" i="3"/>
  <c r="M66" i="3"/>
  <c r="N66" i="3"/>
  <c r="O66" i="3"/>
  <c r="M67" i="3"/>
  <c r="N67" i="3"/>
  <c r="O67" i="3"/>
  <c r="M68" i="3"/>
  <c r="N68" i="3"/>
  <c r="O68" i="3"/>
  <c r="M85" i="4" l="1"/>
  <c r="L85" i="4"/>
  <c r="A85" i="4"/>
  <c r="K85" i="4" s="1"/>
  <c r="M84" i="4"/>
  <c r="L84" i="4"/>
  <c r="A84" i="4"/>
  <c r="K84" i="4" s="1"/>
  <c r="M83" i="4"/>
  <c r="L83" i="4"/>
  <c r="A83" i="4"/>
  <c r="K83" i="4" s="1"/>
  <c r="M82" i="4"/>
  <c r="L82" i="4"/>
  <c r="A82" i="4"/>
  <c r="K82" i="4" s="1"/>
  <c r="M81" i="4"/>
  <c r="L81" i="4"/>
  <c r="A81" i="4"/>
  <c r="K81" i="4" s="1"/>
  <c r="M80" i="4"/>
  <c r="L80" i="4"/>
  <c r="A80" i="4"/>
  <c r="K80" i="4" s="1"/>
  <c r="M79" i="4"/>
  <c r="L79" i="4"/>
  <c r="A79" i="4"/>
  <c r="K79" i="4" s="1"/>
  <c r="M78" i="4"/>
  <c r="L78" i="4"/>
  <c r="A78" i="4"/>
  <c r="K78" i="4" s="1"/>
  <c r="M77" i="4"/>
  <c r="L77" i="4"/>
  <c r="A77" i="4"/>
  <c r="K77" i="4" s="1"/>
  <c r="M76" i="4"/>
  <c r="L76" i="4"/>
  <c r="A76" i="4"/>
  <c r="K76" i="4" s="1"/>
  <c r="M75" i="4"/>
  <c r="L75" i="4"/>
  <c r="A75" i="4"/>
  <c r="K75" i="4" s="1"/>
  <c r="M74" i="4"/>
  <c r="L74" i="4"/>
  <c r="A74" i="4"/>
  <c r="K74" i="4" s="1"/>
  <c r="M73" i="4"/>
  <c r="L73" i="4"/>
  <c r="A68" i="4"/>
  <c r="K68" i="4" s="1"/>
  <c r="A67" i="4"/>
  <c r="K67" i="4" s="1"/>
  <c r="A66" i="4"/>
  <c r="K66" i="4" s="1"/>
  <c r="A65" i="4"/>
  <c r="K65" i="4" s="1"/>
  <c r="A64" i="4"/>
  <c r="K64" i="4" s="1"/>
  <c r="A63" i="4"/>
  <c r="K63" i="4" s="1"/>
  <c r="A62" i="4"/>
  <c r="K62" i="4" s="1"/>
  <c r="A61" i="4"/>
  <c r="K61" i="4" s="1"/>
  <c r="A60" i="4"/>
  <c r="K60" i="4" s="1"/>
  <c r="N59" i="4"/>
  <c r="M59" i="4"/>
  <c r="L59" i="4"/>
  <c r="A59" i="4"/>
  <c r="K59" i="4" s="1"/>
  <c r="N58" i="4"/>
  <c r="M58" i="4"/>
  <c r="L58" i="4"/>
  <c r="A58" i="4"/>
  <c r="K58" i="4" s="1"/>
  <c r="N57" i="4"/>
  <c r="M57" i="4"/>
  <c r="L57" i="4"/>
  <c r="A57" i="4"/>
  <c r="K57" i="4" s="1"/>
  <c r="N56" i="4"/>
  <c r="M56" i="4"/>
  <c r="L56" i="4"/>
  <c r="N50" i="4"/>
  <c r="M50" i="4"/>
  <c r="L50" i="4"/>
  <c r="A50" i="4"/>
  <c r="K50" i="4" s="1"/>
  <c r="N49" i="4"/>
  <c r="M49" i="4"/>
  <c r="L49" i="4"/>
  <c r="A49" i="4"/>
  <c r="K49" i="4" s="1"/>
  <c r="N48" i="4"/>
  <c r="M48" i="4"/>
  <c r="L48" i="4"/>
  <c r="A48" i="4"/>
  <c r="K48" i="4" s="1"/>
  <c r="N47" i="4"/>
  <c r="M47" i="4"/>
  <c r="L47" i="4"/>
  <c r="A47" i="4"/>
  <c r="K47" i="4" s="1"/>
  <c r="N46" i="4"/>
  <c r="M46" i="4"/>
  <c r="L46" i="4"/>
  <c r="A46" i="4"/>
  <c r="K46" i="4" s="1"/>
  <c r="N45" i="4"/>
  <c r="M45" i="4"/>
  <c r="L45" i="4"/>
  <c r="A45" i="4"/>
  <c r="K45" i="4" s="1"/>
  <c r="N44" i="4"/>
  <c r="M44" i="4"/>
  <c r="L44" i="4"/>
  <c r="A44" i="4"/>
  <c r="K44" i="4" s="1"/>
  <c r="N43" i="4"/>
  <c r="M43" i="4"/>
  <c r="L43" i="4"/>
  <c r="A43" i="4"/>
  <c r="K43" i="4" s="1"/>
  <c r="N42" i="4"/>
  <c r="M42" i="4"/>
  <c r="L42" i="4"/>
  <c r="A42" i="4"/>
  <c r="K42" i="4" s="1"/>
  <c r="N41" i="4"/>
  <c r="M41" i="4"/>
  <c r="L41" i="4"/>
  <c r="A41" i="4"/>
  <c r="K41" i="4" s="1"/>
  <c r="N40" i="4"/>
  <c r="M40" i="4"/>
  <c r="L40" i="4"/>
  <c r="A40" i="4"/>
  <c r="K40" i="4" s="1"/>
  <c r="N39" i="4"/>
  <c r="M39" i="4"/>
  <c r="L39" i="4"/>
  <c r="A39" i="4"/>
  <c r="K39" i="4" s="1"/>
  <c r="N38" i="4"/>
  <c r="M38" i="4"/>
  <c r="L38" i="4"/>
  <c r="R32" i="4"/>
  <c r="Q32" i="4"/>
  <c r="P32" i="4"/>
  <c r="O32" i="4"/>
  <c r="N32" i="4"/>
  <c r="M32" i="4"/>
  <c r="L32" i="4"/>
  <c r="A32" i="4"/>
  <c r="R31" i="4"/>
  <c r="Q31" i="4"/>
  <c r="P31" i="4"/>
  <c r="O31" i="4"/>
  <c r="N31" i="4"/>
  <c r="M31" i="4"/>
  <c r="L31" i="4"/>
  <c r="A31" i="4"/>
  <c r="R30" i="4"/>
  <c r="Q30" i="4"/>
  <c r="P30" i="4"/>
  <c r="O30" i="4"/>
  <c r="N30" i="4"/>
  <c r="M30" i="4"/>
  <c r="L30" i="4"/>
  <c r="A30" i="4"/>
  <c r="R29" i="4"/>
  <c r="Q29" i="4"/>
  <c r="P29" i="4"/>
  <c r="O29" i="4"/>
  <c r="N29" i="4"/>
  <c r="M29" i="4"/>
  <c r="L29" i="4"/>
  <c r="A29" i="4"/>
  <c r="R28" i="4"/>
  <c r="Q28" i="4"/>
  <c r="P28" i="4"/>
  <c r="O28" i="4"/>
  <c r="N28" i="4"/>
  <c r="M28" i="4"/>
  <c r="L28" i="4"/>
  <c r="A28" i="4"/>
  <c r="R27" i="4"/>
  <c r="Q27" i="4"/>
  <c r="P27" i="4"/>
  <c r="O27" i="4"/>
  <c r="N27" i="4"/>
  <c r="M27" i="4"/>
  <c r="L27" i="4"/>
  <c r="A27" i="4"/>
  <c r="R26" i="4"/>
  <c r="Q26" i="4"/>
  <c r="P26" i="4"/>
  <c r="O26" i="4"/>
  <c r="N26" i="4"/>
  <c r="M26" i="4"/>
  <c r="L26" i="4"/>
  <c r="A26" i="4"/>
  <c r="R25" i="4"/>
  <c r="Q25" i="4"/>
  <c r="P25" i="4"/>
  <c r="O25" i="4"/>
  <c r="N25" i="4"/>
  <c r="M25" i="4"/>
  <c r="L25" i="4"/>
  <c r="A25" i="4"/>
  <c r="R24" i="4"/>
  <c r="Q24" i="4"/>
  <c r="P24" i="4"/>
  <c r="O24" i="4"/>
  <c r="N24" i="4"/>
  <c r="M24" i="4"/>
  <c r="L24" i="4"/>
  <c r="A24" i="4"/>
  <c r="R23" i="4"/>
  <c r="Q23" i="4"/>
  <c r="P23" i="4"/>
  <c r="O23" i="4"/>
  <c r="N23" i="4"/>
  <c r="M23" i="4"/>
  <c r="L23" i="4"/>
  <c r="A23" i="4"/>
  <c r="R22" i="4"/>
  <c r="Q22" i="4"/>
  <c r="P22" i="4"/>
  <c r="O22" i="4"/>
  <c r="N22" i="4"/>
  <c r="M22" i="4"/>
  <c r="L22" i="4"/>
  <c r="A22" i="4"/>
  <c r="R21" i="4"/>
  <c r="Q21" i="4"/>
  <c r="P21" i="4"/>
  <c r="O21" i="4"/>
  <c r="N21" i="4"/>
  <c r="M21" i="4"/>
  <c r="L21" i="4"/>
  <c r="A21" i="4"/>
  <c r="K21" i="4" s="1"/>
  <c r="R20" i="4"/>
  <c r="Q20" i="4"/>
  <c r="P20" i="4"/>
  <c r="O20" i="4"/>
  <c r="N20" i="4"/>
  <c r="M20" i="4"/>
  <c r="L20" i="4"/>
  <c r="C11" i="4"/>
  <c r="C14" i="4"/>
  <c r="C86" i="3"/>
  <c r="B86" i="3"/>
  <c r="A85" i="3"/>
  <c r="L85" i="3" s="1"/>
  <c r="A84" i="3"/>
  <c r="L84" i="3" s="1"/>
  <c r="A83" i="3"/>
  <c r="L83" i="3" s="1"/>
  <c r="A82" i="3"/>
  <c r="L82" i="3" s="1"/>
  <c r="A81" i="3"/>
  <c r="L81" i="3" s="1"/>
  <c r="A80" i="3"/>
  <c r="L80" i="3" s="1"/>
  <c r="A79" i="3"/>
  <c r="L79" i="3" s="1"/>
  <c r="A78" i="3"/>
  <c r="L78" i="3" s="1"/>
  <c r="A77" i="3"/>
  <c r="L77" i="3" s="1"/>
  <c r="A76" i="3"/>
  <c r="L76" i="3" s="1"/>
  <c r="A75" i="3"/>
  <c r="L75" i="3" s="1"/>
  <c r="A74" i="3"/>
  <c r="L74" i="3" s="1"/>
  <c r="N73" i="3"/>
  <c r="M73" i="3"/>
  <c r="M59" i="3"/>
  <c r="A68" i="3"/>
  <c r="L68" i="3" s="1"/>
  <c r="A67" i="3"/>
  <c r="L67" i="3" s="1"/>
  <c r="A66" i="3"/>
  <c r="L66" i="3" s="1"/>
  <c r="A65" i="3"/>
  <c r="L65" i="3" s="1"/>
  <c r="A64" i="3"/>
  <c r="L64" i="3" s="1"/>
  <c r="A63" i="3"/>
  <c r="L63" i="3" s="1"/>
  <c r="A62" i="3"/>
  <c r="L62" i="3" s="1"/>
  <c r="A61" i="3"/>
  <c r="L61" i="3" s="1"/>
  <c r="A60" i="3"/>
  <c r="L60" i="3" s="1"/>
  <c r="N59" i="3"/>
  <c r="A59" i="3"/>
  <c r="L59" i="3" s="1"/>
  <c r="N58" i="3"/>
  <c r="A58" i="3"/>
  <c r="L58" i="3" s="1"/>
  <c r="N57" i="3"/>
  <c r="A57" i="3"/>
  <c r="L57" i="3" s="1"/>
  <c r="O56" i="3"/>
  <c r="N56" i="3"/>
  <c r="M56" i="3"/>
  <c r="O43" i="3"/>
  <c r="N45" i="3"/>
  <c r="O50" i="3"/>
  <c r="N50" i="3"/>
  <c r="A50" i="3"/>
  <c r="L50" i="3" s="1"/>
  <c r="O49" i="3"/>
  <c r="N49" i="3"/>
  <c r="A49" i="3"/>
  <c r="L49" i="3" s="1"/>
  <c r="O48" i="3"/>
  <c r="N48" i="3"/>
  <c r="M48" i="3"/>
  <c r="A48" i="3"/>
  <c r="L48" i="3" s="1"/>
  <c r="O47" i="3"/>
  <c r="N47" i="3"/>
  <c r="A47" i="3"/>
  <c r="L47" i="3" s="1"/>
  <c r="O46" i="3"/>
  <c r="N46" i="3"/>
  <c r="A46" i="3"/>
  <c r="L46" i="3" s="1"/>
  <c r="O45" i="3"/>
  <c r="A45" i="3"/>
  <c r="L45" i="3" s="1"/>
  <c r="O44" i="3"/>
  <c r="A44" i="3"/>
  <c r="L44" i="3" s="1"/>
  <c r="A43" i="3"/>
  <c r="L43" i="3" s="1"/>
  <c r="A42" i="3"/>
  <c r="L42" i="3" s="1"/>
  <c r="O41" i="3"/>
  <c r="N41" i="3"/>
  <c r="A41" i="3"/>
  <c r="L41" i="3" s="1"/>
  <c r="O40" i="3"/>
  <c r="N40" i="3"/>
  <c r="M40" i="3"/>
  <c r="A40" i="3"/>
  <c r="L40" i="3" s="1"/>
  <c r="O39" i="3"/>
  <c r="N39" i="3"/>
  <c r="A39" i="3"/>
  <c r="L39" i="3" s="1"/>
  <c r="O38" i="3"/>
  <c r="N38" i="3"/>
  <c r="M38" i="3"/>
  <c r="S28" i="3"/>
  <c r="Q31" i="3"/>
  <c r="P31" i="3"/>
  <c r="O29" i="3"/>
  <c r="M31" i="3"/>
  <c r="S32" i="3"/>
  <c r="R32" i="3"/>
  <c r="Q32" i="3"/>
  <c r="P32" i="3"/>
  <c r="O32" i="3"/>
  <c r="N32" i="3"/>
  <c r="M32" i="3"/>
  <c r="A32" i="3"/>
  <c r="S31" i="3"/>
  <c r="A31" i="3"/>
  <c r="Q30" i="3"/>
  <c r="M30" i="3"/>
  <c r="A30" i="3"/>
  <c r="S29" i="3"/>
  <c r="R29" i="3"/>
  <c r="A29" i="3"/>
  <c r="Q28" i="3"/>
  <c r="P28" i="3"/>
  <c r="M28" i="3"/>
  <c r="A28" i="3"/>
  <c r="O27" i="3"/>
  <c r="A27" i="3"/>
  <c r="S26" i="3"/>
  <c r="Q26" i="3"/>
  <c r="P26" i="3"/>
  <c r="O26" i="3"/>
  <c r="M26" i="3"/>
  <c r="A26" i="3"/>
  <c r="O25" i="3"/>
  <c r="N25" i="3"/>
  <c r="A25" i="3"/>
  <c r="S24" i="3"/>
  <c r="R24" i="3"/>
  <c r="Q24" i="3"/>
  <c r="P24" i="3"/>
  <c r="O24" i="3"/>
  <c r="N24" i="3"/>
  <c r="M24" i="3"/>
  <c r="A24" i="3"/>
  <c r="S23" i="3"/>
  <c r="A23" i="3"/>
  <c r="Q22" i="3"/>
  <c r="M22" i="3"/>
  <c r="A22" i="3"/>
  <c r="S21" i="3"/>
  <c r="R21" i="3"/>
  <c r="A21" i="3"/>
  <c r="L21" i="3" s="1"/>
  <c r="S20" i="3"/>
  <c r="R20" i="3"/>
  <c r="Q20" i="3"/>
  <c r="P20" i="3"/>
  <c r="O20" i="3"/>
  <c r="N20" i="3"/>
  <c r="M20" i="3"/>
  <c r="C3" i="3"/>
  <c r="C15" i="3" s="1"/>
  <c r="Z165" i="1"/>
  <c r="Y165" i="1"/>
  <c r="X165" i="1"/>
  <c r="W165" i="1"/>
  <c r="V165" i="1"/>
  <c r="U165" i="1"/>
  <c r="H165" i="1"/>
  <c r="O165" i="1" s="1"/>
  <c r="A165" i="1"/>
  <c r="T165" i="1" s="1"/>
  <c r="Z164" i="1"/>
  <c r="Y164" i="1"/>
  <c r="X164" i="1"/>
  <c r="W164" i="1"/>
  <c r="V164" i="1"/>
  <c r="U164" i="1"/>
  <c r="H164" i="1"/>
  <c r="N164" i="1" s="1"/>
  <c r="A164" i="1"/>
  <c r="T164" i="1" s="1"/>
  <c r="Z163" i="1"/>
  <c r="Y163" i="1"/>
  <c r="X163" i="1"/>
  <c r="W163" i="1"/>
  <c r="V163" i="1"/>
  <c r="U163" i="1"/>
  <c r="H163" i="1"/>
  <c r="O163" i="1" s="1"/>
  <c r="A163" i="1"/>
  <c r="T163" i="1" s="1"/>
  <c r="Z162" i="1"/>
  <c r="Y162" i="1"/>
  <c r="X162" i="1"/>
  <c r="W162" i="1"/>
  <c r="V162" i="1"/>
  <c r="U162" i="1"/>
  <c r="H162" i="1"/>
  <c r="A162" i="1"/>
  <c r="T162" i="1" s="1"/>
  <c r="Z161" i="1"/>
  <c r="Y161" i="1"/>
  <c r="X161" i="1"/>
  <c r="W161" i="1"/>
  <c r="V161" i="1"/>
  <c r="U161" i="1"/>
  <c r="H161" i="1"/>
  <c r="A161" i="1"/>
  <c r="T161" i="1" s="1"/>
  <c r="Z160" i="1"/>
  <c r="Y160" i="1"/>
  <c r="X160" i="1"/>
  <c r="W160" i="1"/>
  <c r="V160" i="1"/>
  <c r="U160" i="1"/>
  <c r="H160" i="1"/>
  <c r="N160" i="1" s="1"/>
  <c r="A160" i="1"/>
  <c r="T160" i="1" s="1"/>
  <c r="Z159" i="1"/>
  <c r="Y159" i="1"/>
  <c r="X159" i="1"/>
  <c r="W159" i="1"/>
  <c r="V159" i="1"/>
  <c r="U159" i="1"/>
  <c r="H159" i="1"/>
  <c r="N159" i="1" s="1"/>
  <c r="A159" i="1"/>
  <c r="T159" i="1" s="1"/>
  <c r="H158" i="1"/>
  <c r="G158" i="1"/>
  <c r="F158" i="1"/>
  <c r="E158" i="1"/>
  <c r="D158" i="1"/>
  <c r="C158" i="1"/>
  <c r="B158" i="1"/>
  <c r="A158" i="1"/>
  <c r="T157" i="1"/>
  <c r="K157" i="1"/>
  <c r="Z155" i="1"/>
  <c r="Y155" i="1"/>
  <c r="X155" i="1"/>
  <c r="W155" i="1"/>
  <c r="V155" i="1"/>
  <c r="U155" i="1"/>
  <c r="H155" i="1"/>
  <c r="M155" i="1" s="1"/>
  <c r="A155" i="1"/>
  <c r="T155" i="1" s="1"/>
  <c r="Z154" i="1"/>
  <c r="Y154" i="1"/>
  <c r="X154" i="1"/>
  <c r="W154" i="1"/>
  <c r="V154" i="1"/>
  <c r="U154" i="1"/>
  <c r="H154" i="1"/>
  <c r="A154" i="1"/>
  <c r="T154" i="1" s="1"/>
  <c r="Z153" i="1"/>
  <c r="Y153" i="1"/>
  <c r="X153" i="1"/>
  <c r="W153" i="1"/>
  <c r="V153" i="1"/>
  <c r="U153" i="1"/>
  <c r="H153" i="1"/>
  <c r="P153" i="1" s="1"/>
  <c r="A153" i="1"/>
  <c r="T153" i="1" s="1"/>
  <c r="Z152" i="1"/>
  <c r="Y152" i="1"/>
  <c r="X152" i="1"/>
  <c r="W152" i="1"/>
  <c r="V152" i="1"/>
  <c r="U152" i="1"/>
  <c r="H152" i="1"/>
  <c r="A152" i="1"/>
  <c r="T152" i="1" s="1"/>
  <c r="Z151" i="1"/>
  <c r="Y151" i="1"/>
  <c r="X151" i="1"/>
  <c r="W151" i="1"/>
  <c r="V151" i="1"/>
  <c r="U151" i="1"/>
  <c r="H151" i="1"/>
  <c r="M151" i="1" s="1"/>
  <c r="A151" i="1"/>
  <c r="T151" i="1" s="1"/>
  <c r="Z150" i="1"/>
  <c r="Y150" i="1"/>
  <c r="X150" i="1"/>
  <c r="W150" i="1"/>
  <c r="V150" i="1"/>
  <c r="U150" i="1"/>
  <c r="H150" i="1"/>
  <c r="O150" i="1" s="1"/>
  <c r="A150" i="1"/>
  <c r="T150" i="1" s="1"/>
  <c r="Z149" i="1"/>
  <c r="Y149" i="1"/>
  <c r="X149" i="1"/>
  <c r="W149" i="1"/>
  <c r="V149" i="1"/>
  <c r="U149" i="1"/>
  <c r="H149" i="1"/>
  <c r="A149" i="1"/>
  <c r="T149" i="1" s="1"/>
  <c r="H148" i="1"/>
  <c r="G148" i="1"/>
  <c r="F148" i="1"/>
  <c r="E148" i="1"/>
  <c r="D148" i="1"/>
  <c r="C148" i="1"/>
  <c r="B148" i="1"/>
  <c r="A148" i="1"/>
  <c r="T147" i="1"/>
  <c r="K147" i="1"/>
  <c r="Z144" i="1"/>
  <c r="Y144" i="1"/>
  <c r="X144" i="1"/>
  <c r="W144" i="1"/>
  <c r="V144" i="1"/>
  <c r="U144" i="1"/>
  <c r="H144" i="1"/>
  <c r="P144" i="1" s="1"/>
  <c r="A144" i="1"/>
  <c r="T144" i="1" s="1"/>
  <c r="Z143" i="1"/>
  <c r="Y143" i="1"/>
  <c r="X143" i="1"/>
  <c r="W143" i="1"/>
  <c r="V143" i="1"/>
  <c r="U143" i="1"/>
  <c r="H143" i="1"/>
  <c r="N143" i="1" s="1"/>
  <c r="A143" i="1"/>
  <c r="T143" i="1" s="1"/>
  <c r="Z142" i="1"/>
  <c r="Y142" i="1"/>
  <c r="X142" i="1"/>
  <c r="W142" i="1"/>
  <c r="V142" i="1"/>
  <c r="U142" i="1"/>
  <c r="H142" i="1"/>
  <c r="N142" i="1" s="1"/>
  <c r="A142" i="1"/>
  <c r="T142" i="1" s="1"/>
  <c r="Z141" i="1"/>
  <c r="Y141" i="1"/>
  <c r="X141" i="1"/>
  <c r="W141" i="1"/>
  <c r="V141" i="1"/>
  <c r="U141" i="1"/>
  <c r="H141" i="1"/>
  <c r="P141" i="1" s="1"/>
  <c r="A141" i="1"/>
  <c r="T141" i="1" s="1"/>
  <c r="Z140" i="1"/>
  <c r="Y140" i="1"/>
  <c r="X140" i="1"/>
  <c r="W140" i="1"/>
  <c r="V140" i="1"/>
  <c r="U140" i="1"/>
  <c r="H140" i="1"/>
  <c r="Q140" i="1" s="1"/>
  <c r="A140" i="1"/>
  <c r="T140" i="1" s="1"/>
  <c r="Z139" i="1"/>
  <c r="Y139" i="1"/>
  <c r="X139" i="1"/>
  <c r="W139" i="1"/>
  <c r="V139" i="1"/>
  <c r="U139" i="1"/>
  <c r="H139" i="1"/>
  <c r="A139" i="1"/>
  <c r="T139" i="1" s="1"/>
  <c r="Z138" i="1"/>
  <c r="Y138" i="1"/>
  <c r="X138" i="1"/>
  <c r="W138" i="1"/>
  <c r="V138" i="1"/>
  <c r="U138" i="1"/>
  <c r="H138" i="1"/>
  <c r="A138" i="1"/>
  <c r="T138" i="1" s="1"/>
  <c r="H137" i="1"/>
  <c r="G137" i="1"/>
  <c r="F137" i="1"/>
  <c r="E137" i="1"/>
  <c r="D137" i="1"/>
  <c r="C137" i="1"/>
  <c r="B137" i="1"/>
  <c r="A137" i="1"/>
  <c r="T136" i="1"/>
  <c r="K136" i="1"/>
  <c r="Z134" i="1"/>
  <c r="Y134" i="1"/>
  <c r="X134" i="1"/>
  <c r="W134" i="1"/>
  <c r="V134" i="1"/>
  <c r="U134" i="1"/>
  <c r="H134" i="1"/>
  <c r="M134" i="1" s="1"/>
  <c r="A134" i="1"/>
  <c r="T134" i="1" s="1"/>
  <c r="Z133" i="1"/>
  <c r="Y133" i="1"/>
  <c r="X133" i="1"/>
  <c r="W133" i="1"/>
  <c r="V133" i="1"/>
  <c r="U133" i="1"/>
  <c r="H133" i="1"/>
  <c r="P133" i="1" s="1"/>
  <c r="A133" i="1"/>
  <c r="T133" i="1" s="1"/>
  <c r="Z132" i="1"/>
  <c r="Y132" i="1"/>
  <c r="X132" i="1"/>
  <c r="W132" i="1"/>
  <c r="V132" i="1"/>
  <c r="U132" i="1"/>
  <c r="H132" i="1"/>
  <c r="O132" i="1" s="1"/>
  <c r="A132" i="1"/>
  <c r="T132" i="1" s="1"/>
  <c r="Z131" i="1"/>
  <c r="Y131" i="1"/>
  <c r="X131" i="1"/>
  <c r="W131" i="1"/>
  <c r="V131" i="1"/>
  <c r="U131" i="1"/>
  <c r="H131" i="1"/>
  <c r="O131" i="1" s="1"/>
  <c r="A131" i="1"/>
  <c r="T131" i="1" s="1"/>
  <c r="Z130" i="1"/>
  <c r="Y130" i="1"/>
  <c r="X130" i="1"/>
  <c r="W130" i="1"/>
  <c r="V130" i="1"/>
  <c r="U130" i="1"/>
  <c r="H130" i="1"/>
  <c r="O130" i="1" s="1"/>
  <c r="A130" i="1"/>
  <c r="T130" i="1" s="1"/>
  <c r="Z129" i="1"/>
  <c r="Y129" i="1"/>
  <c r="X129" i="1"/>
  <c r="W129" i="1"/>
  <c r="V129" i="1"/>
  <c r="U129" i="1"/>
  <c r="H129" i="1"/>
  <c r="N129" i="1" s="1"/>
  <c r="A129" i="1"/>
  <c r="T129" i="1" s="1"/>
  <c r="Z128" i="1"/>
  <c r="Y128" i="1"/>
  <c r="X128" i="1"/>
  <c r="W128" i="1"/>
  <c r="V128" i="1"/>
  <c r="U128" i="1"/>
  <c r="H128" i="1"/>
  <c r="N128" i="1" s="1"/>
  <c r="A128" i="1"/>
  <c r="T128" i="1" s="1"/>
  <c r="H127" i="1"/>
  <c r="G127" i="1"/>
  <c r="F127" i="1"/>
  <c r="E127" i="1"/>
  <c r="D127" i="1"/>
  <c r="C127" i="1"/>
  <c r="B127" i="1"/>
  <c r="A127" i="1"/>
  <c r="T126" i="1"/>
  <c r="K126" i="1"/>
  <c r="Z124" i="1"/>
  <c r="Y124" i="1"/>
  <c r="X124" i="1"/>
  <c r="W124" i="1"/>
  <c r="V124" i="1"/>
  <c r="U124" i="1"/>
  <c r="H124" i="1"/>
  <c r="O124" i="1" s="1"/>
  <c r="A124" i="1"/>
  <c r="T124" i="1" s="1"/>
  <c r="Z123" i="1"/>
  <c r="Y123" i="1"/>
  <c r="X123" i="1"/>
  <c r="W123" i="1"/>
  <c r="V123" i="1"/>
  <c r="U123" i="1"/>
  <c r="H123" i="1"/>
  <c r="M123" i="1" s="1"/>
  <c r="A123" i="1"/>
  <c r="T123" i="1" s="1"/>
  <c r="Z122" i="1"/>
  <c r="Y122" i="1"/>
  <c r="X122" i="1"/>
  <c r="W122" i="1"/>
  <c r="V122" i="1"/>
  <c r="U122" i="1"/>
  <c r="H122" i="1"/>
  <c r="A122" i="1"/>
  <c r="T122" i="1" s="1"/>
  <c r="Z121" i="1"/>
  <c r="Y121" i="1"/>
  <c r="X121" i="1"/>
  <c r="W121" i="1"/>
  <c r="V121" i="1"/>
  <c r="U121" i="1"/>
  <c r="H121" i="1"/>
  <c r="P121" i="1" s="1"/>
  <c r="A121" i="1"/>
  <c r="T121" i="1" s="1"/>
  <c r="Z120" i="1"/>
  <c r="Y120" i="1"/>
  <c r="X120" i="1"/>
  <c r="W120" i="1"/>
  <c r="V120" i="1"/>
  <c r="U120" i="1"/>
  <c r="H120" i="1"/>
  <c r="P120" i="1" s="1"/>
  <c r="A120" i="1"/>
  <c r="T120" i="1" s="1"/>
  <c r="Z119" i="1"/>
  <c r="Y119" i="1"/>
  <c r="X119" i="1"/>
  <c r="W119" i="1"/>
  <c r="V119" i="1"/>
  <c r="U119" i="1"/>
  <c r="H119" i="1"/>
  <c r="A119" i="1"/>
  <c r="T119" i="1" s="1"/>
  <c r="Z118" i="1"/>
  <c r="Y118" i="1"/>
  <c r="X118" i="1"/>
  <c r="W118" i="1"/>
  <c r="V118" i="1"/>
  <c r="U118" i="1"/>
  <c r="H118" i="1"/>
  <c r="N118" i="1" s="1"/>
  <c r="A118" i="1"/>
  <c r="T118" i="1" s="1"/>
  <c r="H117" i="1"/>
  <c r="G117" i="1"/>
  <c r="F117" i="1"/>
  <c r="E117" i="1"/>
  <c r="D117" i="1"/>
  <c r="C117" i="1"/>
  <c r="B117" i="1"/>
  <c r="A117" i="1"/>
  <c r="T116" i="1"/>
  <c r="K116" i="1"/>
  <c r="Z113" i="1"/>
  <c r="Y113" i="1"/>
  <c r="X113" i="1"/>
  <c r="W113" i="1"/>
  <c r="V113" i="1"/>
  <c r="U113" i="1"/>
  <c r="H113" i="1"/>
  <c r="P113" i="1" s="1"/>
  <c r="A113" i="1"/>
  <c r="T113" i="1" s="1"/>
  <c r="Z112" i="1"/>
  <c r="Y112" i="1"/>
  <c r="X112" i="1"/>
  <c r="W112" i="1"/>
  <c r="V112" i="1"/>
  <c r="U112" i="1"/>
  <c r="H112" i="1"/>
  <c r="N112" i="1" s="1"/>
  <c r="A112" i="1"/>
  <c r="T112" i="1" s="1"/>
  <c r="Z111" i="1"/>
  <c r="Y111" i="1"/>
  <c r="X111" i="1"/>
  <c r="W111" i="1"/>
  <c r="V111" i="1"/>
  <c r="U111" i="1"/>
  <c r="H111" i="1"/>
  <c r="A111" i="1"/>
  <c r="T111" i="1" s="1"/>
  <c r="Z110" i="1"/>
  <c r="Y110" i="1"/>
  <c r="X110" i="1"/>
  <c r="W110" i="1"/>
  <c r="V110" i="1"/>
  <c r="U110" i="1"/>
  <c r="H110" i="1"/>
  <c r="A110" i="1"/>
  <c r="T110" i="1" s="1"/>
  <c r="Z109" i="1"/>
  <c r="Y109" i="1"/>
  <c r="X109" i="1"/>
  <c r="W109" i="1"/>
  <c r="V109" i="1"/>
  <c r="U109" i="1"/>
  <c r="H109" i="1"/>
  <c r="A109" i="1"/>
  <c r="T109" i="1" s="1"/>
  <c r="Z108" i="1"/>
  <c r="Y108" i="1"/>
  <c r="X108" i="1"/>
  <c r="W108" i="1"/>
  <c r="V108" i="1"/>
  <c r="U108" i="1"/>
  <c r="H108" i="1"/>
  <c r="N108" i="1" s="1"/>
  <c r="A108" i="1"/>
  <c r="T108" i="1" s="1"/>
  <c r="Z107" i="1"/>
  <c r="Y107" i="1"/>
  <c r="X107" i="1"/>
  <c r="W107" i="1"/>
  <c r="V107" i="1"/>
  <c r="U107" i="1"/>
  <c r="H107" i="1"/>
  <c r="O107" i="1" s="1"/>
  <c r="A107" i="1"/>
  <c r="T107" i="1" s="1"/>
  <c r="H106" i="1"/>
  <c r="G106" i="1"/>
  <c r="F106" i="1"/>
  <c r="E106" i="1"/>
  <c r="D106" i="1"/>
  <c r="C106" i="1"/>
  <c r="B106" i="1"/>
  <c r="A106" i="1"/>
  <c r="T105" i="1"/>
  <c r="K105" i="1"/>
  <c r="Z103" i="1"/>
  <c r="Y103" i="1"/>
  <c r="X103" i="1"/>
  <c r="W103" i="1"/>
  <c r="V103" i="1"/>
  <c r="U103" i="1"/>
  <c r="H103" i="1"/>
  <c r="M103" i="1" s="1"/>
  <c r="A103" i="1"/>
  <c r="T103" i="1" s="1"/>
  <c r="Z102" i="1"/>
  <c r="Y102" i="1"/>
  <c r="X102" i="1"/>
  <c r="W102" i="1"/>
  <c r="V102" i="1"/>
  <c r="U102" i="1"/>
  <c r="H102" i="1"/>
  <c r="N102" i="1" s="1"/>
  <c r="A102" i="1"/>
  <c r="T102" i="1" s="1"/>
  <c r="Z101" i="1"/>
  <c r="Y101" i="1"/>
  <c r="X101" i="1"/>
  <c r="W101" i="1"/>
  <c r="V101" i="1"/>
  <c r="U101" i="1"/>
  <c r="H101" i="1"/>
  <c r="N101" i="1" s="1"/>
  <c r="A101" i="1"/>
  <c r="T101" i="1" s="1"/>
  <c r="Z100" i="1"/>
  <c r="Y100" i="1"/>
  <c r="X100" i="1"/>
  <c r="W100" i="1"/>
  <c r="V100" i="1"/>
  <c r="U100" i="1"/>
  <c r="H100" i="1"/>
  <c r="M100" i="1" s="1"/>
  <c r="A100" i="1"/>
  <c r="T100" i="1" s="1"/>
  <c r="Z99" i="1"/>
  <c r="Y99" i="1"/>
  <c r="X99" i="1"/>
  <c r="W99" i="1"/>
  <c r="V99" i="1"/>
  <c r="U99" i="1"/>
  <c r="H99" i="1"/>
  <c r="A99" i="1"/>
  <c r="T99" i="1" s="1"/>
  <c r="Z98" i="1"/>
  <c r="Y98" i="1"/>
  <c r="X98" i="1"/>
  <c r="W98" i="1"/>
  <c r="V98" i="1"/>
  <c r="U98" i="1"/>
  <c r="H98" i="1"/>
  <c r="A98" i="1"/>
  <c r="T98" i="1" s="1"/>
  <c r="Z97" i="1"/>
  <c r="Y97" i="1"/>
  <c r="X97" i="1"/>
  <c r="W97" i="1"/>
  <c r="V97" i="1"/>
  <c r="U97" i="1"/>
  <c r="H97" i="1"/>
  <c r="N97" i="1" s="1"/>
  <c r="A97" i="1"/>
  <c r="T97" i="1" s="1"/>
  <c r="H96" i="1"/>
  <c r="G96" i="1"/>
  <c r="F96" i="1"/>
  <c r="E96" i="1"/>
  <c r="D96" i="1"/>
  <c r="C96" i="1"/>
  <c r="B96" i="1"/>
  <c r="A96" i="1"/>
  <c r="T95" i="1"/>
  <c r="K95" i="1"/>
  <c r="Z93" i="1"/>
  <c r="Y93" i="1"/>
  <c r="X93" i="1"/>
  <c r="W93" i="1"/>
  <c r="V93" i="1"/>
  <c r="U93" i="1"/>
  <c r="H93" i="1"/>
  <c r="A93" i="1"/>
  <c r="T93" i="1" s="1"/>
  <c r="Z92" i="1"/>
  <c r="Y92" i="1"/>
  <c r="X92" i="1"/>
  <c r="W92" i="1"/>
  <c r="V92" i="1"/>
  <c r="U92" i="1"/>
  <c r="H92" i="1"/>
  <c r="O92" i="1" s="1"/>
  <c r="A92" i="1"/>
  <c r="T92" i="1" s="1"/>
  <c r="Z91" i="1"/>
  <c r="Y91" i="1"/>
  <c r="X91" i="1"/>
  <c r="W91" i="1"/>
  <c r="V91" i="1"/>
  <c r="U91" i="1"/>
  <c r="H91" i="1"/>
  <c r="A91" i="1"/>
  <c r="T91" i="1" s="1"/>
  <c r="Z90" i="1"/>
  <c r="Y90" i="1"/>
  <c r="X90" i="1"/>
  <c r="W90" i="1"/>
  <c r="V90" i="1"/>
  <c r="U90" i="1"/>
  <c r="H90" i="1"/>
  <c r="N90" i="1" s="1"/>
  <c r="A90" i="1"/>
  <c r="T90" i="1" s="1"/>
  <c r="Z89" i="1"/>
  <c r="Y89" i="1"/>
  <c r="X89" i="1"/>
  <c r="W89" i="1"/>
  <c r="V89" i="1"/>
  <c r="U89" i="1"/>
  <c r="H89" i="1"/>
  <c r="A89" i="1"/>
  <c r="T89" i="1" s="1"/>
  <c r="Z88" i="1"/>
  <c r="Y88" i="1"/>
  <c r="X88" i="1"/>
  <c r="W88" i="1"/>
  <c r="V88" i="1"/>
  <c r="U88" i="1"/>
  <c r="H88" i="1"/>
  <c r="N88" i="1" s="1"/>
  <c r="A88" i="1"/>
  <c r="T88" i="1" s="1"/>
  <c r="Z87" i="1"/>
  <c r="Y87" i="1"/>
  <c r="X87" i="1"/>
  <c r="W87" i="1"/>
  <c r="V87" i="1"/>
  <c r="U87" i="1"/>
  <c r="H87" i="1"/>
  <c r="L87" i="1" s="1"/>
  <c r="A87" i="1"/>
  <c r="T87" i="1" s="1"/>
  <c r="H86" i="1"/>
  <c r="G86" i="1"/>
  <c r="F86" i="1"/>
  <c r="E86" i="1"/>
  <c r="D86" i="1"/>
  <c r="C86" i="1"/>
  <c r="B86" i="1"/>
  <c r="A86" i="1"/>
  <c r="T85" i="1"/>
  <c r="K85" i="1"/>
  <c r="Z82" i="1"/>
  <c r="Y82" i="1"/>
  <c r="X82" i="1"/>
  <c r="W82" i="1"/>
  <c r="V82" i="1"/>
  <c r="U82" i="1"/>
  <c r="H82" i="1"/>
  <c r="N82" i="1" s="1"/>
  <c r="A82" i="1"/>
  <c r="T82" i="1" s="1"/>
  <c r="Z81" i="1"/>
  <c r="Y81" i="1"/>
  <c r="X81" i="1"/>
  <c r="W81" i="1"/>
  <c r="V81" i="1"/>
  <c r="U81" i="1"/>
  <c r="H81" i="1"/>
  <c r="N81" i="1" s="1"/>
  <c r="A81" i="1"/>
  <c r="T81" i="1" s="1"/>
  <c r="Z80" i="1"/>
  <c r="Y80" i="1"/>
  <c r="X80" i="1"/>
  <c r="W80" i="1"/>
  <c r="V80" i="1"/>
  <c r="U80" i="1"/>
  <c r="H80" i="1"/>
  <c r="A80" i="1"/>
  <c r="T80" i="1" s="1"/>
  <c r="Z79" i="1"/>
  <c r="Y79" i="1"/>
  <c r="X79" i="1"/>
  <c r="W79" i="1"/>
  <c r="V79" i="1"/>
  <c r="U79" i="1"/>
  <c r="H79" i="1"/>
  <c r="N79" i="1" s="1"/>
  <c r="A79" i="1"/>
  <c r="T79" i="1" s="1"/>
  <c r="Z78" i="1"/>
  <c r="Y78" i="1"/>
  <c r="X78" i="1"/>
  <c r="W78" i="1"/>
  <c r="V78" i="1"/>
  <c r="U78" i="1"/>
  <c r="H78" i="1"/>
  <c r="N78" i="1" s="1"/>
  <c r="A78" i="1"/>
  <c r="T78" i="1" s="1"/>
  <c r="Z77" i="1"/>
  <c r="Y77" i="1"/>
  <c r="X77" i="1"/>
  <c r="W77" i="1"/>
  <c r="V77" i="1"/>
  <c r="U77" i="1"/>
  <c r="H77" i="1"/>
  <c r="O77" i="1" s="1"/>
  <c r="A77" i="1"/>
  <c r="T77" i="1" s="1"/>
  <c r="Z76" i="1"/>
  <c r="Y76" i="1"/>
  <c r="X76" i="1"/>
  <c r="W76" i="1"/>
  <c r="V76" i="1"/>
  <c r="U76" i="1"/>
  <c r="H76" i="1"/>
  <c r="P76" i="1" s="1"/>
  <c r="A76" i="1"/>
  <c r="T76" i="1" s="1"/>
  <c r="H75" i="1"/>
  <c r="G75" i="1"/>
  <c r="F75" i="1"/>
  <c r="E75" i="1"/>
  <c r="D75" i="1"/>
  <c r="C75" i="1"/>
  <c r="B75" i="1"/>
  <c r="A75" i="1"/>
  <c r="T74" i="1"/>
  <c r="K74" i="1"/>
  <c r="Z72" i="1"/>
  <c r="Y72" i="1"/>
  <c r="X72" i="1"/>
  <c r="W72" i="1"/>
  <c r="V72" i="1"/>
  <c r="U72" i="1"/>
  <c r="H72" i="1"/>
  <c r="N72" i="1" s="1"/>
  <c r="A72" i="1"/>
  <c r="T72" i="1" s="1"/>
  <c r="Z71" i="1"/>
  <c r="Y71" i="1"/>
  <c r="X71" i="1"/>
  <c r="W71" i="1"/>
  <c r="V71" i="1"/>
  <c r="U71" i="1"/>
  <c r="H71" i="1"/>
  <c r="N71" i="1" s="1"/>
  <c r="A71" i="1"/>
  <c r="T71" i="1" s="1"/>
  <c r="Z70" i="1"/>
  <c r="Y70" i="1"/>
  <c r="X70" i="1"/>
  <c r="W70" i="1"/>
  <c r="V70" i="1"/>
  <c r="U70" i="1"/>
  <c r="H70" i="1"/>
  <c r="O70" i="1" s="1"/>
  <c r="A70" i="1"/>
  <c r="T70" i="1" s="1"/>
  <c r="Z69" i="1"/>
  <c r="Y69" i="1"/>
  <c r="X69" i="1"/>
  <c r="W69" i="1"/>
  <c r="V69" i="1"/>
  <c r="U69" i="1"/>
  <c r="H69" i="1"/>
  <c r="A69" i="1"/>
  <c r="T69" i="1" s="1"/>
  <c r="Z68" i="1"/>
  <c r="Y68" i="1"/>
  <c r="X68" i="1"/>
  <c r="W68" i="1"/>
  <c r="V68" i="1"/>
  <c r="U68" i="1"/>
  <c r="H68" i="1"/>
  <c r="A68" i="1"/>
  <c r="T68" i="1" s="1"/>
  <c r="Z67" i="1"/>
  <c r="Y67" i="1"/>
  <c r="X67" i="1"/>
  <c r="W67" i="1"/>
  <c r="V67" i="1"/>
  <c r="U67" i="1"/>
  <c r="H67" i="1"/>
  <c r="P67" i="1" s="1"/>
  <c r="A67" i="1"/>
  <c r="T67" i="1" s="1"/>
  <c r="Z66" i="1"/>
  <c r="Y66" i="1"/>
  <c r="X66" i="1"/>
  <c r="W66" i="1"/>
  <c r="V66" i="1"/>
  <c r="U66" i="1"/>
  <c r="H66" i="1"/>
  <c r="Q66" i="1" s="1"/>
  <c r="A66" i="1"/>
  <c r="T66" i="1" s="1"/>
  <c r="H65" i="1"/>
  <c r="G65" i="1"/>
  <c r="F65" i="1"/>
  <c r="E65" i="1"/>
  <c r="D65" i="1"/>
  <c r="C65" i="1"/>
  <c r="B65" i="1"/>
  <c r="A65" i="1"/>
  <c r="T64" i="1"/>
  <c r="K64" i="1"/>
  <c r="Z62" i="1"/>
  <c r="Y62" i="1"/>
  <c r="X62" i="1"/>
  <c r="W62" i="1"/>
  <c r="V62" i="1"/>
  <c r="U62" i="1"/>
  <c r="H62" i="1"/>
  <c r="M62" i="1" s="1"/>
  <c r="A62" i="1"/>
  <c r="T62" i="1" s="1"/>
  <c r="Z61" i="1"/>
  <c r="Y61" i="1"/>
  <c r="X61" i="1"/>
  <c r="W61" i="1"/>
  <c r="V61" i="1"/>
  <c r="U61" i="1"/>
  <c r="H61" i="1"/>
  <c r="N61" i="1" s="1"/>
  <c r="A61" i="1"/>
  <c r="T61" i="1" s="1"/>
  <c r="Z60" i="1"/>
  <c r="Y60" i="1"/>
  <c r="X60" i="1"/>
  <c r="W60" i="1"/>
  <c r="V60" i="1"/>
  <c r="U60" i="1"/>
  <c r="H60" i="1"/>
  <c r="N60" i="1" s="1"/>
  <c r="A60" i="1"/>
  <c r="T60" i="1" s="1"/>
  <c r="Z59" i="1"/>
  <c r="Y59" i="1"/>
  <c r="X59" i="1"/>
  <c r="W59" i="1"/>
  <c r="V59" i="1"/>
  <c r="U59" i="1"/>
  <c r="H59" i="1"/>
  <c r="O59" i="1" s="1"/>
  <c r="A59" i="1"/>
  <c r="T59" i="1" s="1"/>
  <c r="Z58" i="1"/>
  <c r="Y58" i="1"/>
  <c r="X58" i="1"/>
  <c r="W58" i="1"/>
  <c r="V58" i="1"/>
  <c r="U58" i="1"/>
  <c r="H58" i="1"/>
  <c r="A58" i="1"/>
  <c r="T58" i="1" s="1"/>
  <c r="Z57" i="1"/>
  <c r="Y57" i="1"/>
  <c r="X57" i="1"/>
  <c r="W57" i="1"/>
  <c r="V57" i="1"/>
  <c r="U57" i="1"/>
  <c r="H57" i="1"/>
  <c r="A57" i="1"/>
  <c r="T57" i="1" s="1"/>
  <c r="Z56" i="1"/>
  <c r="Y56" i="1"/>
  <c r="X56" i="1"/>
  <c r="W56" i="1"/>
  <c r="V56" i="1"/>
  <c r="U56" i="1"/>
  <c r="H56" i="1"/>
  <c r="P56" i="1" s="1"/>
  <c r="A56" i="1"/>
  <c r="T56" i="1" s="1"/>
  <c r="H55" i="1"/>
  <c r="G55" i="1"/>
  <c r="F55" i="1"/>
  <c r="E55" i="1"/>
  <c r="D55" i="1"/>
  <c r="C55" i="1"/>
  <c r="B55" i="1"/>
  <c r="A55" i="1"/>
  <c r="T54" i="1"/>
  <c r="K54" i="1"/>
  <c r="Z52" i="1"/>
  <c r="Y52" i="1"/>
  <c r="X52" i="1"/>
  <c r="W52" i="1"/>
  <c r="V52" i="1"/>
  <c r="U52" i="1"/>
  <c r="H52" i="1"/>
  <c r="O52" i="1" s="1"/>
  <c r="A52" i="1"/>
  <c r="T52" i="1" s="1"/>
  <c r="Z51" i="1"/>
  <c r="Y51" i="1"/>
  <c r="X51" i="1"/>
  <c r="W51" i="1"/>
  <c r="V51" i="1"/>
  <c r="U51" i="1"/>
  <c r="H51" i="1"/>
  <c r="A51" i="1"/>
  <c r="T51" i="1" s="1"/>
  <c r="Z50" i="1"/>
  <c r="Y50" i="1"/>
  <c r="X50" i="1"/>
  <c r="W50" i="1"/>
  <c r="V50" i="1"/>
  <c r="U50" i="1"/>
  <c r="H50" i="1"/>
  <c r="N50" i="1" s="1"/>
  <c r="A50" i="1"/>
  <c r="T50" i="1" s="1"/>
  <c r="Z49" i="1"/>
  <c r="Y49" i="1"/>
  <c r="X49" i="1"/>
  <c r="W49" i="1"/>
  <c r="V49" i="1"/>
  <c r="U49" i="1"/>
  <c r="H49" i="1"/>
  <c r="N49" i="1" s="1"/>
  <c r="A49" i="1"/>
  <c r="T49" i="1" s="1"/>
  <c r="Z48" i="1"/>
  <c r="Y48" i="1"/>
  <c r="X48" i="1"/>
  <c r="W48" i="1"/>
  <c r="V48" i="1"/>
  <c r="U48" i="1"/>
  <c r="H48" i="1"/>
  <c r="O48" i="1" s="1"/>
  <c r="A48" i="1"/>
  <c r="T48" i="1" s="1"/>
  <c r="Z47" i="1"/>
  <c r="Y47" i="1"/>
  <c r="X47" i="1"/>
  <c r="W47" i="1"/>
  <c r="V47" i="1"/>
  <c r="U47" i="1"/>
  <c r="H47" i="1"/>
  <c r="P47" i="1" s="1"/>
  <c r="A47" i="1"/>
  <c r="T47" i="1" s="1"/>
  <c r="Z46" i="1"/>
  <c r="Y46" i="1"/>
  <c r="X46" i="1"/>
  <c r="W46" i="1"/>
  <c r="V46" i="1"/>
  <c r="U46" i="1"/>
  <c r="H46" i="1"/>
  <c r="A46" i="1"/>
  <c r="T46" i="1" s="1"/>
  <c r="H45" i="1"/>
  <c r="G45" i="1"/>
  <c r="F45" i="1"/>
  <c r="E45" i="1"/>
  <c r="D45" i="1"/>
  <c r="C45" i="1"/>
  <c r="B45" i="1"/>
  <c r="A45" i="1"/>
  <c r="T44" i="1"/>
  <c r="K44" i="1"/>
  <c r="Z42" i="1"/>
  <c r="Y42" i="1"/>
  <c r="X42" i="1"/>
  <c r="W42" i="1"/>
  <c r="V42" i="1"/>
  <c r="U42" i="1"/>
  <c r="H42" i="1"/>
  <c r="N42" i="1" s="1"/>
  <c r="A42" i="1"/>
  <c r="T42" i="1" s="1"/>
  <c r="Z41" i="1"/>
  <c r="Y41" i="1"/>
  <c r="X41" i="1"/>
  <c r="W41" i="1"/>
  <c r="V41" i="1"/>
  <c r="U41" i="1"/>
  <c r="H41" i="1"/>
  <c r="O41" i="1" s="1"/>
  <c r="A41" i="1"/>
  <c r="T41" i="1" s="1"/>
  <c r="Z40" i="1"/>
  <c r="Y40" i="1"/>
  <c r="X40" i="1"/>
  <c r="W40" i="1"/>
  <c r="V40" i="1"/>
  <c r="U40" i="1"/>
  <c r="H40" i="1"/>
  <c r="P40" i="1" s="1"/>
  <c r="A40" i="1"/>
  <c r="T40" i="1" s="1"/>
  <c r="Z39" i="1"/>
  <c r="Y39" i="1"/>
  <c r="X39" i="1"/>
  <c r="W39" i="1"/>
  <c r="V39" i="1"/>
  <c r="U39" i="1"/>
  <c r="H39" i="1"/>
  <c r="N39" i="1" s="1"/>
  <c r="A39" i="1"/>
  <c r="T39" i="1" s="1"/>
  <c r="Z38" i="1"/>
  <c r="Y38" i="1"/>
  <c r="X38" i="1"/>
  <c r="W38" i="1"/>
  <c r="V38" i="1"/>
  <c r="U38" i="1"/>
  <c r="H38" i="1"/>
  <c r="N38" i="1" s="1"/>
  <c r="A38" i="1"/>
  <c r="T38" i="1" s="1"/>
  <c r="Z37" i="1"/>
  <c r="Y37" i="1"/>
  <c r="X37" i="1"/>
  <c r="W37" i="1"/>
  <c r="V37" i="1"/>
  <c r="U37" i="1"/>
  <c r="H37" i="1"/>
  <c r="O37" i="1" s="1"/>
  <c r="A37" i="1"/>
  <c r="T37" i="1" s="1"/>
  <c r="Z36" i="1"/>
  <c r="Y36" i="1"/>
  <c r="X36" i="1"/>
  <c r="W36" i="1"/>
  <c r="V36" i="1"/>
  <c r="U36" i="1"/>
  <c r="H36" i="1"/>
  <c r="P36" i="1" s="1"/>
  <c r="A36" i="1"/>
  <c r="T36" i="1" s="1"/>
  <c r="H35" i="1"/>
  <c r="G35" i="1"/>
  <c r="F35" i="1"/>
  <c r="E35" i="1"/>
  <c r="D35" i="1"/>
  <c r="C35" i="1"/>
  <c r="B35" i="1"/>
  <c r="A35" i="1"/>
  <c r="T34" i="1"/>
  <c r="K34" i="1"/>
  <c r="Z32" i="1"/>
  <c r="Y32" i="1"/>
  <c r="X32" i="1"/>
  <c r="W32" i="1"/>
  <c r="V32" i="1"/>
  <c r="U32" i="1"/>
  <c r="H32" i="1"/>
  <c r="A32" i="1"/>
  <c r="T32" i="1" s="1"/>
  <c r="Z31" i="1"/>
  <c r="Y31" i="1"/>
  <c r="X31" i="1"/>
  <c r="W31" i="1"/>
  <c r="V31" i="1"/>
  <c r="U31" i="1"/>
  <c r="H31" i="1"/>
  <c r="N31" i="1" s="1"/>
  <c r="A31" i="1"/>
  <c r="T31" i="1" s="1"/>
  <c r="Z30" i="1"/>
  <c r="Y30" i="1"/>
  <c r="X30" i="1"/>
  <c r="W30" i="1"/>
  <c r="V30" i="1"/>
  <c r="U30" i="1"/>
  <c r="H30" i="1"/>
  <c r="O30" i="1" s="1"/>
  <c r="A30" i="1"/>
  <c r="T30" i="1" s="1"/>
  <c r="Z29" i="1"/>
  <c r="Y29" i="1"/>
  <c r="X29" i="1"/>
  <c r="W29" i="1"/>
  <c r="V29" i="1"/>
  <c r="U29" i="1"/>
  <c r="H29" i="1"/>
  <c r="N29" i="1" s="1"/>
  <c r="A29" i="1"/>
  <c r="T29" i="1" s="1"/>
  <c r="Z28" i="1"/>
  <c r="Y28" i="1"/>
  <c r="X28" i="1"/>
  <c r="W28" i="1"/>
  <c r="V28" i="1"/>
  <c r="U28" i="1"/>
  <c r="H28" i="1"/>
  <c r="A28" i="1"/>
  <c r="T28" i="1" s="1"/>
  <c r="Z27" i="1"/>
  <c r="Y27" i="1"/>
  <c r="X27" i="1"/>
  <c r="W27" i="1"/>
  <c r="V27" i="1"/>
  <c r="U27" i="1"/>
  <c r="H27" i="1"/>
  <c r="N27" i="1" s="1"/>
  <c r="A27" i="1"/>
  <c r="T27" i="1" s="1"/>
  <c r="Z26" i="1"/>
  <c r="Y26" i="1"/>
  <c r="X26" i="1"/>
  <c r="W26" i="1"/>
  <c r="V26" i="1"/>
  <c r="U26" i="1"/>
  <c r="H26" i="1"/>
  <c r="O26" i="1" s="1"/>
  <c r="A26" i="1"/>
  <c r="T26" i="1" s="1"/>
  <c r="H25" i="1"/>
  <c r="G25" i="1"/>
  <c r="F25" i="1"/>
  <c r="E25" i="1"/>
  <c r="D25" i="1"/>
  <c r="C25" i="1"/>
  <c r="B25" i="1"/>
  <c r="A25" i="1"/>
  <c r="T24" i="1"/>
  <c r="K24" i="1"/>
  <c r="Z22" i="1"/>
  <c r="Y22" i="1"/>
  <c r="X22" i="1"/>
  <c r="W22" i="1"/>
  <c r="V22" i="1"/>
  <c r="U22" i="1"/>
  <c r="H22" i="1"/>
  <c r="Q22" i="1" s="1"/>
  <c r="A22" i="1"/>
  <c r="T22" i="1" s="1"/>
  <c r="Z21" i="1"/>
  <c r="Y21" i="1"/>
  <c r="X21" i="1"/>
  <c r="W21" i="1"/>
  <c r="V21" i="1"/>
  <c r="U21" i="1"/>
  <c r="H21" i="1"/>
  <c r="O21" i="1" s="1"/>
  <c r="A21" i="1"/>
  <c r="T21" i="1" s="1"/>
  <c r="Z20" i="1"/>
  <c r="Y20" i="1"/>
  <c r="X20" i="1"/>
  <c r="W20" i="1"/>
  <c r="V20" i="1"/>
  <c r="U20" i="1"/>
  <c r="H20" i="1"/>
  <c r="N20" i="1" s="1"/>
  <c r="A20" i="1"/>
  <c r="T20" i="1" s="1"/>
  <c r="Z19" i="1"/>
  <c r="Y19" i="1"/>
  <c r="X19" i="1"/>
  <c r="W19" i="1"/>
  <c r="V19" i="1"/>
  <c r="U19" i="1"/>
  <c r="H19" i="1"/>
  <c r="O19" i="1" s="1"/>
  <c r="A19" i="1"/>
  <c r="T19" i="1" s="1"/>
  <c r="Z18" i="1"/>
  <c r="Y18" i="1"/>
  <c r="X18" i="1"/>
  <c r="W18" i="1"/>
  <c r="V18" i="1"/>
  <c r="U18" i="1"/>
  <c r="H18" i="1"/>
  <c r="N18" i="1" s="1"/>
  <c r="A18" i="1"/>
  <c r="T18" i="1" s="1"/>
  <c r="Z17" i="1"/>
  <c r="Y17" i="1"/>
  <c r="X17" i="1"/>
  <c r="W17" i="1"/>
  <c r="V17" i="1"/>
  <c r="U17" i="1"/>
  <c r="H17" i="1"/>
  <c r="P17" i="1" s="1"/>
  <c r="A17" i="1"/>
  <c r="T17" i="1" s="1"/>
  <c r="Z16" i="1"/>
  <c r="Y16" i="1"/>
  <c r="X16" i="1"/>
  <c r="W16" i="1"/>
  <c r="V16" i="1"/>
  <c r="U16" i="1"/>
  <c r="H16" i="1"/>
  <c r="A16" i="1"/>
  <c r="T16" i="1" s="1"/>
  <c r="H15" i="1"/>
  <c r="G15" i="1"/>
  <c r="F15" i="1"/>
  <c r="E15" i="1"/>
  <c r="D15" i="1"/>
  <c r="C15" i="1"/>
  <c r="B15" i="1"/>
  <c r="A15" i="1"/>
  <c r="T14" i="1"/>
  <c r="K14" i="1"/>
  <c r="Z11" i="1"/>
  <c r="Y11" i="1"/>
  <c r="X11" i="1"/>
  <c r="W11" i="1"/>
  <c r="V11" i="1"/>
  <c r="U11" i="1"/>
  <c r="T11" i="1"/>
  <c r="K11" i="1"/>
  <c r="H11" i="1"/>
  <c r="N11" i="1" s="1"/>
  <c r="Z10" i="1"/>
  <c r="Y10" i="1"/>
  <c r="X10" i="1"/>
  <c r="W10" i="1"/>
  <c r="V10" i="1"/>
  <c r="U10" i="1"/>
  <c r="T10" i="1"/>
  <c r="K10" i="1"/>
  <c r="H10" i="1"/>
  <c r="N10" i="1" s="1"/>
  <c r="Z9" i="1"/>
  <c r="Y9" i="1"/>
  <c r="X9" i="1"/>
  <c r="W9" i="1"/>
  <c r="V9" i="1"/>
  <c r="U9" i="1"/>
  <c r="T9" i="1"/>
  <c r="K9" i="1"/>
  <c r="H9" i="1"/>
  <c r="N9" i="1" s="1"/>
  <c r="Z8" i="1"/>
  <c r="Y8" i="1"/>
  <c r="X8" i="1"/>
  <c r="W8" i="1"/>
  <c r="V8" i="1"/>
  <c r="U8" i="1"/>
  <c r="T8" i="1"/>
  <c r="K8" i="1"/>
  <c r="H8" i="1"/>
  <c r="N8" i="1" s="1"/>
  <c r="Z7" i="1"/>
  <c r="Y7" i="1"/>
  <c r="X7" i="1"/>
  <c r="W7" i="1"/>
  <c r="V7" i="1"/>
  <c r="U7" i="1"/>
  <c r="T7" i="1"/>
  <c r="K7" i="1"/>
  <c r="H7" i="1"/>
  <c r="N7" i="1" s="1"/>
  <c r="Z6" i="1"/>
  <c r="Y6" i="1"/>
  <c r="X6" i="1"/>
  <c r="W6" i="1"/>
  <c r="V6" i="1"/>
  <c r="U6" i="1"/>
  <c r="T6" i="1"/>
  <c r="K6" i="1"/>
  <c r="H6" i="1"/>
  <c r="N6" i="1" s="1"/>
  <c r="Z5" i="1"/>
  <c r="Y5" i="1"/>
  <c r="X5" i="1"/>
  <c r="W5" i="1"/>
  <c r="V5" i="1"/>
  <c r="U5" i="1"/>
  <c r="T5" i="1"/>
  <c r="K5" i="1"/>
  <c r="H5" i="1"/>
  <c r="N5" i="1" s="1"/>
  <c r="Z4" i="1"/>
  <c r="Y4" i="1"/>
  <c r="X4" i="1"/>
  <c r="W4" i="1"/>
  <c r="V4" i="1"/>
  <c r="U4" i="1"/>
  <c r="T4" i="1"/>
  <c r="Q4" i="1"/>
  <c r="P4" i="1"/>
  <c r="O4" i="1"/>
  <c r="N4" i="1"/>
  <c r="M4" i="1"/>
  <c r="L4" i="1"/>
  <c r="K4" i="1"/>
  <c r="T3" i="1"/>
  <c r="K3" i="1"/>
  <c r="K22" i="4" l="1"/>
  <c r="A92" i="4"/>
  <c r="K92" i="4" s="1"/>
  <c r="K23" i="4"/>
  <c r="A93" i="4"/>
  <c r="K93" i="4" s="1"/>
  <c r="K24" i="4"/>
  <c r="A94" i="4"/>
  <c r="K94" i="4" s="1"/>
  <c r="K25" i="4"/>
  <c r="A95" i="4"/>
  <c r="K95" i="4" s="1"/>
  <c r="K26" i="4"/>
  <c r="A96" i="4"/>
  <c r="K96" i="4" s="1"/>
  <c r="K27" i="4"/>
  <c r="A97" i="4"/>
  <c r="K97" i="4" s="1"/>
  <c r="K28" i="4"/>
  <c r="A98" i="4"/>
  <c r="K98" i="4" s="1"/>
  <c r="K29" i="4"/>
  <c r="A99" i="4"/>
  <c r="K99" i="4" s="1"/>
  <c r="K30" i="4"/>
  <c r="A100" i="4"/>
  <c r="K100" i="4" s="1"/>
  <c r="K31" i="4"/>
  <c r="A101" i="4"/>
  <c r="K101" i="4" s="1"/>
  <c r="K32" i="4"/>
  <c r="A102" i="4"/>
  <c r="K102" i="4" s="1"/>
  <c r="L23" i="3"/>
  <c r="A93" i="3"/>
  <c r="L93" i="3" s="1"/>
  <c r="L31" i="3"/>
  <c r="A101" i="3"/>
  <c r="L101" i="3" s="1"/>
  <c r="L25" i="3"/>
  <c r="A95" i="3"/>
  <c r="L95" i="3" s="1"/>
  <c r="L29" i="3"/>
  <c r="A99" i="3"/>
  <c r="L99" i="3" s="1"/>
  <c r="L32" i="3"/>
  <c r="A102" i="3"/>
  <c r="L102" i="3" s="1"/>
  <c r="L22" i="3"/>
  <c r="A92" i="3"/>
  <c r="L92" i="3" s="1"/>
  <c r="L27" i="3"/>
  <c r="A97" i="3"/>
  <c r="L97" i="3" s="1"/>
  <c r="L24" i="3"/>
  <c r="A94" i="3"/>
  <c r="L94" i="3" s="1"/>
  <c r="L26" i="3"/>
  <c r="A96" i="3"/>
  <c r="L96" i="3" s="1"/>
  <c r="M84" i="3"/>
  <c r="M94" i="3"/>
  <c r="M101" i="3"/>
  <c r="M98" i="3"/>
  <c r="M96" i="3"/>
  <c r="M103" i="3"/>
  <c r="M100" i="3"/>
  <c r="M97" i="3"/>
  <c r="M95" i="3"/>
  <c r="M93" i="3"/>
  <c r="M99" i="3"/>
  <c r="M92" i="3"/>
  <c r="M102" i="3"/>
  <c r="L28" i="3"/>
  <c r="A98" i="3"/>
  <c r="L98" i="3" s="1"/>
  <c r="L30" i="3"/>
  <c r="A100" i="3"/>
  <c r="L100" i="3" s="1"/>
  <c r="N85" i="3"/>
  <c r="N103" i="3"/>
  <c r="N100" i="3"/>
  <c r="N97" i="3"/>
  <c r="N93" i="3"/>
  <c r="N92" i="3"/>
  <c r="N101" i="3"/>
  <c r="N99" i="3"/>
  <c r="N96" i="3"/>
  <c r="N102" i="3"/>
  <c r="N95" i="3"/>
  <c r="N98" i="3"/>
  <c r="N94" i="3"/>
  <c r="N229" i="1"/>
  <c r="N219" i="1"/>
  <c r="N209" i="1"/>
  <c r="N199" i="1"/>
  <c r="X199" i="1"/>
  <c r="X229" i="1"/>
  <c r="X219" i="1"/>
  <c r="X209" i="1"/>
  <c r="K204" i="1"/>
  <c r="K234" i="1"/>
  <c r="K224" i="1"/>
  <c r="K214" i="1"/>
  <c r="O199" i="1"/>
  <c r="O209" i="1"/>
  <c r="O229" i="1"/>
  <c r="O219" i="1"/>
  <c r="K205" i="1"/>
  <c r="K215" i="1"/>
  <c r="K235" i="1"/>
  <c r="K225" i="1"/>
  <c r="K216" i="1"/>
  <c r="K206" i="1"/>
  <c r="K236" i="1"/>
  <c r="K226" i="1"/>
  <c r="Y229" i="1"/>
  <c r="Y219" i="1"/>
  <c r="Y199" i="1"/>
  <c r="Y209" i="1"/>
  <c r="K200" i="1"/>
  <c r="K230" i="1"/>
  <c r="K220" i="1"/>
  <c r="K210" i="1"/>
  <c r="P199" i="1"/>
  <c r="P229" i="1"/>
  <c r="P219" i="1"/>
  <c r="P209" i="1"/>
  <c r="K199" i="1"/>
  <c r="K229" i="1"/>
  <c r="K219" i="1"/>
  <c r="K209" i="1"/>
  <c r="Z199" i="1"/>
  <c r="Z229" i="1"/>
  <c r="Z219" i="1"/>
  <c r="Z209" i="1"/>
  <c r="T199" i="1"/>
  <c r="T229" i="1"/>
  <c r="T219" i="1"/>
  <c r="T209" i="1"/>
  <c r="U199" i="1"/>
  <c r="U229" i="1"/>
  <c r="U219" i="1"/>
  <c r="U209" i="1"/>
  <c r="V229" i="1"/>
  <c r="V219" i="1"/>
  <c r="V209" i="1"/>
  <c r="V199" i="1"/>
  <c r="K202" i="1"/>
  <c r="K232" i="1"/>
  <c r="K222" i="1"/>
  <c r="K212" i="1"/>
  <c r="Q199" i="1"/>
  <c r="Q229" i="1"/>
  <c r="Q219" i="1"/>
  <c r="Q209" i="1"/>
  <c r="K201" i="1"/>
  <c r="K231" i="1"/>
  <c r="K221" i="1"/>
  <c r="K211" i="1"/>
  <c r="L229" i="1"/>
  <c r="L219" i="1"/>
  <c r="L209" i="1"/>
  <c r="L199" i="1"/>
  <c r="M199" i="1"/>
  <c r="M229" i="1"/>
  <c r="M219" i="1"/>
  <c r="M209" i="1"/>
  <c r="W25" i="1"/>
  <c r="W199" i="1"/>
  <c r="W229" i="1"/>
  <c r="W219" i="1"/>
  <c r="W209" i="1"/>
  <c r="K233" i="1"/>
  <c r="K223" i="1"/>
  <c r="K213" i="1"/>
  <c r="K203" i="1"/>
  <c r="N87" i="1"/>
  <c r="M70" i="1"/>
  <c r="P87" i="1"/>
  <c r="L70" i="1"/>
  <c r="O102" i="1"/>
  <c r="Q134" i="1"/>
  <c r="P27" i="1"/>
  <c r="L31" i="1"/>
  <c r="M159" i="1"/>
  <c r="L59" i="1"/>
  <c r="O142" i="1"/>
  <c r="P163" i="1"/>
  <c r="L60" i="1"/>
  <c r="N150" i="1"/>
  <c r="M7" i="1"/>
  <c r="P49" i="1"/>
  <c r="O27" i="1"/>
  <c r="O101" i="1"/>
  <c r="AA26" i="1"/>
  <c r="Q88" i="1"/>
  <c r="N134" i="1"/>
  <c r="N151" i="1"/>
  <c r="O164" i="1"/>
  <c r="Q9" i="1"/>
  <c r="M18" i="1"/>
  <c r="P52" i="1"/>
  <c r="L78" i="1"/>
  <c r="O108" i="1"/>
  <c r="N124" i="1"/>
  <c r="AA151" i="1"/>
  <c r="O60" i="1"/>
  <c r="L81" i="1"/>
  <c r="L97" i="1"/>
  <c r="M112" i="1"/>
  <c r="M108" i="1"/>
  <c r="L38" i="1"/>
  <c r="L11" i="1"/>
  <c r="M40" i="1"/>
  <c r="L82" i="1"/>
  <c r="AA97" i="1"/>
  <c r="O112" i="1"/>
  <c r="L140" i="1"/>
  <c r="M52" i="1"/>
  <c r="M11" i="1"/>
  <c r="Q40" i="1"/>
  <c r="O129" i="1"/>
  <c r="L141" i="1"/>
  <c r="O159" i="1"/>
  <c r="Q5" i="1"/>
  <c r="T178" i="1"/>
  <c r="T188" i="1"/>
  <c r="T168" i="1"/>
  <c r="K55" i="1"/>
  <c r="K168" i="1"/>
  <c r="K188" i="1"/>
  <c r="K178" i="1"/>
  <c r="U168" i="1"/>
  <c r="U188" i="1"/>
  <c r="U178" i="1"/>
  <c r="Y55" i="1"/>
  <c r="Y168" i="1"/>
  <c r="Y188" i="1"/>
  <c r="Y178" i="1"/>
  <c r="L5" i="1"/>
  <c r="K180" i="1"/>
  <c r="K190" i="1"/>
  <c r="K170" i="1"/>
  <c r="P7" i="1"/>
  <c r="AA8" i="1"/>
  <c r="L9" i="1"/>
  <c r="K112" i="1"/>
  <c r="K194" i="1"/>
  <c r="K174" i="1"/>
  <c r="K184" i="1"/>
  <c r="Q11" i="1"/>
  <c r="M26" i="1"/>
  <c r="L30" i="1"/>
  <c r="O31" i="1"/>
  <c r="L37" i="1"/>
  <c r="O38" i="1"/>
  <c r="P41" i="1"/>
  <c r="M47" i="1"/>
  <c r="AA47" i="1"/>
  <c r="M59" i="1"/>
  <c r="L71" i="1"/>
  <c r="M76" i="1"/>
  <c r="O78" i="1"/>
  <c r="M81" i="1"/>
  <c r="O82" i="1"/>
  <c r="L90" i="1"/>
  <c r="M97" i="1"/>
  <c r="Q100" i="1"/>
  <c r="L113" i="1"/>
  <c r="P118" i="1"/>
  <c r="M140" i="1"/>
  <c r="O141" i="1"/>
  <c r="Q151" i="1"/>
  <c r="AA159" i="1"/>
  <c r="P164" i="1"/>
  <c r="C15" i="4"/>
  <c r="X45" i="1"/>
  <c r="X178" i="1"/>
  <c r="X188" i="1"/>
  <c r="X168" i="1"/>
  <c r="K20" i="1"/>
  <c r="K183" i="1"/>
  <c r="K193" i="1"/>
  <c r="K173" i="1"/>
  <c r="AA100" i="1"/>
  <c r="O96" i="1"/>
  <c r="O168" i="1"/>
  <c r="O188" i="1"/>
  <c r="O178" i="1"/>
  <c r="L65" i="1"/>
  <c r="L178" i="1"/>
  <c r="L188" i="1"/>
  <c r="L168" i="1"/>
  <c r="P65" i="1"/>
  <c r="P178" i="1"/>
  <c r="P188" i="1"/>
  <c r="P168" i="1"/>
  <c r="V178" i="1"/>
  <c r="V188" i="1"/>
  <c r="V168" i="1"/>
  <c r="Z178" i="1"/>
  <c r="Z188" i="1"/>
  <c r="Z168" i="1"/>
  <c r="M5" i="1"/>
  <c r="K171" i="1"/>
  <c r="K191" i="1"/>
  <c r="K181" i="1"/>
  <c r="Q7" i="1"/>
  <c r="M9" i="1"/>
  <c r="K82" i="1"/>
  <c r="K195" i="1"/>
  <c r="K185" i="1"/>
  <c r="K175" i="1"/>
  <c r="P26" i="1"/>
  <c r="M30" i="1"/>
  <c r="P31" i="1"/>
  <c r="M37" i="1"/>
  <c r="P38" i="1"/>
  <c r="P42" i="1"/>
  <c r="Q47" i="1"/>
  <c r="O71" i="1"/>
  <c r="Q76" i="1"/>
  <c r="P78" i="1"/>
  <c r="O81" i="1"/>
  <c r="M90" i="1"/>
  <c r="O97" i="1"/>
  <c r="N107" i="1"/>
  <c r="AA123" i="1"/>
  <c r="N178" i="1"/>
  <c r="N168" i="1"/>
  <c r="N188" i="1"/>
  <c r="K16" i="1"/>
  <c r="K169" i="1"/>
  <c r="K189" i="1"/>
  <c r="K179" i="1"/>
  <c r="M75" i="1"/>
  <c r="M188" i="1"/>
  <c r="M168" i="1"/>
  <c r="M178" i="1"/>
  <c r="Q188" i="1"/>
  <c r="Q178" i="1"/>
  <c r="Q168" i="1"/>
  <c r="W75" i="1"/>
  <c r="W188" i="1"/>
  <c r="W168" i="1"/>
  <c r="W178" i="1"/>
  <c r="P5" i="1"/>
  <c r="L7" i="1"/>
  <c r="K182" i="1"/>
  <c r="K192" i="1"/>
  <c r="K172" i="1"/>
  <c r="P9" i="1"/>
  <c r="P30" i="1"/>
  <c r="P37" i="1"/>
  <c r="AA40" i="1"/>
  <c r="P48" i="1"/>
  <c r="Q81" i="1"/>
  <c r="Q90" i="1"/>
  <c r="Q97" i="1"/>
  <c r="Q123" i="1"/>
  <c r="M80" i="3"/>
  <c r="M76" i="3"/>
  <c r="P160" i="1"/>
  <c r="L160" i="1"/>
  <c r="O160" i="1"/>
  <c r="Q19" i="1"/>
  <c r="N67" i="1"/>
  <c r="O67" i="1"/>
  <c r="L67" i="1"/>
  <c r="N77" i="1"/>
  <c r="M77" i="1"/>
  <c r="Q77" i="1"/>
  <c r="L77" i="1"/>
  <c r="AA77" i="1"/>
  <c r="P89" i="1"/>
  <c r="M89" i="1"/>
  <c r="O6" i="1"/>
  <c r="P10" i="1"/>
  <c r="AA22" i="1"/>
  <c r="AA37" i="1"/>
  <c r="Q41" i="1"/>
  <c r="Q48" i="1"/>
  <c r="P58" i="1"/>
  <c r="Q58" i="1"/>
  <c r="M58" i="1"/>
  <c r="AA59" i="1"/>
  <c r="O93" i="1"/>
  <c r="Q93" i="1"/>
  <c r="N93" i="1"/>
  <c r="L93" i="1"/>
  <c r="O99" i="1"/>
  <c r="M99" i="1"/>
  <c r="O10" i="1"/>
  <c r="P6" i="1"/>
  <c r="M17" i="1"/>
  <c r="L20" i="1"/>
  <c r="O5" i="1"/>
  <c r="AA5" i="1"/>
  <c r="L6" i="1"/>
  <c r="Q6" i="1"/>
  <c r="O7" i="1"/>
  <c r="AA7" i="1"/>
  <c r="L8" i="1"/>
  <c r="Q8" i="1"/>
  <c r="O9" i="1"/>
  <c r="AA9" i="1"/>
  <c r="L10" i="1"/>
  <c r="Q10" i="1"/>
  <c r="O11" i="1"/>
  <c r="AA11" i="1"/>
  <c r="Q17" i="1"/>
  <c r="M19" i="1"/>
  <c r="AA19" i="1"/>
  <c r="O20" i="1"/>
  <c r="Q26" i="1"/>
  <c r="AA30" i="1"/>
  <c r="M36" i="1"/>
  <c r="AA36" i="1"/>
  <c r="L41" i="1"/>
  <c r="L42" i="1"/>
  <c r="L48" i="1"/>
  <c r="L49" i="1"/>
  <c r="P51" i="1"/>
  <c r="Q51" i="1"/>
  <c r="AA51" i="1"/>
  <c r="O66" i="1"/>
  <c r="M66" i="1"/>
  <c r="L66" i="1"/>
  <c r="P69" i="1"/>
  <c r="Q69" i="1"/>
  <c r="M69" i="1"/>
  <c r="AA70" i="1"/>
  <c r="P77" i="1"/>
  <c r="Q110" i="1"/>
  <c r="N110" i="1"/>
  <c r="M110" i="1"/>
  <c r="U15" i="1"/>
  <c r="AA6" i="1"/>
  <c r="O8" i="1"/>
  <c r="AA10" i="1"/>
  <c r="Z15" i="1"/>
  <c r="Z65" i="1"/>
  <c r="Z158" i="1"/>
  <c r="P8" i="1"/>
  <c r="AA17" i="1"/>
  <c r="L19" i="1"/>
  <c r="M6" i="1"/>
  <c r="M8" i="1"/>
  <c r="M10" i="1"/>
  <c r="P11" i="1"/>
  <c r="AA16" i="1"/>
  <c r="P19" i="1"/>
  <c r="P20" i="1"/>
  <c r="M25" i="1"/>
  <c r="L26" i="1"/>
  <c r="L27" i="1"/>
  <c r="Q30" i="1"/>
  <c r="Q36" i="1"/>
  <c r="Q37" i="1"/>
  <c r="M41" i="1"/>
  <c r="AA41" i="1"/>
  <c r="O42" i="1"/>
  <c r="M48" i="1"/>
  <c r="AA48" i="1"/>
  <c r="O49" i="1"/>
  <c r="M51" i="1"/>
  <c r="AA52" i="1"/>
  <c r="N56" i="1"/>
  <c r="O56" i="1"/>
  <c r="L56" i="1"/>
  <c r="P62" i="1"/>
  <c r="Q62" i="1"/>
  <c r="AA62" i="1"/>
  <c r="P66" i="1"/>
  <c r="AA76" i="1"/>
  <c r="P80" i="1"/>
  <c r="Q80" i="1"/>
  <c r="M80" i="1"/>
  <c r="P111" i="1"/>
  <c r="M111" i="1"/>
  <c r="N121" i="1"/>
  <c r="O121" i="1"/>
  <c r="M121" i="1"/>
  <c r="Q121" i="1"/>
  <c r="L121" i="1"/>
  <c r="P128" i="1"/>
  <c r="AA128" i="1"/>
  <c r="Q131" i="1"/>
  <c r="AA131" i="1"/>
  <c r="P139" i="1"/>
  <c r="O139" i="1"/>
  <c r="N149" i="1"/>
  <c r="P149" i="1"/>
  <c r="O149" i="1"/>
  <c r="AA80" i="1"/>
  <c r="AA81" i="1"/>
  <c r="AA90" i="1"/>
  <c r="AA99" i="1"/>
  <c r="P101" i="1"/>
  <c r="Q107" i="1"/>
  <c r="Q124" i="1"/>
  <c r="AA124" i="1"/>
  <c r="L128" i="1"/>
  <c r="Q128" i="1"/>
  <c r="L131" i="1"/>
  <c r="N132" i="1"/>
  <c r="P132" i="1"/>
  <c r="Q132" i="1"/>
  <c r="L139" i="1"/>
  <c r="AA143" i="1"/>
  <c r="N144" i="1"/>
  <c r="L149" i="1"/>
  <c r="O152" i="1"/>
  <c r="M152" i="1"/>
  <c r="L152" i="1"/>
  <c r="M49" i="3"/>
  <c r="M46" i="3"/>
  <c r="M44" i="3"/>
  <c r="M42" i="3"/>
  <c r="M85" i="3"/>
  <c r="M81" i="3"/>
  <c r="M77" i="3"/>
  <c r="M82" i="3"/>
  <c r="M78" i="3"/>
  <c r="M74" i="3"/>
  <c r="M83" i="3"/>
  <c r="M79" i="3"/>
  <c r="M75" i="3"/>
  <c r="Q52" i="1"/>
  <c r="AA58" i="1"/>
  <c r="P59" i="1"/>
  <c r="P60" i="1"/>
  <c r="AA69" i="1"/>
  <c r="P70" i="1"/>
  <c r="P71" i="1"/>
  <c r="P81" i="1"/>
  <c r="P82" i="1"/>
  <c r="M88" i="1"/>
  <c r="O90" i="1"/>
  <c r="M92" i="1"/>
  <c r="AA93" i="1"/>
  <c r="P97" i="1"/>
  <c r="L101" i="1"/>
  <c r="Q101" i="1"/>
  <c r="O103" i="1"/>
  <c r="L107" i="1"/>
  <c r="P108" i="1"/>
  <c r="P112" i="1"/>
  <c r="AA112" i="1"/>
  <c r="L118" i="1"/>
  <c r="L120" i="1"/>
  <c r="AA121" i="1"/>
  <c r="L124" i="1"/>
  <c r="M128" i="1"/>
  <c r="L129" i="1"/>
  <c r="M130" i="1"/>
  <c r="M131" i="1"/>
  <c r="L132" i="1"/>
  <c r="M139" i="1"/>
  <c r="AA140" i="1"/>
  <c r="M143" i="1"/>
  <c r="P152" i="1"/>
  <c r="N27" i="3"/>
  <c r="N26" i="3"/>
  <c r="N29" i="3"/>
  <c r="N28" i="3"/>
  <c r="N21" i="3"/>
  <c r="N31" i="3"/>
  <c r="N30" i="3"/>
  <c r="N23" i="3"/>
  <c r="N22" i="3"/>
  <c r="R31" i="3"/>
  <c r="R26" i="3"/>
  <c r="R23" i="3"/>
  <c r="R28" i="3"/>
  <c r="R25" i="3"/>
  <c r="R30" i="3"/>
  <c r="R27" i="3"/>
  <c r="R22" i="3"/>
  <c r="L52" i="1"/>
  <c r="Q59" i="1"/>
  <c r="AA66" i="1"/>
  <c r="Q70" i="1"/>
  <c r="AA88" i="1"/>
  <c r="P90" i="1"/>
  <c r="M101" i="1"/>
  <c r="AA101" i="1"/>
  <c r="L102" i="1"/>
  <c r="M107" i="1"/>
  <c r="L108" i="1"/>
  <c r="Q108" i="1"/>
  <c r="L112" i="1"/>
  <c r="Q112" i="1"/>
  <c r="M124" i="1"/>
  <c r="O128" i="1"/>
  <c r="N131" i="1"/>
  <c r="M132" i="1"/>
  <c r="Q139" i="1"/>
  <c r="O140" i="1"/>
  <c r="N140" i="1"/>
  <c r="N141" i="1"/>
  <c r="M141" i="1"/>
  <c r="Q141" i="1"/>
  <c r="Q143" i="1"/>
  <c r="Q152" i="1"/>
  <c r="N153" i="1"/>
  <c r="O153" i="1"/>
  <c r="L153" i="1"/>
  <c r="N163" i="1"/>
  <c r="M163" i="1"/>
  <c r="Q163" i="1"/>
  <c r="L163" i="1"/>
  <c r="AA163" i="1"/>
  <c r="O57" i="3"/>
  <c r="O59" i="3"/>
  <c r="O58" i="3"/>
  <c r="P159" i="1"/>
  <c r="O22" i="3"/>
  <c r="S22" i="3"/>
  <c r="O23" i="3"/>
  <c r="S27" i="3"/>
  <c r="O30" i="3"/>
  <c r="S30" i="3"/>
  <c r="O31" i="3"/>
  <c r="N42" i="3"/>
  <c r="N43" i="3"/>
  <c r="AA139" i="1"/>
  <c r="AA141" i="1"/>
  <c r="AA152" i="1"/>
  <c r="L159" i="1"/>
  <c r="Q159" i="1"/>
  <c r="L164" i="1"/>
  <c r="O21" i="3"/>
  <c r="P22" i="3"/>
  <c r="S25" i="3"/>
  <c r="O28" i="3"/>
  <c r="P30" i="3"/>
  <c r="O42" i="3"/>
  <c r="N44" i="3"/>
  <c r="M58" i="3"/>
  <c r="C7" i="4"/>
  <c r="C12" i="3"/>
  <c r="C5" i="3"/>
  <c r="C13" i="3"/>
  <c r="M50" i="3"/>
  <c r="C12" i="4"/>
  <c r="C6" i="3"/>
  <c r="C14" i="3"/>
  <c r="P21" i="3"/>
  <c r="P23" i="3"/>
  <c r="P25" i="3"/>
  <c r="P27" i="3"/>
  <c r="P29" i="3"/>
  <c r="N74" i="3"/>
  <c r="N75" i="3"/>
  <c r="N76" i="3"/>
  <c r="N77" i="3"/>
  <c r="N78" i="3"/>
  <c r="N79" i="3"/>
  <c r="N80" i="3"/>
  <c r="N81" i="3"/>
  <c r="N82" i="3"/>
  <c r="N83" i="3"/>
  <c r="N84" i="3"/>
  <c r="C5" i="4"/>
  <c r="C9" i="4"/>
  <c r="C13" i="4"/>
  <c r="C8" i="3"/>
  <c r="C16" i="3"/>
  <c r="C9" i="3"/>
  <c r="C8" i="4"/>
  <c r="C16" i="4"/>
  <c r="C10" i="3"/>
  <c r="C7" i="3"/>
  <c r="C11" i="3"/>
  <c r="M21" i="3"/>
  <c r="Q21" i="3"/>
  <c r="M23" i="3"/>
  <c r="Q23" i="3"/>
  <c r="M25" i="3"/>
  <c r="Q25" i="3"/>
  <c r="M27" i="3"/>
  <c r="Q27" i="3"/>
  <c r="M29" i="3"/>
  <c r="Q29" i="3"/>
  <c r="M39" i="3"/>
  <c r="M41" i="3"/>
  <c r="M43" i="3"/>
  <c r="M45" i="3"/>
  <c r="M47" i="3"/>
  <c r="M57" i="3"/>
  <c r="C6" i="4"/>
  <c r="C10" i="4"/>
  <c r="T148" i="1"/>
  <c r="T158" i="1"/>
  <c r="T127" i="1"/>
  <c r="T96" i="1"/>
  <c r="T137" i="1"/>
  <c r="T86" i="1"/>
  <c r="T117" i="1"/>
  <c r="T55" i="1"/>
  <c r="T65" i="1"/>
  <c r="T25" i="1"/>
  <c r="T75" i="1"/>
  <c r="T35" i="1"/>
  <c r="K150" i="1"/>
  <c r="K129" i="1"/>
  <c r="K108" i="1"/>
  <c r="K98" i="1"/>
  <c r="K139" i="1"/>
  <c r="K119" i="1"/>
  <c r="K77" i="1"/>
  <c r="K37" i="1"/>
  <c r="K88" i="1"/>
  <c r="K47" i="1"/>
  <c r="K57" i="1"/>
  <c r="K151" i="1"/>
  <c r="K140" i="1"/>
  <c r="K161" i="1"/>
  <c r="K120" i="1"/>
  <c r="K89" i="1"/>
  <c r="K109" i="1"/>
  <c r="K99" i="1"/>
  <c r="K48" i="1"/>
  <c r="K58" i="1"/>
  <c r="K130" i="1"/>
  <c r="K68" i="1"/>
  <c r="X15" i="1"/>
  <c r="AA28" i="1"/>
  <c r="Q28" i="1"/>
  <c r="M28" i="1"/>
  <c r="P28" i="1"/>
  <c r="L28" i="1"/>
  <c r="K60" i="1"/>
  <c r="K71" i="1"/>
  <c r="AA154" i="1"/>
  <c r="Q154" i="1"/>
  <c r="M154" i="1"/>
  <c r="P154" i="1"/>
  <c r="L154" i="1"/>
  <c r="O154" i="1"/>
  <c r="N154" i="1"/>
  <c r="K160" i="1"/>
  <c r="O158" i="1"/>
  <c r="O148" i="1"/>
  <c r="O137" i="1"/>
  <c r="O106" i="1"/>
  <c r="O127" i="1"/>
  <c r="O65" i="1"/>
  <c r="O25" i="1"/>
  <c r="O75" i="1"/>
  <c r="O35" i="1"/>
  <c r="O45" i="1"/>
  <c r="Y158" i="1"/>
  <c r="Y148" i="1"/>
  <c r="Y137" i="1"/>
  <c r="Y106" i="1"/>
  <c r="Y127" i="1"/>
  <c r="Y96" i="1"/>
  <c r="Y65" i="1"/>
  <c r="Y25" i="1"/>
  <c r="Y117" i="1"/>
  <c r="Y75" i="1"/>
  <c r="Y35" i="1"/>
  <c r="Y45" i="1"/>
  <c r="K15" i="1"/>
  <c r="O15" i="1"/>
  <c r="Y15" i="1"/>
  <c r="O16" i="1"/>
  <c r="N17" i="1"/>
  <c r="AA21" i="1"/>
  <c r="Q21" i="1"/>
  <c r="M21" i="1"/>
  <c r="P21" i="1"/>
  <c r="L21" i="1"/>
  <c r="P22" i="1"/>
  <c r="L22" i="1"/>
  <c r="O22" i="1"/>
  <c r="P25" i="1"/>
  <c r="Z25" i="1"/>
  <c r="K27" i="1"/>
  <c r="K28" i="1"/>
  <c r="M29" i="1"/>
  <c r="M35" i="1"/>
  <c r="K38" i="1"/>
  <c r="P137" i="1"/>
  <c r="N148" i="1"/>
  <c r="N158" i="1"/>
  <c r="N127" i="1"/>
  <c r="N96" i="1"/>
  <c r="N117" i="1"/>
  <c r="N86" i="1"/>
  <c r="N137" i="1"/>
  <c r="N106" i="1"/>
  <c r="N55" i="1"/>
  <c r="N65" i="1"/>
  <c r="N25" i="1"/>
  <c r="N75" i="1"/>
  <c r="N35" i="1"/>
  <c r="K159" i="1"/>
  <c r="K149" i="1"/>
  <c r="K138" i="1"/>
  <c r="K107" i="1"/>
  <c r="K128" i="1"/>
  <c r="K87" i="1"/>
  <c r="K66" i="1"/>
  <c r="K26" i="1"/>
  <c r="K97" i="1"/>
  <c r="K76" i="1"/>
  <c r="K36" i="1"/>
  <c r="K118" i="1"/>
  <c r="K46" i="1"/>
  <c r="N15" i="1"/>
  <c r="T15" i="1"/>
  <c r="AA39" i="1"/>
  <c r="Q39" i="1"/>
  <c r="M39" i="1"/>
  <c r="P39" i="1"/>
  <c r="L39" i="1"/>
  <c r="O39" i="1"/>
  <c r="AA161" i="1"/>
  <c r="Q161" i="1"/>
  <c r="M161" i="1"/>
  <c r="P161" i="1"/>
  <c r="L161" i="1"/>
  <c r="N161" i="1"/>
  <c r="O161" i="1"/>
  <c r="K158" i="1"/>
  <c r="K137" i="1"/>
  <c r="K106" i="1"/>
  <c r="K148" i="1"/>
  <c r="K127" i="1"/>
  <c r="K117" i="1"/>
  <c r="K96" i="1"/>
  <c r="K65" i="1"/>
  <c r="K25" i="1"/>
  <c r="K86" i="1"/>
  <c r="K75" i="1"/>
  <c r="K35" i="1"/>
  <c r="K45" i="1"/>
  <c r="U158" i="1"/>
  <c r="U137" i="1"/>
  <c r="U106" i="1"/>
  <c r="U127" i="1"/>
  <c r="U96" i="1"/>
  <c r="U65" i="1"/>
  <c r="U25" i="1"/>
  <c r="U148" i="1"/>
  <c r="U86" i="1"/>
  <c r="U75" i="1"/>
  <c r="U35" i="1"/>
  <c r="U117" i="1"/>
  <c r="U45" i="1"/>
  <c r="L158" i="1"/>
  <c r="L148" i="1"/>
  <c r="L137" i="1"/>
  <c r="L127" i="1"/>
  <c r="L86" i="1"/>
  <c r="L117" i="1"/>
  <c r="L96" i="1"/>
  <c r="L75" i="1"/>
  <c r="L35" i="1"/>
  <c r="L106" i="1"/>
  <c r="L45" i="1"/>
  <c r="L55" i="1"/>
  <c r="V158" i="1"/>
  <c r="V148" i="1"/>
  <c r="V117" i="1"/>
  <c r="V106" i="1"/>
  <c r="V86" i="1"/>
  <c r="V75" i="1"/>
  <c r="V35" i="1"/>
  <c r="V96" i="1"/>
  <c r="V45" i="1"/>
  <c r="V137" i="1"/>
  <c r="V55" i="1"/>
  <c r="L15" i="1"/>
  <c r="P15" i="1"/>
  <c r="V15" i="1"/>
  <c r="L16" i="1"/>
  <c r="P16" i="1"/>
  <c r="K17" i="1"/>
  <c r="O17" i="1"/>
  <c r="P18" i="1"/>
  <c r="L18" i="1"/>
  <c r="O18" i="1"/>
  <c r="Q18" i="1"/>
  <c r="AA18" i="1"/>
  <c r="K21" i="1"/>
  <c r="M22" i="1"/>
  <c r="Q25" i="1"/>
  <c r="N28" i="1"/>
  <c r="AA32" i="1"/>
  <c r="Q32" i="1"/>
  <c r="M32" i="1"/>
  <c r="P32" i="1"/>
  <c r="L32" i="1"/>
  <c r="O32" i="1"/>
  <c r="Q35" i="1"/>
  <c r="K42" i="1"/>
  <c r="N45" i="1"/>
  <c r="AA46" i="1"/>
  <c r="Q46" i="1"/>
  <c r="M46" i="1"/>
  <c r="P46" i="1"/>
  <c r="L46" i="1"/>
  <c r="O46" i="1"/>
  <c r="O55" i="1"/>
  <c r="AA57" i="1"/>
  <c r="Q57" i="1"/>
  <c r="M57" i="1"/>
  <c r="P57" i="1"/>
  <c r="L57" i="1"/>
  <c r="O57" i="1"/>
  <c r="AA68" i="1"/>
  <c r="Q68" i="1"/>
  <c r="M68" i="1"/>
  <c r="P68" i="1"/>
  <c r="L68" i="1"/>
  <c r="O68" i="1"/>
  <c r="O86" i="1"/>
  <c r="T106" i="1"/>
  <c r="X148" i="1"/>
  <c r="X158" i="1"/>
  <c r="X127" i="1"/>
  <c r="X96" i="1"/>
  <c r="X137" i="1"/>
  <c r="X117" i="1"/>
  <c r="X86" i="1"/>
  <c r="X55" i="1"/>
  <c r="X65" i="1"/>
  <c r="X25" i="1"/>
  <c r="X106" i="1"/>
  <c r="X75" i="1"/>
  <c r="X35" i="1"/>
  <c r="K152" i="1"/>
  <c r="K162" i="1"/>
  <c r="K141" i="1"/>
  <c r="K131" i="1"/>
  <c r="K100" i="1"/>
  <c r="K121" i="1"/>
  <c r="K59" i="1"/>
  <c r="K19" i="1"/>
  <c r="K90" i="1"/>
  <c r="K69" i="1"/>
  <c r="K29" i="1"/>
  <c r="K110" i="1"/>
  <c r="K79" i="1"/>
  <c r="K39" i="1"/>
  <c r="K163" i="1"/>
  <c r="K111" i="1"/>
  <c r="K132" i="1"/>
  <c r="K122" i="1"/>
  <c r="K153" i="1"/>
  <c r="K91" i="1"/>
  <c r="K101" i="1"/>
  <c r="K142" i="1"/>
  <c r="K70" i="1"/>
  <c r="K30" i="1"/>
  <c r="K80" i="1"/>
  <c r="K40" i="1"/>
  <c r="K50" i="1"/>
  <c r="K164" i="1"/>
  <c r="K102" i="1"/>
  <c r="K154" i="1"/>
  <c r="K123" i="1"/>
  <c r="K133" i="1"/>
  <c r="K92" i="1"/>
  <c r="K143" i="1"/>
  <c r="K81" i="1"/>
  <c r="K41" i="1"/>
  <c r="K51" i="1"/>
  <c r="K61" i="1"/>
  <c r="K155" i="1"/>
  <c r="K144" i="1"/>
  <c r="K165" i="1"/>
  <c r="K124" i="1"/>
  <c r="K93" i="1"/>
  <c r="K113" i="1"/>
  <c r="K103" i="1"/>
  <c r="K52" i="1"/>
  <c r="K134" i="1"/>
  <c r="K62" i="1"/>
  <c r="K22" i="1"/>
  <c r="K72" i="1"/>
  <c r="K32" i="1"/>
  <c r="N16" i="1"/>
  <c r="P29" i="1"/>
  <c r="L29" i="1"/>
  <c r="O29" i="1"/>
  <c r="K49" i="1"/>
  <c r="P148" i="1"/>
  <c r="P127" i="1"/>
  <c r="P117" i="1"/>
  <c r="P106" i="1"/>
  <c r="P158" i="1"/>
  <c r="P96" i="1"/>
  <c r="P86" i="1"/>
  <c r="P75" i="1"/>
  <c r="P35" i="1"/>
  <c r="P45" i="1"/>
  <c r="P55" i="1"/>
  <c r="Z148" i="1"/>
  <c r="Z117" i="1"/>
  <c r="Z106" i="1"/>
  <c r="Z96" i="1"/>
  <c r="Z86" i="1"/>
  <c r="Z75" i="1"/>
  <c r="Z35" i="1"/>
  <c r="Z137" i="1"/>
  <c r="Z45" i="1"/>
  <c r="Z127" i="1"/>
  <c r="Z55" i="1"/>
  <c r="M148" i="1"/>
  <c r="M158" i="1"/>
  <c r="M117" i="1"/>
  <c r="M106" i="1"/>
  <c r="M96" i="1"/>
  <c r="M137" i="1"/>
  <c r="M86" i="1"/>
  <c r="M45" i="1"/>
  <c r="M127" i="1"/>
  <c r="M55" i="1"/>
  <c r="M65" i="1"/>
  <c r="Q148" i="1"/>
  <c r="Q158" i="1"/>
  <c r="Q117" i="1"/>
  <c r="Q137" i="1"/>
  <c r="Q106" i="1"/>
  <c r="Q127" i="1"/>
  <c r="Q45" i="1"/>
  <c r="Q55" i="1"/>
  <c r="Q96" i="1"/>
  <c r="Q86" i="1"/>
  <c r="Q65" i="1"/>
  <c r="W148" i="1"/>
  <c r="W158" i="1"/>
  <c r="W117" i="1"/>
  <c r="W127" i="1"/>
  <c r="W106" i="1"/>
  <c r="W96" i="1"/>
  <c r="W137" i="1"/>
  <c r="W86" i="1"/>
  <c r="W45" i="1"/>
  <c r="W55" i="1"/>
  <c r="W65" i="1"/>
  <c r="M15" i="1"/>
  <c r="Q15" i="1"/>
  <c r="W15" i="1"/>
  <c r="M16" i="1"/>
  <c r="Q16" i="1"/>
  <c r="L17" i="1"/>
  <c r="K18" i="1"/>
  <c r="N21" i="1"/>
  <c r="N22" i="1"/>
  <c r="L25" i="1"/>
  <c r="V25" i="1"/>
  <c r="O28" i="1"/>
  <c r="Q29" i="1"/>
  <c r="AA29" i="1"/>
  <c r="K31" i="1"/>
  <c r="N32" i="1"/>
  <c r="W35" i="1"/>
  <c r="T45" i="1"/>
  <c r="N46" i="1"/>
  <c r="AA50" i="1"/>
  <c r="Q50" i="1"/>
  <c r="M50" i="1"/>
  <c r="P50" i="1"/>
  <c r="L50" i="1"/>
  <c r="O50" i="1"/>
  <c r="U55" i="1"/>
  <c r="K56" i="1"/>
  <c r="N57" i="1"/>
  <c r="AA61" i="1"/>
  <c r="Q61" i="1"/>
  <c r="M61" i="1"/>
  <c r="P61" i="1"/>
  <c r="L61" i="1"/>
  <c r="O61" i="1"/>
  <c r="V65" i="1"/>
  <c r="K67" i="1"/>
  <c r="N68" i="1"/>
  <c r="AA72" i="1"/>
  <c r="Q72" i="1"/>
  <c r="M72" i="1"/>
  <c r="P72" i="1"/>
  <c r="L72" i="1"/>
  <c r="O72" i="1"/>
  <c r="Q75" i="1"/>
  <c r="K78" i="1"/>
  <c r="AA79" i="1"/>
  <c r="Q79" i="1"/>
  <c r="M79" i="1"/>
  <c r="P79" i="1"/>
  <c r="L79" i="1"/>
  <c r="O79" i="1"/>
  <c r="Y86" i="1"/>
  <c r="AA91" i="1"/>
  <c r="Q91" i="1"/>
  <c r="M91" i="1"/>
  <c r="P91" i="1"/>
  <c r="N91" i="1"/>
  <c r="O91" i="1"/>
  <c r="L91" i="1"/>
  <c r="AA98" i="1"/>
  <c r="Q98" i="1"/>
  <c r="M98" i="1"/>
  <c r="P98" i="1"/>
  <c r="N98" i="1"/>
  <c r="O98" i="1"/>
  <c r="L98" i="1"/>
  <c r="O117" i="1"/>
  <c r="V127" i="1"/>
  <c r="O138" i="1"/>
  <c r="AA138" i="1"/>
  <c r="Q138" i="1"/>
  <c r="L138" i="1"/>
  <c r="P138" i="1"/>
  <c r="M138" i="1"/>
  <c r="N138" i="1"/>
  <c r="N36" i="1"/>
  <c r="N40" i="1"/>
  <c r="N47" i="1"/>
  <c r="N51" i="1"/>
  <c r="N58" i="1"/>
  <c r="N62" i="1"/>
  <c r="N69" i="1"/>
  <c r="N76" i="1"/>
  <c r="N80" i="1"/>
  <c r="AA109" i="1"/>
  <c r="Q109" i="1"/>
  <c r="M109" i="1"/>
  <c r="L109" i="1"/>
  <c r="O109" i="1"/>
  <c r="P119" i="1"/>
  <c r="L119" i="1"/>
  <c r="M119" i="1"/>
  <c r="AA119" i="1"/>
  <c r="O119" i="1"/>
  <c r="AA122" i="1"/>
  <c r="Q122" i="1"/>
  <c r="M122" i="1"/>
  <c r="P122" i="1"/>
  <c r="L122" i="1"/>
  <c r="O122" i="1"/>
  <c r="N19" i="1"/>
  <c r="M20" i="1"/>
  <c r="Q20" i="1"/>
  <c r="AA20" i="1"/>
  <c r="N26" i="1"/>
  <c r="M27" i="1"/>
  <c r="Q27" i="1"/>
  <c r="AA27" i="1"/>
  <c r="N30" i="1"/>
  <c r="M31" i="1"/>
  <c r="Q31" i="1"/>
  <c r="AA31" i="1"/>
  <c r="O36" i="1"/>
  <c r="N37" i="1"/>
  <c r="M38" i="1"/>
  <c r="Q38" i="1"/>
  <c r="AA38" i="1"/>
  <c r="O40" i="1"/>
  <c r="N41" i="1"/>
  <c r="M42" i="1"/>
  <c r="Q42" i="1"/>
  <c r="AA42" i="1"/>
  <c r="O47" i="1"/>
  <c r="N48" i="1"/>
  <c r="M49" i="1"/>
  <c r="Q49" i="1"/>
  <c r="AA49" i="1"/>
  <c r="O51" i="1"/>
  <c r="N52" i="1"/>
  <c r="M56" i="1"/>
  <c r="Q56" i="1"/>
  <c r="AA56" i="1"/>
  <c r="O58" i="1"/>
  <c r="N59" i="1"/>
  <c r="M60" i="1"/>
  <c r="Q60" i="1"/>
  <c r="AA60" i="1"/>
  <c r="O62" i="1"/>
  <c r="N66" i="1"/>
  <c r="M67" i="1"/>
  <c r="Q67" i="1"/>
  <c r="AA67" i="1"/>
  <c r="O69" i="1"/>
  <c r="N70" i="1"/>
  <c r="M71" i="1"/>
  <c r="Q71" i="1"/>
  <c r="AA71" i="1"/>
  <c r="O76" i="1"/>
  <c r="M78" i="1"/>
  <c r="Q78" i="1"/>
  <c r="AA78" i="1"/>
  <c r="O80" i="1"/>
  <c r="M82" i="1"/>
  <c r="Q82" i="1"/>
  <c r="AA82" i="1"/>
  <c r="O89" i="1"/>
  <c r="N89" i="1"/>
  <c r="AA89" i="1"/>
  <c r="Q89" i="1"/>
  <c r="L89" i="1"/>
  <c r="O100" i="1"/>
  <c r="N100" i="1"/>
  <c r="L100" i="1"/>
  <c r="P100" i="1"/>
  <c r="N109" i="1"/>
  <c r="AA110" i="1"/>
  <c r="AA113" i="1"/>
  <c r="Q113" i="1"/>
  <c r="M113" i="1"/>
  <c r="N113" i="1"/>
  <c r="O113" i="1"/>
  <c r="N119" i="1"/>
  <c r="N122" i="1"/>
  <c r="AA133" i="1"/>
  <c r="Q133" i="1"/>
  <c r="M133" i="1"/>
  <c r="L133" i="1"/>
  <c r="O133" i="1"/>
  <c r="L36" i="1"/>
  <c r="L40" i="1"/>
  <c r="L47" i="1"/>
  <c r="L51" i="1"/>
  <c r="L58" i="1"/>
  <c r="L62" i="1"/>
  <c r="L69" i="1"/>
  <c r="L76" i="1"/>
  <c r="L80" i="1"/>
  <c r="P92" i="1"/>
  <c r="L92" i="1"/>
  <c r="N92" i="1"/>
  <c r="AA92" i="1"/>
  <c r="Q92" i="1"/>
  <c r="P99" i="1"/>
  <c r="L99" i="1"/>
  <c r="N99" i="1"/>
  <c r="Q99" i="1"/>
  <c r="AA107" i="1"/>
  <c r="P109" i="1"/>
  <c r="Q119" i="1"/>
  <c r="P123" i="1"/>
  <c r="L123" i="1"/>
  <c r="N123" i="1"/>
  <c r="O123" i="1"/>
  <c r="N133" i="1"/>
  <c r="AA134" i="1"/>
  <c r="P88" i="1"/>
  <c r="L88" i="1"/>
  <c r="O88" i="1"/>
  <c r="M93" i="1"/>
  <c r="O111" i="1"/>
  <c r="AA111" i="1"/>
  <c r="Q111" i="1"/>
  <c r="L111" i="1"/>
  <c r="O120" i="1"/>
  <c r="N120" i="1"/>
  <c r="Q120" i="1"/>
  <c r="AA120" i="1"/>
  <c r="AA132" i="1"/>
  <c r="P162" i="1"/>
  <c r="L162" i="1"/>
  <c r="O162" i="1"/>
  <c r="N162" i="1"/>
  <c r="M162" i="1"/>
  <c r="AA162" i="1"/>
  <c r="Q162" i="1"/>
  <c r="AA87" i="1"/>
  <c r="Q87" i="1"/>
  <c r="M87" i="1"/>
  <c r="O87" i="1"/>
  <c r="P93" i="1"/>
  <c r="AA102" i="1"/>
  <c r="Q102" i="1"/>
  <c r="M102" i="1"/>
  <c r="P102" i="1"/>
  <c r="P103" i="1"/>
  <c r="L103" i="1"/>
  <c r="N103" i="1"/>
  <c r="Q103" i="1"/>
  <c r="AA103" i="1"/>
  <c r="AA108" i="1"/>
  <c r="N111" i="1"/>
  <c r="M120" i="1"/>
  <c r="AA129" i="1"/>
  <c r="Q129" i="1"/>
  <c r="M129" i="1"/>
  <c r="P129" i="1"/>
  <c r="P130" i="1"/>
  <c r="L130" i="1"/>
  <c r="N130" i="1"/>
  <c r="Q130" i="1"/>
  <c r="AA130" i="1"/>
  <c r="O144" i="1"/>
  <c r="AA144" i="1"/>
  <c r="Q144" i="1"/>
  <c r="L144" i="1"/>
  <c r="M144" i="1"/>
  <c r="P107" i="1"/>
  <c r="P110" i="1"/>
  <c r="L110" i="1"/>
  <c r="O110" i="1"/>
  <c r="AA118" i="1"/>
  <c r="Q118" i="1"/>
  <c r="M118" i="1"/>
  <c r="O118" i="1"/>
  <c r="P124" i="1"/>
  <c r="P131" i="1"/>
  <c r="P134" i="1"/>
  <c r="L134" i="1"/>
  <c r="O134" i="1"/>
  <c r="AA142" i="1"/>
  <c r="Q142" i="1"/>
  <c r="M142" i="1"/>
  <c r="L142" i="1"/>
  <c r="P142" i="1"/>
  <c r="N139" i="1"/>
  <c r="P140" i="1"/>
  <c r="P143" i="1"/>
  <c r="L143" i="1"/>
  <c r="O143" i="1"/>
  <c r="P155" i="1"/>
  <c r="L155" i="1"/>
  <c r="O155" i="1"/>
  <c r="AA155" i="1"/>
  <c r="Q155" i="1"/>
  <c r="N155" i="1"/>
  <c r="AA165" i="1"/>
  <c r="Q165" i="1"/>
  <c r="M165" i="1"/>
  <c r="P165" i="1"/>
  <c r="L165" i="1"/>
  <c r="N165" i="1"/>
  <c r="AA150" i="1"/>
  <c r="Q150" i="1"/>
  <c r="M150" i="1"/>
  <c r="P150" i="1"/>
  <c r="L150" i="1"/>
  <c r="P151" i="1"/>
  <c r="L151" i="1"/>
  <c r="O151" i="1"/>
  <c r="M149" i="1"/>
  <c r="Q149" i="1"/>
  <c r="AA149" i="1"/>
  <c r="N152" i="1"/>
  <c r="M153" i="1"/>
  <c r="Q153" i="1"/>
  <c r="AA153" i="1"/>
  <c r="M160" i="1"/>
  <c r="Q160" i="1"/>
  <c r="AA160" i="1"/>
  <c r="M164" i="1"/>
  <c r="Q164" i="1"/>
  <c r="AA16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tc={999C35F1-A402-6C43-AC88-994F171C60D0}</author>
  </authors>
  <commentList>
    <comment ref="A1" authorId="0" shapeId="0" xr:uid="{999C35F1-A402-6C43-AC88-994F171C60D0}">
      <text>
        <t>[Threaded comment]
Your version of Excel allows you to read this threaded comment; however, any edits to it will get removed if the file is opened in a newer version of Excel. Learn more: https://go.microsoft.com/fwlink/?linkid=870924
Comment:
    Displayed when Q1. Region: US and Q2. Work: Public Library is selected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tc={CD6CF654-C823-7048-8CBD-19624ABD3A21}</author>
  </authors>
  <commentList>
    <comment ref="A1" authorId="0" shapeId="0" xr:uid="{CD6CF654-C823-7048-8CBD-19624ABD3A21}">
      <text>
        <t>[Threaded comment]
Your version of Excel allows you to read this threaded comment; however, any edits to it will get removed if the file is opened in a newer version of Excel. Learn more: https://go.microsoft.com/fwlink/?linkid=870924
Comment:
    Displayed when Q2. Work: Academic Library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tc={3EBB6AF7-28EF-E245-93CC-5EEAE7CCD943}</author>
  </authors>
  <commentList>
    <comment ref="A1" authorId="0" shapeId="0" xr:uid="{3EBB6AF7-28EF-E245-93CC-5EEAE7CCD943}">
      <text>
        <t>[Threaded comment]
Your version of Excel allows you to read this threaded comment; however, any edits to it will get removed if the file is opened in a newer version of Excel. Learn more: https://go.microsoft.com/fwlink/?linkid=870924
Comment:
    Displayed when Q2 Work: Public Library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tc={55EB256F-80E7-9245-86D9-E0CD026477FD}</author>
  </authors>
  <commentList>
    <comment ref="A1" authorId="0" shapeId="0" xr:uid="{55EB256F-80E7-9245-86D9-E0CD026477F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Displayed when Q27. Work: National Library</t>
      </text>
    </comment>
  </commentList>
</comments>
</file>

<file path=xl/sharedStrings.xml><?xml version="1.0" encoding="utf-8"?>
<sst xmlns="http://schemas.openxmlformats.org/spreadsheetml/2006/main" count="475" uniqueCount="202">
  <si>
    <t>Q1</t>
  </si>
  <si>
    <t>In which country/region are you based?</t>
  </si>
  <si>
    <t>OVERALL</t>
  </si>
  <si>
    <t>Count</t>
  </si>
  <si>
    <t>Percentage</t>
  </si>
  <si>
    <t>Asia</t>
  </si>
  <si>
    <t>Europe</t>
  </si>
  <si>
    <t>Rest of the World</t>
  </si>
  <si>
    <t>North America</t>
  </si>
  <si>
    <t>Uk</t>
  </si>
  <si>
    <t>US</t>
  </si>
  <si>
    <t>China</t>
  </si>
  <si>
    <t>Total</t>
  </si>
  <si>
    <t>Q2</t>
  </si>
  <si>
    <t>Do you work for a:</t>
  </si>
  <si>
    <t>Public Library</t>
  </si>
  <si>
    <t>National Library</t>
  </si>
  <si>
    <t>Academic Library</t>
  </si>
  <si>
    <t>Q3</t>
  </si>
  <si>
    <t>Are you from a university or community college?</t>
  </si>
  <si>
    <t>University</t>
  </si>
  <si>
    <t>Community college</t>
  </si>
  <si>
    <t>Other (please specify)</t>
  </si>
  <si>
    <t>Q4</t>
  </si>
  <si>
    <t>Please specify your role:</t>
  </si>
  <si>
    <t>Associate dean of library</t>
  </si>
  <si>
    <t>Dean of library</t>
  </si>
  <si>
    <t>Librarian</t>
  </si>
  <si>
    <t>Library head of IT</t>
  </si>
  <si>
    <t>Q5</t>
  </si>
  <si>
    <t>Library director</t>
  </si>
  <si>
    <t>Library head of IT/technology services</t>
  </si>
  <si>
    <t>Q6</t>
  </si>
  <si>
    <t>Library CEO/director</t>
  </si>
  <si>
    <t>Q7</t>
  </si>
  <si>
    <t>Q7 - In relation to your role, how confident do you feel in your understanding of AI concepts and terminology?</t>
  </si>
  <si>
    <t>1 - not confident at all</t>
  </si>
  <si>
    <t>5 - highly confident</t>
  </si>
  <si>
    <t>Q8</t>
  </si>
  <si>
    <t>How would you characterize your institutional leaders’ general attitude toward AI?</t>
  </si>
  <si>
    <t xml:space="preserve"> </t>
  </si>
  <si>
    <t>1 - very cautious</t>
  </si>
  <si>
    <t>5 - very enthusiastic</t>
  </si>
  <si>
    <t>Q9</t>
  </si>
  <si>
    <t>Where does your library currently stand in terms of implementing AI tools and technologies? (Please select the option that best describes your library’s current situation.)</t>
  </si>
  <si>
    <t>No plans: We currently have no plans to explore or implement AI technologies in our library.</t>
  </si>
  <si>
    <t>Not actively pursuing: We are aware of the potential of AI, but have not yet taken steps towards exploration.</t>
  </si>
  <si>
    <t>Early discussions: AI is a topic of discussion among staff or leadership, but we have not yet moved to active planning.</t>
  </si>
  <si>
    <t>Actively investigating: We are in the process of investigating AI tools, including potential use cases for our library.</t>
  </si>
  <si>
    <t>Planning &amp; evaluation: We are in the planning stages and may be experimenting with AI in pilot projects.</t>
  </si>
  <si>
    <t>Early implementation: We are in the process of implementing specific AI tools or technologies.</t>
  </si>
  <si>
    <t>Active implementation: We are actively implementing and integrating AI tools across various aspects of our library services and operations.</t>
  </si>
  <si>
    <t>Q10</t>
  </si>
  <si>
    <t>If your library is actively evaluating or planning to use AI technologies, what are the primary objectives? (Please select all that apply).</t>
  </si>
  <si>
    <t xml:space="preserve">Count Percentage </t>
  </si>
  <si>
    <t>Enhancing staff productivity (e.g. automating routine tasks such as cataloguing and inventory management)</t>
  </si>
  <si>
    <t>Streamlining administrative processes</t>
  </si>
  <si>
    <t>Improving content discovery (e.g. enhancing search with AI algorithms, personalizing recommendations for users)</t>
  </si>
  <si>
    <t>Supporting research excellence (e.g. offering AI-powered tools for data analysis and literature review)</t>
  </si>
  <si>
    <t>Supporting student learning (e.g. integrating AI into educational resources, offering personalized learning tools)</t>
  </si>
  <si>
    <t>Improving user accessibility (e.g. using AI to generate accessible content formats such as audio)</t>
  </si>
  <si>
    <t>Optimizing collection management (e.g. analyzing usage to inform acquisitions)</t>
  </si>
  <si>
    <t>Improving patron engagement (e.g. deploying virtual assistants)</t>
  </si>
  <si>
    <t>Supporting digital preservation (e.g. employing AI for digital archives, enhancing metadata)</t>
  </si>
  <si>
    <t>n</t>
  </si>
  <si>
    <t>Q11</t>
  </si>
  <si>
    <t>Which AI-related uses are you most interested in implementing or expanding in your library to support research and learning? (Please select all that apply).</t>
  </si>
  <si>
    <t>Writing assistance</t>
  </si>
  <si>
    <t>Literature review and analysis</t>
  </si>
  <si>
    <t>Content discovery &amp; recommendation</t>
  </si>
  <si>
    <t>Topic summarization</t>
  </si>
  <si>
    <t>Research data analysis</t>
  </si>
  <si>
    <t xml:space="preserve">	Personalized learning</t>
  </si>
  <si>
    <t>Library resources &amp; content accessibility</t>
  </si>
  <si>
    <t>Digital preservation</t>
  </si>
  <si>
    <t>Q12</t>
  </si>
  <si>
    <t>What are the primary concerns or challenges your library faces in adopting or scaling AI technologies? (Please select all that apply).</t>
  </si>
  <si>
    <t>Budget constraints</t>
  </si>
  <si>
    <t>Lack of expertise</t>
  </si>
  <si>
    <t>Privacy and security concerns</t>
  </si>
  <si>
    <t>Resistance to change</t>
  </si>
  <si>
    <t>Bias/discrimination</t>
  </si>
  <si>
    <t>Copyright / IP infringement</t>
  </si>
  <si>
    <t xml:space="preserve">	Misinformation</t>
  </si>
  <si>
    <t xml:space="preserve">	Research and academic integrity</t>
  </si>
  <si>
    <t>Q13</t>
  </si>
  <si>
    <t>In which area of library services do you see AI having the most significant impact?</t>
  </si>
  <si>
    <t>Cataloging and metadata</t>
  </si>
  <si>
    <t>Collection management</t>
  </si>
  <si>
    <t>Content discovery</t>
  </si>
  <si>
    <t xml:space="preserve">	Digital preservation</t>
  </si>
  <si>
    <t>Supporting institutional student success initiatives</t>
  </si>
  <si>
    <t>Supporting institutional research excellence initiatives</t>
  </si>
  <si>
    <t>Library content and resource accessibility</t>
  </si>
  <si>
    <t>Q14</t>
  </si>
  <si>
    <t>What impact do you anticipate AI technologies will have on library staff roles and employment? (Please select all that apply).</t>
  </si>
  <si>
    <t>AI will enable staff to focus on strategic and creative tasks by automating routine work</t>
  </si>
  <si>
    <t>AI will lead to the creation of new job roles and specializations within the library</t>
  </si>
  <si>
    <t xml:space="preserve">	AI will necessitate significant upskilling and reskilling of existing staff</t>
  </si>
  <si>
    <t>AI may lead to concerns about job displacement</t>
  </si>
  <si>
    <t>AI will not significantly impact staff roles or employment</t>
  </si>
  <si>
    <t>I’m uncertain about the impact of AI on staff roles and employment</t>
  </si>
  <si>
    <t>Q15</t>
  </si>
  <si>
    <t>What type of AI-related professional development opportunities does your library offer or plan to offer to staff? (Please select all that apply).</t>
  </si>
  <si>
    <t>Workshops</t>
  </si>
  <si>
    <t>Online courses</t>
  </si>
  <si>
    <t>Participation in specialized community groups</t>
  </si>
  <si>
    <t>Participation in external conferences</t>
  </si>
  <si>
    <t>None</t>
  </si>
  <si>
    <t>Q16</t>
  </si>
  <si>
    <t>How positive do you feel about the benefits of AI for libraries in the next five years? (Please indicate your position on the scale below).</t>
  </si>
  <si>
    <t>1 - Pessimistic</t>
  </si>
  <si>
    <t>5 - Optimistic</t>
  </si>
  <si>
    <t>Q17</t>
  </si>
  <si>
    <t>Which technology or solution(s) do you intend to implement or enhance in the next 12 months? (Please select all that apply).</t>
  </si>
  <si>
    <t>Library management system</t>
  </si>
  <si>
    <t>Collection development</t>
  </si>
  <si>
    <t>Collection services</t>
  </si>
  <si>
    <t xml:space="preserve">	Digital preservation technology</t>
  </si>
  <si>
    <t>AI tools for library patrons/users</t>
  </si>
  <si>
    <t>Other (Please specify)</t>
  </si>
  <si>
    <t>Q18</t>
  </si>
  <si>
    <t>Is your library implementing or considering the following?</t>
  </si>
  <si>
    <t>Question</t>
  </si>
  <si>
    <t>Yes</t>
  </si>
  <si>
    <t>No</t>
  </si>
  <si>
    <t>TOTAL</t>
  </si>
  <si>
    <t>SCORE</t>
  </si>
  <si>
    <t>Leveraging the metaverse technology to render virtual services</t>
  </si>
  <si>
    <t>Using blockchain technology</t>
  </si>
  <si>
    <t>Q19</t>
  </si>
  <si>
    <t>Are open science and open access mandates impacting your library’s strategy?</t>
  </si>
  <si>
    <t>1 - Not at all</t>
  </si>
  <si>
    <t>5 - High impact</t>
  </si>
  <si>
    <t>Q21</t>
  </si>
  <si>
    <t>Do you feel book bans pose a threat to your library?</t>
  </si>
  <si>
    <t>1 - Not a threat</t>
  </si>
  <si>
    <t>5 - A major threat</t>
  </si>
  <si>
    <t>Q22</t>
  </si>
  <si>
    <t>Does your library have the following? (Please select all that apply).</t>
  </si>
  <si>
    <t>A sustainability strategy</t>
  </si>
  <si>
    <t xml:space="preserve">	An Inclusion &amp; Diversity strategy</t>
  </si>
  <si>
    <t>1. REGION</t>
  </si>
  <si>
    <t>Asia (n=132)</t>
  </si>
  <si>
    <t>Europe (n=75)</t>
  </si>
  <si>
    <t>Rest of the ROW (n=77)</t>
  </si>
  <si>
    <t>N.America (n=31)</t>
  </si>
  <si>
    <t>UK (n=28)</t>
  </si>
  <si>
    <t>USA (n=334)</t>
  </si>
  <si>
    <t>China (n=74)</t>
  </si>
  <si>
    <t>An Inclusion &amp; Diversity strategy</t>
  </si>
  <si>
    <t>Q25</t>
  </si>
  <si>
    <t>What is the main mission of your library today?</t>
  </si>
  <si>
    <t>Student engagement and retention</t>
  </si>
  <si>
    <t xml:space="preserve">	Research support</t>
  </si>
  <si>
    <t>Collection assessment and management</t>
  </si>
  <si>
    <t xml:space="preserve">	Affordable learning</t>
  </si>
  <si>
    <t>Institution prestige</t>
  </si>
  <si>
    <t>Q26</t>
  </si>
  <si>
    <t>Community engagement and social services</t>
  </si>
  <si>
    <t xml:space="preserve">	Literacy and education</t>
  </si>
  <si>
    <t xml:space="preserve">	Cultural enrichment</t>
  </si>
  <si>
    <t>Advancing digital literacy and technology access</t>
  </si>
  <si>
    <t>Q27</t>
  </si>
  <si>
    <t>Data discovery</t>
  </si>
  <si>
    <t xml:space="preserve">	Collection &amp; preservation</t>
  </si>
  <si>
    <t>Community engagement and enrichment</t>
  </si>
  <si>
    <t>Q28</t>
  </si>
  <si>
    <t>What is the greatest challenge facing librarians today?</t>
  </si>
  <si>
    <t>Shrinking budgets</t>
  </si>
  <si>
    <t>Changing patron expectations</t>
  </si>
  <si>
    <t>Technological impact on library services</t>
  </si>
  <si>
    <t>Combating misinformation</t>
  </si>
  <si>
    <t>Q33</t>
  </si>
  <si>
    <t>Would you be willing to take a short call for us to clarify some of your responses?</t>
  </si>
  <si>
    <t>Segment no.</t>
  </si>
  <si>
    <t>UK</t>
  </si>
  <si>
    <t>2. WORK</t>
  </si>
  <si>
    <t>3. UNIVERISTY / COLLEGE</t>
  </si>
  <si>
    <t>4. ACADEMIC ROLE</t>
  </si>
  <si>
    <t>5. PUBLIC ROLE</t>
  </si>
  <si>
    <t>Library head of IT/Technology services</t>
  </si>
  <si>
    <t>Q</t>
  </si>
  <si>
    <t>Text</t>
  </si>
  <si>
    <t>High</t>
  </si>
  <si>
    <t>Mid-high</t>
  </si>
  <si>
    <t>Mid</t>
  </si>
  <si>
    <t>Mid-low</t>
  </si>
  <si>
    <t>Low</t>
  </si>
  <si>
    <t>Don't know</t>
  </si>
  <si>
    <t>Answer 1</t>
  </si>
  <si>
    <t>Answer 2</t>
  </si>
  <si>
    <t>Answer 3</t>
  </si>
  <si>
    <t>Answer 4</t>
  </si>
  <si>
    <t>Answer 5</t>
  </si>
  <si>
    <t>Answer 6</t>
  </si>
  <si>
    <t>Answer 7</t>
  </si>
  <si>
    <t>Answer 8</t>
  </si>
  <si>
    <t>Answer 9</t>
  </si>
  <si>
    <t>Answer 10</t>
  </si>
  <si>
    <t>Answer 11</t>
  </si>
  <si>
    <t>Answer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</si>
</sst>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F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1" xfId="0" applyBorder="1"/>
    <xf numFmtId="164" fontId="0" fillId="0" borderId="0" xfId="1" applyNumberFormat="1" applyFont="1"/>
    <xf numFmtId="0" fontId="0" fillId="2" borderId="0" xfId="0" applyFill="1"/>
    <xf numFmtId="0" fontId="0" fillId="2" borderId="1" xfId="0" applyFill="1" applyBorder="1"/>
    <xf numFmtId="2" fontId="0" fillId="2" borderId="0" xfId="0" applyNumberFormat="1" applyFill="1"/>
    <xf numFmtId="164" fontId="0" fillId="2" borderId="0" xfId="1" applyNumberFormat="1" applyFont="1" applyFill="1"/>
    <xf numFmtId="0" fontId="0" fillId="3" borderId="0" xfId="0" applyFill="1"/>
    <xf numFmtId="0" fontId="0" fillId="3" borderId="1" xfId="0" applyFill="1" applyBorder="1"/>
    <xf numFmtId="2" fontId="0" fillId="3" borderId="0" xfId="0" applyNumberFormat="1" applyFill="1"/>
    <xf numFmtId="164" fontId="0" fillId="3" borderId="0" xfId="1" applyNumberFormat="1" applyFont="1" applyFill="1"/>
    <xf numFmtId="0" fontId="0" fillId="4" borderId="0" xfId="0" applyFill="1"/>
    <xf numFmtId="0" fontId="0" fillId="4" borderId="1" xfId="0" applyFill="1" applyBorder="1"/>
    <xf numFmtId="2" fontId="0" fillId="4" borderId="0" xfId="0" applyNumberFormat="1" applyFill="1"/>
    <xf numFmtId="164" fontId="0" fillId="4" borderId="0" xfId="1" applyNumberFormat="1" applyFont="1" applyFill="1"/>
    <xf numFmtId="0" fontId="0" fillId="5" borderId="0" xfId="0" applyFill="1"/>
    <xf numFmtId="0" fontId="0" fillId="5" borderId="1" xfId="0" applyFill="1" applyBorder="1"/>
    <xf numFmtId="2" fontId="0" fillId="5" borderId="0" xfId="0" applyNumberFormat="1" applyFill="1"/>
    <xf numFmtId="0" fontId="4" fillId="5" borderId="0" xfId="0" applyFont="1" applyFill="1"/>
    <xf numFmtId="164" fontId="0" fillId="5" borderId="0" xfId="1" applyNumberFormat="1" applyFont="1" applyFill="1"/>
    <xf numFmtId="0" fontId="2" fillId="5" borderId="0" xfId="0" applyFont="1" applyFill="1"/>
    <xf numFmtId="0" fontId="0" fillId="2" borderId="0" xfId="1" applyNumberFormat="1" applyFont="1" applyFill="1"/>
    <xf numFmtId="0" fontId="0" fillId="3" borderId="0" xfId="1" applyNumberFormat="1" applyFont="1" applyFill="1"/>
    <xf numFmtId="0" fontId="0" fillId="4" borderId="0" xfId="1" applyNumberFormat="1" applyFont="1" applyFill="1"/>
    <xf numFmtId="0" fontId="5" fillId="0" borderId="0" xfId="0" applyFont="1"/>
    <xf numFmtId="0" fontId="5" fillId="2" borderId="0" xfId="0" applyFont="1" applyFill="1"/>
    <xf numFmtId="0" fontId="5" fillId="2" borderId="1" xfId="0" applyFont="1" applyFill="1" applyBorder="1"/>
    <xf numFmtId="2" fontId="5" fillId="2" borderId="0" xfId="0" applyNumberFormat="1" applyFont="1" applyFill="1"/>
    <xf numFmtId="0" fontId="5" fillId="3" borderId="0" xfId="0" applyFont="1" applyFill="1"/>
    <xf numFmtId="0" fontId="5" fillId="3" borderId="1" xfId="0" applyFont="1" applyFill="1" applyBorder="1"/>
    <xf numFmtId="2" fontId="5" fillId="3" borderId="0" xfId="0" applyNumberFormat="1" applyFont="1" applyFill="1"/>
    <xf numFmtId="0" fontId="5" fillId="4" borderId="0" xfId="0" applyFont="1" applyFill="1"/>
    <xf numFmtId="0" fontId="5" fillId="4" borderId="1" xfId="0" applyFont="1" applyFill="1" applyBorder="1"/>
    <xf numFmtId="2" fontId="5" fillId="4" borderId="0" xfId="0" applyNumberFormat="1" applyFont="1" applyFill="1"/>
    <xf numFmtId="0" fontId="6" fillId="5" borderId="0" xfId="0" applyFont="1" applyFill="1"/>
    <xf numFmtId="0" fontId="5" fillId="5" borderId="0" xfId="0" applyFont="1" applyFill="1"/>
    <xf numFmtId="0" fontId="5" fillId="5" borderId="1" xfId="0" applyFont="1" applyFill="1" applyBorder="1"/>
    <xf numFmtId="2" fontId="5" fillId="5" borderId="0" xfId="0" applyNumberFormat="1" applyFont="1" applyFill="1"/>
    <xf numFmtId="164" fontId="5" fillId="5" borderId="0" xfId="0" applyNumberFormat="1" applyFont="1" applyFill="1"/>
    <xf numFmtId="0" fontId="2" fillId="3" borderId="0" xfId="0" applyFont="1" applyFill="1"/>
    <xf numFmtId="0" fontId="2" fillId="4" borderId="0" xfId="0" applyFont="1" applyFill="1"/>
    <xf numFmtId="0" fontId="2" fillId="2" borderId="0" xfId="0" applyFont="1" applyFill="1"/>
    <xf numFmtId="0" fontId="7" fillId="0" borderId="0" xfId="0" applyFont="1"/>
    <xf numFmtId="0" fontId="5" fillId="6" borderId="0" xfId="0" applyFont="1" applyFill="1"/>
    <xf numFmtId="164" fontId="0" fillId="5" borderId="0" xfId="0" applyNumberFormat="1" applyFill="1"/>
    <xf numFmtId="1" fontId="0" fillId="5" borderId="0" xfId="0" applyNumberFormat="1" applyFill="1"/>
    <xf numFmtId="1" fontId="0" fillId="5" borderId="0" xfId="1" applyNumberFormat="1" applyFont="1" applyFill="1"/>
    <xf numFmtId="0" fontId="0" fillId="5" borderId="0" xfId="1" applyNumberFormat="1" applyFont="1" applyFill="1"/>
    <xf numFmtId="0" fontId="5" fillId="7" borderId="0" xfId="0" applyFont="1" applyFill="1"/>
    <xf numFmtId="0" fontId="0" fillId="7" borderId="0" xfId="0" applyFill="1"/>
    <xf numFmtId="0" fontId="0" fillId="7" borderId="1" xfId="0" applyFill="1" applyBorder="1"/>
    <xf numFmtId="2" fontId="0" fillId="7" borderId="0" xfId="0" applyNumberFormat="1" applyFill="1"/>
    <xf numFmtId="0" fontId="6" fillId="7" borderId="0" xfId="0" applyFont="1" applyFill="1"/>
    <xf numFmtId="0" fontId="5" fillId="7" borderId="1" xfId="0" applyFont="1" applyFill="1" applyBorder="1"/>
    <xf numFmtId="2" fontId="5" fillId="7" borderId="0" xfId="0" applyNumberFormat="1" applyFont="1" applyFill="1"/>
    <xf numFmtId="0" fontId="4" fillId="7" borderId="0" xfId="0" applyFont="1" applyFill="1"/>
    <xf numFmtId="164" fontId="0" fillId="7" borderId="0" xfId="1" applyNumberFormat="1" applyFont="1" applyFill="1"/>
    <xf numFmtId="164" fontId="0" fillId="7" borderId="0" xfId="0" applyNumberFormat="1" applyFill="1"/>
    <xf numFmtId="164" fontId="5" fillId="7" borderId="0" xfId="0" applyNumberFormat="1" applyFont="1" applyFill="1"/>
    <xf numFmtId="0" fontId="2" fillId="7" borderId="0" xfId="0" applyFont="1" applyFill="1"/>
    <xf numFmtId="0" fontId="0" fillId="7" borderId="0" xfId="1" applyNumberFormat="1" applyFont="1" applyFill="1"/>
    <xf numFmtId="1" fontId="0" fillId="7" borderId="0" xfId="0" applyNumberFormat="1" applyFill="1"/>
    <xf numFmtId="1" fontId="0" fillId="7" borderId="0" xfId="1" applyNumberFormat="1" applyFont="1" applyFill="1"/>
    <xf numFmtId="164" fontId="1" fillId="4" borderId="0" xfId="1" applyNumberFormat="1" applyFont="1" applyFill="1"/>
    <xf numFmtId="164" fontId="1" fillId="7" borderId="0" xfId="1" applyNumberFormat="1" applyFont="1" applyFill="1"/>
    <xf numFmtId="10" fontId="0" fillId="0" borderId="0" xfId="1" applyNumberFormat="1" applyFont="1"/>
    <xf numFmtId="164" fontId="1" fillId="2" borderId="0" xfId="1" applyNumberFormat="1" applyFont="1" applyFill="1"/>
    <xf numFmtId="0" fontId="1" fillId="0" borderId="0" xfId="0" applyFont="1"/>
    <xf numFmtId="164" fontId="1" fillId="0" borderId="0" xfId="1" applyNumberFormat="1" applyFont="1"/>
    <xf numFmtId="10" fontId="1" fillId="0" borderId="0" xfId="1" applyNumberFormat="1" applyFont="1"/>
    <xf numFmtId="0" fontId="1" fillId="2" borderId="0" xfId="0" applyFont="1" applyFill="1"/>
    <xf numFmtId="0" fontId="1" fillId="3" borderId="0" xfId="0" applyFont="1" applyFill="1"/>
    <xf numFmtId="164" fontId="1" fillId="3" borderId="0" xfId="1" applyNumberFormat="1" applyFont="1" applyFill="1"/>
    <xf numFmtId="0" fontId="1" fillId="4" borderId="0" xfId="0" applyFont="1" applyFill="1"/>
    <xf numFmtId="0" fontId="1" fillId="5" borderId="0" xfId="0" applyFont="1" applyFill="1"/>
    <xf numFmtId="1" fontId="1" fillId="5" borderId="0" xfId="0" applyNumberFormat="1" applyFont="1" applyFill="1"/>
    <xf numFmtId="164" fontId="1" fillId="5" borderId="0" xfId="1" applyNumberFormat="1" applyFont="1" applyFill="1"/>
    <xf numFmtId="0" fontId="1" fillId="7" borderId="0" xfId="0" applyFont="1" applyFill="1"/>
    <xf numFmtId="1" fontId="1" fillId="7" borderId="0" xfId="0" applyNumberFormat="1" applyFont="1" applyFill="1"/>
    <xf numFmtId="16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EB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lla Gunn" id="{0F6D9004-8F21-4440-A90F-BAAD35DF0464}" userId="S::Ella.Gunn@tbicommunications.com::32e83cff-b9c2-48ca-88d7-89fb6460ea0a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4-06-05T11:50:19.93" personId="{0F6D9004-8F21-4440-A90F-BAAD35DF0464}" id="{999C35F1-A402-6C43-AC88-994F171C60D0}">
    <text>Displayed when Q1. Region: US and Q2. Work: Public Library is selected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" dT="2024-06-05T11:50:56.22" personId="{0F6D9004-8F21-4440-A90F-BAAD35DF0464}" id="{CD6CF654-C823-7048-8CBD-19624ABD3A21}">
    <text>Displayed when Q2. Work: Academic Library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1" dT="2024-06-05T11:54:57.35" personId="{0F6D9004-8F21-4440-A90F-BAAD35DF0464}" id="{3EBB6AF7-28EF-E245-93CC-5EEAE7CCD943}">
    <text>Displayed when Q2 Work: Public Library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1" dT="2024-06-05T12:19:29.78" personId="{0F6D9004-8F21-4440-A90F-BAAD35DF0464}" id="{55EB256F-80E7-9245-86D9-E0CD026477FD}">
    <text>Displayed when Q27. Work: National Library</text>
  </threadedComment>
</ThreadedComments>
</file>

<file path=xl/worksheets/_rels/sheet2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DCC85-C463-BC4E-8211-AD46F314E0BB}">
  <dimension ref="A1:Y100"/>
  <sheetViews>
    <sheetView workbookViewId="0">
      <pane ySplit="12" topLeftCell="A13" activePane="bottomLeft" state="frozen"/>
      <selection activeCell="A5" sqref="A5"/>
      <selection pane="bottomLeft" activeCell="N52" sqref="N52"/>
    </sheetView>
  </sheetViews>
  <sheetFormatPr defaultColWidth="11" defaultRowHeight="15.75" x14ac:dyDescent="0.25"/>
  <sheetData>
    <row r="1" spans="1:25" ht="18.75" x14ac:dyDescent="0.3">
      <c r="A1" s="1" t="s">
        <v>0</v>
      </c>
      <c r="B1" s="1" t="s">
        <v>1</v>
      </c>
    </row>
    <row r="3" spans="1:25" s="26" customFormat="1" x14ac:dyDescent="0.25">
      <c r="A3" s="26" t="s">
        <v>2</v>
      </c>
      <c r="C3" s="26">
        <f>SUM(B5:B11)</f>
        <v>1527</v>
      </c>
    </row>
    <row r="4" spans="1:25" x14ac:dyDescent="0.25">
      <c r="B4" t="s">
        <v>3</v>
      </c>
      <c r="C4" t="s">
        <v>4</v>
      </c>
    </row>
    <row r="5" spans="1:25" x14ac:dyDescent="0.25">
      <c r="A5" t="s">
        <v>5</v>
      </c>
      <c r="B5">
        <v>240</v>
      </c>
      <c r="C5" s="4">
        <f>B5/C$3</f>
        <v>0.15717092337917485</v>
      </c>
    </row>
    <row r="6" spans="1:25" x14ac:dyDescent="0.25">
      <c r="A6" t="s">
        <v>6</v>
      </c>
      <c r="B6">
        <v>202</v>
      </c>
      <c r="C6" s="4">
        <f t="shared" ref="C6:C11" si="0">B6/C$3</f>
        <v>0.13228552717747216</v>
      </c>
    </row>
    <row r="7" spans="1:25" x14ac:dyDescent="0.25">
      <c r="A7" t="s">
        <v>7</v>
      </c>
      <c r="B7">
        <v>154</v>
      </c>
      <c r="C7" s="4">
        <f t="shared" si="0"/>
        <v>0.1008513425016372</v>
      </c>
    </row>
    <row r="8" spans="1:25" x14ac:dyDescent="0.25">
      <c r="A8" t="s">
        <v>8</v>
      </c>
      <c r="B8">
        <v>62</v>
      </c>
      <c r="C8" s="4">
        <f t="shared" si="0"/>
        <v>4.0602488539620167E-2</v>
      </c>
    </row>
    <row r="9" spans="1:25" x14ac:dyDescent="0.25">
      <c r="A9" t="s">
        <v>9</v>
      </c>
      <c r="B9">
        <v>47</v>
      </c>
      <c r="C9" s="4">
        <f t="shared" si="0"/>
        <v>3.0779305828421741E-2</v>
      </c>
    </row>
    <row r="10" spans="1:25" x14ac:dyDescent="0.25">
      <c r="A10" t="s">
        <v>10</v>
      </c>
      <c r="B10">
        <v>719</v>
      </c>
      <c r="C10" s="4">
        <f t="shared" si="0"/>
        <v>0.47085789129011135</v>
      </c>
    </row>
    <row r="11" spans="1:25" x14ac:dyDescent="0.25">
      <c r="A11" t="s">
        <v>11</v>
      </c>
      <c r="B11">
        <v>103</v>
      </c>
      <c r="C11" s="4">
        <f t="shared" si="0"/>
        <v>6.7452521283562536E-2</v>
      </c>
    </row>
    <row r="13" spans="1:2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s="26" customFormat="1" x14ac:dyDescent="0.25">
      <c r="A14" s="27" t="str">
        <f>Refs!A2</f>
        <v>1. REGION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 t="str">
        <f>A14</f>
        <v>1. REGION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s="26" customFormat="1" x14ac:dyDescent="0.25">
      <c r="A15" s="27"/>
      <c r="B15" s="27" t="str">
        <f>Refs!B2</f>
        <v>Asia</v>
      </c>
      <c r="C15" s="27" t="str">
        <f>Refs!C2</f>
        <v>Europe</v>
      </c>
      <c r="D15" s="27" t="str">
        <f>Refs!D2</f>
        <v>Rest of the World</v>
      </c>
      <c r="E15" s="27" t="str">
        <f>Refs!E2</f>
        <v>North America</v>
      </c>
      <c r="F15" s="27" t="str">
        <f>Refs!F2</f>
        <v>UK</v>
      </c>
      <c r="G15" s="27" t="str">
        <f>Refs!G2</f>
        <v>US</v>
      </c>
      <c r="H15" s="27" t="str">
        <f>Refs!H2</f>
        <v>China</v>
      </c>
      <c r="I15" s="27"/>
      <c r="J15" s="27"/>
      <c r="K15" s="27"/>
      <c r="L15" s="27"/>
      <c r="M15" s="27" t="str">
        <f t="shared" ref="M15:S15" si="1">B15</f>
        <v>Asia</v>
      </c>
      <c r="N15" s="27" t="str">
        <f t="shared" si="1"/>
        <v>Europe</v>
      </c>
      <c r="O15" s="27" t="str">
        <f t="shared" si="1"/>
        <v>Rest of the World</v>
      </c>
      <c r="P15" s="27" t="str">
        <f t="shared" si="1"/>
        <v>North America</v>
      </c>
      <c r="Q15" s="27" t="str">
        <f t="shared" si="1"/>
        <v>UK</v>
      </c>
      <c r="R15" s="27" t="str">
        <f t="shared" si="1"/>
        <v>US</v>
      </c>
      <c r="S15" s="27" t="str">
        <f t="shared" si="1"/>
        <v>China</v>
      </c>
      <c r="T15" s="27"/>
      <c r="U15" s="27"/>
      <c r="V15" s="27"/>
      <c r="W15" s="27"/>
      <c r="X15" s="27"/>
      <c r="Y15" s="27"/>
    </row>
    <row r="16" spans="1:25" x14ac:dyDescent="0.25">
      <c r="A16" s="5" t="str">
        <f t="shared" ref="A16:A22" si="2">A5</f>
        <v>Asia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str">
        <f t="shared" ref="L16:L27" si="3">A16</f>
        <v>Asia</v>
      </c>
      <c r="M16" s="8" t="e">
        <f t="shared" ref="M16:S27" si="4">B16/B$28</f>
        <v>#DIV/0!</v>
      </c>
      <c r="N16" s="8" t="e">
        <f t="shared" si="4"/>
        <v>#DIV/0!</v>
      </c>
      <c r="O16" s="8" t="e">
        <f t="shared" si="4"/>
        <v>#DIV/0!</v>
      </c>
      <c r="P16" s="8" t="e">
        <f t="shared" si="4"/>
        <v>#DIV/0!</v>
      </c>
      <c r="Q16" s="8" t="e">
        <f t="shared" si="4"/>
        <v>#DIV/0!</v>
      </c>
      <c r="R16" s="8" t="e">
        <f t="shared" si="4"/>
        <v>#DIV/0!</v>
      </c>
      <c r="S16" s="8" t="e">
        <f t="shared" si="4"/>
        <v>#DIV/0!</v>
      </c>
      <c r="T16" s="8"/>
      <c r="U16" s="8"/>
      <c r="V16" s="8"/>
      <c r="W16" s="8"/>
      <c r="X16" s="8"/>
      <c r="Y16" s="5"/>
    </row>
    <row r="17" spans="1:25" x14ac:dyDescent="0.25">
      <c r="A17" s="5" t="str">
        <f t="shared" si="2"/>
        <v>Europe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str">
        <f t="shared" si="3"/>
        <v>Europe</v>
      </c>
      <c r="M17" s="8" t="e">
        <f t="shared" si="4"/>
        <v>#DIV/0!</v>
      </c>
      <c r="N17" s="8" t="e">
        <f t="shared" si="4"/>
        <v>#DIV/0!</v>
      </c>
      <c r="O17" s="8" t="e">
        <f t="shared" si="4"/>
        <v>#DIV/0!</v>
      </c>
      <c r="P17" s="8" t="e">
        <f t="shared" si="4"/>
        <v>#DIV/0!</v>
      </c>
      <c r="Q17" s="8" t="e">
        <f t="shared" si="4"/>
        <v>#DIV/0!</v>
      </c>
      <c r="R17" s="8" t="e">
        <f t="shared" si="4"/>
        <v>#DIV/0!</v>
      </c>
      <c r="S17" s="8" t="e">
        <f t="shared" si="4"/>
        <v>#DIV/0!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>Rest of the World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str">
        <f t="shared" si="3"/>
        <v>Rest of the World</v>
      </c>
      <c r="M18" s="8" t="e">
        <f t="shared" si="4"/>
        <v>#DIV/0!</v>
      </c>
      <c r="N18" s="8" t="e">
        <f t="shared" si="4"/>
        <v>#DIV/0!</v>
      </c>
      <c r="O18" s="8" t="e">
        <f t="shared" si="4"/>
        <v>#DIV/0!</v>
      </c>
      <c r="P18" s="8" t="e">
        <f t="shared" si="4"/>
        <v>#DIV/0!</v>
      </c>
      <c r="Q18" s="8" t="e">
        <f t="shared" si="4"/>
        <v>#DIV/0!</v>
      </c>
      <c r="R18" s="8" t="e">
        <f t="shared" si="4"/>
        <v>#DIV/0!</v>
      </c>
      <c r="S18" s="8" t="e">
        <f t="shared" si="4"/>
        <v>#DIV/0!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North America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str">
        <f t="shared" si="3"/>
        <v>North America</v>
      </c>
      <c r="M19" s="8" t="e">
        <f t="shared" si="4"/>
        <v>#DIV/0!</v>
      </c>
      <c r="N19" s="8" t="e">
        <f t="shared" si="4"/>
        <v>#DIV/0!</v>
      </c>
      <c r="O19" s="8" t="e">
        <f t="shared" si="4"/>
        <v>#DIV/0!</v>
      </c>
      <c r="P19" s="8" t="e">
        <f t="shared" si="4"/>
        <v>#DIV/0!</v>
      </c>
      <c r="Q19" s="8" t="e">
        <f t="shared" si="4"/>
        <v>#DIV/0!</v>
      </c>
      <c r="R19" s="8" t="e">
        <f t="shared" si="4"/>
        <v>#DIV/0!</v>
      </c>
      <c r="S19" s="8" t="e">
        <f t="shared" si="4"/>
        <v>#DIV/0!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>Uk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str">
        <f t="shared" si="3"/>
        <v>Uk</v>
      </c>
      <c r="M20" s="8" t="e">
        <f t="shared" si="4"/>
        <v>#DIV/0!</v>
      </c>
      <c r="N20" s="8" t="e">
        <f t="shared" si="4"/>
        <v>#DIV/0!</v>
      </c>
      <c r="O20" s="8" t="e">
        <f t="shared" si="4"/>
        <v>#DIV/0!</v>
      </c>
      <c r="P20" s="8" t="e">
        <f t="shared" si="4"/>
        <v>#DIV/0!</v>
      </c>
      <c r="Q20" s="8" t="e">
        <f t="shared" si="4"/>
        <v>#DIV/0!</v>
      </c>
      <c r="R20" s="8" t="e">
        <f t="shared" si="4"/>
        <v>#DIV/0!</v>
      </c>
      <c r="S20" s="8" t="e">
        <f t="shared" si="4"/>
        <v>#DIV/0!</v>
      </c>
      <c r="T20" s="8"/>
      <c r="U20" s="8"/>
      <c r="V20" s="8"/>
      <c r="W20" s="8"/>
      <c r="X20" s="8"/>
      <c r="Y20" s="5"/>
    </row>
    <row r="21" spans="1:25" x14ac:dyDescent="0.25">
      <c r="A21" s="5" t="str">
        <f t="shared" si="2"/>
        <v>US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str">
        <f t="shared" si="3"/>
        <v>US</v>
      </c>
      <c r="M21" s="8" t="e">
        <f t="shared" si="4"/>
        <v>#DIV/0!</v>
      </c>
      <c r="N21" s="8" t="e">
        <f t="shared" si="4"/>
        <v>#DIV/0!</v>
      </c>
      <c r="O21" s="8" t="e">
        <f t="shared" si="4"/>
        <v>#DIV/0!</v>
      </c>
      <c r="P21" s="8" t="e">
        <f t="shared" si="4"/>
        <v>#DIV/0!</v>
      </c>
      <c r="Q21" s="8" t="e">
        <f t="shared" si="4"/>
        <v>#DIV/0!</v>
      </c>
      <c r="R21" s="8" t="e">
        <f t="shared" si="4"/>
        <v>#DIV/0!</v>
      </c>
      <c r="S21" s="8" t="e">
        <f t="shared" si="4"/>
        <v>#DIV/0!</v>
      </c>
      <c r="T21" s="8"/>
      <c r="U21" s="8"/>
      <c r="V21" s="8"/>
      <c r="W21" s="8"/>
      <c r="X21" s="8"/>
      <c r="Y21" s="5"/>
    </row>
    <row r="22" spans="1:25" x14ac:dyDescent="0.25">
      <c r="A22" s="5" t="str">
        <f t="shared" si="2"/>
        <v>China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str">
        <f t="shared" si="3"/>
        <v>China</v>
      </c>
      <c r="M22" s="8" t="e">
        <f t="shared" si="4"/>
        <v>#DIV/0!</v>
      </c>
      <c r="N22" s="8" t="e">
        <f t="shared" si="4"/>
        <v>#DIV/0!</v>
      </c>
      <c r="O22" s="8" t="e">
        <f t="shared" si="4"/>
        <v>#DIV/0!</v>
      </c>
      <c r="P22" s="8" t="e">
        <f t="shared" si="4"/>
        <v>#DIV/0!</v>
      </c>
      <c r="Q22" s="8" t="e">
        <f t="shared" si="4"/>
        <v>#DIV/0!</v>
      </c>
      <c r="R22" s="8" t="e">
        <f t="shared" si="4"/>
        <v>#DIV/0!</v>
      </c>
      <c r="S22" s="8" t="e">
        <f t="shared" si="4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3"/>
        <v>#REF!</v>
      </c>
      <c r="M23" s="8" t="e">
        <f t="shared" si="4"/>
        <v>#DIV/0!</v>
      </c>
      <c r="N23" s="8" t="e">
        <f t="shared" si="4"/>
        <v>#DIV/0!</v>
      </c>
      <c r="O23" s="8" t="e">
        <f t="shared" si="4"/>
        <v>#DIV/0!</v>
      </c>
      <c r="P23" s="8" t="e">
        <f t="shared" si="4"/>
        <v>#DIV/0!</v>
      </c>
      <c r="Q23" s="8" t="e">
        <f t="shared" si="4"/>
        <v>#DIV/0!</v>
      </c>
      <c r="R23" s="8" t="e">
        <f t="shared" si="4"/>
        <v>#DIV/0!</v>
      </c>
      <c r="S23" s="8" t="e">
        <f t="shared" si="4"/>
        <v>#DIV/0!</v>
      </c>
      <c r="T23" s="8"/>
      <c r="U23" s="8"/>
      <c r="V23" s="8"/>
      <c r="W23" s="8"/>
      <c r="X23" s="8"/>
      <c r="Y23" s="5"/>
    </row>
    <row r="24" spans="1:25" x14ac:dyDescent="0.25">
      <c r="A24" s="5" t="e">
        <f>#REF!</f>
        <v>#REF!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e">
        <f t="shared" si="3"/>
        <v>#REF!</v>
      </c>
      <c r="M24" s="8" t="e">
        <f t="shared" si="4"/>
        <v>#DIV/0!</v>
      </c>
      <c r="N24" s="8" t="e">
        <f t="shared" si="4"/>
        <v>#DIV/0!</v>
      </c>
      <c r="O24" s="8" t="e">
        <f t="shared" si="4"/>
        <v>#DIV/0!</v>
      </c>
      <c r="P24" s="8" t="e">
        <f t="shared" si="4"/>
        <v>#DIV/0!</v>
      </c>
      <c r="Q24" s="8" t="e">
        <f t="shared" si="4"/>
        <v>#DIV/0!</v>
      </c>
      <c r="R24" s="8" t="e">
        <f t="shared" si="4"/>
        <v>#DIV/0!</v>
      </c>
      <c r="S24" s="8" t="e">
        <f t="shared" si="4"/>
        <v>#DIV/0!</v>
      </c>
      <c r="T24" s="8"/>
      <c r="U24" s="8"/>
      <c r="V24" s="8"/>
      <c r="W24" s="8"/>
      <c r="X24" s="8"/>
      <c r="Y24" s="5"/>
    </row>
    <row r="25" spans="1:25" x14ac:dyDescent="0.25">
      <c r="A25" s="5" t="e">
        <f>#REF!</f>
        <v>#REF!</v>
      </c>
      <c r="B25" s="5"/>
      <c r="C25" s="23"/>
      <c r="D25" s="5"/>
      <c r="E25" s="5"/>
      <c r="F25" s="5"/>
      <c r="G25" s="5"/>
      <c r="H25" s="5"/>
      <c r="I25" s="5"/>
      <c r="J25" s="5"/>
      <c r="K25" s="5"/>
      <c r="L25" s="5" t="e">
        <f t="shared" si="3"/>
        <v>#REF!</v>
      </c>
      <c r="M25" s="8" t="e">
        <f t="shared" si="4"/>
        <v>#DIV/0!</v>
      </c>
      <c r="N25" s="8" t="e">
        <f t="shared" si="4"/>
        <v>#DIV/0!</v>
      </c>
      <c r="O25" s="8" t="e">
        <f t="shared" si="4"/>
        <v>#DIV/0!</v>
      </c>
      <c r="P25" s="8" t="e">
        <f t="shared" si="4"/>
        <v>#DIV/0!</v>
      </c>
      <c r="Q25" s="8" t="e">
        <f t="shared" si="4"/>
        <v>#DIV/0!</v>
      </c>
      <c r="R25" s="8" t="e">
        <f t="shared" si="4"/>
        <v>#DIV/0!</v>
      </c>
      <c r="S25" s="8" t="e">
        <f t="shared" si="4"/>
        <v>#DIV/0!</v>
      </c>
      <c r="T25" s="8"/>
      <c r="U25" s="8"/>
      <c r="V25" s="8"/>
      <c r="W25" s="8"/>
      <c r="X25" s="8"/>
      <c r="Y25" s="5"/>
    </row>
    <row r="26" spans="1:25" x14ac:dyDescent="0.25">
      <c r="A26" s="5" t="e">
        <f>#REF!</f>
        <v>#REF!</v>
      </c>
      <c r="B26" s="5"/>
      <c r="C26" s="23"/>
      <c r="D26" s="5"/>
      <c r="E26" s="5"/>
      <c r="F26" s="5"/>
      <c r="G26" s="5"/>
      <c r="H26" s="5"/>
      <c r="I26" s="5"/>
      <c r="J26" s="5"/>
      <c r="K26" s="5"/>
      <c r="L26" s="5" t="e">
        <f t="shared" si="3"/>
        <v>#REF!</v>
      </c>
      <c r="M26" s="8" t="e">
        <f t="shared" si="4"/>
        <v>#DIV/0!</v>
      </c>
      <c r="N26" s="8" t="e">
        <f t="shared" si="4"/>
        <v>#DIV/0!</v>
      </c>
      <c r="O26" s="8" t="e">
        <f t="shared" si="4"/>
        <v>#DIV/0!</v>
      </c>
      <c r="P26" s="8" t="e">
        <f t="shared" si="4"/>
        <v>#DIV/0!</v>
      </c>
      <c r="Q26" s="8" t="e">
        <f t="shared" si="4"/>
        <v>#DIV/0!</v>
      </c>
      <c r="R26" s="8" t="e">
        <f t="shared" si="4"/>
        <v>#DIV/0!</v>
      </c>
      <c r="S26" s="8" t="e">
        <f t="shared" si="4"/>
        <v>#DIV/0!</v>
      </c>
      <c r="T26" s="8"/>
      <c r="U26" s="8"/>
      <c r="V26" s="8"/>
      <c r="W26" s="8"/>
      <c r="X26" s="8"/>
      <c r="Y26" s="5"/>
    </row>
    <row r="27" spans="1:25" x14ac:dyDescent="0.25">
      <c r="A27" s="5" t="e">
        <f>#REF!</f>
        <v>#REF!</v>
      </c>
      <c r="B27" s="5"/>
      <c r="C27" s="23"/>
      <c r="D27" s="5"/>
      <c r="E27" s="5"/>
      <c r="F27" s="5"/>
      <c r="G27" s="5"/>
      <c r="H27" s="5"/>
      <c r="I27" s="5"/>
      <c r="J27" s="5"/>
      <c r="K27" s="5"/>
      <c r="L27" s="5" t="e">
        <f t="shared" si="3"/>
        <v>#REF!</v>
      </c>
      <c r="M27" s="8" t="e">
        <f t="shared" si="4"/>
        <v>#DIV/0!</v>
      </c>
      <c r="N27" s="8" t="e">
        <f t="shared" si="4"/>
        <v>#DIV/0!</v>
      </c>
      <c r="O27" s="8" t="e">
        <f t="shared" si="4"/>
        <v>#DIV/0!</v>
      </c>
      <c r="P27" s="8" t="e">
        <f t="shared" si="4"/>
        <v>#DIV/0!</v>
      </c>
      <c r="Q27" s="8" t="e">
        <f t="shared" si="4"/>
        <v>#DIV/0!</v>
      </c>
      <c r="R27" s="8" t="e">
        <f t="shared" si="4"/>
        <v>#DIV/0!</v>
      </c>
      <c r="S27" s="8" t="e">
        <f t="shared" si="4"/>
        <v>#DIV/0!</v>
      </c>
      <c r="T27" s="8"/>
      <c r="U27" s="8"/>
      <c r="V27" s="8"/>
      <c r="W27" s="8"/>
      <c r="X27" s="8"/>
      <c r="Y27" s="5"/>
    </row>
    <row r="28" spans="1:25" x14ac:dyDescent="0.25">
      <c r="A28" s="5" t="s">
        <v>12</v>
      </c>
      <c r="B28" s="5">
        <f>SUM(B16:B27)</f>
        <v>0</v>
      </c>
      <c r="C28" s="5">
        <f t="shared" ref="C28:H28" si="5">SUM(C16:C27)</f>
        <v>0</v>
      </c>
      <c r="D28" s="5">
        <f t="shared" si="5"/>
        <v>0</v>
      </c>
      <c r="E28" s="5">
        <f t="shared" si="5"/>
        <v>0</v>
      </c>
      <c r="F28" s="5">
        <f t="shared" si="5"/>
        <v>0</v>
      </c>
      <c r="G28" s="5">
        <f t="shared" si="5"/>
        <v>0</v>
      </c>
      <c r="H28" s="5">
        <f t="shared" si="5"/>
        <v>0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s="26" customFormat="1" x14ac:dyDescent="0.25">
      <c r="A32" s="30" t="str">
        <f>Refs!A3</f>
        <v>2. WORK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 t="str">
        <f>A32</f>
        <v>2. WORK</v>
      </c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 spans="1:25" s="26" customFormat="1" x14ac:dyDescent="0.25">
      <c r="A33" s="30"/>
      <c r="B33" s="30" t="str">
        <f>Refs!B3</f>
        <v>Public Library</v>
      </c>
      <c r="C33" s="30" t="str">
        <f>Refs!C3</f>
        <v>National Library</v>
      </c>
      <c r="D33" s="30" t="str">
        <f>Refs!D3</f>
        <v>Academic Library</v>
      </c>
      <c r="E33" s="30"/>
      <c r="F33" s="30"/>
      <c r="G33" s="30"/>
      <c r="H33" s="30"/>
      <c r="I33" s="30"/>
      <c r="J33" s="30"/>
      <c r="K33" s="30"/>
      <c r="L33" s="30"/>
      <c r="M33" s="30" t="str">
        <f>B33</f>
        <v>Public Library</v>
      </c>
      <c r="N33" s="30" t="str">
        <f>C33</f>
        <v>National Library</v>
      </c>
      <c r="O33" s="30" t="str">
        <f>D33</f>
        <v>Academic Library</v>
      </c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 spans="1:25" x14ac:dyDescent="0.25">
      <c r="A34" s="9" t="str">
        <f t="shared" ref="A34:A40" si="6">A5</f>
        <v>Asia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str">
        <f t="shared" ref="L34:L45" si="7">A34</f>
        <v>Asia</v>
      </c>
      <c r="M34" s="12" t="e">
        <f t="shared" ref="M34:O45" si="8">B34/B$46</f>
        <v>#DIV/0!</v>
      </c>
      <c r="N34" s="12" t="e">
        <f t="shared" si="8"/>
        <v>#DIV/0!</v>
      </c>
      <c r="O34" s="12" t="e">
        <f t="shared" si="8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str">
        <f t="shared" si="6"/>
        <v>Europe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str">
        <f t="shared" si="7"/>
        <v>Europe</v>
      </c>
      <c r="M35" s="12" t="e">
        <f t="shared" si="8"/>
        <v>#DIV/0!</v>
      </c>
      <c r="N35" s="12" t="e">
        <f t="shared" si="8"/>
        <v>#DIV/0!</v>
      </c>
      <c r="O35" s="12" t="e">
        <f t="shared" si="8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str">
        <f t="shared" si="6"/>
        <v>Rest of the World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str">
        <f t="shared" si="7"/>
        <v>Rest of the World</v>
      </c>
      <c r="M36" s="12" t="e">
        <f t="shared" si="8"/>
        <v>#DIV/0!</v>
      </c>
      <c r="N36" s="12" t="e">
        <f t="shared" si="8"/>
        <v>#DIV/0!</v>
      </c>
      <c r="O36" s="12" t="e">
        <f t="shared" si="8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str">
        <f t="shared" si="6"/>
        <v>North America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str">
        <f t="shared" si="7"/>
        <v>North America</v>
      </c>
      <c r="M37" s="12" t="e">
        <f t="shared" si="8"/>
        <v>#DIV/0!</v>
      </c>
      <c r="N37" s="12" t="e">
        <f t="shared" si="8"/>
        <v>#DIV/0!</v>
      </c>
      <c r="O37" s="12" t="e">
        <f t="shared" si="8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str">
        <f t="shared" si="6"/>
        <v>Uk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str">
        <f t="shared" si="7"/>
        <v>Uk</v>
      </c>
      <c r="M38" s="12" t="e">
        <f t="shared" si="8"/>
        <v>#DIV/0!</v>
      </c>
      <c r="N38" s="12" t="e">
        <f t="shared" si="8"/>
        <v>#DIV/0!</v>
      </c>
      <c r="O38" s="12" t="e">
        <f t="shared" si="8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str">
        <f t="shared" si="6"/>
        <v>US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str">
        <f t="shared" si="7"/>
        <v>US</v>
      </c>
      <c r="M39" s="12" t="e">
        <f t="shared" si="8"/>
        <v>#DIV/0!</v>
      </c>
      <c r="N39" s="12" t="e">
        <f t="shared" si="8"/>
        <v>#DIV/0!</v>
      </c>
      <c r="O39" s="12" t="e">
        <f t="shared" si="8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str">
        <f t="shared" si="6"/>
        <v>China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str">
        <f t="shared" si="7"/>
        <v>China</v>
      </c>
      <c r="M40" s="12" t="e">
        <f t="shared" si="8"/>
        <v>#DIV/0!</v>
      </c>
      <c r="N40" s="12" t="e">
        <f t="shared" si="8"/>
        <v>#DIV/0!</v>
      </c>
      <c r="O40" s="12" t="e">
        <f t="shared" si="8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7"/>
        <v>#REF!</v>
      </c>
      <c r="M41" s="12" t="e">
        <f t="shared" si="8"/>
        <v>#DIV/0!</v>
      </c>
      <c r="N41" s="12" t="e">
        <f t="shared" si="8"/>
        <v>#DIV/0!</v>
      </c>
      <c r="O41" s="12" t="e">
        <f t="shared" si="8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e">
        <f>#REF!</f>
        <v>#REF!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e">
        <f t="shared" si="7"/>
        <v>#REF!</v>
      </c>
      <c r="M42" s="12" t="e">
        <f t="shared" si="8"/>
        <v>#DIV/0!</v>
      </c>
      <c r="N42" s="12" t="e">
        <f t="shared" si="8"/>
        <v>#DIV/0!</v>
      </c>
      <c r="O42" s="12" t="e">
        <f t="shared" si="8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e">
        <f>#REF!</f>
        <v>#REF!</v>
      </c>
      <c r="B43" s="9"/>
      <c r="C43" s="24"/>
      <c r="D43" s="9"/>
      <c r="E43" s="9"/>
      <c r="F43" s="9"/>
      <c r="G43" s="9"/>
      <c r="H43" s="9"/>
      <c r="I43" s="9"/>
      <c r="J43" s="9"/>
      <c r="K43" s="9"/>
      <c r="L43" s="9" t="e">
        <f t="shared" si="7"/>
        <v>#REF!</v>
      </c>
      <c r="M43" s="12" t="e">
        <f t="shared" si="8"/>
        <v>#DIV/0!</v>
      </c>
      <c r="N43" s="12" t="e">
        <f t="shared" si="8"/>
        <v>#DIV/0!</v>
      </c>
      <c r="O43" s="12" t="e">
        <f t="shared" si="8"/>
        <v>#DIV/0!</v>
      </c>
      <c r="P43" s="12"/>
      <c r="Q43" s="12"/>
      <c r="R43" s="12"/>
      <c r="S43" s="12"/>
      <c r="T43" s="12"/>
      <c r="U43" s="12"/>
      <c r="V43" s="12"/>
      <c r="W43" s="12"/>
      <c r="X43" s="12"/>
      <c r="Y43" s="9"/>
    </row>
    <row r="44" spans="1:25" x14ac:dyDescent="0.25">
      <c r="A44" s="9" t="e">
        <f>#REF!</f>
        <v>#REF!</v>
      </c>
      <c r="B44" s="9"/>
      <c r="C44" s="24"/>
      <c r="D44" s="9"/>
      <c r="E44" s="9"/>
      <c r="F44" s="9"/>
      <c r="G44" s="9"/>
      <c r="H44" s="9"/>
      <c r="I44" s="9"/>
      <c r="J44" s="9"/>
      <c r="K44" s="9"/>
      <c r="L44" s="9" t="e">
        <f t="shared" si="7"/>
        <v>#REF!</v>
      </c>
      <c r="M44" s="12" t="e">
        <f t="shared" si="8"/>
        <v>#DIV/0!</v>
      </c>
      <c r="N44" s="12" t="e">
        <f t="shared" si="8"/>
        <v>#DIV/0!</v>
      </c>
      <c r="O44" s="12" t="e">
        <f t="shared" si="8"/>
        <v>#DIV/0!</v>
      </c>
      <c r="P44" s="12"/>
      <c r="Q44" s="12"/>
      <c r="R44" s="12"/>
      <c r="S44" s="12"/>
      <c r="T44" s="12"/>
      <c r="U44" s="12"/>
      <c r="V44" s="12"/>
      <c r="W44" s="12"/>
      <c r="X44" s="12"/>
      <c r="Y44" s="9"/>
    </row>
    <row r="45" spans="1:25" x14ac:dyDescent="0.25">
      <c r="A45" s="9" t="e">
        <f>#REF!</f>
        <v>#REF!</v>
      </c>
      <c r="B45" s="9"/>
      <c r="C45" s="24"/>
      <c r="D45" s="9"/>
      <c r="E45" s="9"/>
      <c r="F45" s="9"/>
      <c r="G45" s="9"/>
      <c r="H45" s="9"/>
      <c r="I45" s="9"/>
      <c r="J45" s="9"/>
      <c r="K45" s="9"/>
      <c r="L45" s="9" t="e">
        <f t="shared" si="7"/>
        <v>#REF!</v>
      </c>
      <c r="M45" s="12" t="e">
        <f t="shared" si="8"/>
        <v>#DIV/0!</v>
      </c>
      <c r="N45" s="12" t="e">
        <f t="shared" si="8"/>
        <v>#DIV/0!</v>
      </c>
      <c r="O45" s="12" t="e">
        <f t="shared" si="8"/>
        <v>#DIV/0!</v>
      </c>
      <c r="P45" s="12"/>
      <c r="Q45" s="12"/>
      <c r="R45" s="12"/>
      <c r="S45" s="12"/>
      <c r="T45" s="12"/>
      <c r="U45" s="12"/>
      <c r="V45" s="12"/>
      <c r="W45" s="12"/>
      <c r="X45" s="12"/>
      <c r="Y45" s="9"/>
    </row>
    <row r="46" spans="1:25" x14ac:dyDescent="0.25">
      <c r="A46" s="9" t="s">
        <v>12</v>
      </c>
      <c r="B46" s="9">
        <f>SUM(B34:B45)</f>
        <v>0</v>
      </c>
      <c r="C46" s="9">
        <f t="shared" ref="C46:D46" si="9">SUM(C34:C45)</f>
        <v>0</v>
      </c>
      <c r="D46" s="9">
        <f t="shared" si="9"/>
        <v>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s="26" customFormat="1" x14ac:dyDescent="0.25">
      <c r="A50" s="33" t="str">
        <f>Refs!A4</f>
        <v>3. UNIVERISTY / COLLEGE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 t="str">
        <f>A50</f>
        <v>3. UNIVERISTY / COLLEGE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</row>
    <row r="51" spans="1:25" s="26" customFormat="1" x14ac:dyDescent="0.25">
      <c r="A51" s="33"/>
      <c r="B51" s="33" t="str">
        <f>Refs!B4</f>
        <v>University</v>
      </c>
      <c r="C51" s="33" t="str">
        <f>Refs!C4</f>
        <v>Community college</v>
      </c>
      <c r="D51" s="33" t="str">
        <f>Refs!D4</f>
        <v>Other (please specify)</v>
      </c>
      <c r="E51" s="33"/>
      <c r="F51" s="33"/>
      <c r="G51" s="33"/>
      <c r="H51" s="33"/>
      <c r="I51" s="33"/>
      <c r="J51" s="33"/>
      <c r="K51" s="33"/>
      <c r="L51" s="33"/>
      <c r="M51" s="33" t="str">
        <f>B51</f>
        <v>University</v>
      </c>
      <c r="N51" s="33" t="str">
        <f>C51</f>
        <v>Community college</v>
      </c>
      <c r="O51" s="33" t="str">
        <f>D51</f>
        <v>Other (please specify)</v>
      </c>
      <c r="P51" s="33"/>
      <c r="Q51" s="33"/>
      <c r="R51" s="33"/>
      <c r="S51" s="33"/>
      <c r="T51" s="33"/>
      <c r="U51" s="33"/>
      <c r="V51" s="33"/>
      <c r="W51" s="33"/>
      <c r="X51" s="33"/>
      <c r="Y51" s="33"/>
    </row>
    <row r="52" spans="1:25" x14ac:dyDescent="0.25">
      <c r="A52" s="13" t="str">
        <f t="shared" ref="A52:A58" si="10">A5</f>
        <v>Asia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str">
        <f t="shared" ref="L52:L63" si="11">A52</f>
        <v>Asia</v>
      </c>
      <c r="M52" s="16" t="e">
        <f t="shared" ref="M52:O63" si="12">B52/B$64</f>
        <v>#DIV/0!</v>
      </c>
      <c r="N52" s="16" t="e">
        <f t="shared" si="12"/>
        <v>#DIV/0!</v>
      </c>
      <c r="O52" s="16" t="e">
        <f t="shared" si="12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str">
        <f t="shared" si="10"/>
        <v>Europe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str">
        <f t="shared" si="11"/>
        <v>Europe</v>
      </c>
      <c r="M53" s="16" t="e">
        <f t="shared" si="12"/>
        <v>#DIV/0!</v>
      </c>
      <c r="N53" s="16" t="e">
        <f t="shared" si="12"/>
        <v>#DIV/0!</v>
      </c>
      <c r="O53" s="16" t="e">
        <f t="shared" si="12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str">
        <f t="shared" si="10"/>
        <v>Rest of the World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str">
        <f t="shared" si="11"/>
        <v>Rest of the World</v>
      </c>
      <c r="M54" s="16" t="e">
        <f t="shared" si="12"/>
        <v>#DIV/0!</v>
      </c>
      <c r="N54" s="16" t="e">
        <f t="shared" si="12"/>
        <v>#DIV/0!</v>
      </c>
      <c r="O54" s="16" t="e">
        <f t="shared" si="12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str">
        <f t="shared" si="10"/>
        <v>North America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str">
        <f t="shared" si="11"/>
        <v>North America</v>
      </c>
      <c r="M55" s="16" t="e">
        <f t="shared" si="12"/>
        <v>#DIV/0!</v>
      </c>
      <c r="N55" s="16" t="e">
        <f t="shared" si="12"/>
        <v>#DIV/0!</v>
      </c>
      <c r="O55" s="16" t="e">
        <f t="shared" si="12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str">
        <f t="shared" si="10"/>
        <v>Uk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str">
        <f t="shared" si="11"/>
        <v>Uk</v>
      </c>
      <c r="M56" s="16" t="e">
        <f t="shared" si="12"/>
        <v>#DIV/0!</v>
      </c>
      <c r="N56" s="16" t="e">
        <f t="shared" si="12"/>
        <v>#DIV/0!</v>
      </c>
      <c r="O56" s="16" t="e">
        <f t="shared" si="12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str">
        <f t="shared" si="10"/>
        <v>US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str">
        <f t="shared" si="11"/>
        <v>US</v>
      </c>
      <c r="M57" s="16" t="e">
        <f t="shared" si="12"/>
        <v>#DIV/0!</v>
      </c>
      <c r="N57" s="16" t="e">
        <f t="shared" si="12"/>
        <v>#DIV/0!</v>
      </c>
      <c r="O57" s="16" t="e">
        <f t="shared" si="12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str">
        <f t="shared" si="10"/>
        <v>China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str">
        <f t="shared" si="11"/>
        <v>China</v>
      </c>
      <c r="M58" s="16" t="e">
        <f t="shared" si="12"/>
        <v>#DIV/0!</v>
      </c>
      <c r="N58" s="16" t="e">
        <f t="shared" si="12"/>
        <v>#DIV/0!</v>
      </c>
      <c r="O58" s="16" t="e">
        <f t="shared" si="12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11"/>
        <v>#REF!</v>
      </c>
      <c r="M59" s="16" t="e">
        <f t="shared" si="12"/>
        <v>#DIV/0!</v>
      </c>
      <c r="N59" s="16" t="e">
        <f t="shared" si="12"/>
        <v>#DIV/0!</v>
      </c>
      <c r="O59" s="16" t="e">
        <f t="shared" si="12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e">
        <f>#REF!</f>
        <v>#REF!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e">
        <f t="shared" si="11"/>
        <v>#REF!</v>
      </c>
      <c r="M60" s="16" t="e">
        <f t="shared" si="12"/>
        <v>#DIV/0!</v>
      </c>
      <c r="N60" s="16" t="e">
        <f t="shared" si="12"/>
        <v>#DIV/0!</v>
      </c>
      <c r="O60" s="16" t="e">
        <f t="shared" si="12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e">
        <f>#REF!</f>
        <v>#REF!</v>
      </c>
      <c r="B61" s="13"/>
      <c r="C61" s="25"/>
      <c r="D61" s="13"/>
      <c r="E61" s="13"/>
      <c r="F61" s="13"/>
      <c r="G61" s="13"/>
      <c r="H61" s="13"/>
      <c r="I61" s="13"/>
      <c r="J61" s="13"/>
      <c r="K61" s="13"/>
      <c r="L61" s="13" t="e">
        <f t="shared" si="11"/>
        <v>#REF!</v>
      </c>
      <c r="M61" s="16" t="e">
        <f t="shared" si="12"/>
        <v>#DIV/0!</v>
      </c>
      <c r="N61" s="16" t="e">
        <f t="shared" si="12"/>
        <v>#DIV/0!</v>
      </c>
      <c r="O61" s="16" t="e">
        <f t="shared" si="12"/>
        <v>#DIV/0!</v>
      </c>
      <c r="P61" s="16"/>
      <c r="Q61" s="16"/>
      <c r="R61" s="16"/>
      <c r="S61" s="16"/>
      <c r="T61" s="16"/>
      <c r="U61" s="16"/>
      <c r="V61" s="16"/>
      <c r="W61" s="16"/>
      <c r="X61" s="16"/>
      <c r="Y61" s="13"/>
    </row>
    <row r="62" spans="1:25" x14ac:dyDescent="0.25">
      <c r="A62" s="13" t="e">
        <f>#REF!</f>
        <v>#REF!</v>
      </c>
      <c r="B62" s="13"/>
      <c r="C62" s="25"/>
      <c r="D62" s="13"/>
      <c r="E62" s="13"/>
      <c r="F62" s="13"/>
      <c r="G62" s="13"/>
      <c r="H62" s="13"/>
      <c r="I62" s="13"/>
      <c r="J62" s="13"/>
      <c r="K62" s="13"/>
      <c r="L62" s="13" t="e">
        <f t="shared" si="11"/>
        <v>#REF!</v>
      </c>
      <c r="M62" s="16" t="e">
        <f t="shared" si="12"/>
        <v>#DIV/0!</v>
      </c>
      <c r="N62" s="16" t="e">
        <f t="shared" si="12"/>
        <v>#DIV/0!</v>
      </c>
      <c r="O62" s="16" t="e">
        <f t="shared" si="12"/>
        <v>#DIV/0!</v>
      </c>
      <c r="P62" s="16"/>
      <c r="Q62" s="16"/>
      <c r="R62" s="16"/>
      <c r="S62" s="16"/>
      <c r="T62" s="16"/>
      <c r="U62" s="16"/>
      <c r="V62" s="16"/>
      <c r="W62" s="16"/>
      <c r="X62" s="16"/>
      <c r="Y62" s="13"/>
    </row>
    <row r="63" spans="1:25" x14ac:dyDescent="0.25">
      <c r="A63" s="13" t="e">
        <f>#REF!</f>
        <v>#REF!</v>
      </c>
      <c r="B63" s="13"/>
      <c r="C63" s="25"/>
      <c r="D63" s="13"/>
      <c r="E63" s="13"/>
      <c r="F63" s="13"/>
      <c r="G63" s="13"/>
      <c r="H63" s="13"/>
      <c r="I63" s="13"/>
      <c r="J63" s="13"/>
      <c r="K63" s="13"/>
      <c r="L63" s="13" t="e">
        <f t="shared" si="11"/>
        <v>#REF!</v>
      </c>
      <c r="M63" s="16" t="e">
        <f t="shared" si="12"/>
        <v>#DIV/0!</v>
      </c>
      <c r="N63" s="16" t="e">
        <f t="shared" si="12"/>
        <v>#DIV/0!</v>
      </c>
      <c r="O63" s="16" t="e">
        <f t="shared" si="12"/>
        <v>#DIV/0!</v>
      </c>
      <c r="P63" s="16"/>
      <c r="Q63" s="16"/>
      <c r="R63" s="16"/>
      <c r="S63" s="16"/>
      <c r="T63" s="16"/>
      <c r="U63" s="16"/>
      <c r="V63" s="16"/>
      <c r="W63" s="16"/>
      <c r="X63" s="16"/>
      <c r="Y63" s="13"/>
    </row>
    <row r="64" spans="1:25" x14ac:dyDescent="0.25">
      <c r="A64" s="13" t="s">
        <v>12</v>
      </c>
      <c r="B64" s="13">
        <f>SUM(B52:B63)</f>
        <v>0</v>
      </c>
      <c r="C64" s="13">
        <f t="shared" ref="C64:D64" si="13">SUM(C52:C63)</f>
        <v>0</v>
      </c>
      <c r="D64" s="13">
        <f t="shared" si="13"/>
        <v>0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spans="1:25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s="26" customFormat="1" x14ac:dyDescent="0.25">
      <c r="A67" s="37" t="str">
        <f>Refs!A5</f>
        <v>4. ACADEMIC ROLE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 t="str">
        <f>A67</f>
        <v>4. ACADEMIC ROLE</v>
      </c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</row>
    <row r="68" spans="1:25" s="26" customFormat="1" x14ac:dyDescent="0.25">
      <c r="A68" s="37"/>
      <c r="B68" s="37" t="str">
        <f>Refs!B5</f>
        <v>Associate dean of library</v>
      </c>
      <c r="C68" s="37" t="str">
        <f>Refs!C5</f>
        <v>Dean of library</v>
      </c>
      <c r="D68" s="37" t="str">
        <f>Refs!D5</f>
        <v>Librarian</v>
      </c>
      <c r="E68" s="37" t="str">
        <f>Refs!E5</f>
        <v>Library head of IT</v>
      </c>
      <c r="F68" s="37" t="str">
        <f>Refs!F5</f>
        <v>Other (please specify)</v>
      </c>
      <c r="G68" s="37"/>
      <c r="H68" s="37"/>
      <c r="I68" s="37"/>
      <c r="J68" s="37"/>
      <c r="K68" s="37"/>
      <c r="L68" s="37"/>
      <c r="M68" s="37" t="str">
        <f>B68</f>
        <v>Associate dean of library</v>
      </c>
      <c r="N68" s="40" t="str">
        <f>C68</f>
        <v>Dean of library</v>
      </c>
      <c r="O68" s="37" t="str">
        <f>D68</f>
        <v>Librarian</v>
      </c>
      <c r="P68" s="40" t="str">
        <f>E68</f>
        <v>Library head of IT</v>
      </c>
      <c r="Q68" s="37" t="str">
        <f>F68</f>
        <v>Other (please specify)</v>
      </c>
      <c r="R68" s="40"/>
      <c r="S68" s="37"/>
      <c r="T68" s="40"/>
      <c r="U68" s="37"/>
      <c r="V68" s="40"/>
      <c r="W68" s="37"/>
      <c r="X68" s="37"/>
      <c r="Y68" s="37"/>
    </row>
    <row r="69" spans="1:25" x14ac:dyDescent="0.25">
      <c r="A69" s="17" t="str">
        <f t="shared" ref="A69:A75" si="14">A5</f>
        <v>Asia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str">
        <f t="shared" ref="L69:L80" si="15">A69</f>
        <v>Asia</v>
      </c>
      <c r="M69" s="21" t="e">
        <f t="shared" ref="M69:Q80" si="16">B69/B$81</f>
        <v>#DIV/0!</v>
      </c>
      <c r="N69" s="21" t="e">
        <f t="shared" si="16"/>
        <v>#DIV/0!</v>
      </c>
      <c r="O69" s="21" t="e">
        <f t="shared" si="16"/>
        <v>#DIV/0!</v>
      </c>
      <c r="P69" s="21" t="e">
        <f t="shared" si="16"/>
        <v>#DIV/0!</v>
      </c>
      <c r="Q69" s="21" t="e">
        <f t="shared" si="16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str">
        <f t="shared" si="14"/>
        <v>Europe</v>
      </c>
      <c r="B70" s="17"/>
      <c r="C70" s="49"/>
      <c r="D70" s="17"/>
      <c r="E70" s="17"/>
      <c r="F70" s="17"/>
      <c r="G70" s="17"/>
      <c r="H70" s="17"/>
      <c r="I70" s="17"/>
      <c r="J70" s="17"/>
      <c r="K70" s="17"/>
      <c r="L70" s="17" t="str">
        <f t="shared" si="15"/>
        <v>Europe</v>
      </c>
      <c r="M70" s="21" t="e">
        <f t="shared" si="16"/>
        <v>#DIV/0!</v>
      </c>
      <c r="N70" s="21" t="e">
        <f t="shared" si="16"/>
        <v>#DIV/0!</v>
      </c>
      <c r="O70" s="21" t="e">
        <f t="shared" si="16"/>
        <v>#DIV/0!</v>
      </c>
      <c r="P70" s="21" t="e">
        <f t="shared" si="16"/>
        <v>#DIV/0!</v>
      </c>
      <c r="Q70" s="21" t="e">
        <f t="shared" si="16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str">
        <f t="shared" si="14"/>
        <v>Rest of the World</v>
      </c>
      <c r="B71" s="17"/>
      <c r="C71" s="49"/>
      <c r="D71" s="17"/>
      <c r="E71" s="17"/>
      <c r="F71" s="17"/>
      <c r="G71" s="17"/>
      <c r="H71" s="17"/>
      <c r="I71" s="17"/>
      <c r="J71" s="17"/>
      <c r="K71" s="17"/>
      <c r="L71" s="17" t="str">
        <f t="shared" si="15"/>
        <v>Rest of the World</v>
      </c>
      <c r="M71" s="21" t="e">
        <f t="shared" si="16"/>
        <v>#DIV/0!</v>
      </c>
      <c r="N71" s="21" t="e">
        <f t="shared" si="16"/>
        <v>#DIV/0!</v>
      </c>
      <c r="O71" s="21" t="e">
        <f t="shared" si="16"/>
        <v>#DIV/0!</v>
      </c>
      <c r="P71" s="21" t="e">
        <f t="shared" si="16"/>
        <v>#DIV/0!</v>
      </c>
      <c r="Q71" s="21" t="e">
        <f t="shared" si="16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str">
        <f t="shared" si="14"/>
        <v>North America</v>
      </c>
      <c r="B72" s="17"/>
      <c r="C72" s="49"/>
      <c r="D72" s="17"/>
      <c r="E72" s="17"/>
      <c r="F72" s="17"/>
      <c r="G72" s="17"/>
      <c r="H72" s="17"/>
      <c r="I72" s="17"/>
      <c r="J72" s="17"/>
      <c r="K72" s="17"/>
      <c r="L72" s="17" t="str">
        <f t="shared" si="15"/>
        <v>North America</v>
      </c>
      <c r="M72" s="21" t="e">
        <f t="shared" si="16"/>
        <v>#DIV/0!</v>
      </c>
      <c r="N72" s="21" t="e">
        <f t="shared" si="16"/>
        <v>#DIV/0!</v>
      </c>
      <c r="O72" s="21" t="e">
        <f t="shared" si="16"/>
        <v>#DIV/0!</v>
      </c>
      <c r="P72" s="21" t="e">
        <f t="shared" si="16"/>
        <v>#DIV/0!</v>
      </c>
      <c r="Q72" s="21" t="e">
        <f t="shared" si="16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str">
        <f t="shared" si="14"/>
        <v>Uk</v>
      </c>
      <c r="B73" s="17"/>
      <c r="C73" s="49"/>
      <c r="D73" s="17"/>
      <c r="E73" s="17"/>
      <c r="F73" s="17"/>
      <c r="G73" s="17"/>
      <c r="H73" s="17"/>
      <c r="I73" s="17"/>
      <c r="J73" s="17"/>
      <c r="K73" s="17"/>
      <c r="L73" s="17" t="str">
        <f t="shared" si="15"/>
        <v>Uk</v>
      </c>
      <c r="M73" s="21" t="e">
        <f t="shared" si="16"/>
        <v>#DIV/0!</v>
      </c>
      <c r="N73" s="21" t="e">
        <f t="shared" si="16"/>
        <v>#DIV/0!</v>
      </c>
      <c r="O73" s="21" t="e">
        <f t="shared" si="16"/>
        <v>#DIV/0!</v>
      </c>
      <c r="P73" s="21" t="e">
        <f t="shared" si="16"/>
        <v>#DIV/0!</v>
      </c>
      <c r="Q73" s="21" t="e">
        <f t="shared" si="16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str">
        <f t="shared" si="14"/>
        <v>US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 t="str">
        <f t="shared" si="15"/>
        <v>US</v>
      </c>
      <c r="M74" s="21" t="e">
        <f t="shared" si="16"/>
        <v>#DIV/0!</v>
      </c>
      <c r="N74" s="21" t="e">
        <f t="shared" si="16"/>
        <v>#DIV/0!</v>
      </c>
      <c r="O74" s="21" t="e">
        <f t="shared" si="16"/>
        <v>#DIV/0!</v>
      </c>
      <c r="P74" s="21" t="e">
        <f t="shared" si="16"/>
        <v>#DIV/0!</v>
      </c>
      <c r="Q74" s="21" t="e">
        <f t="shared" si="16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str">
        <f t="shared" si="14"/>
        <v>China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 t="str">
        <f t="shared" si="15"/>
        <v>China</v>
      </c>
      <c r="M75" s="21" t="e">
        <f t="shared" si="16"/>
        <v>#DIV/0!</v>
      </c>
      <c r="N75" s="21" t="e">
        <f t="shared" si="16"/>
        <v>#DIV/0!</v>
      </c>
      <c r="O75" s="21" t="e">
        <f t="shared" si="16"/>
        <v>#DIV/0!</v>
      </c>
      <c r="P75" s="21" t="e">
        <f t="shared" si="16"/>
        <v>#DIV/0!</v>
      </c>
      <c r="Q75" s="21" t="e">
        <f t="shared" si="16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 t="e">
        <f t="shared" si="15"/>
        <v>#REF!</v>
      </c>
      <c r="M76" s="21" t="e">
        <f t="shared" si="16"/>
        <v>#DIV/0!</v>
      </c>
      <c r="N76" s="21" t="e">
        <f t="shared" si="16"/>
        <v>#DIV/0!</v>
      </c>
      <c r="O76" s="21" t="e">
        <f t="shared" si="16"/>
        <v>#DIV/0!</v>
      </c>
      <c r="P76" s="21" t="e">
        <f t="shared" si="16"/>
        <v>#DIV/0!</v>
      </c>
      <c r="Q76" s="21" t="e">
        <f t="shared" si="16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e">
        <f>#REF!</f>
        <v>#REF!</v>
      </c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 t="e">
        <f t="shared" si="15"/>
        <v>#REF!</v>
      </c>
      <c r="M77" s="21" t="e">
        <f t="shared" si="16"/>
        <v>#DIV/0!</v>
      </c>
      <c r="N77" s="21" t="e">
        <f t="shared" si="16"/>
        <v>#DIV/0!</v>
      </c>
      <c r="O77" s="21" t="e">
        <f t="shared" si="16"/>
        <v>#DIV/0!</v>
      </c>
      <c r="P77" s="21" t="e">
        <f t="shared" si="16"/>
        <v>#DIV/0!</v>
      </c>
      <c r="Q77" s="21" t="e">
        <f t="shared" si="16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 t="e">
        <f>#REF!</f>
        <v>#REF!</v>
      </c>
      <c r="B78" s="17"/>
      <c r="C78" s="49"/>
      <c r="D78" s="17"/>
      <c r="E78" s="17"/>
      <c r="F78" s="17"/>
      <c r="G78" s="17"/>
      <c r="H78" s="17"/>
      <c r="I78" s="17"/>
      <c r="J78" s="17"/>
      <c r="K78" s="17"/>
      <c r="L78" s="17" t="e">
        <f t="shared" si="15"/>
        <v>#REF!</v>
      </c>
      <c r="M78" s="21" t="e">
        <f t="shared" si="16"/>
        <v>#DIV/0!</v>
      </c>
      <c r="N78" s="21" t="e">
        <f t="shared" si="16"/>
        <v>#DIV/0!</v>
      </c>
      <c r="O78" s="21" t="e">
        <f t="shared" si="16"/>
        <v>#DIV/0!</v>
      </c>
      <c r="P78" s="21" t="e">
        <f t="shared" si="16"/>
        <v>#DIV/0!</v>
      </c>
      <c r="Q78" s="21" t="e">
        <f t="shared" si="16"/>
        <v>#DIV/0!</v>
      </c>
      <c r="R78" s="21"/>
      <c r="S78" s="21"/>
      <c r="T78" s="21"/>
      <c r="U78" s="21"/>
      <c r="V78" s="21"/>
      <c r="W78" s="21"/>
      <c r="X78" s="21"/>
      <c r="Y78" s="17"/>
    </row>
    <row r="79" spans="1:25" x14ac:dyDescent="0.25">
      <c r="A79" s="17" t="e">
        <f>#REF!</f>
        <v>#REF!</v>
      </c>
      <c r="B79" s="17"/>
      <c r="C79" s="49"/>
      <c r="D79" s="17"/>
      <c r="E79" s="17"/>
      <c r="F79" s="17"/>
      <c r="G79" s="17"/>
      <c r="H79" s="17"/>
      <c r="I79" s="17"/>
      <c r="J79" s="17"/>
      <c r="K79" s="17"/>
      <c r="L79" s="17" t="e">
        <f t="shared" si="15"/>
        <v>#REF!</v>
      </c>
      <c r="M79" s="21" t="e">
        <f t="shared" si="16"/>
        <v>#DIV/0!</v>
      </c>
      <c r="N79" s="21" t="e">
        <f t="shared" si="16"/>
        <v>#DIV/0!</v>
      </c>
      <c r="O79" s="21" t="e">
        <f t="shared" si="16"/>
        <v>#DIV/0!</v>
      </c>
      <c r="P79" s="21" t="e">
        <f t="shared" si="16"/>
        <v>#DIV/0!</v>
      </c>
      <c r="Q79" s="21" t="e">
        <f t="shared" si="16"/>
        <v>#DIV/0!</v>
      </c>
      <c r="R79" s="21"/>
      <c r="S79" s="21"/>
      <c r="T79" s="21"/>
      <c r="U79" s="21"/>
      <c r="V79" s="21"/>
      <c r="W79" s="21"/>
      <c r="X79" s="21"/>
      <c r="Y79" s="17"/>
    </row>
    <row r="80" spans="1:25" x14ac:dyDescent="0.25">
      <c r="A80" s="17" t="e">
        <f>#REF!</f>
        <v>#REF!</v>
      </c>
      <c r="B80" s="17"/>
      <c r="C80" s="49"/>
      <c r="D80" s="17"/>
      <c r="E80" s="17"/>
      <c r="F80" s="17"/>
      <c r="G80" s="17"/>
      <c r="H80" s="17"/>
      <c r="I80" s="17"/>
      <c r="J80" s="17"/>
      <c r="K80" s="17"/>
      <c r="L80" s="17" t="e">
        <f t="shared" si="15"/>
        <v>#REF!</v>
      </c>
      <c r="M80" s="21" t="e">
        <f t="shared" si="16"/>
        <v>#DIV/0!</v>
      </c>
      <c r="N80" s="21" t="e">
        <f t="shared" si="16"/>
        <v>#DIV/0!</v>
      </c>
      <c r="O80" s="21" t="e">
        <f t="shared" si="16"/>
        <v>#DIV/0!</v>
      </c>
      <c r="P80" s="21" t="e">
        <f t="shared" si="16"/>
        <v>#DIV/0!</v>
      </c>
      <c r="Q80" s="21" t="e">
        <f t="shared" si="16"/>
        <v>#DIV/0!</v>
      </c>
      <c r="R80" s="21"/>
      <c r="S80" s="21"/>
      <c r="T80" s="21"/>
      <c r="U80" s="21"/>
      <c r="V80" s="21"/>
      <c r="W80" s="21"/>
      <c r="X80" s="21"/>
      <c r="Y80" s="17"/>
    </row>
    <row r="81" spans="1:25" x14ac:dyDescent="0.25">
      <c r="A81" s="17"/>
      <c r="B81" s="17">
        <f>SUM(B69:B80)</f>
        <v>0</v>
      </c>
      <c r="C81" s="17">
        <f>SUM(C69:C80)</f>
        <v>0</v>
      </c>
      <c r="D81" s="17">
        <f t="shared" ref="D81:F81" si="17">SUM(D69:D80)</f>
        <v>0</v>
      </c>
      <c r="E81" s="17">
        <f t="shared" si="17"/>
        <v>0</v>
      </c>
      <c r="F81" s="17">
        <f t="shared" si="17"/>
        <v>0</v>
      </c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1:25" x14ac:dyDescent="0.25">
      <c r="A82" s="17"/>
      <c r="B82" s="17"/>
      <c r="C82" s="21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1:25" s="51" customFormat="1" x14ac:dyDescent="0.25"/>
    <row r="84" spans="1:25" s="50" customFormat="1" x14ac:dyDescent="0.25">
      <c r="A84" s="50" t="str">
        <f>Refs!A6</f>
        <v>5. PUBLIC ROLE</v>
      </c>
      <c r="L84" s="50" t="str">
        <f>A84</f>
        <v>5. PUBLIC ROLE</v>
      </c>
    </row>
    <row r="85" spans="1:25" s="50" customFormat="1" x14ac:dyDescent="0.25">
      <c r="B85" s="50" t="str">
        <f>Refs!B6</f>
        <v>Library director</v>
      </c>
      <c r="C85" s="50" t="str">
        <f>Refs!C6</f>
        <v>Librarian</v>
      </c>
      <c r="D85" s="50" t="str">
        <f>Refs!D6</f>
        <v>Library head of IT/Technology services</v>
      </c>
      <c r="E85" s="50" t="str">
        <f>Refs!E6</f>
        <v>Other (please specify)</v>
      </c>
      <c r="M85" s="50" t="str">
        <f>B85</f>
        <v>Library director</v>
      </c>
      <c r="N85" s="60" t="str">
        <f>C85</f>
        <v>Librarian</v>
      </c>
      <c r="O85" s="50" t="str">
        <f>D85</f>
        <v>Library head of IT/Technology services</v>
      </c>
      <c r="P85" s="60" t="str">
        <f>E85</f>
        <v>Other (please specify)</v>
      </c>
      <c r="R85" s="60"/>
      <c r="T85" s="60"/>
      <c r="V85" s="60"/>
    </row>
    <row r="86" spans="1:25" s="50" customFormat="1" x14ac:dyDescent="0.25">
      <c r="A86" s="51" t="str">
        <f t="shared" ref="A86:A98" si="18">A16</f>
        <v>Asia</v>
      </c>
      <c r="L86" s="51" t="str">
        <f t="shared" ref="L86:L98" si="19">A86</f>
        <v>Asia</v>
      </c>
      <c r="M86" s="58" t="e">
        <f t="shared" ref="M86:P98" si="20">B86/B$81</f>
        <v>#DIV/0!</v>
      </c>
      <c r="N86" s="58" t="e">
        <f t="shared" si="20"/>
        <v>#DIV/0!</v>
      </c>
      <c r="O86" s="58" t="e">
        <f t="shared" si="20"/>
        <v>#DIV/0!</v>
      </c>
      <c r="P86" s="58" t="e">
        <f t="shared" si="20"/>
        <v>#DIV/0!</v>
      </c>
      <c r="R86" s="60"/>
      <c r="T86" s="60"/>
      <c r="V86" s="60"/>
    </row>
    <row r="87" spans="1:25" s="51" customFormat="1" x14ac:dyDescent="0.25">
      <c r="A87" s="51" t="str">
        <f t="shared" si="18"/>
        <v>Europe</v>
      </c>
      <c r="C87" s="62"/>
      <c r="L87" s="51" t="str">
        <f t="shared" si="19"/>
        <v>Europe</v>
      </c>
      <c r="M87" s="58" t="e">
        <f t="shared" si="20"/>
        <v>#DIV/0!</v>
      </c>
      <c r="N87" s="58" t="e">
        <f t="shared" si="20"/>
        <v>#DIV/0!</v>
      </c>
      <c r="O87" s="58" t="e">
        <f t="shared" si="20"/>
        <v>#DIV/0!</v>
      </c>
      <c r="P87" s="58" t="e">
        <f t="shared" si="20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5" s="51" customFormat="1" x14ac:dyDescent="0.25">
      <c r="A88" s="51" t="str">
        <f t="shared" si="18"/>
        <v>Rest of the World</v>
      </c>
      <c r="C88" s="62"/>
      <c r="L88" s="51" t="str">
        <f t="shared" si="19"/>
        <v>Rest of the World</v>
      </c>
      <c r="M88" s="58" t="e">
        <f t="shared" si="20"/>
        <v>#DIV/0!</v>
      </c>
      <c r="N88" s="58" t="e">
        <f t="shared" si="20"/>
        <v>#DIV/0!</v>
      </c>
      <c r="O88" s="58" t="e">
        <f t="shared" si="20"/>
        <v>#DIV/0!</v>
      </c>
      <c r="P88" s="58" t="e">
        <f t="shared" si="20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5" s="51" customFormat="1" x14ac:dyDescent="0.25">
      <c r="A89" s="51" t="str">
        <f t="shared" si="18"/>
        <v>North America</v>
      </c>
      <c r="C89" s="62"/>
      <c r="L89" s="51" t="str">
        <f t="shared" si="19"/>
        <v>North America</v>
      </c>
      <c r="M89" s="58" t="e">
        <f t="shared" si="20"/>
        <v>#DIV/0!</v>
      </c>
      <c r="N89" s="58" t="e">
        <f t="shared" si="20"/>
        <v>#DIV/0!</v>
      </c>
      <c r="O89" s="58" t="e">
        <f t="shared" si="20"/>
        <v>#DIV/0!</v>
      </c>
      <c r="P89" s="58" t="e">
        <f t="shared" si="20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5" s="51" customFormat="1" x14ac:dyDescent="0.25">
      <c r="A90" s="51" t="str">
        <f t="shared" si="18"/>
        <v>Uk</v>
      </c>
      <c r="C90" s="62"/>
      <c r="L90" s="51" t="str">
        <f t="shared" si="19"/>
        <v>Uk</v>
      </c>
      <c r="M90" s="58" t="e">
        <f t="shared" si="20"/>
        <v>#DIV/0!</v>
      </c>
      <c r="N90" s="58" t="e">
        <f t="shared" si="20"/>
        <v>#DIV/0!</v>
      </c>
      <c r="O90" s="58" t="e">
        <f t="shared" si="20"/>
        <v>#DIV/0!</v>
      </c>
      <c r="P90" s="58" t="e">
        <f t="shared" si="20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5" s="51" customFormat="1" x14ac:dyDescent="0.25">
      <c r="A91" s="51" t="str">
        <f t="shared" si="18"/>
        <v>US</v>
      </c>
      <c r="C91" s="62"/>
      <c r="L91" s="51" t="str">
        <f t="shared" si="19"/>
        <v>US</v>
      </c>
      <c r="M91" s="58" t="e">
        <f t="shared" si="20"/>
        <v>#DIV/0!</v>
      </c>
      <c r="N91" s="58" t="e">
        <f t="shared" si="20"/>
        <v>#DIV/0!</v>
      </c>
      <c r="O91" s="58" t="e">
        <f t="shared" si="20"/>
        <v>#DIV/0!</v>
      </c>
      <c r="P91" s="58" t="e">
        <f t="shared" si="20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5" s="51" customFormat="1" x14ac:dyDescent="0.25">
      <c r="A92" s="51" t="str">
        <f t="shared" si="18"/>
        <v>China</v>
      </c>
      <c r="L92" s="51" t="str">
        <f t="shared" si="19"/>
        <v>China</v>
      </c>
      <c r="M92" s="58" t="e">
        <f t="shared" si="20"/>
        <v>#DIV/0!</v>
      </c>
      <c r="N92" s="58" t="e">
        <f t="shared" si="20"/>
        <v>#DIV/0!</v>
      </c>
      <c r="O92" s="58" t="e">
        <f t="shared" si="20"/>
        <v>#DIV/0!</v>
      </c>
      <c r="P92" s="58" t="e">
        <f t="shared" si="20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5" s="51" customFormat="1" x14ac:dyDescent="0.25">
      <c r="A93" s="51" t="e">
        <f t="shared" si="18"/>
        <v>#REF!</v>
      </c>
      <c r="L93" s="51" t="e">
        <f t="shared" si="19"/>
        <v>#REF!</v>
      </c>
      <c r="M93" s="58" t="e">
        <f t="shared" si="20"/>
        <v>#DIV/0!</v>
      </c>
      <c r="N93" s="58" t="e">
        <f t="shared" si="20"/>
        <v>#DIV/0!</v>
      </c>
      <c r="O93" s="58" t="e">
        <f t="shared" si="20"/>
        <v>#DIV/0!</v>
      </c>
      <c r="P93" s="58" t="e">
        <f t="shared" si="20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5" s="51" customFormat="1" x14ac:dyDescent="0.25">
      <c r="A94" s="51" t="e">
        <f t="shared" si="18"/>
        <v>#REF!</v>
      </c>
      <c r="L94" s="51" t="e">
        <f t="shared" si="19"/>
        <v>#REF!</v>
      </c>
      <c r="M94" s="58" t="e">
        <f t="shared" si="20"/>
        <v>#DIV/0!</v>
      </c>
      <c r="N94" s="58" t="e">
        <f t="shared" si="20"/>
        <v>#DIV/0!</v>
      </c>
      <c r="O94" s="58" t="e">
        <f t="shared" si="20"/>
        <v>#DIV/0!</v>
      </c>
      <c r="P94" s="58" t="e">
        <f t="shared" si="20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5" s="51" customFormat="1" x14ac:dyDescent="0.25">
      <c r="A95" s="51" t="e">
        <f t="shared" si="18"/>
        <v>#REF!</v>
      </c>
      <c r="L95" s="51" t="e">
        <f t="shared" si="19"/>
        <v>#REF!</v>
      </c>
      <c r="M95" s="58" t="e">
        <f t="shared" si="20"/>
        <v>#DIV/0!</v>
      </c>
      <c r="N95" s="58" t="e">
        <f t="shared" si="20"/>
        <v>#DIV/0!</v>
      </c>
      <c r="O95" s="58" t="e">
        <f t="shared" si="20"/>
        <v>#DIV/0!</v>
      </c>
      <c r="P95" s="58" t="e">
        <f t="shared" si="20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5" s="51" customFormat="1" x14ac:dyDescent="0.25">
      <c r="A96" s="51" t="e">
        <f t="shared" si="18"/>
        <v>#REF!</v>
      </c>
      <c r="C96" s="62"/>
      <c r="L96" s="51" t="e">
        <f t="shared" si="19"/>
        <v>#REF!</v>
      </c>
      <c r="M96" s="58" t="e">
        <f t="shared" si="20"/>
        <v>#DIV/0!</v>
      </c>
      <c r="N96" s="58" t="e">
        <f t="shared" si="20"/>
        <v>#DIV/0!</v>
      </c>
      <c r="O96" s="58" t="e">
        <f t="shared" si="20"/>
        <v>#DIV/0!</v>
      </c>
      <c r="P96" s="58" t="e">
        <f t="shared" si="20"/>
        <v>#DIV/0!</v>
      </c>
      <c r="Q96" s="58"/>
      <c r="R96" s="58"/>
      <c r="S96" s="58"/>
      <c r="T96" s="58"/>
      <c r="U96" s="58"/>
      <c r="V96" s="58"/>
      <c r="W96" s="58"/>
      <c r="X96" s="58"/>
    </row>
    <row r="97" spans="1:24" s="51" customFormat="1" x14ac:dyDescent="0.25">
      <c r="A97" s="51" t="e">
        <f t="shared" si="18"/>
        <v>#REF!</v>
      </c>
      <c r="C97" s="62"/>
      <c r="L97" s="51" t="e">
        <f t="shared" si="19"/>
        <v>#REF!</v>
      </c>
      <c r="M97" s="58" t="e">
        <f t="shared" si="20"/>
        <v>#DIV/0!</v>
      </c>
      <c r="N97" s="58" t="e">
        <f t="shared" si="20"/>
        <v>#DIV/0!</v>
      </c>
      <c r="O97" s="58" t="e">
        <f t="shared" si="20"/>
        <v>#DIV/0!</v>
      </c>
      <c r="P97" s="58" t="e">
        <f t="shared" si="20"/>
        <v>#DIV/0!</v>
      </c>
      <c r="Q97" s="58"/>
      <c r="R97" s="58"/>
      <c r="S97" s="58"/>
      <c r="T97" s="58"/>
      <c r="U97" s="58"/>
      <c r="V97" s="58"/>
      <c r="W97" s="58"/>
      <c r="X97" s="58"/>
    </row>
    <row r="98" spans="1:24" s="51" customFormat="1" x14ac:dyDescent="0.25">
      <c r="A98" s="51" t="str">
        <f t="shared" si="18"/>
        <v>Total</v>
      </c>
      <c r="B98" s="51">
        <f>SUM(B86:B97)</f>
        <v>0</v>
      </c>
      <c r="C98" s="51">
        <f>SUM(C86:C97)</f>
        <v>0</v>
      </c>
      <c r="D98" s="51">
        <f t="shared" ref="D98:E98" si="21">SUM(D86:D97)</f>
        <v>0</v>
      </c>
      <c r="E98" s="51">
        <f t="shared" si="21"/>
        <v>0</v>
      </c>
      <c r="L98" s="51" t="str">
        <f t="shared" si="19"/>
        <v>Total</v>
      </c>
      <c r="M98" s="58" t="e">
        <f t="shared" si="20"/>
        <v>#DIV/0!</v>
      </c>
      <c r="N98" s="58" t="e">
        <f t="shared" si="20"/>
        <v>#DIV/0!</v>
      </c>
      <c r="O98" s="58" t="e">
        <f t="shared" si="20"/>
        <v>#DIV/0!</v>
      </c>
      <c r="P98" s="58" t="e">
        <f t="shared" si="20"/>
        <v>#DIV/0!</v>
      </c>
      <c r="Q98" s="58"/>
      <c r="R98" s="58"/>
      <c r="S98" s="58"/>
      <c r="T98" s="58"/>
      <c r="U98" s="58"/>
      <c r="V98" s="58"/>
      <c r="W98" s="58"/>
      <c r="X98" s="58"/>
    </row>
    <row r="99" spans="1:24" s="51" customFormat="1" x14ac:dyDescent="0.25"/>
    <row r="100" spans="1:24" s="51" customFormat="1" x14ac:dyDescent="0.25">
      <c r="C100" s="5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69DAE-4FC0-D345-945C-86F0608AA660}">
  <sheetPr codeName="Sheet4"/>
  <dimension ref="A1:X93"/>
  <sheetViews>
    <sheetView zoomScale="85" workbookViewId="0">
      <pane ySplit="15" topLeftCell="A69" activePane="bottomLeft" state="frozen"/>
      <selection activeCell="A5" sqref="A5"/>
      <selection pane="bottomLeft" activeCell="A3" sqref="A3"/>
    </sheetView>
  </sheetViews>
  <sheetFormatPr defaultColWidth="11" defaultRowHeight="15.75" x14ac:dyDescent="0.25"/>
  <sheetData>
    <row r="1" spans="1:24" ht="18.75" x14ac:dyDescent="0.3">
      <c r="A1" s="1" t="s">
        <v>52</v>
      </c>
      <c r="B1" s="1" t="s">
        <v>53</v>
      </c>
    </row>
    <row r="3" spans="1:24" s="26" customFormat="1" x14ac:dyDescent="0.25">
      <c r="A3" s="26" t="s">
        <v>2</v>
      </c>
      <c r="B3" s="26">
        <f>SUM(B5:B14)</f>
        <v>2630</v>
      </c>
      <c r="C3" s="26">
        <v>767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55</v>
      </c>
      <c r="B5">
        <v>303</v>
      </c>
      <c r="C5" s="4">
        <f>B5/C$3</f>
        <v>0.39504563233376794</v>
      </c>
      <c r="D5" s="67">
        <f>B5/$B$3</f>
        <v>0.11520912547528517</v>
      </c>
    </row>
    <row r="6" spans="1:24" x14ac:dyDescent="0.25">
      <c r="A6" t="s">
        <v>56</v>
      </c>
      <c r="B6">
        <v>193</v>
      </c>
      <c r="C6" s="4">
        <f t="shared" ref="C6:C14" si="0">B6/C$3</f>
        <v>0.25162972620599738</v>
      </c>
      <c r="D6" s="67">
        <f t="shared" ref="D6:D14" si="1">B6/$B$3</f>
        <v>7.3384030418250951E-2</v>
      </c>
    </row>
    <row r="7" spans="1:24" x14ac:dyDescent="0.25">
      <c r="A7" t="s">
        <v>57</v>
      </c>
      <c r="B7">
        <v>347</v>
      </c>
      <c r="C7" s="4">
        <f t="shared" si="0"/>
        <v>0.45241199478487615</v>
      </c>
      <c r="D7" s="67">
        <f t="shared" si="1"/>
        <v>0.13193916349809887</v>
      </c>
    </row>
    <row r="8" spans="1:24" x14ac:dyDescent="0.25">
      <c r="A8" t="s">
        <v>58</v>
      </c>
      <c r="B8">
        <v>363</v>
      </c>
      <c r="C8" s="4">
        <f t="shared" si="0"/>
        <v>0.47327249022164275</v>
      </c>
      <c r="D8" s="67">
        <f t="shared" si="1"/>
        <v>0.13802281368821293</v>
      </c>
    </row>
    <row r="9" spans="1:24" x14ac:dyDescent="0.25">
      <c r="A9" t="s">
        <v>59</v>
      </c>
      <c r="B9">
        <v>395</v>
      </c>
      <c r="C9" s="4">
        <f t="shared" si="0"/>
        <v>0.51499348109517606</v>
      </c>
      <c r="D9" s="67">
        <f t="shared" si="1"/>
        <v>0.15019011406844107</v>
      </c>
    </row>
    <row r="10" spans="1:24" x14ac:dyDescent="0.25">
      <c r="A10" t="s">
        <v>60</v>
      </c>
      <c r="B10">
        <v>260</v>
      </c>
      <c r="C10" s="4">
        <f t="shared" si="0"/>
        <v>0.33898305084745761</v>
      </c>
      <c r="D10" s="67">
        <f t="shared" si="1"/>
        <v>9.8859315589353611E-2</v>
      </c>
    </row>
    <row r="11" spans="1:24" x14ac:dyDescent="0.25">
      <c r="A11" t="s">
        <v>61</v>
      </c>
      <c r="B11">
        <v>216</v>
      </c>
      <c r="C11" s="4">
        <f t="shared" si="0"/>
        <v>0.2816166883963494</v>
      </c>
      <c r="D11" s="67">
        <f t="shared" si="1"/>
        <v>8.2129277566539927E-2</v>
      </c>
    </row>
    <row r="12" spans="1:24" x14ac:dyDescent="0.25">
      <c r="A12" t="s">
        <v>62</v>
      </c>
      <c r="B12">
        <v>253</v>
      </c>
      <c r="C12" s="4">
        <f t="shared" si="0"/>
        <v>0.32985658409387225</v>
      </c>
      <c r="D12" s="67">
        <f t="shared" si="1"/>
        <v>9.6197718631178708E-2</v>
      </c>
    </row>
    <row r="13" spans="1:24" x14ac:dyDescent="0.25">
      <c r="A13" t="s">
        <v>63</v>
      </c>
      <c r="B13">
        <v>215</v>
      </c>
      <c r="C13" s="4">
        <f t="shared" si="0"/>
        <v>0.28031290743155152</v>
      </c>
      <c r="D13" s="67">
        <f t="shared" si="1"/>
        <v>8.17490494296578E-2</v>
      </c>
    </row>
    <row r="14" spans="1:24" x14ac:dyDescent="0.25">
      <c r="A14" t="s">
        <v>22</v>
      </c>
      <c r="B14">
        <v>85</v>
      </c>
      <c r="C14" s="4">
        <f t="shared" si="0"/>
        <v>0.11082138200782268</v>
      </c>
      <c r="D14" s="67">
        <f t="shared" si="1"/>
        <v>3.2319391634980987E-2</v>
      </c>
    </row>
    <row r="16" spans="1:24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s="26" customFormat="1" x14ac:dyDescent="0.25">
      <c r="A17" s="27" t="str">
        <f>Refs!A2</f>
        <v>1. REGION</v>
      </c>
      <c r="B17" s="27"/>
      <c r="C17" s="27"/>
      <c r="D17" s="27"/>
      <c r="E17" s="27"/>
      <c r="F17" s="27"/>
      <c r="G17" s="27"/>
      <c r="H17" s="27"/>
      <c r="I17" s="27"/>
      <c r="J17" s="27"/>
      <c r="K17" s="27" t="str">
        <f>A17</f>
        <v>1. REGION</v>
      </c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s="26" customFormat="1" x14ac:dyDescent="0.25">
      <c r="A18" s="27"/>
      <c r="B18" s="27" t="str">
        <f>Refs!B2</f>
        <v>Asia</v>
      </c>
      <c r="C18" s="27" t="str">
        <f>Refs!C2</f>
        <v>Europe</v>
      </c>
      <c r="D18" s="27" t="str">
        <f>Refs!D2</f>
        <v>Rest of the World</v>
      </c>
      <c r="E18" s="27" t="str">
        <f>Refs!E2</f>
        <v>North America</v>
      </c>
      <c r="F18" s="27" t="str">
        <f>Refs!F2</f>
        <v>UK</v>
      </c>
      <c r="G18" s="27" t="str">
        <f>Refs!G2</f>
        <v>US</v>
      </c>
      <c r="H18" s="27" t="str">
        <f>Refs!H2</f>
        <v>China</v>
      </c>
      <c r="I18" s="27"/>
      <c r="J18" s="27"/>
      <c r="K18" s="27"/>
      <c r="L18" s="27" t="str">
        <f t="shared" ref="L18:R18" si="2">B18</f>
        <v>Asia</v>
      </c>
      <c r="M18" s="27" t="str">
        <f t="shared" si="2"/>
        <v>Europe</v>
      </c>
      <c r="N18" s="27" t="str">
        <f t="shared" si="2"/>
        <v>Rest of the World</v>
      </c>
      <c r="O18" s="27" t="str">
        <f t="shared" si="2"/>
        <v>North America</v>
      </c>
      <c r="P18" s="27" t="str">
        <f t="shared" si="2"/>
        <v>UK</v>
      </c>
      <c r="Q18" s="27" t="str">
        <f t="shared" si="2"/>
        <v>US</v>
      </c>
      <c r="R18" s="27" t="str">
        <f t="shared" si="2"/>
        <v>China</v>
      </c>
      <c r="S18" s="27"/>
      <c r="T18" s="27"/>
      <c r="U18" s="27"/>
      <c r="V18" s="27"/>
      <c r="W18" s="27"/>
      <c r="X18" s="27"/>
    </row>
    <row r="19" spans="1:24" x14ac:dyDescent="0.25">
      <c r="A19" s="5" t="str">
        <f t="shared" ref="A19:A28" si="3">A5</f>
        <v>Enhancing staff productivity (e.g. automating routine tasks such as cataloguing and inventory management)</v>
      </c>
      <c r="B19" s="5">
        <v>45</v>
      </c>
      <c r="C19" s="5">
        <v>35</v>
      </c>
      <c r="D19" s="5">
        <v>42</v>
      </c>
      <c r="E19" s="5">
        <v>22</v>
      </c>
      <c r="F19" s="5">
        <v>6</v>
      </c>
      <c r="G19" s="5">
        <v>116</v>
      </c>
      <c r="H19" s="5">
        <v>37</v>
      </c>
      <c r="I19" s="5"/>
      <c r="J19" s="5"/>
      <c r="K19" s="5" t="str">
        <f t="shared" ref="K19:K28" si="4">A19</f>
        <v>Enhancing staff productivity (e.g. automating routine tasks such as cataloguing and inventory management)</v>
      </c>
      <c r="L19" s="8">
        <f t="shared" ref="L19:L28" si="5">B19/B$29</f>
        <v>0.4017857142857143</v>
      </c>
      <c r="M19" s="8">
        <f t="shared" ref="M19:M28" si="6">C19/C$29</f>
        <v>0.39772727272727271</v>
      </c>
      <c r="N19" s="8">
        <f t="shared" ref="N19:N28" si="7">D19/D$29</f>
        <v>0.44680851063829785</v>
      </c>
      <c r="O19" s="8">
        <f t="shared" ref="O19:O28" si="8">E19/E$29</f>
        <v>0.55000000000000004</v>
      </c>
      <c r="P19" s="8">
        <f t="shared" ref="P19:P28" si="9">F19/F$29</f>
        <v>0.21428571428571427</v>
      </c>
      <c r="Q19" s="8">
        <f t="shared" ref="Q19:Q28" si="10">G19/G$29</f>
        <v>0.34218289085545722</v>
      </c>
      <c r="R19" s="8">
        <f t="shared" ref="R19:R28" si="11">H19/H$29</f>
        <v>0.56060606060606055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Streamlining administrative processes</v>
      </c>
      <c r="B20" s="5">
        <v>26</v>
      </c>
      <c r="C20" s="5">
        <v>22</v>
      </c>
      <c r="D20" s="5">
        <v>20</v>
      </c>
      <c r="E20" s="5">
        <v>11</v>
      </c>
      <c r="F20" s="5">
        <v>9</v>
      </c>
      <c r="G20" s="5">
        <v>79</v>
      </c>
      <c r="H20" s="5">
        <v>26</v>
      </c>
      <c r="I20" s="5"/>
      <c r="J20" s="5"/>
      <c r="K20" s="5" t="str">
        <f t="shared" si="4"/>
        <v>Streamlining administrative processes</v>
      </c>
      <c r="L20" s="8">
        <f t="shared" si="5"/>
        <v>0.23214285714285715</v>
      </c>
      <c r="M20" s="8">
        <f t="shared" si="6"/>
        <v>0.25</v>
      </c>
      <c r="N20" s="8">
        <f t="shared" si="7"/>
        <v>0.21276595744680851</v>
      </c>
      <c r="O20" s="8">
        <f t="shared" si="8"/>
        <v>0.27500000000000002</v>
      </c>
      <c r="P20" s="8">
        <f t="shared" si="9"/>
        <v>0.32142857142857145</v>
      </c>
      <c r="Q20" s="8">
        <f t="shared" si="10"/>
        <v>0.23303834808259588</v>
      </c>
      <c r="R20" s="8">
        <f t="shared" si="11"/>
        <v>0.39393939393939392</v>
      </c>
      <c r="S20" s="8"/>
      <c r="T20" s="8"/>
      <c r="U20" s="8"/>
      <c r="V20" s="8"/>
      <c r="W20" s="8"/>
      <c r="X20" s="5"/>
    </row>
    <row r="21" spans="1:24" x14ac:dyDescent="0.25">
      <c r="A21" s="5" t="str">
        <f t="shared" si="3"/>
        <v>Improving content discovery (e.g. enhancing search with AI algorithms, personalizing recommendations for users)</v>
      </c>
      <c r="B21" s="5">
        <v>44</v>
      </c>
      <c r="C21" s="5">
        <v>40</v>
      </c>
      <c r="D21" s="5">
        <v>38</v>
      </c>
      <c r="E21" s="5">
        <v>22</v>
      </c>
      <c r="F21" s="5">
        <v>16</v>
      </c>
      <c r="G21" s="5">
        <v>138</v>
      </c>
      <c r="H21" s="5">
        <v>49</v>
      </c>
      <c r="I21" s="5"/>
      <c r="J21" s="5"/>
      <c r="K21" s="5" t="str">
        <f t="shared" si="4"/>
        <v>Improving content discovery (e.g. enhancing search with AI algorithms, personalizing recommendations for users)</v>
      </c>
      <c r="L21" s="8">
        <f t="shared" si="5"/>
        <v>0.39285714285714285</v>
      </c>
      <c r="M21" s="8">
        <f t="shared" si="6"/>
        <v>0.45454545454545453</v>
      </c>
      <c r="N21" s="8">
        <f t="shared" si="7"/>
        <v>0.40425531914893614</v>
      </c>
      <c r="O21" s="8">
        <f t="shared" si="8"/>
        <v>0.55000000000000004</v>
      </c>
      <c r="P21" s="8">
        <f t="shared" si="9"/>
        <v>0.5714285714285714</v>
      </c>
      <c r="Q21" s="8">
        <f t="shared" si="10"/>
        <v>0.40707964601769914</v>
      </c>
      <c r="R21" s="8">
        <f t="shared" si="11"/>
        <v>0.74242424242424243</v>
      </c>
      <c r="S21" s="8"/>
      <c r="T21" s="8"/>
      <c r="U21" s="8"/>
      <c r="V21" s="8"/>
      <c r="W21" s="8"/>
      <c r="X21" s="5"/>
    </row>
    <row r="22" spans="1:24" x14ac:dyDescent="0.25">
      <c r="A22" s="5" t="str">
        <f t="shared" si="3"/>
        <v>Supporting research excellence (e.g. offering AI-powered tools for data analysis and literature review)</v>
      </c>
      <c r="B22" s="5">
        <v>62</v>
      </c>
      <c r="C22" s="5">
        <v>46</v>
      </c>
      <c r="D22" s="5">
        <v>45</v>
      </c>
      <c r="E22" s="5">
        <v>19</v>
      </c>
      <c r="F22" s="5">
        <v>13</v>
      </c>
      <c r="G22" s="5">
        <v>132</v>
      </c>
      <c r="H22" s="5">
        <v>46</v>
      </c>
      <c r="I22" s="5"/>
      <c r="J22" s="5"/>
      <c r="K22" s="5" t="str">
        <f t="shared" si="4"/>
        <v>Supporting research excellence (e.g. offering AI-powered tools for data analysis and literature review)</v>
      </c>
      <c r="L22" s="8">
        <f t="shared" si="5"/>
        <v>0.5535714285714286</v>
      </c>
      <c r="M22" s="8">
        <f t="shared" si="6"/>
        <v>0.52272727272727271</v>
      </c>
      <c r="N22" s="8">
        <f t="shared" si="7"/>
        <v>0.47872340425531917</v>
      </c>
      <c r="O22" s="8">
        <f t="shared" si="8"/>
        <v>0.47499999999999998</v>
      </c>
      <c r="P22" s="8">
        <f t="shared" si="9"/>
        <v>0.4642857142857143</v>
      </c>
      <c r="Q22" s="8">
        <f t="shared" si="10"/>
        <v>0.38938053097345132</v>
      </c>
      <c r="R22" s="8">
        <f t="shared" si="11"/>
        <v>0.69696969696969702</v>
      </c>
      <c r="S22" s="8"/>
      <c r="T22" s="8"/>
      <c r="U22" s="8"/>
      <c r="V22" s="8"/>
      <c r="W22" s="8"/>
      <c r="X22" s="5"/>
    </row>
    <row r="23" spans="1:24" x14ac:dyDescent="0.25">
      <c r="A23" s="5" t="str">
        <f t="shared" si="3"/>
        <v>Supporting student learning (e.g. integrating AI into educational resources, offering personalized learning tools)</v>
      </c>
      <c r="B23" s="5">
        <v>65</v>
      </c>
      <c r="C23" s="5">
        <v>39</v>
      </c>
      <c r="D23" s="5">
        <v>56</v>
      </c>
      <c r="E23" s="5">
        <v>22</v>
      </c>
      <c r="F23" s="5">
        <v>12</v>
      </c>
      <c r="G23" s="5">
        <v>151</v>
      </c>
      <c r="H23" s="5">
        <v>50</v>
      </c>
      <c r="I23" s="5"/>
      <c r="J23" s="5"/>
      <c r="K23" s="5" t="str">
        <f t="shared" si="4"/>
        <v>Supporting student learning (e.g. integrating AI into educational resources, offering personalized learning tools)</v>
      </c>
      <c r="L23" s="8">
        <f t="shared" si="5"/>
        <v>0.5803571428571429</v>
      </c>
      <c r="M23" s="8">
        <f t="shared" si="6"/>
        <v>0.44318181818181818</v>
      </c>
      <c r="N23" s="8">
        <f t="shared" si="7"/>
        <v>0.5957446808510638</v>
      </c>
      <c r="O23" s="8">
        <f t="shared" si="8"/>
        <v>0.55000000000000004</v>
      </c>
      <c r="P23" s="8">
        <f t="shared" si="9"/>
        <v>0.42857142857142855</v>
      </c>
      <c r="Q23" s="8">
        <f t="shared" si="10"/>
        <v>0.44542772861356933</v>
      </c>
      <c r="R23" s="8">
        <f t="shared" si="11"/>
        <v>0.75757575757575757</v>
      </c>
      <c r="S23" s="8"/>
      <c r="T23" s="8"/>
      <c r="U23" s="8"/>
      <c r="V23" s="8"/>
      <c r="W23" s="8"/>
      <c r="X23" s="5"/>
    </row>
    <row r="24" spans="1:24" x14ac:dyDescent="0.25">
      <c r="A24" s="5" t="str">
        <f t="shared" si="3"/>
        <v>Improving user accessibility (e.g. using AI to generate accessible content formats such as audio)</v>
      </c>
      <c r="B24" s="5">
        <v>48</v>
      </c>
      <c r="C24" s="5">
        <v>23</v>
      </c>
      <c r="D24" s="5">
        <v>34</v>
      </c>
      <c r="E24" s="5">
        <v>16</v>
      </c>
      <c r="F24" s="5">
        <v>11</v>
      </c>
      <c r="G24" s="5">
        <v>92</v>
      </c>
      <c r="H24" s="5">
        <v>36</v>
      </c>
      <c r="I24" s="5"/>
      <c r="J24" s="5"/>
      <c r="K24" s="5" t="str">
        <f t="shared" si="4"/>
        <v>Improving user accessibility (e.g. using AI to generate accessible content formats such as audio)</v>
      </c>
      <c r="L24" s="8">
        <f t="shared" si="5"/>
        <v>0.42857142857142855</v>
      </c>
      <c r="M24" s="8">
        <f t="shared" si="6"/>
        <v>0.26136363636363635</v>
      </c>
      <c r="N24" s="8">
        <f t="shared" si="7"/>
        <v>0.36170212765957449</v>
      </c>
      <c r="O24" s="8">
        <f t="shared" si="8"/>
        <v>0.4</v>
      </c>
      <c r="P24" s="8">
        <f t="shared" si="9"/>
        <v>0.39285714285714285</v>
      </c>
      <c r="Q24" s="8">
        <f t="shared" si="10"/>
        <v>0.27138643067846607</v>
      </c>
      <c r="R24" s="8">
        <f t="shared" si="11"/>
        <v>0.54545454545454541</v>
      </c>
      <c r="S24" s="8"/>
      <c r="T24" s="8"/>
      <c r="U24" s="8"/>
      <c r="V24" s="8"/>
      <c r="W24" s="8"/>
      <c r="X24" s="5"/>
    </row>
    <row r="25" spans="1:24" x14ac:dyDescent="0.25">
      <c r="A25" s="5" t="str">
        <f t="shared" si="3"/>
        <v>Optimizing collection management (e.g. analyzing usage to inform acquisitions)</v>
      </c>
      <c r="B25" s="5">
        <v>32</v>
      </c>
      <c r="C25" s="5">
        <v>18</v>
      </c>
      <c r="D25" s="5">
        <v>28</v>
      </c>
      <c r="E25" s="5">
        <v>17</v>
      </c>
      <c r="F25" s="5">
        <v>9</v>
      </c>
      <c r="G25" s="5">
        <v>65</v>
      </c>
      <c r="H25" s="5">
        <v>47</v>
      </c>
      <c r="I25" s="5"/>
      <c r="J25" s="5"/>
      <c r="K25" s="5" t="str">
        <f t="shared" si="4"/>
        <v>Optimizing collection management (e.g. analyzing usage to inform acquisitions)</v>
      </c>
      <c r="L25" s="8">
        <f t="shared" si="5"/>
        <v>0.2857142857142857</v>
      </c>
      <c r="M25" s="8">
        <f t="shared" si="6"/>
        <v>0.20454545454545456</v>
      </c>
      <c r="N25" s="8">
        <f t="shared" si="7"/>
        <v>0.2978723404255319</v>
      </c>
      <c r="O25" s="8">
        <f t="shared" si="8"/>
        <v>0.42499999999999999</v>
      </c>
      <c r="P25" s="8">
        <f t="shared" si="9"/>
        <v>0.32142857142857145</v>
      </c>
      <c r="Q25" s="8">
        <f t="shared" si="10"/>
        <v>0.19174041297935104</v>
      </c>
      <c r="R25" s="8">
        <f t="shared" si="11"/>
        <v>0.71212121212121215</v>
      </c>
      <c r="S25" s="8"/>
      <c r="T25" s="8"/>
      <c r="U25" s="8"/>
      <c r="V25" s="8"/>
      <c r="W25" s="8"/>
      <c r="X25" s="5"/>
    </row>
    <row r="26" spans="1:24" x14ac:dyDescent="0.25">
      <c r="A26" s="5" t="str">
        <f t="shared" si="3"/>
        <v>Improving patron engagement (e.g. deploying virtual assistants)</v>
      </c>
      <c r="B26" s="5">
        <v>46</v>
      </c>
      <c r="C26" s="5">
        <v>22</v>
      </c>
      <c r="D26" s="5">
        <v>32</v>
      </c>
      <c r="E26" s="5">
        <v>13</v>
      </c>
      <c r="F26" s="5">
        <v>9</v>
      </c>
      <c r="G26" s="5">
        <v>95</v>
      </c>
      <c r="H26" s="5">
        <v>36</v>
      </c>
      <c r="I26" s="5"/>
      <c r="J26" s="5"/>
      <c r="K26" s="5" t="str">
        <f t="shared" si="4"/>
        <v>Improving patron engagement (e.g. deploying virtual assistants)</v>
      </c>
      <c r="L26" s="8">
        <f t="shared" si="5"/>
        <v>0.4107142857142857</v>
      </c>
      <c r="M26" s="8">
        <f t="shared" si="6"/>
        <v>0.25</v>
      </c>
      <c r="N26" s="8">
        <f t="shared" si="7"/>
        <v>0.34042553191489361</v>
      </c>
      <c r="O26" s="8">
        <f t="shared" si="8"/>
        <v>0.32500000000000001</v>
      </c>
      <c r="P26" s="8">
        <f t="shared" si="9"/>
        <v>0.32142857142857145</v>
      </c>
      <c r="Q26" s="8">
        <f t="shared" si="10"/>
        <v>0.28023598820058998</v>
      </c>
      <c r="R26" s="8">
        <f t="shared" si="11"/>
        <v>0.54545454545454541</v>
      </c>
      <c r="S26" s="8"/>
      <c r="T26" s="8"/>
      <c r="U26" s="8"/>
      <c r="V26" s="8"/>
      <c r="W26" s="8"/>
      <c r="X26" s="5"/>
    </row>
    <row r="27" spans="1:24" x14ac:dyDescent="0.25">
      <c r="A27" s="5" t="str">
        <f t="shared" si="3"/>
        <v>Supporting digital preservation (e.g. employing AI for digital archives, enhancing metadata)</v>
      </c>
      <c r="B27" s="5">
        <v>37</v>
      </c>
      <c r="C27" s="5">
        <v>26</v>
      </c>
      <c r="D27" s="5">
        <v>27</v>
      </c>
      <c r="E27" s="5">
        <v>14</v>
      </c>
      <c r="F27" s="5">
        <v>9</v>
      </c>
      <c r="G27" s="5">
        <v>66</v>
      </c>
      <c r="H27" s="5">
        <v>36</v>
      </c>
      <c r="I27" s="5"/>
      <c r="J27" s="5"/>
      <c r="K27" s="5" t="str">
        <f t="shared" si="4"/>
        <v>Supporting digital preservation (e.g. employing AI for digital archives, enhancing metadata)</v>
      </c>
      <c r="L27" s="8">
        <f t="shared" si="5"/>
        <v>0.33035714285714285</v>
      </c>
      <c r="M27" s="8">
        <f t="shared" si="6"/>
        <v>0.29545454545454547</v>
      </c>
      <c r="N27" s="8">
        <f t="shared" si="7"/>
        <v>0.28723404255319152</v>
      </c>
      <c r="O27" s="8">
        <f t="shared" si="8"/>
        <v>0.35</v>
      </c>
      <c r="P27" s="8">
        <f t="shared" si="9"/>
        <v>0.32142857142857145</v>
      </c>
      <c r="Q27" s="8">
        <f t="shared" si="10"/>
        <v>0.19469026548672566</v>
      </c>
      <c r="R27" s="8">
        <f t="shared" si="11"/>
        <v>0.54545454545454541</v>
      </c>
      <c r="S27" s="8"/>
      <c r="T27" s="8"/>
      <c r="U27" s="8"/>
      <c r="V27" s="8"/>
      <c r="W27" s="8"/>
      <c r="X27" s="5"/>
    </row>
    <row r="28" spans="1:24" x14ac:dyDescent="0.25">
      <c r="A28" s="5" t="str">
        <f t="shared" si="3"/>
        <v>Other (please specify)</v>
      </c>
      <c r="B28" s="5">
        <v>3</v>
      </c>
      <c r="C28" s="5">
        <v>7</v>
      </c>
      <c r="D28" s="5">
        <v>6</v>
      </c>
      <c r="E28" s="5">
        <v>5</v>
      </c>
      <c r="F28" s="5">
        <v>2</v>
      </c>
      <c r="G28" s="5">
        <v>60</v>
      </c>
      <c r="H28" s="5">
        <v>2</v>
      </c>
      <c r="I28" s="5"/>
      <c r="J28" s="5"/>
      <c r="K28" s="5" t="str">
        <f t="shared" si="4"/>
        <v>Other (please specify)</v>
      </c>
      <c r="L28" s="8">
        <f t="shared" si="5"/>
        <v>2.6785714285714284E-2</v>
      </c>
      <c r="M28" s="8">
        <f t="shared" si="6"/>
        <v>7.9545454545454544E-2</v>
      </c>
      <c r="N28" s="8">
        <f t="shared" si="7"/>
        <v>6.3829787234042548E-2</v>
      </c>
      <c r="O28" s="8">
        <f t="shared" si="8"/>
        <v>0.125</v>
      </c>
      <c r="P28" s="8">
        <f t="shared" si="9"/>
        <v>7.1428571428571425E-2</v>
      </c>
      <c r="Q28" s="8">
        <f t="shared" si="10"/>
        <v>0.17699115044247787</v>
      </c>
      <c r="R28" s="8">
        <f t="shared" si="11"/>
        <v>3.0303030303030304E-2</v>
      </c>
      <c r="S28" s="8"/>
      <c r="T28" s="8"/>
      <c r="U28" s="8"/>
      <c r="V28" s="8"/>
      <c r="W28" s="8"/>
      <c r="X28" s="5"/>
    </row>
    <row r="29" spans="1:24" x14ac:dyDescent="0.25">
      <c r="A29" s="5" t="s">
        <v>64</v>
      </c>
      <c r="B29" s="5">
        <v>112</v>
      </c>
      <c r="C29" s="5">
        <v>88</v>
      </c>
      <c r="D29" s="5">
        <v>94</v>
      </c>
      <c r="E29" s="5">
        <v>40</v>
      </c>
      <c r="F29" s="5">
        <v>28</v>
      </c>
      <c r="G29" s="5">
        <v>339</v>
      </c>
      <c r="H29" s="5">
        <v>66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s="26" customFormat="1" x14ac:dyDescent="0.25">
      <c r="A33" s="30" t="str">
        <f>Refs!A3</f>
        <v>2. WORK</v>
      </c>
      <c r="B33" s="30"/>
      <c r="C33" s="30"/>
      <c r="D33" s="30"/>
      <c r="E33" s="30"/>
      <c r="F33" s="30"/>
      <c r="G33" s="30"/>
      <c r="H33" s="30"/>
      <c r="I33" s="30"/>
      <c r="J33" s="30"/>
      <c r="K33" s="30" t="str">
        <f>A33</f>
        <v>2. WORK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</row>
    <row r="34" spans="1:24" s="26" customFormat="1" x14ac:dyDescent="0.25">
      <c r="A34" s="30"/>
      <c r="B34" s="30" t="str">
        <f>Refs!B3</f>
        <v>Public Library</v>
      </c>
      <c r="C34" s="30" t="str">
        <f>Refs!C3</f>
        <v>National Library</v>
      </c>
      <c r="D34" s="30" t="str">
        <f>Refs!D3</f>
        <v>Academic Library</v>
      </c>
      <c r="E34" s="30"/>
      <c r="F34" s="30"/>
      <c r="G34" s="30"/>
      <c r="H34" s="30"/>
      <c r="I34" s="30"/>
      <c r="J34" s="30"/>
      <c r="K34" s="30"/>
      <c r="L34" s="30" t="str">
        <f>B34</f>
        <v>Public Library</v>
      </c>
      <c r="M34" s="30" t="str">
        <f>C34</f>
        <v>National Library</v>
      </c>
      <c r="N34" s="30" t="str">
        <f>D34</f>
        <v>Academic Library</v>
      </c>
      <c r="O34" s="30"/>
      <c r="P34" s="30"/>
      <c r="Q34" s="30"/>
      <c r="R34" s="30"/>
      <c r="S34" s="30"/>
      <c r="T34" s="30"/>
      <c r="U34" s="30"/>
      <c r="V34" s="30"/>
      <c r="W34" s="30"/>
      <c r="X34" s="30"/>
    </row>
    <row r="35" spans="1:24" x14ac:dyDescent="0.25">
      <c r="A35" s="9" t="str">
        <f t="shared" ref="A35:A44" si="12">A5</f>
        <v>Enhancing staff productivity (e.g. automating routine tasks such as cataloguing and inventory management)</v>
      </c>
      <c r="B35" s="9">
        <v>56</v>
      </c>
      <c r="C35" s="9">
        <v>14</v>
      </c>
      <c r="D35" s="9">
        <v>233</v>
      </c>
      <c r="E35" s="9"/>
      <c r="F35" s="9"/>
      <c r="G35" s="9"/>
      <c r="H35" s="9"/>
      <c r="I35" s="9"/>
      <c r="J35" s="9"/>
      <c r="K35" s="9" t="str">
        <f t="shared" ref="K35:K44" si="13">A35</f>
        <v>Enhancing staff productivity (e.g. automating routine tasks such as cataloguing and inventory management)</v>
      </c>
      <c r="L35" s="12">
        <f t="shared" ref="L35:L44" si="14">B35/B$45</f>
        <v>0.53333333333333333</v>
      </c>
      <c r="M35" s="12">
        <f t="shared" ref="M35:M44" si="15">C35/C$45</f>
        <v>0.48275862068965519</v>
      </c>
      <c r="N35" s="12">
        <f t="shared" ref="N35:N44" si="16">D35/D$45</f>
        <v>0.36808846761453395</v>
      </c>
      <c r="O35" s="12"/>
      <c r="P35" s="12"/>
      <c r="Q35" s="12"/>
      <c r="R35" s="12"/>
      <c r="S35" s="12"/>
      <c r="T35" s="12"/>
      <c r="U35" s="12"/>
      <c r="V35" s="12"/>
      <c r="W35" s="12"/>
      <c r="X35" s="9"/>
    </row>
    <row r="36" spans="1:24" x14ac:dyDescent="0.25">
      <c r="A36" s="9" t="str">
        <f t="shared" si="12"/>
        <v>Streamlining administrative processes</v>
      </c>
      <c r="B36" s="9">
        <v>37</v>
      </c>
      <c r="C36" s="9">
        <v>8</v>
      </c>
      <c r="D36" s="9">
        <v>148</v>
      </c>
      <c r="E36" s="9"/>
      <c r="F36" s="9"/>
      <c r="G36" s="9"/>
      <c r="H36" s="9"/>
      <c r="I36" s="9"/>
      <c r="J36" s="9"/>
      <c r="K36" s="9" t="str">
        <f t="shared" si="13"/>
        <v>Streamlining administrative processes</v>
      </c>
      <c r="L36" s="12">
        <f t="shared" si="14"/>
        <v>0.35238095238095241</v>
      </c>
      <c r="M36" s="12">
        <f t="shared" si="15"/>
        <v>0.27586206896551724</v>
      </c>
      <c r="N36" s="12">
        <f t="shared" si="16"/>
        <v>0.23380726698262244</v>
      </c>
      <c r="O36" s="12"/>
      <c r="P36" s="12"/>
      <c r="Q36" s="12"/>
      <c r="R36" s="12"/>
      <c r="S36" s="12"/>
      <c r="T36" s="12"/>
      <c r="U36" s="12"/>
      <c r="V36" s="12"/>
      <c r="W36" s="12"/>
      <c r="X36" s="9"/>
    </row>
    <row r="37" spans="1:24" x14ac:dyDescent="0.25">
      <c r="A37" s="9" t="str">
        <f t="shared" si="12"/>
        <v>Improving content discovery (e.g. enhancing search with AI algorithms, personalizing recommendations for users)</v>
      </c>
      <c r="B37" s="9">
        <v>49</v>
      </c>
      <c r="C37" s="9">
        <v>15</v>
      </c>
      <c r="D37" s="9">
        <v>283</v>
      </c>
      <c r="E37" s="9"/>
      <c r="F37" s="9"/>
      <c r="G37" s="9"/>
      <c r="H37" s="9"/>
      <c r="I37" s="9"/>
      <c r="J37" s="9"/>
      <c r="K37" s="9" t="str">
        <f t="shared" si="13"/>
        <v>Improving content discovery (e.g. enhancing search with AI algorithms, personalizing recommendations for users)</v>
      </c>
      <c r="L37" s="12">
        <f t="shared" si="14"/>
        <v>0.46666666666666667</v>
      </c>
      <c r="M37" s="12">
        <f t="shared" si="15"/>
        <v>0.51724137931034486</v>
      </c>
      <c r="N37" s="12">
        <f t="shared" si="16"/>
        <v>0.44707740916271721</v>
      </c>
      <c r="O37" s="12"/>
      <c r="P37" s="12"/>
      <c r="Q37" s="12"/>
      <c r="R37" s="12"/>
      <c r="S37" s="12"/>
      <c r="T37" s="12"/>
      <c r="U37" s="12"/>
      <c r="V37" s="12"/>
      <c r="W37" s="12"/>
      <c r="X37" s="9"/>
    </row>
    <row r="38" spans="1:24" x14ac:dyDescent="0.25">
      <c r="A38" s="9" t="str">
        <f t="shared" si="12"/>
        <v>Supporting research excellence (e.g. offering AI-powered tools for data analysis and literature review)</v>
      </c>
      <c r="B38" s="9">
        <v>24</v>
      </c>
      <c r="C38" s="9">
        <v>15</v>
      </c>
      <c r="D38" s="9">
        <v>324</v>
      </c>
      <c r="E38" s="9"/>
      <c r="F38" s="9"/>
      <c r="G38" s="9"/>
      <c r="H38" s="9"/>
      <c r="I38" s="9"/>
      <c r="J38" s="9"/>
      <c r="K38" s="9" t="str">
        <f t="shared" si="13"/>
        <v>Supporting research excellence (e.g. offering AI-powered tools for data analysis and literature review)</v>
      </c>
      <c r="L38" s="12">
        <f t="shared" si="14"/>
        <v>0.22857142857142856</v>
      </c>
      <c r="M38" s="12">
        <f t="shared" si="15"/>
        <v>0.51724137931034486</v>
      </c>
      <c r="N38" s="12">
        <f t="shared" si="16"/>
        <v>0.51184834123222744</v>
      </c>
      <c r="O38" s="12"/>
      <c r="P38" s="12"/>
      <c r="Q38" s="12"/>
      <c r="R38" s="12"/>
      <c r="S38" s="12"/>
      <c r="T38" s="12"/>
      <c r="U38" s="12"/>
      <c r="V38" s="12"/>
      <c r="W38" s="12"/>
      <c r="X38" s="9"/>
    </row>
    <row r="39" spans="1:24" x14ac:dyDescent="0.25">
      <c r="A39" s="9" t="str">
        <f t="shared" si="12"/>
        <v>Supporting student learning (e.g. integrating AI into educational resources, offering personalized learning tools)</v>
      </c>
      <c r="B39" s="9">
        <v>18</v>
      </c>
      <c r="C39" s="9">
        <v>4</v>
      </c>
      <c r="D39" s="9">
        <v>373</v>
      </c>
      <c r="E39" s="9"/>
      <c r="F39" s="9"/>
      <c r="G39" s="9"/>
      <c r="H39" s="9"/>
      <c r="I39" s="9"/>
      <c r="J39" s="9"/>
      <c r="K39" s="9" t="str">
        <f t="shared" si="13"/>
        <v>Supporting student learning (e.g. integrating AI into educational resources, offering personalized learning tools)</v>
      </c>
      <c r="L39" s="12">
        <f t="shared" si="14"/>
        <v>0.17142857142857143</v>
      </c>
      <c r="M39" s="12">
        <f t="shared" si="15"/>
        <v>0.13793103448275862</v>
      </c>
      <c r="N39" s="12">
        <f t="shared" si="16"/>
        <v>0.58925750394944709</v>
      </c>
      <c r="O39" s="12"/>
      <c r="P39" s="12"/>
      <c r="Q39" s="12"/>
      <c r="R39" s="12"/>
      <c r="S39" s="12"/>
      <c r="T39" s="12"/>
      <c r="U39" s="12"/>
      <c r="V39" s="12"/>
      <c r="W39" s="12"/>
      <c r="X39" s="9"/>
    </row>
    <row r="40" spans="1:24" x14ac:dyDescent="0.25">
      <c r="A40" s="9" t="str">
        <f t="shared" si="12"/>
        <v>Improving user accessibility (e.g. using AI to generate accessible content formats such as audio)</v>
      </c>
      <c r="B40" s="9">
        <v>27</v>
      </c>
      <c r="C40" s="9">
        <v>12</v>
      </c>
      <c r="D40" s="9">
        <v>221</v>
      </c>
      <c r="E40" s="9"/>
      <c r="F40" s="9"/>
      <c r="G40" s="9"/>
      <c r="H40" s="9"/>
      <c r="I40" s="9"/>
      <c r="J40" s="9"/>
      <c r="K40" s="9" t="str">
        <f t="shared" si="13"/>
        <v>Improving user accessibility (e.g. using AI to generate accessible content formats such as audio)</v>
      </c>
      <c r="L40" s="12">
        <f t="shared" si="14"/>
        <v>0.25714285714285712</v>
      </c>
      <c r="M40" s="12">
        <f t="shared" si="15"/>
        <v>0.41379310344827586</v>
      </c>
      <c r="N40" s="12">
        <f t="shared" si="16"/>
        <v>0.34913112164297</v>
      </c>
      <c r="O40" s="12"/>
      <c r="P40" s="12"/>
      <c r="Q40" s="12"/>
      <c r="R40" s="12"/>
      <c r="S40" s="12"/>
      <c r="T40" s="12"/>
      <c r="U40" s="12"/>
      <c r="V40" s="12"/>
      <c r="W40" s="12"/>
      <c r="X40" s="9"/>
    </row>
    <row r="41" spans="1:24" x14ac:dyDescent="0.25">
      <c r="A41" s="9" t="str">
        <f t="shared" si="12"/>
        <v>Optimizing collection management (e.g. analyzing usage to inform acquisitions)</v>
      </c>
      <c r="B41" s="9">
        <v>36</v>
      </c>
      <c r="C41" s="9">
        <v>9</v>
      </c>
      <c r="D41" s="9">
        <v>171</v>
      </c>
      <c r="E41" s="9"/>
      <c r="F41" s="9"/>
      <c r="G41" s="9"/>
      <c r="H41" s="9"/>
      <c r="I41" s="9"/>
      <c r="J41" s="9"/>
      <c r="K41" s="9" t="str">
        <f t="shared" si="13"/>
        <v>Optimizing collection management (e.g. analyzing usage to inform acquisitions)</v>
      </c>
      <c r="L41" s="12">
        <f t="shared" si="14"/>
        <v>0.34285714285714286</v>
      </c>
      <c r="M41" s="12">
        <f t="shared" si="15"/>
        <v>0.31034482758620691</v>
      </c>
      <c r="N41" s="12">
        <f t="shared" si="16"/>
        <v>0.27014218009478674</v>
      </c>
      <c r="O41" s="12"/>
      <c r="P41" s="12"/>
      <c r="Q41" s="12"/>
      <c r="R41" s="12"/>
      <c r="S41" s="12"/>
      <c r="T41" s="12"/>
      <c r="U41" s="12"/>
      <c r="V41" s="12"/>
      <c r="W41" s="12"/>
      <c r="X41" s="9"/>
    </row>
    <row r="42" spans="1:24" x14ac:dyDescent="0.25">
      <c r="A42" s="9" t="str">
        <f t="shared" si="12"/>
        <v>Improving patron engagement (e.g. deploying virtual assistants)</v>
      </c>
      <c r="B42" s="9">
        <v>40</v>
      </c>
      <c r="C42" s="9">
        <v>8</v>
      </c>
      <c r="D42" s="9">
        <v>205</v>
      </c>
      <c r="E42" s="9"/>
      <c r="F42" s="9"/>
      <c r="G42" s="9"/>
      <c r="H42" s="9"/>
      <c r="I42" s="9"/>
      <c r="J42" s="9"/>
      <c r="K42" s="9" t="str">
        <f t="shared" si="13"/>
        <v>Improving patron engagement (e.g. deploying virtual assistants)</v>
      </c>
      <c r="L42" s="12">
        <f t="shared" si="14"/>
        <v>0.38095238095238093</v>
      </c>
      <c r="M42" s="12">
        <f t="shared" si="15"/>
        <v>0.27586206896551724</v>
      </c>
      <c r="N42" s="12">
        <f t="shared" si="16"/>
        <v>0.32385466034755134</v>
      </c>
      <c r="O42" s="12"/>
      <c r="P42" s="12"/>
      <c r="Q42" s="12"/>
      <c r="R42" s="12"/>
      <c r="S42" s="12"/>
      <c r="T42" s="12"/>
      <c r="U42" s="12"/>
      <c r="V42" s="12"/>
      <c r="W42" s="12"/>
      <c r="X42" s="9"/>
    </row>
    <row r="43" spans="1:24" x14ac:dyDescent="0.25">
      <c r="A43" s="9" t="str">
        <f t="shared" si="12"/>
        <v>Supporting digital preservation (e.g. employing AI for digital archives, enhancing metadata)</v>
      </c>
      <c r="B43" s="9">
        <v>18</v>
      </c>
      <c r="C43" s="9">
        <v>10</v>
      </c>
      <c r="D43" s="9">
        <v>187</v>
      </c>
      <c r="E43" s="9"/>
      <c r="F43" s="9"/>
      <c r="G43" s="9"/>
      <c r="H43" s="9"/>
      <c r="I43" s="9"/>
      <c r="J43" s="9"/>
      <c r="K43" s="9" t="str">
        <f t="shared" si="13"/>
        <v>Supporting digital preservation (e.g. employing AI for digital archives, enhancing metadata)</v>
      </c>
      <c r="L43" s="12">
        <f t="shared" si="14"/>
        <v>0.17142857142857143</v>
      </c>
      <c r="M43" s="12">
        <f t="shared" si="15"/>
        <v>0.34482758620689657</v>
      </c>
      <c r="N43" s="12">
        <f t="shared" si="16"/>
        <v>0.29541864139020535</v>
      </c>
      <c r="O43" s="12"/>
      <c r="P43" s="12"/>
      <c r="Q43" s="12"/>
      <c r="R43" s="12"/>
      <c r="S43" s="12"/>
      <c r="T43" s="12"/>
      <c r="U43" s="12"/>
      <c r="V43" s="12"/>
      <c r="W43" s="12"/>
      <c r="X43" s="9"/>
    </row>
    <row r="44" spans="1:24" x14ac:dyDescent="0.25">
      <c r="A44" s="9" t="str">
        <f t="shared" si="12"/>
        <v>Other (please specify)</v>
      </c>
      <c r="B44" s="9">
        <v>18</v>
      </c>
      <c r="C44" s="9">
        <v>1</v>
      </c>
      <c r="D44" s="9">
        <v>66</v>
      </c>
      <c r="E44" s="9"/>
      <c r="F44" s="9"/>
      <c r="G44" s="9"/>
      <c r="H44" s="9"/>
      <c r="I44" s="9"/>
      <c r="J44" s="9"/>
      <c r="K44" s="9" t="str">
        <f t="shared" si="13"/>
        <v>Other (please specify)</v>
      </c>
      <c r="L44" s="12">
        <f t="shared" si="14"/>
        <v>0.17142857142857143</v>
      </c>
      <c r="M44" s="12">
        <f t="shared" si="15"/>
        <v>3.4482758620689655E-2</v>
      </c>
      <c r="N44" s="12">
        <f t="shared" si="16"/>
        <v>0.10426540284360189</v>
      </c>
      <c r="O44" s="12"/>
      <c r="P44" s="12"/>
      <c r="Q44" s="12"/>
      <c r="R44" s="12"/>
      <c r="S44" s="12"/>
      <c r="T44" s="12"/>
      <c r="U44" s="12"/>
      <c r="V44" s="12"/>
      <c r="W44" s="12"/>
      <c r="X44" s="9"/>
    </row>
    <row r="45" spans="1:24" x14ac:dyDescent="0.25">
      <c r="A45" s="9" t="s">
        <v>12</v>
      </c>
      <c r="B45" s="9">
        <v>105</v>
      </c>
      <c r="C45" s="9">
        <v>29</v>
      </c>
      <c r="D45" s="9">
        <v>633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</row>
    <row r="49" spans="1:24" s="26" customFormat="1" x14ac:dyDescent="0.25">
      <c r="A49" s="33" t="str">
        <f>Refs!A4</f>
        <v>3. UNIVERISTY / COLLEGE</v>
      </c>
      <c r="B49" s="33"/>
      <c r="C49" s="33"/>
      <c r="D49" s="33"/>
      <c r="E49" s="33"/>
      <c r="F49" s="33"/>
      <c r="G49" s="33"/>
      <c r="H49" s="33"/>
      <c r="I49" s="33"/>
      <c r="J49" s="33"/>
      <c r="K49" s="33" t="str">
        <f>A49</f>
        <v>3. UNIVERISTY / COLLEGE</v>
      </c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</row>
    <row r="50" spans="1:24" s="26" customFormat="1" x14ac:dyDescent="0.25">
      <c r="A50" s="33"/>
      <c r="B50" s="33" t="str">
        <f>Refs!B4</f>
        <v>University</v>
      </c>
      <c r="C50" s="33" t="str">
        <f>Refs!C4</f>
        <v>Community college</v>
      </c>
      <c r="D50" s="33" t="str">
        <f>Refs!D4</f>
        <v>Other (please specify)</v>
      </c>
      <c r="E50" s="33"/>
      <c r="F50" s="33"/>
      <c r="G50" s="33"/>
      <c r="H50" s="33"/>
      <c r="I50" s="33"/>
      <c r="J50" s="33"/>
      <c r="K50" s="33"/>
      <c r="L50" s="33" t="str">
        <f>B50</f>
        <v>University</v>
      </c>
      <c r="M50" s="33" t="str">
        <f>C50</f>
        <v>Community college</v>
      </c>
      <c r="N50" s="33" t="str">
        <f>D50</f>
        <v>Other (please specify)</v>
      </c>
      <c r="O50" s="33"/>
      <c r="P50" s="33"/>
      <c r="Q50" s="33"/>
      <c r="R50" s="33"/>
      <c r="S50" s="33"/>
      <c r="T50" s="33"/>
      <c r="U50" s="33"/>
      <c r="V50" s="33"/>
      <c r="W50" s="33"/>
      <c r="X50" s="33"/>
    </row>
    <row r="51" spans="1:24" x14ac:dyDescent="0.25">
      <c r="A51" s="13" t="str">
        <f t="shared" ref="A51:A60" si="17">A5</f>
        <v>Enhancing staff productivity (e.g. automating routine tasks such as cataloguing and inventory management)</v>
      </c>
      <c r="B51" s="13">
        <v>198</v>
      </c>
      <c r="C51" s="13">
        <v>9</v>
      </c>
      <c r="D51" s="13">
        <v>26</v>
      </c>
      <c r="E51" s="13"/>
      <c r="F51" s="13"/>
      <c r="G51" s="13"/>
      <c r="H51" s="13"/>
      <c r="I51" s="13"/>
      <c r="J51" s="13"/>
      <c r="K51" s="13" t="str">
        <f t="shared" ref="K51:K60" si="18">A51</f>
        <v>Enhancing staff productivity (e.g. automating routine tasks such as cataloguing and inventory management)</v>
      </c>
      <c r="L51" s="16">
        <f t="shared" ref="L51:L60" si="19">B51/B$61</f>
        <v>0.39679358717434871</v>
      </c>
      <c r="M51" s="16">
        <f t="shared" ref="M51:M60" si="20">C51/C$61</f>
        <v>0.17647058823529413</v>
      </c>
      <c r="N51" s="16">
        <f t="shared" ref="N51:N60" si="21">D51/D$61</f>
        <v>0.31325301204819278</v>
      </c>
      <c r="O51" s="16"/>
      <c r="P51" s="16"/>
      <c r="Q51" s="16"/>
      <c r="R51" s="16"/>
      <c r="S51" s="16"/>
      <c r="T51" s="16"/>
      <c r="U51" s="16"/>
      <c r="V51" s="16"/>
      <c r="W51" s="16"/>
      <c r="X51" s="13"/>
    </row>
    <row r="52" spans="1:24" x14ac:dyDescent="0.25">
      <c r="A52" s="13" t="str">
        <f t="shared" si="17"/>
        <v>Streamlining administrative processes</v>
      </c>
      <c r="B52" s="13">
        <v>123</v>
      </c>
      <c r="C52" s="13">
        <v>10</v>
      </c>
      <c r="D52" s="13">
        <v>15</v>
      </c>
      <c r="E52" s="13"/>
      <c r="F52" s="13"/>
      <c r="G52" s="13"/>
      <c r="H52" s="13"/>
      <c r="I52" s="13"/>
      <c r="J52" s="13"/>
      <c r="K52" s="13" t="str">
        <f t="shared" si="18"/>
        <v>Streamlining administrative processes</v>
      </c>
      <c r="L52" s="16">
        <f t="shared" si="19"/>
        <v>0.24649298597194388</v>
      </c>
      <c r="M52" s="16">
        <f t="shared" si="20"/>
        <v>0.19607843137254902</v>
      </c>
      <c r="N52" s="16">
        <f t="shared" si="21"/>
        <v>0.18072289156626506</v>
      </c>
      <c r="O52" s="16"/>
      <c r="P52" s="16"/>
      <c r="Q52" s="16"/>
      <c r="R52" s="16"/>
      <c r="S52" s="16"/>
      <c r="T52" s="16"/>
      <c r="U52" s="16"/>
      <c r="V52" s="16"/>
      <c r="W52" s="16"/>
      <c r="X52" s="13"/>
    </row>
    <row r="53" spans="1:24" x14ac:dyDescent="0.25">
      <c r="A53" s="13" t="str">
        <f t="shared" si="17"/>
        <v>Improving content discovery (e.g. enhancing search with AI algorithms, personalizing recommendations for users)</v>
      </c>
      <c r="B53" s="13">
        <v>235</v>
      </c>
      <c r="C53" s="13">
        <v>16</v>
      </c>
      <c r="D53" s="13">
        <v>32</v>
      </c>
      <c r="E53" s="13"/>
      <c r="F53" s="13"/>
      <c r="G53" s="13"/>
      <c r="H53" s="13"/>
      <c r="I53" s="13"/>
      <c r="J53" s="13"/>
      <c r="K53" s="13" t="str">
        <f t="shared" si="18"/>
        <v>Improving content discovery (e.g. enhancing search with AI algorithms, personalizing recommendations for users)</v>
      </c>
      <c r="L53" s="16">
        <f t="shared" si="19"/>
        <v>0.4709418837675351</v>
      </c>
      <c r="M53" s="16">
        <f t="shared" si="20"/>
        <v>0.31372549019607843</v>
      </c>
      <c r="N53" s="16">
        <f t="shared" si="21"/>
        <v>0.38554216867469882</v>
      </c>
      <c r="O53" s="16"/>
      <c r="P53" s="16"/>
      <c r="Q53" s="16"/>
      <c r="R53" s="16"/>
      <c r="S53" s="16"/>
      <c r="T53" s="16"/>
      <c r="U53" s="16"/>
      <c r="V53" s="16"/>
      <c r="W53" s="16"/>
      <c r="X53" s="13"/>
    </row>
    <row r="54" spans="1:24" x14ac:dyDescent="0.25">
      <c r="A54" s="13" t="str">
        <f t="shared" si="17"/>
        <v>Supporting research excellence (e.g. offering AI-powered tools for data analysis and literature review)</v>
      </c>
      <c r="B54" s="13">
        <v>259</v>
      </c>
      <c r="C54" s="13">
        <v>22</v>
      </c>
      <c r="D54" s="13">
        <v>43</v>
      </c>
      <c r="E54" s="13"/>
      <c r="F54" s="13"/>
      <c r="G54" s="13"/>
      <c r="H54" s="13"/>
      <c r="I54" s="13"/>
      <c r="J54" s="13"/>
      <c r="K54" s="13" t="str">
        <f t="shared" si="18"/>
        <v>Supporting research excellence (e.g. offering AI-powered tools for data analysis and literature review)</v>
      </c>
      <c r="L54" s="16">
        <f t="shared" si="19"/>
        <v>0.51903807615230457</v>
      </c>
      <c r="M54" s="16">
        <f t="shared" si="20"/>
        <v>0.43137254901960786</v>
      </c>
      <c r="N54" s="16">
        <f t="shared" si="21"/>
        <v>0.51807228915662651</v>
      </c>
      <c r="O54" s="16"/>
      <c r="P54" s="16"/>
      <c r="Q54" s="16"/>
      <c r="R54" s="16"/>
      <c r="S54" s="16"/>
      <c r="T54" s="16"/>
      <c r="U54" s="16"/>
      <c r="V54" s="16"/>
      <c r="W54" s="16"/>
      <c r="X54" s="13"/>
    </row>
    <row r="55" spans="1:24" x14ac:dyDescent="0.25">
      <c r="A55" s="13" t="str">
        <f t="shared" si="17"/>
        <v>Supporting student learning (e.g. integrating AI into educational resources, offering personalized learning tools)</v>
      </c>
      <c r="B55" s="13">
        <v>299</v>
      </c>
      <c r="C55" s="13">
        <v>34</v>
      </c>
      <c r="D55" s="13">
        <v>40</v>
      </c>
      <c r="E55" s="13"/>
      <c r="F55" s="13"/>
      <c r="G55" s="13"/>
      <c r="H55" s="13"/>
      <c r="I55" s="13"/>
      <c r="J55" s="13"/>
      <c r="K55" s="13" t="str">
        <f t="shared" si="18"/>
        <v>Supporting student learning (e.g. integrating AI into educational resources, offering personalized learning tools)</v>
      </c>
      <c r="L55" s="16">
        <f t="shared" si="19"/>
        <v>0.59919839679358722</v>
      </c>
      <c r="M55" s="16">
        <f t="shared" si="20"/>
        <v>0.66666666666666663</v>
      </c>
      <c r="N55" s="16">
        <f t="shared" si="21"/>
        <v>0.48192771084337349</v>
      </c>
      <c r="O55" s="16"/>
      <c r="P55" s="16"/>
      <c r="Q55" s="16"/>
      <c r="R55" s="16"/>
      <c r="S55" s="16"/>
      <c r="T55" s="16"/>
      <c r="U55" s="16"/>
      <c r="V55" s="16"/>
      <c r="W55" s="16"/>
      <c r="X55" s="13"/>
    </row>
    <row r="56" spans="1:24" x14ac:dyDescent="0.25">
      <c r="A56" s="13" t="str">
        <f t="shared" si="17"/>
        <v>Improving user accessibility (e.g. using AI to generate accessible content formats such as audio)</v>
      </c>
      <c r="B56" s="13">
        <v>180</v>
      </c>
      <c r="C56" s="13">
        <v>13</v>
      </c>
      <c r="D56" s="13">
        <v>28</v>
      </c>
      <c r="E56" s="13"/>
      <c r="F56" s="13"/>
      <c r="G56" s="13"/>
      <c r="H56" s="13"/>
      <c r="I56" s="13"/>
      <c r="J56" s="13"/>
      <c r="K56" s="13" t="str">
        <f t="shared" si="18"/>
        <v>Improving user accessibility (e.g. using AI to generate accessible content formats such as audio)</v>
      </c>
      <c r="L56" s="16">
        <f t="shared" si="19"/>
        <v>0.36072144288577157</v>
      </c>
      <c r="M56" s="16">
        <f t="shared" si="20"/>
        <v>0.25490196078431371</v>
      </c>
      <c r="N56" s="16">
        <f t="shared" si="21"/>
        <v>0.33734939759036142</v>
      </c>
      <c r="O56" s="16"/>
      <c r="P56" s="16"/>
      <c r="Q56" s="16"/>
      <c r="R56" s="16"/>
      <c r="S56" s="16"/>
      <c r="T56" s="16"/>
      <c r="U56" s="16"/>
      <c r="V56" s="16"/>
      <c r="W56" s="16"/>
      <c r="X56" s="13"/>
    </row>
    <row r="57" spans="1:24" x14ac:dyDescent="0.25">
      <c r="A57" s="13" t="str">
        <f t="shared" si="17"/>
        <v>Optimizing collection management (e.g. analyzing usage to inform acquisitions)</v>
      </c>
      <c r="B57" s="13">
        <v>147</v>
      </c>
      <c r="C57" s="13">
        <v>7</v>
      </c>
      <c r="D57" s="13">
        <v>17</v>
      </c>
      <c r="E57" s="13"/>
      <c r="F57" s="13"/>
      <c r="G57" s="13"/>
      <c r="H57" s="13"/>
      <c r="I57" s="13"/>
      <c r="J57" s="13"/>
      <c r="K57" s="13" t="str">
        <f t="shared" si="18"/>
        <v>Optimizing collection management (e.g. analyzing usage to inform acquisitions)</v>
      </c>
      <c r="L57" s="16">
        <f t="shared" si="19"/>
        <v>0.29458917835671344</v>
      </c>
      <c r="M57" s="16">
        <f t="shared" si="20"/>
        <v>0.13725490196078433</v>
      </c>
      <c r="N57" s="16">
        <f t="shared" si="21"/>
        <v>0.20481927710843373</v>
      </c>
      <c r="O57" s="16"/>
      <c r="P57" s="16"/>
      <c r="Q57" s="16"/>
      <c r="R57" s="16"/>
      <c r="S57" s="16"/>
      <c r="T57" s="16"/>
      <c r="U57" s="16"/>
      <c r="V57" s="16"/>
      <c r="W57" s="16"/>
      <c r="X57" s="13"/>
    </row>
    <row r="58" spans="1:24" x14ac:dyDescent="0.25">
      <c r="A58" s="13" t="str">
        <f t="shared" si="17"/>
        <v>Improving patron engagement (e.g. deploying virtual assistants)</v>
      </c>
      <c r="B58" s="13">
        <v>171</v>
      </c>
      <c r="C58" s="13">
        <v>13</v>
      </c>
      <c r="D58" s="13">
        <v>21</v>
      </c>
      <c r="E58" s="13"/>
      <c r="F58" s="13"/>
      <c r="G58" s="13"/>
      <c r="H58" s="13"/>
      <c r="I58" s="13"/>
      <c r="J58" s="13"/>
      <c r="K58" s="13" t="str">
        <f t="shared" si="18"/>
        <v>Improving patron engagement (e.g. deploying virtual assistants)</v>
      </c>
      <c r="L58" s="16">
        <f t="shared" si="19"/>
        <v>0.34268537074148298</v>
      </c>
      <c r="M58" s="16">
        <f t="shared" si="20"/>
        <v>0.25490196078431371</v>
      </c>
      <c r="N58" s="16">
        <f t="shared" si="21"/>
        <v>0.25301204819277107</v>
      </c>
      <c r="O58" s="16"/>
      <c r="P58" s="16"/>
      <c r="Q58" s="16"/>
      <c r="R58" s="16"/>
      <c r="S58" s="16"/>
      <c r="T58" s="16"/>
      <c r="U58" s="16"/>
      <c r="V58" s="16"/>
      <c r="W58" s="16"/>
      <c r="X58" s="13"/>
    </row>
    <row r="59" spans="1:24" x14ac:dyDescent="0.25">
      <c r="A59" s="13" t="str">
        <f t="shared" si="17"/>
        <v>Supporting digital preservation (e.g. employing AI for digital archives, enhancing metadata)</v>
      </c>
      <c r="B59" s="13">
        <v>160</v>
      </c>
      <c r="C59" s="13">
        <v>10</v>
      </c>
      <c r="D59" s="13">
        <v>17</v>
      </c>
      <c r="E59" s="13"/>
      <c r="F59" s="13"/>
      <c r="G59" s="13"/>
      <c r="H59" s="13"/>
      <c r="I59" s="13"/>
      <c r="J59" s="13"/>
      <c r="K59" s="13" t="str">
        <f t="shared" si="18"/>
        <v>Supporting digital preservation (e.g. employing AI for digital archives, enhancing metadata)</v>
      </c>
      <c r="L59" s="16">
        <f t="shared" si="19"/>
        <v>0.32064128256513025</v>
      </c>
      <c r="M59" s="16">
        <f t="shared" si="20"/>
        <v>0.19607843137254902</v>
      </c>
      <c r="N59" s="16">
        <f t="shared" si="21"/>
        <v>0.20481927710843373</v>
      </c>
      <c r="O59" s="16"/>
      <c r="P59" s="16"/>
      <c r="Q59" s="16"/>
      <c r="R59" s="16"/>
      <c r="S59" s="16"/>
      <c r="T59" s="16"/>
      <c r="U59" s="16"/>
      <c r="V59" s="16"/>
      <c r="W59" s="16"/>
      <c r="X59" s="13"/>
    </row>
    <row r="60" spans="1:24" x14ac:dyDescent="0.25">
      <c r="A60" s="13" t="str">
        <f t="shared" si="17"/>
        <v>Other (please specify)</v>
      </c>
      <c r="B60" s="13">
        <v>46</v>
      </c>
      <c r="C60" s="13">
        <v>4</v>
      </c>
      <c r="D60" s="13">
        <v>16</v>
      </c>
      <c r="E60" s="13"/>
      <c r="F60" s="13"/>
      <c r="G60" s="13"/>
      <c r="H60" s="13"/>
      <c r="I60" s="13"/>
      <c r="J60" s="13"/>
      <c r="K60" s="13" t="str">
        <f t="shared" si="18"/>
        <v>Other (please specify)</v>
      </c>
      <c r="L60" s="16">
        <f t="shared" si="19"/>
        <v>9.2184368737474945E-2</v>
      </c>
      <c r="M60" s="16">
        <f t="shared" si="20"/>
        <v>7.8431372549019607E-2</v>
      </c>
      <c r="N60" s="16">
        <f t="shared" si="21"/>
        <v>0.19277108433734941</v>
      </c>
      <c r="O60" s="16"/>
      <c r="P60" s="16"/>
      <c r="Q60" s="16"/>
      <c r="R60" s="16"/>
      <c r="S60" s="16"/>
      <c r="T60" s="16"/>
      <c r="U60" s="16"/>
      <c r="V60" s="16"/>
      <c r="W60" s="16"/>
      <c r="X60" s="13"/>
    </row>
    <row r="61" spans="1:24" x14ac:dyDescent="0.25">
      <c r="A61" s="13" t="s">
        <v>12</v>
      </c>
      <c r="B61" s="13">
        <v>499</v>
      </c>
      <c r="C61" s="13">
        <v>51</v>
      </c>
      <c r="D61" s="13">
        <v>83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</row>
    <row r="62" spans="1:24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</row>
    <row r="63" spans="1:24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s="26" customFormat="1" x14ac:dyDescent="0.25">
      <c r="A64" s="37" t="str">
        <f>Refs!A5</f>
        <v>4. ACADEMIC ROLE</v>
      </c>
      <c r="B64" s="37"/>
      <c r="C64" s="37"/>
      <c r="D64" s="37"/>
      <c r="E64" s="37"/>
      <c r="F64" s="37"/>
      <c r="G64" s="37"/>
      <c r="H64" s="37"/>
      <c r="I64" s="37"/>
      <c r="J64" s="37"/>
      <c r="K64" s="37" t="str">
        <f>A64</f>
        <v>4. ACADEMIC ROLE</v>
      </c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</row>
    <row r="65" spans="1:24" s="26" customFormat="1" x14ac:dyDescent="0.25">
      <c r="A65" s="37"/>
      <c r="B65" s="37" t="str">
        <f>Refs!B5</f>
        <v>Associate dean of library</v>
      </c>
      <c r="C65" s="37" t="str">
        <f>Refs!C5</f>
        <v>Dean of library</v>
      </c>
      <c r="D65" s="37" t="str">
        <f>Refs!D5</f>
        <v>Librarian</v>
      </c>
      <c r="E65" s="37" t="str">
        <f>Refs!E5</f>
        <v>Library head of IT</v>
      </c>
      <c r="F65" s="37" t="str">
        <f>Refs!F5</f>
        <v>Other (please specify)</v>
      </c>
      <c r="G65" s="37"/>
      <c r="H65" s="37"/>
      <c r="I65" s="37"/>
      <c r="J65" s="37"/>
      <c r="K65" s="37"/>
      <c r="L65" s="37" t="str">
        <f>B65</f>
        <v>Associate dean of library</v>
      </c>
      <c r="M65" s="40" t="str">
        <f>C65</f>
        <v>Dean of library</v>
      </c>
      <c r="N65" s="40" t="str">
        <f>D65</f>
        <v>Librarian</v>
      </c>
      <c r="O65" s="40" t="str">
        <f>E65</f>
        <v>Library head of IT</v>
      </c>
      <c r="P65" s="40" t="str">
        <f>F65</f>
        <v>Other (please specify)</v>
      </c>
      <c r="Q65" s="40"/>
      <c r="R65" s="40"/>
      <c r="S65" s="40"/>
      <c r="T65" s="40"/>
      <c r="U65" s="40"/>
      <c r="V65" s="40"/>
      <c r="W65" s="40"/>
      <c r="X65" s="37"/>
    </row>
    <row r="66" spans="1:24" x14ac:dyDescent="0.25">
      <c r="A66" s="17" t="str">
        <f t="shared" ref="A66:A75" si="22">A5</f>
        <v>Enhancing staff productivity (e.g. automating routine tasks such as cataloguing and inventory management)</v>
      </c>
      <c r="B66" s="47">
        <v>11</v>
      </c>
      <c r="C66" s="47">
        <v>27</v>
      </c>
      <c r="D66" s="47">
        <v>138</v>
      </c>
      <c r="E66" s="47">
        <v>18</v>
      </c>
      <c r="F66" s="47">
        <v>39</v>
      </c>
      <c r="G66" s="47"/>
      <c r="H66" s="47"/>
      <c r="I66" s="47"/>
      <c r="J66" s="47"/>
      <c r="K66" s="17" t="str">
        <f>A66</f>
        <v>Enhancing staff productivity (e.g. automating routine tasks such as cataloguing and inventory management)</v>
      </c>
      <c r="L66" s="21">
        <f t="shared" ref="L66:L75" si="23">B66/B$76</f>
        <v>0.37931034482758619</v>
      </c>
      <c r="M66" s="21">
        <f t="shared" ref="M66:M75" si="24">C66/C$76</f>
        <v>0.4576271186440678</v>
      </c>
      <c r="N66" s="21">
        <f t="shared" ref="N66:N75" si="25">D66/D$76</f>
        <v>0.33740831295843521</v>
      </c>
      <c r="O66" s="21">
        <f t="shared" ref="O66:O75" si="26">E66/E$76</f>
        <v>0.47368421052631576</v>
      </c>
      <c r="P66" s="21">
        <f t="shared" ref="P66:P75" si="27">F66/F$76</f>
        <v>0.39795918367346939</v>
      </c>
      <c r="Q66" s="21"/>
      <c r="R66" s="21"/>
      <c r="S66" s="21"/>
      <c r="T66" s="21"/>
      <c r="U66" s="21"/>
      <c r="V66" s="21"/>
      <c r="W66" s="21"/>
      <c r="X66" s="17"/>
    </row>
    <row r="67" spans="1:24" x14ac:dyDescent="0.25">
      <c r="A67" s="17" t="str">
        <f t="shared" si="22"/>
        <v>Streamlining administrative processes</v>
      </c>
      <c r="B67" s="47">
        <v>8</v>
      </c>
      <c r="C67" s="47">
        <v>20</v>
      </c>
      <c r="D67" s="47">
        <v>89</v>
      </c>
      <c r="E67" s="47">
        <v>9</v>
      </c>
      <c r="F67" s="47">
        <v>22</v>
      </c>
      <c r="G67" s="47"/>
      <c r="H67" s="47"/>
      <c r="I67" s="47"/>
      <c r="J67" s="47"/>
      <c r="K67" s="17" t="str">
        <f t="shared" ref="K67:K75" si="28">A67</f>
        <v>Streamlining administrative processes</v>
      </c>
      <c r="L67" s="21">
        <f t="shared" si="23"/>
        <v>0.27586206896551724</v>
      </c>
      <c r="M67" s="21">
        <f t="shared" si="24"/>
        <v>0.33898305084745761</v>
      </c>
      <c r="N67" s="21">
        <f t="shared" si="25"/>
        <v>0.2176039119804401</v>
      </c>
      <c r="O67" s="21">
        <f t="shared" si="26"/>
        <v>0.23684210526315788</v>
      </c>
      <c r="P67" s="21">
        <f t="shared" si="27"/>
        <v>0.22448979591836735</v>
      </c>
      <c r="Q67" s="21"/>
      <c r="R67" s="21"/>
      <c r="S67" s="21"/>
      <c r="T67" s="21"/>
      <c r="U67" s="21"/>
      <c r="V67" s="21"/>
      <c r="W67" s="21"/>
      <c r="X67" s="17"/>
    </row>
    <row r="68" spans="1:24" x14ac:dyDescent="0.25">
      <c r="A68" s="17" t="str">
        <f t="shared" si="22"/>
        <v>Improving content discovery (e.g. enhancing search with AI algorithms, personalizing recommendations for users)</v>
      </c>
      <c r="B68" s="47">
        <v>13</v>
      </c>
      <c r="C68" s="47">
        <v>26</v>
      </c>
      <c r="D68" s="47">
        <v>176</v>
      </c>
      <c r="E68" s="47">
        <v>24</v>
      </c>
      <c r="F68" s="47">
        <v>44</v>
      </c>
      <c r="G68" s="47"/>
      <c r="H68" s="47"/>
      <c r="I68" s="47"/>
      <c r="J68" s="47"/>
      <c r="K68" s="17" t="str">
        <f t="shared" si="28"/>
        <v>Improving content discovery (e.g. enhancing search with AI algorithms, personalizing recommendations for users)</v>
      </c>
      <c r="L68" s="21">
        <f t="shared" si="23"/>
        <v>0.44827586206896552</v>
      </c>
      <c r="M68" s="21">
        <f t="shared" si="24"/>
        <v>0.44067796610169491</v>
      </c>
      <c r="N68" s="21">
        <f t="shared" si="25"/>
        <v>0.43031784841075793</v>
      </c>
      <c r="O68" s="21">
        <f t="shared" si="26"/>
        <v>0.63157894736842102</v>
      </c>
      <c r="P68" s="21">
        <f t="shared" si="27"/>
        <v>0.44897959183673469</v>
      </c>
      <c r="Q68" s="21"/>
      <c r="R68" s="21"/>
      <c r="S68" s="21"/>
      <c r="T68" s="21"/>
      <c r="U68" s="21"/>
      <c r="V68" s="21"/>
      <c r="W68" s="21"/>
      <c r="X68" s="17"/>
    </row>
    <row r="69" spans="1:24" x14ac:dyDescent="0.25">
      <c r="A69" s="17" t="str">
        <f t="shared" si="22"/>
        <v>Supporting research excellence (e.g. offering AI-powered tools for data analysis and literature review)</v>
      </c>
      <c r="B69" s="47">
        <v>16</v>
      </c>
      <c r="C69" s="47">
        <v>30</v>
      </c>
      <c r="D69" s="47">
        <v>206</v>
      </c>
      <c r="E69" s="47">
        <v>23</v>
      </c>
      <c r="F69" s="47">
        <v>49</v>
      </c>
      <c r="G69" s="47"/>
      <c r="H69" s="47"/>
      <c r="I69" s="47"/>
      <c r="J69" s="47"/>
      <c r="K69" s="17" t="str">
        <f t="shared" si="28"/>
        <v>Supporting research excellence (e.g. offering AI-powered tools for data analysis and literature review)</v>
      </c>
      <c r="L69" s="21">
        <f t="shared" si="23"/>
        <v>0.55172413793103448</v>
      </c>
      <c r="M69" s="21">
        <f t="shared" si="24"/>
        <v>0.50847457627118642</v>
      </c>
      <c r="N69" s="21">
        <f t="shared" si="25"/>
        <v>0.50366748166259168</v>
      </c>
      <c r="O69" s="21">
        <f t="shared" si="26"/>
        <v>0.60526315789473684</v>
      </c>
      <c r="P69" s="21">
        <f t="shared" si="27"/>
        <v>0.5</v>
      </c>
      <c r="Q69" s="21"/>
      <c r="R69" s="21"/>
      <c r="S69" s="21"/>
      <c r="T69" s="21"/>
      <c r="U69" s="21"/>
      <c r="V69" s="21"/>
      <c r="W69" s="21"/>
      <c r="X69" s="17"/>
    </row>
    <row r="70" spans="1:24" x14ac:dyDescent="0.25">
      <c r="A70" s="17" t="str">
        <f t="shared" si="22"/>
        <v>Supporting student learning (e.g. integrating AI into educational resources, offering personalized learning tools)</v>
      </c>
      <c r="B70" s="47">
        <v>14</v>
      </c>
      <c r="C70" s="47">
        <v>37</v>
      </c>
      <c r="D70" s="47">
        <v>243</v>
      </c>
      <c r="E70" s="47">
        <v>17</v>
      </c>
      <c r="F70" s="47">
        <v>62</v>
      </c>
      <c r="G70" s="47"/>
      <c r="H70" s="47"/>
      <c r="I70" s="47"/>
      <c r="J70" s="47"/>
      <c r="K70" s="17" t="str">
        <f t="shared" si="28"/>
        <v>Supporting student learning (e.g. integrating AI into educational resources, offering personalized learning tools)</v>
      </c>
      <c r="L70" s="21">
        <f t="shared" si="23"/>
        <v>0.48275862068965519</v>
      </c>
      <c r="M70" s="21">
        <f t="shared" si="24"/>
        <v>0.6271186440677966</v>
      </c>
      <c r="N70" s="21">
        <f t="shared" si="25"/>
        <v>0.59413202933985332</v>
      </c>
      <c r="O70" s="21">
        <f t="shared" si="26"/>
        <v>0.44736842105263158</v>
      </c>
      <c r="P70" s="21">
        <f t="shared" si="27"/>
        <v>0.63265306122448983</v>
      </c>
      <c r="Q70" s="21"/>
      <c r="R70" s="21"/>
      <c r="S70" s="21"/>
      <c r="T70" s="21"/>
      <c r="U70" s="21"/>
      <c r="V70" s="21"/>
      <c r="W70" s="21"/>
      <c r="X70" s="17"/>
    </row>
    <row r="71" spans="1:24" x14ac:dyDescent="0.25">
      <c r="A71" s="17" t="str">
        <f t="shared" si="22"/>
        <v>Improving user accessibility (e.g. using AI to generate accessible content formats such as audio)</v>
      </c>
      <c r="B71" s="47">
        <v>13</v>
      </c>
      <c r="C71" s="47">
        <v>26</v>
      </c>
      <c r="D71" s="47">
        <v>142</v>
      </c>
      <c r="E71" s="47">
        <v>12</v>
      </c>
      <c r="F71" s="47">
        <v>28</v>
      </c>
      <c r="G71" s="47"/>
      <c r="H71" s="47"/>
      <c r="I71" s="47"/>
      <c r="J71" s="47"/>
      <c r="K71" s="17" t="str">
        <f t="shared" si="28"/>
        <v>Improving user accessibility (e.g. using AI to generate accessible content formats such as audio)</v>
      </c>
      <c r="L71" s="21">
        <f t="shared" si="23"/>
        <v>0.44827586206896552</v>
      </c>
      <c r="M71" s="21">
        <f t="shared" si="24"/>
        <v>0.44067796610169491</v>
      </c>
      <c r="N71" s="21">
        <f t="shared" si="25"/>
        <v>0.3471882640586797</v>
      </c>
      <c r="O71" s="21">
        <f t="shared" si="26"/>
        <v>0.31578947368421051</v>
      </c>
      <c r="P71" s="21">
        <f t="shared" si="27"/>
        <v>0.2857142857142857</v>
      </c>
      <c r="Q71" s="21"/>
      <c r="R71" s="21"/>
      <c r="S71" s="21"/>
      <c r="T71" s="21"/>
      <c r="U71" s="21"/>
      <c r="V71" s="21"/>
      <c r="W71" s="21"/>
      <c r="X71" s="17"/>
    </row>
    <row r="72" spans="1:24" x14ac:dyDescent="0.25">
      <c r="A72" s="17" t="str">
        <f t="shared" si="22"/>
        <v>Optimizing collection management (e.g. analyzing usage to inform acquisitions)</v>
      </c>
      <c r="B72" s="47">
        <v>11</v>
      </c>
      <c r="C72" s="47">
        <v>20</v>
      </c>
      <c r="D72" s="47">
        <v>102</v>
      </c>
      <c r="E72" s="47">
        <v>15</v>
      </c>
      <c r="F72" s="47">
        <v>23</v>
      </c>
      <c r="G72" s="47"/>
      <c r="H72" s="47"/>
      <c r="I72" s="47"/>
      <c r="J72" s="47"/>
      <c r="K72" s="17" t="str">
        <f t="shared" si="28"/>
        <v>Optimizing collection management (e.g. analyzing usage to inform acquisitions)</v>
      </c>
      <c r="L72" s="21">
        <f t="shared" si="23"/>
        <v>0.37931034482758619</v>
      </c>
      <c r="M72" s="21">
        <f t="shared" si="24"/>
        <v>0.33898305084745761</v>
      </c>
      <c r="N72" s="21">
        <f t="shared" si="25"/>
        <v>0.24938875305623473</v>
      </c>
      <c r="O72" s="21">
        <f t="shared" si="26"/>
        <v>0.39473684210526316</v>
      </c>
      <c r="P72" s="21">
        <f t="shared" si="27"/>
        <v>0.23469387755102042</v>
      </c>
      <c r="Q72" s="21"/>
      <c r="R72" s="21"/>
      <c r="S72" s="21"/>
      <c r="T72" s="21"/>
      <c r="U72" s="21"/>
      <c r="V72" s="21"/>
      <c r="W72" s="21"/>
      <c r="X72" s="17"/>
    </row>
    <row r="73" spans="1:24" x14ac:dyDescent="0.25">
      <c r="A73" s="17" t="str">
        <f t="shared" si="22"/>
        <v>Improving patron engagement (e.g. deploying virtual assistants)</v>
      </c>
      <c r="B73" s="47">
        <v>10</v>
      </c>
      <c r="C73" s="47">
        <v>19</v>
      </c>
      <c r="D73" s="47">
        <v>130</v>
      </c>
      <c r="E73" s="47">
        <v>13</v>
      </c>
      <c r="F73" s="47">
        <v>33</v>
      </c>
      <c r="G73" s="47"/>
      <c r="H73" s="47"/>
      <c r="I73" s="47"/>
      <c r="J73" s="47"/>
      <c r="K73" s="17" t="str">
        <f t="shared" si="28"/>
        <v>Improving patron engagement (e.g. deploying virtual assistants)</v>
      </c>
      <c r="L73" s="21">
        <f t="shared" si="23"/>
        <v>0.34482758620689657</v>
      </c>
      <c r="M73" s="21">
        <f t="shared" si="24"/>
        <v>0.32203389830508472</v>
      </c>
      <c r="N73" s="21">
        <f t="shared" si="25"/>
        <v>0.31784841075794623</v>
      </c>
      <c r="O73" s="21">
        <f t="shared" si="26"/>
        <v>0.34210526315789475</v>
      </c>
      <c r="P73" s="21">
        <f t="shared" si="27"/>
        <v>0.33673469387755101</v>
      </c>
      <c r="Q73" s="21"/>
      <c r="R73" s="21"/>
      <c r="S73" s="21"/>
      <c r="T73" s="21"/>
      <c r="U73" s="21"/>
      <c r="V73" s="21"/>
      <c r="W73" s="21"/>
      <c r="X73" s="17"/>
    </row>
    <row r="74" spans="1:24" x14ac:dyDescent="0.25">
      <c r="A74" s="17" t="str">
        <f t="shared" si="22"/>
        <v>Supporting digital preservation (e.g. employing AI for digital archives, enhancing metadata)</v>
      </c>
      <c r="B74" s="47">
        <v>10</v>
      </c>
      <c r="C74" s="47">
        <v>22</v>
      </c>
      <c r="D74" s="47">
        <v>115</v>
      </c>
      <c r="E74" s="47">
        <v>14</v>
      </c>
      <c r="F74" s="47">
        <v>26</v>
      </c>
      <c r="G74" s="47"/>
      <c r="H74" s="47"/>
      <c r="I74" s="47"/>
      <c r="J74" s="47"/>
      <c r="K74" s="17" t="str">
        <f t="shared" si="28"/>
        <v>Supporting digital preservation (e.g. employing AI for digital archives, enhancing metadata)</v>
      </c>
      <c r="L74" s="21">
        <f t="shared" si="23"/>
        <v>0.34482758620689657</v>
      </c>
      <c r="M74" s="21">
        <f t="shared" si="24"/>
        <v>0.3728813559322034</v>
      </c>
      <c r="N74" s="21">
        <f t="shared" si="25"/>
        <v>0.28117359413202936</v>
      </c>
      <c r="O74" s="21">
        <f t="shared" si="26"/>
        <v>0.36842105263157893</v>
      </c>
      <c r="P74" s="21">
        <f t="shared" si="27"/>
        <v>0.26530612244897961</v>
      </c>
      <c r="Q74" s="21"/>
      <c r="R74" s="21"/>
      <c r="S74" s="21"/>
      <c r="T74" s="21"/>
      <c r="U74" s="21"/>
      <c r="V74" s="21"/>
      <c r="W74" s="21"/>
      <c r="X74" s="17"/>
    </row>
    <row r="75" spans="1:24" x14ac:dyDescent="0.25">
      <c r="A75" s="17" t="str">
        <f t="shared" si="22"/>
        <v>Other (please specify)</v>
      </c>
      <c r="B75" s="47">
        <v>3</v>
      </c>
      <c r="C75" s="47">
        <v>6</v>
      </c>
      <c r="D75" s="47">
        <v>38</v>
      </c>
      <c r="E75" s="47">
        <v>3</v>
      </c>
      <c r="F75" s="47">
        <v>16</v>
      </c>
      <c r="G75" s="47"/>
      <c r="H75" s="47"/>
      <c r="I75" s="47"/>
      <c r="J75" s="47"/>
      <c r="K75" s="17" t="str">
        <f t="shared" si="28"/>
        <v>Other (please specify)</v>
      </c>
      <c r="L75" s="21">
        <f t="shared" si="23"/>
        <v>0.10344827586206896</v>
      </c>
      <c r="M75" s="21">
        <f t="shared" si="24"/>
        <v>0.10169491525423729</v>
      </c>
      <c r="N75" s="21">
        <f t="shared" si="25"/>
        <v>9.2909535452322736E-2</v>
      </c>
      <c r="O75" s="21">
        <f t="shared" si="26"/>
        <v>7.8947368421052627E-2</v>
      </c>
      <c r="P75" s="21">
        <f t="shared" si="27"/>
        <v>0.16326530612244897</v>
      </c>
      <c r="Q75" s="21"/>
      <c r="R75" s="21"/>
      <c r="S75" s="21"/>
      <c r="T75" s="21"/>
      <c r="U75" s="21"/>
      <c r="V75" s="21"/>
      <c r="W75" s="21"/>
      <c r="X75" s="17"/>
    </row>
    <row r="76" spans="1:24" x14ac:dyDescent="0.25">
      <c r="A76" s="17"/>
      <c r="B76" s="47">
        <v>29</v>
      </c>
      <c r="C76" s="47">
        <v>59</v>
      </c>
      <c r="D76" s="47">
        <v>409</v>
      </c>
      <c r="E76" s="47">
        <v>38</v>
      </c>
      <c r="F76" s="47">
        <v>98</v>
      </c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</row>
    <row r="77" spans="1:24" x14ac:dyDescent="0.25">
      <c r="A77" s="17"/>
      <c r="B77" s="17"/>
      <c r="C77" s="21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</row>
    <row r="78" spans="1:24" s="51" customFormat="1" x14ac:dyDescent="0.25"/>
    <row r="79" spans="1:24" s="50" customFormat="1" x14ac:dyDescent="0.25">
      <c r="A79" s="50" t="str">
        <f>Refs!A6</f>
        <v>5. PUBLIC ROLE</v>
      </c>
      <c r="K79" s="50" t="str">
        <f>A79</f>
        <v>5. PUBLIC ROLE</v>
      </c>
    </row>
    <row r="80" spans="1:24" s="50" customFormat="1" x14ac:dyDescent="0.25">
      <c r="B80" s="50" t="str">
        <f>Refs!B6</f>
        <v>Library director</v>
      </c>
      <c r="C80" s="50" t="str">
        <f>Refs!C6</f>
        <v>Librarian</v>
      </c>
      <c r="D80" s="50" t="str">
        <f>Refs!D6</f>
        <v>Library head of IT/Technology services</v>
      </c>
      <c r="E80" s="50" t="str">
        <f>Refs!E6</f>
        <v>Other (please specify)</v>
      </c>
      <c r="L80" s="50" t="str">
        <f>B80</f>
        <v>Library director</v>
      </c>
      <c r="M80" s="60" t="str">
        <f>C80</f>
        <v>Librarian</v>
      </c>
      <c r="N80" s="60" t="str">
        <f>D80</f>
        <v>Library head of IT/Technology services</v>
      </c>
      <c r="O80" s="60" t="str">
        <f>E80</f>
        <v>Other (please specify)</v>
      </c>
      <c r="P80" s="60"/>
      <c r="Q80" s="60"/>
      <c r="R80" s="60"/>
      <c r="S80" s="60"/>
      <c r="T80" s="60"/>
      <c r="U80" s="60"/>
      <c r="V80" s="60"/>
      <c r="W80" s="60"/>
    </row>
    <row r="81" spans="1:23" s="50" customFormat="1" x14ac:dyDescent="0.25">
      <c r="A81" s="51" t="str">
        <f t="shared" ref="A81:A91" si="29">A19</f>
        <v>Enhancing staff productivity (e.g. automating routine tasks such as cataloguing and inventory management)</v>
      </c>
      <c r="B81" s="63">
        <v>13</v>
      </c>
      <c r="C81" s="63">
        <v>9</v>
      </c>
      <c r="D81" s="63">
        <v>15</v>
      </c>
      <c r="E81" s="63">
        <v>19</v>
      </c>
      <c r="K81" s="51" t="str">
        <f>A81</f>
        <v>Enhancing staff productivity (e.g. automating routine tasks such as cataloguing and inventory management)</v>
      </c>
      <c r="L81" s="58">
        <f>B81/B$91</f>
        <v>0.61904761904761907</v>
      </c>
      <c r="M81" s="58">
        <f>C81/C$91</f>
        <v>0.33333333333333331</v>
      </c>
      <c r="N81" s="58">
        <f t="shared" ref="N81:O90" si="30">D81/D$91</f>
        <v>0.625</v>
      </c>
      <c r="O81" s="58">
        <f t="shared" si="30"/>
        <v>0.5757575757575758</v>
      </c>
      <c r="P81" s="60"/>
      <c r="Q81" s="60"/>
      <c r="R81" s="60"/>
      <c r="S81" s="60"/>
      <c r="T81" s="60"/>
      <c r="U81" s="60"/>
      <c r="V81" s="60"/>
      <c r="W81" s="60"/>
    </row>
    <row r="82" spans="1:23" s="51" customFormat="1" x14ac:dyDescent="0.25">
      <c r="A82" s="51" t="str">
        <f t="shared" si="29"/>
        <v>Streamlining administrative processes</v>
      </c>
      <c r="B82" s="63">
        <v>13</v>
      </c>
      <c r="C82" s="63">
        <v>6</v>
      </c>
      <c r="D82" s="63">
        <v>9</v>
      </c>
      <c r="E82" s="63">
        <v>9</v>
      </c>
      <c r="F82" s="63"/>
      <c r="G82" s="63"/>
      <c r="H82" s="63"/>
      <c r="I82" s="63"/>
      <c r="J82" s="63"/>
      <c r="K82" s="51" t="str">
        <f>A82</f>
        <v>Streamlining administrative processes</v>
      </c>
      <c r="L82" s="58">
        <f t="shared" ref="L82:M90" si="31">B82/B$91</f>
        <v>0.61904761904761907</v>
      </c>
      <c r="M82" s="58">
        <f t="shared" si="31"/>
        <v>0.22222222222222221</v>
      </c>
      <c r="N82" s="58">
        <f t="shared" si="30"/>
        <v>0.375</v>
      </c>
      <c r="O82" s="58">
        <f t="shared" si="30"/>
        <v>0.27272727272727271</v>
      </c>
      <c r="P82" s="58"/>
      <c r="Q82" s="58"/>
      <c r="R82" s="58"/>
      <c r="S82" s="58"/>
      <c r="T82" s="58"/>
      <c r="U82" s="58"/>
      <c r="V82" s="58"/>
      <c r="W82" s="58"/>
    </row>
    <row r="83" spans="1:23" s="51" customFormat="1" x14ac:dyDescent="0.25">
      <c r="A83" s="51" t="str">
        <f t="shared" si="29"/>
        <v>Improving content discovery (e.g. enhancing search with AI algorithms, personalizing recommendations for users)</v>
      </c>
      <c r="B83" s="63">
        <v>6</v>
      </c>
      <c r="C83" s="63">
        <v>10</v>
      </c>
      <c r="D83" s="63">
        <v>12</v>
      </c>
      <c r="E83" s="63">
        <v>21</v>
      </c>
      <c r="F83" s="63"/>
      <c r="G83" s="63"/>
      <c r="H83" s="63"/>
      <c r="I83" s="63"/>
      <c r="J83" s="63"/>
      <c r="K83" s="51" t="str">
        <f t="shared" ref="K83:K90" si="32">A83</f>
        <v>Improving content discovery (e.g. enhancing search with AI algorithms, personalizing recommendations for users)</v>
      </c>
      <c r="L83" s="58">
        <f t="shared" si="31"/>
        <v>0.2857142857142857</v>
      </c>
      <c r="M83" s="58">
        <f t="shared" si="31"/>
        <v>0.37037037037037035</v>
      </c>
      <c r="N83" s="58">
        <f t="shared" si="30"/>
        <v>0.5</v>
      </c>
      <c r="O83" s="58">
        <f t="shared" si="30"/>
        <v>0.63636363636363635</v>
      </c>
      <c r="P83" s="58"/>
      <c r="Q83" s="58"/>
      <c r="R83" s="58"/>
      <c r="S83" s="58"/>
      <c r="T83" s="58"/>
      <c r="U83" s="58"/>
      <c r="V83" s="58"/>
      <c r="W83" s="58"/>
    </row>
    <row r="84" spans="1:23" s="51" customFormat="1" x14ac:dyDescent="0.25">
      <c r="A84" s="51" t="str">
        <f t="shared" si="29"/>
        <v>Supporting research excellence (e.g. offering AI-powered tools for data analysis and literature review)</v>
      </c>
      <c r="B84" s="63">
        <v>6</v>
      </c>
      <c r="C84" s="63">
        <v>4</v>
      </c>
      <c r="D84" s="63">
        <v>6</v>
      </c>
      <c r="E84" s="63">
        <v>8</v>
      </c>
      <c r="F84" s="63"/>
      <c r="G84" s="63"/>
      <c r="H84" s="63"/>
      <c r="I84" s="63"/>
      <c r="J84" s="63"/>
      <c r="K84" s="51" t="str">
        <f t="shared" si="32"/>
        <v>Supporting research excellence (e.g. offering AI-powered tools for data analysis and literature review)</v>
      </c>
      <c r="L84" s="58">
        <f t="shared" si="31"/>
        <v>0.2857142857142857</v>
      </c>
      <c r="M84" s="58">
        <f t="shared" si="31"/>
        <v>0.14814814814814814</v>
      </c>
      <c r="N84" s="58">
        <f t="shared" si="30"/>
        <v>0.25</v>
      </c>
      <c r="O84" s="58">
        <f t="shared" si="30"/>
        <v>0.24242424242424243</v>
      </c>
      <c r="P84" s="58"/>
      <c r="Q84" s="58"/>
      <c r="R84" s="58"/>
      <c r="S84" s="58"/>
      <c r="T84" s="58"/>
      <c r="U84" s="58"/>
      <c r="V84" s="58"/>
      <c r="W84" s="58"/>
    </row>
    <row r="85" spans="1:23" s="51" customFormat="1" x14ac:dyDescent="0.25">
      <c r="A85" s="51" t="str">
        <f t="shared" si="29"/>
        <v>Supporting student learning (e.g. integrating AI into educational resources, offering personalized learning tools)</v>
      </c>
      <c r="B85" s="63">
        <v>4</v>
      </c>
      <c r="C85" s="63">
        <v>7</v>
      </c>
      <c r="D85" s="63">
        <v>3</v>
      </c>
      <c r="E85" s="63">
        <v>4</v>
      </c>
      <c r="F85" s="63"/>
      <c r="G85" s="63"/>
      <c r="H85" s="63"/>
      <c r="I85" s="63"/>
      <c r="J85" s="63"/>
      <c r="K85" s="51" t="str">
        <f t="shared" si="32"/>
        <v>Supporting student learning (e.g. integrating AI into educational resources, offering personalized learning tools)</v>
      </c>
      <c r="L85" s="58">
        <f t="shared" si="31"/>
        <v>0.19047619047619047</v>
      </c>
      <c r="M85" s="58">
        <f t="shared" si="31"/>
        <v>0.25925925925925924</v>
      </c>
      <c r="N85" s="58">
        <f t="shared" si="30"/>
        <v>0.125</v>
      </c>
      <c r="O85" s="58">
        <f t="shared" si="30"/>
        <v>0.12121212121212122</v>
      </c>
      <c r="P85" s="58"/>
      <c r="Q85" s="58"/>
      <c r="R85" s="58"/>
      <c r="S85" s="58"/>
      <c r="T85" s="58"/>
      <c r="U85" s="58"/>
      <c r="V85" s="58"/>
      <c r="W85" s="58"/>
    </row>
    <row r="86" spans="1:23" s="51" customFormat="1" x14ac:dyDescent="0.25">
      <c r="A86" s="51" t="str">
        <f t="shared" si="29"/>
        <v>Improving user accessibility (e.g. using AI to generate accessible content formats such as audio)</v>
      </c>
      <c r="B86" s="63">
        <v>9</v>
      </c>
      <c r="C86" s="63">
        <v>7</v>
      </c>
      <c r="D86" s="63">
        <v>5</v>
      </c>
      <c r="E86" s="63">
        <v>6</v>
      </c>
      <c r="F86" s="63"/>
      <c r="G86" s="63"/>
      <c r="H86" s="63"/>
      <c r="I86" s="63"/>
      <c r="J86" s="63"/>
      <c r="K86" s="51" t="str">
        <f t="shared" si="32"/>
        <v>Improving user accessibility (e.g. using AI to generate accessible content formats such as audio)</v>
      </c>
      <c r="L86" s="58">
        <f t="shared" si="31"/>
        <v>0.42857142857142855</v>
      </c>
      <c r="M86" s="58">
        <f t="shared" si="31"/>
        <v>0.25925925925925924</v>
      </c>
      <c r="N86" s="58">
        <f t="shared" si="30"/>
        <v>0.20833333333333334</v>
      </c>
      <c r="O86" s="58">
        <f t="shared" si="30"/>
        <v>0.18181818181818182</v>
      </c>
      <c r="P86" s="58"/>
      <c r="Q86" s="58"/>
      <c r="R86" s="58"/>
      <c r="S86" s="58"/>
      <c r="T86" s="58"/>
      <c r="U86" s="58"/>
      <c r="V86" s="58"/>
      <c r="W86" s="58"/>
    </row>
    <row r="87" spans="1:23" s="51" customFormat="1" x14ac:dyDescent="0.25">
      <c r="A87" s="51" t="str">
        <f t="shared" si="29"/>
        <v>Optimizing collection management (e.g. analyzing usage to inform acquisitions)</v>
      </c>
      <c r="B87" s="63">
        <v>9</v>
      </c>
      <c r="C87" s="63">
        <v>7</v>
      </c>
      <c r="D87" s="63">
        <v>9</v>
      </c>
      <c r="E87" s="63">
        <v>11</v>
      </c>
      <c r="F87" s="63"/>
      <c r="G87" s="63"/>
      <c r="H87" s="63"/>
      <c r="I87" s="63"/>
      <c r="J87" s="63"/>
      <c r="K87" s="51" t="str">
        <f t="shared" si="32"/>
        <v>Optimizing collection management (e.g. analyzing usage to inform acquisitions)</v>
      </c>
      <c r="L87" s="58">
        <f t="shared" si="31"/>
        <v>0.42857142857142855</v>
      </c>
      <c r="M87" s="58">
        <f t="shared" si="31"/>
        <v>0.25925925925925924</v>
      </c>
      <c r="N87" s="58">
        <f t="shared" si="30"/>
        <v>0.375</v>
      </c>
      <c r="O87" s="58">
        <f t="shared" si="30"/>
        <v>0.33333333333333331</v>
      </c>
      <c r="P87" s="58"/>
      <c r="Q87" s="58"/>
      <c r="R87" s="58"/>
      <c r="S87" s="58"/>
      <c r="T87" s="58"/>
      <c r="U87" s="58"/>
      <c r="V87" s="58"/>
      <c r="W87" s="58"/>
    </row>
    <row r="88" spans="1:23" s="51" customFormat="1" x14ac:dyDescent="0.25">
      <c r="A88" s="51" t="str">
        <f t="shared" si="29"/>
        <v>Improving patron engagement (e.g. deploying virtual assistants)</v>
      </c>
      <c r="B88" s="63">
        <v>8</v>
      </c>
      <c r="C88" s="63">
        <v>10</v>
      </c>
      <c r="D88" s="63">
        <v>9</v>
      </c>
      <c r="E88" s="63">
        <v>13</v>
      </c>
      <c r="F88" s="63"/>
      <c r="G88" s="63"/>
      <c r="H88" s="63"/>
      <c r="I88" s="63"/>
      <c r="J88" s="63"/>
      <c r="K88" s="51" t="str">
        <f t="shared" si="32"/>
        <v>Improving patron engagement (e.g. deploying virtual assistants)</v>
      </c>
      <c r="L88" s="58">
        <f t="shared" si="31"/>
        <v>0.38095238095238093</v>
      </c>
      <c r="M88" s="58">
        <f t="shared" si="31"/>
        <v>0.37037037037037035</v>
      </c>
      <c r="N88" s="58">
        <f t="shared" si="30"/>
        <v>0.375</v>
      </c>
      <c r="O88" s="58">
        <f t="shared" si="30"/>
        <v>0.39393939393939392</v>
      </c>
      <c r="P88" s="58"/>
      <c r="Q88" s="58"/>
      <c r="R88" s="58"/>
      <c r="S88" s="58"/>
      <c r="T88" s="58"/>
      <c r="U88" s="58"/>
      <c r="V88" s="58"/>
      <c r="W88" s="58"/>
    </row>
    <row r="89" spans="1:23" s="51" customFormat="1" x14ac:dyDescent="0.25">
      <c r="A89" s="51" t="str">
        <f t="shared" si="29"/>
        <v>Supporting digital preservation (e.g. employing AI for digital archives, enhancing metadata)</v>
      </c>
      <c r="B89" s="63">
        <v>3</v>
      </c>
      <c r="C89" s="63">
        <v>5</v>
      </c>
      <c r="D89" s="63">
        <v>4</v>
      </c>
      <c r="E89" s="63">
        <v>6</v>
      </c>
      <c r="F89" s="63"/>
      <c r="G89" s="63"/>
      <c r="H89" s="63"/>
      <c r="I89" s="63"/>
      <c r="J89" s="63"/>
      <c r="K89" s="51" t="str">
        <f t="shared" si="32"/>
        <v>Supporting digital preservation (e.g. employing AI for digital archives, enhancing metadata)</v>
      </c>
      <c r="L89" s="58">
        <f t="shared" si="31"/>
        <v>0.14285714285714285</v>
      </c>
      <c r="M89" s="58">
        <f t="shared" si="31"/>
        <v>0.18518518518518517</v>
      </c>
      <c r="N89" s="58">
        <f t="shared" si="30"/>
        <v>0.16666666666666666</v>
      </c>
      <c r="O89" s="58">
        <f t="shared" si="30"/>
        <v>0.18181818181818182</v>
      </c>
      <c r="P89" s="58"/>
      <c r="Q89" s="58"/>
      <c r="R89" s="58"/>
      <c r="S89" s="58"/>
      <c r="T89" s="58"/>
      <c r="U89" s="58"/>
      <c r="V89" s="58"/>
      <c r="W89" s="58"/>
    </row>
    <row r="90" spans="1:23" s="51" customFormat="1" x14ac:dyDescent="0.25">
      <c r="A90" s="51" t="str">
        <f t="shared" si="29"/>
        <v>Other (please specify)</v>
      </c>
      <c r="B90" s="63">
        <v>2</v>
      </c>
      <c r="C90" s="63">
        <v>9</v>
      </c>
      <c r="D90" s="63">
        <v>2</v>
      </c>
      <c r="E90" s="63">
        <v>5</v>
      </c>
      <c r="F90" s="63"/>
      <c r="G90" s="63"/>
      <c r="H90" s="63"/>
      <c r="I90" s="63"/>
      <c r="J90" s="63"/>
      <c r="K90" s="51" t="str">
        <f t="shared" si="32"/>
        <v>Other (please specify)</v>
      </c>
      <c r="L90" s="58">
        <f t="shared" si="31"/>
        <v>9.5238095238095233E-2</v>
      </c>
      <c r="M90" s="58">
        <f t="shared" si="31"/>
        <v>0.33333333333333331</v>
      </c>
      <c r="N90" s="58">
        <f t="shared" si="30"/>
        <v>8.3333333333333329E-2</v>
      </c>
      <c r="O90" s="58">
        <f t="shared" si="30"/>
        <v>0.15151515151515152</v>
      </c>
      <c r="P90" s="58"/>
      <c r="Q90" s="58"/>
      <c r="R90" s="58"/>
      <c r="S90" s="58"/>
      <c r="T90" s="58"/>
      <c r="U90" s="58"/>
      <c r="V90" s="58"/>
      <c r="W90" s="58"/>
    </row>
    <row r="91" spans="1:23" s="51" customFormat="1" x14ac:dyDescent="0.25">
      <c r="A91" s="51" t="str">
        <f t="shared" si="29"/>
        <v>n</v>
      </c>
      <c r="B91" s="63">
        <v>21</v>
      </c>
      <c r="C91" s="63">
        <v>27</v>
      </c>
      <c r="D91" s="63">
        <v>24</v>
      </c>
      <c r="E91" s="63">
        <v>33</v>
      </c>
      <c r="F91" s="63"/>
      <c r="G91" s="63"/>
      <c r="H91" s="63"/>
      <c r="I91" s="63"/>
      <c r="J91" s="63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</row>
    <row r="92" spans="1:23" s="51" customFormat="1" x14ac:dyDescent="0.25"/>
    <row r="93" spans="1:23" s="51" customFormat="1" x14ac:dyDescent="0.25">
      <c r="C93" s="5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B1F0B-C62D-B14B-96B2-2EAB299B427D}">
  <sheetPr codeName="Sheet5"/>
  <dimension ref="A1:X87"/>
  <sheetViews>
    <sheetView topLeftCell="D1" workbookViewId="0">
      <pane ySplit="14" topLeftCell="A68" activePane="bottomLeft" state="frozen"/>
      <selection activeCell="A5" sqref="A5"/>
      <selection pane="bottomLeft" activeCell="D13" sqref="D13"/>
    </sheetView>
  </sheetViews>
  <sheetFormatPr defaultColWidth="11" defaultRowHeight="15.75" x14ac:dyDescent="0.25"/>
  <sheetData>
    <row r="1" spans="1:24" ht="18.75" x14ac:dyDescent="0.3">
      <c r="A1" s="1" t="s">
        <v>65</v>
      </c>
      <c r="B1" s="1" t="s">
        <v>66</v>
      </c>
    </row>
    <row r="3" spans="1:24" s="26" customFormat="1" x14ac:dyDescent="0.25">
      <c r="A3" s="26" t="s">
        <v>2</v>
      </c>
      <c r="B3" s="26">
        <f>SUM(B5:B13)</f>
        <v>3949</v>
      </c>
      <c r="C3" s="26">
        <v>1520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67</v>
      </c>
      <c r="B5">
        <v>403</v>
      </c>
      <c r="C5" s="4">
        <f>B5/C$3</f>
        <v>0.26513157894736844</v>
      </c>
      <c r="D5" s="67">
        <f>B5/$B$3</f>
        <v>0.10205115219042796</v>
      </c>
    </row>
    <row r="6" spans="1:24" x14ac:dyDescent="0.25">
      <c r="A6" t="s">
        <v>68</v>
      </c>
      <c r="B6">
        <v>462</v>
      </c>
      <c r="C6" s="4">
        <f t="shared" ref="C6:C13" si="0">B6/C$3</f>
        <v>0.30394736842105263</v>
      </c>
      <c r="D6" s="67">
        <f t="shared" ref="D6:D13" si="1">B6/$B$3</f>
        <v>0.11699164345403899</v>
      </c>
    </row>
    <row r="7" spans="1:24" x14ac:dyDescent="0.25">
      <c r="A7" t="s">
        <v>69</v>
      </c>
      <c r="B7">
        <v>671</v>
      </c>
      <c r="C7" s="4">
        <f t="shared" si="0"/>
        <v>0.44144736842105264</v>
      </c>
      <c r="D7" s="67">
        <f t="shared" si="1"/>
        <v>0.16991643454038996</v>
      </c>
    </row>
    <row r="8" spans="1:24" x14ac:dyDescent="0.25">
      <c r="A8" t="s">
        <v>70</v>
      </c>
      <c r="B8">
        <v>322</v>
      </c>
      <c r="C8" s="4">
        <f t="shared" si="0"/>
        <v>0.21184210526315789</v>
      </c>
      <c r="D8" s="67">
        <f t="shared" si="1"/>
        <v>8.1539630286148398E-2</v>
      </c>
    </row>
    <row r="9" spans="1:24" x14ac:dyDescent="0.25">
      <c r="A9" t="s">
        <v>71</v>
      </c>
      <c r="B9">
        <v>552</v>
      </c>
      <c r="C9" s="4">
        <f t="shared" si="0"/>
        <v>0.36315789473684212</v>
      </c>
      <c r="D9" s="67">
        <f t="shared" si="1"/>
        <v>0.13978222334768295</v>
      </c>
    </row>
    <row r="10" spans="1:24" x14ac:dyDescent="0.25">
      <c r="A10" t="s">
        <v>72</v>
      </c>
      <c r="B10">
        <v>361</v>
      </c>
      <c r="C10" s="4">
        <f t="shared" si="0"/>
        <v>0.23749999999999999</v>
      </c>
      <c r="D10" s="67">
        <f t="shared" si="1"/>
        <v>9.1415548240060776E-2</v>
      </c>
    </row>
    <row r="11" spans="1:24" x14ac:dyDescent="0.25">
      <c r="A11" t="s">
        <v>73</v>
      </c>
      <c r="B11">
        <v>721</v>
      </c>
      <c r="C11" s="4">
        <f t="shared" si="0"/>
        <v>0.4743421052631579</v>
      </c>
      <c r="D11" s="67">
        <f t="shared" si="1"/>
        <v>0.18257786781463661</v>
      </c>
    </row>
    <row r="12" spans="1:24" x14ac:dyDescent="0.25">
      <c r="A12" t="s">
        <v>74</v>
      </c>
      <c r="B12">
        <v>371</v>
      </c>
      <c r="C12" s="4">
        <f t="shared" si="0"/>
        <v>0.24407894736842106</v>
      </c>
      <c r="D12" s="67">
        <f t="shared" si="1"/>
        <v>9.3947834894910098E-2</v>
      </c>
    </row>
    <row r="13" spans="1:24" x14ac:dyDescent="0.25">
      <c r="A13" t="s">
        <v>22</v>
      </c>
      <c r="B13">
        <v>86</v>
      </c>
      <c r="C13" s="4">
        <f t="shared" si="0"/>
        <v>5.6578947368421055E-2</v>
      </c>
      <c r="D13" s="67">
        <f t="shared" si="1"/>
        <v>2.177766523170423E-2</v>
      </c>
    </row>
    <row r="14" spans="1:24" x14ac:dyDescent="0.25">
      <c r="D14" s="67"/>
    </row>
    <row r="15" spans="1:24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s="26" customFormat="1" x14ac:dyDescent="0.25">
      <c r="A16" s="27" t="str">
        <f>Refs!A2</f>
        <v>1. REGION</v>
      </c>
      <c r="B16" s="27"/>
      <c r="C16" s="27"/>
      <c r="D16" s="27"/>
      <c r="E16" s="27"/>
      <c r="F16" s="27"/>
      <c r="G16" s="27"/>
      <c r="H16" s="27"/>
      <c r="I16" s="27"/>
      <c r="J16" s="27"/>
      <c r="K16" s="27" t="str">
        <f>A16</f>
        <v>1. REGION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s="26" customFormat="1" x14ac:dyDescent="0.25">
      <c r="A17" s="27"/>
      <c r="B17" s="27" t="str">
        <f>Refs!B2</f>
        <v>Asia</v>
      </c>
      <c r="C17" s="27" t="str">
        <f>Refs!C2</f>
        <v>Europe</v>
      </c>
      <c r="D17" s="27" t="str">
        <f>Refs!D2</f>
        <v>Rest of the World</v>
      </c>
      <c r="E17" s="27" t="str">
        <f>Refs!E2</f>
        <v>North America</v>
      </c>
      <c r="F17" s="27" t="str">
        <f>Refs!F2</f>
        <v>UK</v>
      </c>
      <c r="G17" s="27" t="str">
        <f>Refs!G2</f>
        <v>US</v>
      </c>
      <c r="H17" s="27" t="str">
        <f>Refs!H2</f>
        <v>China</v>
      </c>
      <c r="I17" s="27"/>
      <c r="J17" s="27"/>
      <c r="K17" s="27"/>
      <c r="L17" s="27" t="str">
        <f t="shared" ref="L17:R17" si="2">B17</f>
        <v>Asia</v>
      </c>
      <c r="M17" s="27" t="str">
        <f t="shared" si="2"/>
        <v>Europe</v>
      </c>
      <c r="N17" s="27" t="str">
        <f t="shared" si="2"/>
        <v>Rest of the World</v>
      </c>
      <c r="O17" s="27" t="str">
        <f t="shared" si="2"/>
        <v>North America</v>
      </c>
      <c r="P17" s="27" t="str">
        <f t="shared" si="2"/>
        <v>UK</v>
      </c>
      <c r="Q17" s="27" t="str">
        <f t="shared" si="2"/>
        <v>US</v>
      </c>
      <c r="R17" s="27" t="str">
        <f t="shared" si="2"/>
        <v>China</v>
      </c>
      <c r="S17" s="27"/>
      <c r="T17" s="27"/>
      <c r="U17" s="27"/>
      <c r="V17" s="27"/>
      <c r="W17" s="27"/>
      <c r="X17" s="27"/>
    </row>
    <row r="18" spans="1:24" x14ac:dyDescent="0.25">
      <c r="A18" s="5" t="str">
        <f t="shared" ref="A18:A26" si="3">A5</f>
        <v>Writing assistance</v>
      </c>
      <c r="B18" s="5">
        <v>81</v>
      </c>
      <c r="C18" s="5">
        <v>54</v>
      </c>
      <c r="D18" s="5">
        <v>43</v>
      </c>
      <c r="E18" s="5">
        <v>20</v>
      </c>
      <c r="F18" s="5">
        <v>7</v>
      </c>
      <c r="G18" s="5">
        <v>158</v>
      </c>
      <c r="H18" s="5">
        <v>40</v>
      </c>
      <c r="I18" s="5"/>
      <c r="J18" s="5"/>
      <c r="K18" s="5" t="str">
        <f t="shared" ref="K18:K26" si="4">A18</f>
        <v>Writing assistance</v>
      </c>
      <c r="L18" s="8">
        <f t="shared" ref="L18:M26" si="5">B18/B$27</f>
        <v>0.40099009900990101</v>
      </c>
      <c r="M18" s="8">
        <f t="shared" ref="M18:M25" si="6">C18/C$27</f>
        <v>0.35294117647058826</v>
      </c>
      <c r="N18" s="8">
        <f t="shared" ref="N18:N26" si="7">D18/D$27</f>
        <v>0.3282442748091603</v>
      </c>
      <c r="O18" s="8">
        <f t="shared" ref="O18:O26" si="8">E18/E$27</f>
        <v>0.37037037037037035</v>
      </c>
      <c r="P18" s="8">
        <f t="shared" ref="P18:P26" si="9">F18/F$27</f>
        <v>0.17948717948717949</v>
      </c>
      <c r="Q18" s="8">
        <f t="shared" ref="Q18:Q26" si="10">G18/G$27</f>
        <v>0.2851985559566787</v>
      </c>
      <c r="R18" s="8">
        <f t="shared" ref="R18:R26" si="11">H18/H$27</f>
        <v>0.45454545454545453</v>
      </c>
      <c r="S18" s="8"/>
      <c r="T18" s="8"/>
      <c r="U18" s="8"/>
      <c r="V18" s="8"/>
      <c r="W18" s="8"/>
      <c r="X18" s="5"/>
    </row>
    <row r="19" spans="1:24" x14ac:dyDescent="0.25">
      <c r="A19" s="5" t="str">
        <f t="shared" si="3"/>
        <v>Literature review and analysis</v>
      </c>
      <c r="B19" s="5">
        <v>98</v>
      </c>
      <c r="C19" s="5">
        <v>76</v>
      </c>
      <c r="D19" s="5">
        <v>57</v>
      </c>
      <c r="E19" s="5">
        <v>22</v>
      </c>
      <c r="F19" s="5">
        <v>13</v>
      </c>
      <c r="G19" s="5">
        <v>138</v>
      </c>
      <c r="H19" s="5">
        <v>58</v>
      </c>
      <c r="I19" s="5"/>
      <c r="J19" s="5"/>
      <c r="K19" s="5" t="str">
        <f t="shared" si="4"/>
        <v>Literature review and analysis</v>
      </c>
      <c r="L19" s="8">
        <f t="shared" si="5"/>
        <v>0.48514851485148514</v>
      </c>
      <c r="M19" s="8">
        <f t="shared" si="6"/>
        <v>0.49673202614379086</v>
      </c>
      <c r="N19" s="8">
        <f t="shared" si="7"/>
        <v>0.4351145038167939</v>
      </c>
      <c r="O19" s="8">
        <f t="shared" si="8"/>
        <v>0.40740740740740738</v>
      </c>
      <c r="P19" s="8">
        <f t="shared" si="9"/>
        <v>0.33333333333333331</v>
      </c>
      <c r="Q19" s="8">
        <f t="shared" si="10"/>
        <v>0.24909747292418771</v>
      </c>
      <c r="R19" s="8">
        <f t="shared" si="11"/>
        <v>0.65909090909090906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Content discovery &amp; recommendation</v>
      </c>
      <c r="B20" s="5">
        <v>97</v>
      </c>
      <c r="C20" s="5">
        <v>89</v>
      </c>
      <c r="D20" s="5">
        <v>65</v>
      </c>
      <c r="E20" s="5">
        <v>40</v>
      </c>
      <c r="F20" s="5">
        <v>25</v>
      </c>
      <c r="G20" s="5">
        <v>289</v>
      </c>
      <c r="H20" s="5">
        <v>66</v>
      </c>
      <c r="I20" s="5"/>
      <c r="J20" s="5"/>
      <c r="K20" s="5" t="str">
        <f t="shared" si="4"/>
        <v>Content discovery &amp; recommendation</v>
      </c>
      <c r="L20" s="8">
        <f t="shared" si="5"/>
        <v>0.48019801980198018</v>
      </c>
      <c r="M20" s="8">
        <f t="shared" si="6"/>
        <v>0.5816993464052288</v>
      </c>
      <c r="N20" s="8">
        <f t="shared" si="7"/>
        <v>0.49618320610687022</v>
      </c>
      <c r="O20" s="8">
        <f t="shared" si="8"/>
        <v>0.7407407407407407</v>
      </c>
      <c r="P20" s="8">
        <f t="shared" si="9"/>
        <v>0.64102564102564108</v>
      </c>
      <c r="Q20" s="8">
        <f t="shared" si="10"/>
        <v>0.52166064981949456</v>
      </c>
      <c r="R20" s="8">
        <f t="shared" si="11"/>
        <v>0.75</v>
      </c>
      <c r="S20" s="8"/>
      <c r="T20" s="8"/>
      <c r="U20" s="8"/>
      <c r="V20" s="8"/>
      <c r="W20" s="8"/>
      <c r="X20" s="5"/>
    </row>
    <row r="21" spans="1:24" x14ac:dyDescent="0.25">
      <c r="A21" s="5" t="str">
        <f t="shared" si="3"/>
        <v>Topic summarization</v>
      </c>
      <c r="B21" s="5">
        <v>53</v>
      </c>
      <c r="C21" s="5">
        <v>47</v>
      </c>
      <c r="D21" s="5">
        <v>35</v>
      </c>
      <c r="E21" s="5">
        <v>16</v>
      </c>
      <c r="F21" s="5">
        <v>12</v>
      </c>
      <c r="G21" s="5">
        <v>129</v>
      </c>
      <c r="H21" s="5">
        <v>30</v>
      </c>
      <c r="I21" s="5"/>
      <c r="J21" s="5"/>
      <c r="K21" s="5" t="str">
        <f t="shared" si="4"/>
        <v>Topic summarization</v>
      </c>
      <c r="L21" s="8">
        <f t="shared" si="5"/>
        <v>0.26237623762376239</v>
      </c>
      <c r="M21" s="8">
        <f t="shared" si="6"/>
        <v>0.30718954248366015</v>
      </c>
      <c r="N21" s="8">
        <f t="shared" si="7"/>
        <v>0.26717557251908397</v>
      </c>
      <c r="O21" s="8">
        <f t="shared" si="8"/>
        <v>0.29629629629629628</v>
      </c>
      <c r="P21" s="8">
        <f t="shared" si="9"/>
        <v>0.30769230769230771</v>
      </c>
      <c r="Q21" s="8">
        <f t="shared" si="10"/>
        <v>0.23285198555956679</v>
      </c>
      <c r="R21" s="8">
        <f t="shared" si="11"/>
        <v>0.34090909090909088</v>
      </c>
      <c r="S21" s="8"/>
      <c r="T21" s="8"/>
      <c r="U21" s="8"/>
      <c r="V21" s="8"/>
      <c r="W21" s="8"/>
      <c r="X21" s="5"/>
    </row>
    <row r="22" spans="1:24" x14ac:dyDescent="0.25">
      <c r="A22" s="5" t="str">
        <f t="shared" si="3"/>
        <v>Research data analysis</v>
      </c>
      <c r="B22" s="5">
        <v>109</v>
      </c>
      <c r="C22" s="5">
        <v>87</v>
      </c>
      <c r="D22" s="5">
        <v>66</v>
      </c>
      <c r="E22" s="5">
        <v>25</v>
      </c>
      <c r="F22" s="5">
        <v>12</v>
      </c>
      <c r="G22" s="5">
        <v>183</v>
      </c>
      <c r="H22" s="5">
        <v>70</v>
      </c>
      <c r="I22" s="5"/>
      <c r="J22" s="5"/>
      <c r="K22" s="5" t="str">
        <f t="shared" si="4"/>
        <v>Research data analysis</v>
      </c>
      <c r="L22" s="8">
        <f t="shared" si="5"/>
        <v>0.53960396039603964</v>
      </c>
      <c r="M22" s="8">
        <f t="shared" si="6"/>
        <v>0.56862745098039214</v>
      </c>
      <c r="N22" s="8">
        <f t="shared" si="7"/>
        <v>0.50381679389312972</v>
      </c>
      <c r="O22" s="8">
        <f t="shared" si="8"/>
        <v>0.46296296296296297</v>
      </c>
      <c r="P22" s="8">
        <f t="shared" si="9"/>
        <v>0.30769230769230771</v>
      </c>
      <c r="Q22" s="8">
        <f t="shared" si="10"/>
        <v>0.33032490974729239</v>
      </c>
      <c r="R22" s="8">
        <f t="shared" si="11"/>
        <v>0.79545454545454541</v>
      </c>
      <c r="S22" s="8"/>
      <c r="T22" s="8"/>
      <c r="U22" s="8"/>
      <c r="V22" s="8"/>
      <c r="W22" s="8"/>
      <c r="X22" s="5"/>
    </row>
    <row r="23" spans="1:24" x14ac:dyDescent="0.25">
      <c r="A23" s="5" t="str">
        <f t="shared" si="3"/>
        <v xml:space="preserve">	Personalized learning</v>
      </c>
      <c r="B23" s="5">
        <v>64</v>
      </c>
      <c r="C23" s="5">
        <v>36</v>
      </c>
      <c r="D23" s="5">
        <v>39</v>
      </c>
      <c r="E23" s="5">
        <v>17</v>
      </c>
      <c r="F23" s="5">
        <v>7</v>
      </c>
      <c r="G23" s="5">
        <v>139</v>
      </c>
      <c r="H23" s="5">
        <v>59</v>
      </c>
      <c r="I23" s="5"/>
      <c r="J23" s="5"/>
      <c r="K23" s="5" t="str">
        <f t="shared" si="4"/>
        <v xml:space="preserve">	Personalized learning</v>
      </c>
      <c r="L23" s="8">
        <f t="shared" si="5"/>
        <v>0.31683168316831684</v>
      </c>
      <c r="M23" s="8">
        <f t="shared" si="6"/>
        <v>0.23529411764705882</v>
      </c>
      <c r="N23" s="8">
        <f t="shared" si="7"/>
        <v>0.29770992366412213</v>
      </c>
      <c r="O23" s="8">
        <f t="shared" si="8"/>
        <v>0.31481481481481483</v>
      </c>
      <c r="P23" s="8">
        <f t="shared" si="9"/>
        <v>0.17948717948717949</v>
      </c>
      <c r="Q23" s="8">
        <f t="shared" si="10"/>
        <v>0.25090252707581229</v>
      </c>
      <c r="R23" s="8">
        <f t="shared" si="11"/>
        <v>0.67045454545454541</v>
      </c>
      <c r="S23" s="8"/>
      <c r="T23" s="8"/>
      <c r="U23" s="8"/>
      <c r="V23" s="8"/>
      <c r="W23" s="8"/>
      <c r="X23" s="5"/>
    </row>
    <row r="24" spans="1:24" x14ac:dyDescent="0.25">
      <c r="A24" s="5" t="str">
        <f t="shared" si="3"/>
        <v>Library resources &amp; content accessibility</v>
      </c>
      <c r="B24" s="5">
        <v>130</v>
      </c>
      <c r="C24" s="5">
        <v>100</v>
      </c>
      <c r="D24" s="5">
        <v>90</v>
      </c>
      <c r="E24" s="5">
        <v>37</v>
      </c>
      <c r="F24" s="5">
        <v>21</v>
      </c>
      <c r="G24" s="5">
        <v>282</v>
      </c>
      <c r="H24" s="5">
        <v>61</v>
      </c>
      <c r="I24" s="5"/>
      <c r="J24" s="5"/>
      <c r="K24" s="5" t="str">
        <f t="shared" si="4"/>
        <v>Library resources &amp; content accessibility</v>
      </c>
      <c r="L24" s="8">
        <f t="shared" si="5"/>
        <v>0.64356435643564358</v>
      </c>
      <c r="M24" s="8">
        <f t="shared" si="6"/>
        <v>0.65359477124183007</v>
      </c>
      <c r="N24" s="8">
        <f t="shared" si="7"/>
        <v>0.68702290076335881</v>
      </c>
      <c r="O24" s="8">
        <f t="shared" si="8"/>
        <v>0.68518518518518523</v>
      </c>
      <c r="P24" s="8">
        <f t="shared" si="9"/>
        <v>0.53846153846153844</v>
      </c>
      <c r="Q24" s="8">
        <f t="shared" si="10"/>
        <v>0.50902527075812276</v>
      </c>
      <c r="R24" s="8">
        <f t="shared" si="11"/>
        <v>0.69318181818181823</v>
      </c>
      <c r="S24" s="8"/>
      <c r="T24" s="8"/>
      <c r="U24" s="8"/>
      <c r="V24" s="8"/>
      <c r="W24" s="8"/>
      <c r="X24" s="5"/>
    </row>
    <row r="25" spans="1:24" x14ac:dyDescent="0.25">
      <c r="A25" s="5" t="str">
        <f t="shared" si="3"/>
        <v>Digital preservation</v>
      </c>
      <c r="B25" s="5">
        <v>72</v>
      </c>
      <c r="C25" s="5">
        <v>51</v>
      </c>
      <c r="D25" s="5">
        <v>46</v>
      </c>
      <c r="E25" s="5">
        <v>20</v>
      </c>
      <c r="F25" s="5">
        <v>5</v>
      </c>
      <c r="G25" s="5">
        <v>144</v>
      </c>
      <c r="H25" s="5">
        <v>33</v>
      </c>
      <c r="I25" s="5"/>
      <c r="J25" s="5"/>
      <c r="K25" s="5" t="str">
        <f t="shared" si="4"/>
        <v>Digital preservation</v>
      </c>
      <c r="L25" s="8">
        <f t="shared" si="5"/>
        <v>0.35643564356435642</v>
      </c>
      <c r="M25" s="8">
        <f t="shared" si="6"/>
        <v>0.33333333333333331</v>
      </c>
      <c r="N25" s="8">
        <f t="shared" si="7"/>
        <v>0.35114503816793891</v>
      </c>
      <c r="O25" s="8">
        <f t="shared" si="8"/>
        <v>0.37037037037037035</v>
      </c>
      <c r="P25" s="8">
        <f t="shared" si="9"/>
        <v>0.12820512820512819</v>
      </c>
      <c r="Q25" s="8">
        <f t="shared" si="10"/>
        <v>0.25992779783393499</v>
      </c>
      <c r="R25" s="8">
        <f t="shared" si="11"/>
        <v>0.375</v>
      </c>
      <c r="S25" s="8"/>
      <c r="T25" s="8"/>
      <c r="U25" s="8"/>
      <c r="V25" s="8"/>
      <c r="W25" s="8"/>
      <c r="X25" s="5"/>
    </row>
    <row r="26" spans="1:24" x14ac:dyDescent="0.25">
      <c r="A26" s="5" t="str">
        <f t="shared" si="3"/>
        <v>Other (please specify)</v>
      </c>
      <c r="B26" s="5">
        <v>6</v>
      </c>
      <c r="C26" s="5">
        <v>2</v>
      </c>
      <c r="D26" s="5">
        <v>6</v>
      </c>
      <c r="E26" s="5">
        <v>7</v>
      </c>
      <c r="F26" s="5">
        <v>5</v>
      </c>
      <c r="G26" s="5">
        <v>55</v>
      </c>
      <c r="H26" s="5">
        <v>5</v>
      </c>
      <c r="I26" s="5"/>
      <c r="J26" s="5"/>
      <c r="K26" s="5" t="str">
        <f t="shared" si="4"/>
        <v>Other (please specify)</v>
      </c>
      <c r="L26" s="8">
        <f t="shared" si="5"/>
        <v>2.9702970297029702E-2</v>
      </c>
      <c r="M26" s="8">
        <f t="shared" si="5"/>
        <v>1.3071895424836602E-2</v>
      </c>
      <c r="N26" s="8">
        <f t="shared" si="7"/>
        <v>4.5801526717557252E-2</v>
      </c>
      <c r="O26" s="8">
        <f t="shared" si="8"/>
        <v>0.12962962962962962</v>
      </c>
      <c r="P26" s="8">
        <f t="shared" si="9"/>
        <v>0.12820512820512819</v>
      </c>
      <c r="Q26" s="8">
        <f t="shared" si="10"/>
        <v>9.9277978339350176E-2</v>
      </c>
      <c r="R26" s="8">
        <f t="shared" si="11"/>
        <v>5.6818181818181816E-2</v>
      </c>
      <c r="S26" s="8"/>
      <c r="T26" s="8"/>
      <c r="U26" s="8"/>
      <c r="V26" s="8"/>
      <c r="W26" s="8"/>
      <c r="X26" s="5"/>
    </row>
    <row r="27" spans="1:24" x14ac:dyDescent="0.25">
      <c r="A27" s="5" t="s">
        <v>64</v>
      </c>
      <c r="B27" s="5">
        <v>202</v>
      </c>
      <c r="C27" s="5">
        <v>153</v>
      </c>
      <c r="D27" s="5">
        <v>131</v>
      </c>
      <c r="E27" s="5">
        <v>54</v>
      </c>
      <c r="F27" s="5">
        <v>39</v>
      </c>
      <c r="G27" s="5">
        <v>554</v>
      </c>
      <c r="H27" s="5">
        <v>88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s="26" customFormat="1" x14ac:dyDescent="0.25">
      <c r="A31" s="30" t="str">
        <f>Refs!A3</f>
        <v>2. WORK</v>
      </c>
      <c r="B31" s="30"/>
      <c r="C31" s="30"/>
      <c r="D31" s="30"/>
      <c r="E31" s="30"/>
      <c r="F31" s="30"/>
      <c r="G31" s="30"/>
      <c r="H31" s="30"/>
      <c r="I31" s="30"/>
      <c r="J31" s="30"/>
      <c r="K31" s="30" t="str">
        <f>A31</f>
        <v>2. WORK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24" s="26" customFormat="1" x14ac:dyDescent="0.25">
      <c r="A32" s="30"/>
      <c r="B32" s="30" t="str">
        <f>Refs!B3</f>
        <v>Public Library</v>
      </c>
      <c r="C32" s="30" t="str">
        <f>Refs!C3</f>
        <v>National Library</v>
      </c>
      <c r="D32" s="30" t="str">
        <f>Refs!D3</f>
        <v>Academic Library</v>
      </c>
      <c r="E32" s="30"/>
      <c r="F32" s="30"/>
      <c r="G32" s="30"/>
      <c r="H32" s="30"/>
      <c r="I32" s="30"/>
      <c r="J32" s="30"/>
      <c r="K32" s="30"/>
      <c r="L32" s="30" t="str">
        <f>B32</f>
        <v>Public Library</v>
      </c>
      <c r="M32" s="30" t="str">
        <f>C32</f>
        <v>National Library</v>
      </c>
      <c r="N32" s="30" t="str">
        <f>D32</f>
        <v>Academic Library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spans="1:24" x14ac:dyDescent="0.25">
      <c r="A33" s="9" t="str">
        <f t="shared" ref="A33:A41" si="12">A5</f>
        <v>Writing assistance</v>
      </c>
      <c r="B33" s="9">
        <v>62</v>
      </c>
      <c r="C33" s="9">
        <v>10</v>
      </c>
      <c r="D33" s="9">
        <v>331</v>
      </c>
      <c r="E33" s="9"/>
      <c r="F33" s="9"/>
      <c r="G33" s="9"/>
      <c r="H33" s="9"/>
      <c r="I33" s="9"/>
      <c r="J33" s="9"/>
      <c r="K33" s="9" t="str">
        <f t="shared" ref="K33:K41" si="13">A33</f>
        <v>Writing assistance</v>
      </c>
      <c r="L33" s="12">
        <f t="shared" ref="L33:L41" si="14">B33/B$42</f>
        <v>0.25409836065573771</v>
      </c>
      <c r="M33" s="12">
        <f t="shared" ref="M33:M41" si="15">C33/C$42</f>
        <v>0.23809523809523808</v>
      </c>
      <c r="N33" s="12">
        <f t="shared" ref="N33:N41" si="16">D33/D$42</f>
        <v>0.35401069518716577</v>
      </c>
      <c r="O33" s="12"/>
      <c r="P33" s="12"/>
      <c r="Q33" s="12"/>
      <c r="R33" s="12"/>
      <c r="S33" s="12"/>
      <c r="T33" s="12"/>
      <c r="U33" s="12"/>
      <c r="V33" s="12"/>
      <c r="W33" s="12"/>
      <c r="X33" s="9"/>
    </row>
    <row r="34" spans="1:24" x14ac:dyDescent="0.25">
      <c r="A34" s="9" t="str">
        <f t="shared" si="12"/>
        <v>Literature review and analysis</v>
      </c>
      <c r="B34" s="9">
        <v>24</v>
      </c>
      <c r="C34" s="9">
        <v>21</v>
      </c>
      <c r="D34" s="9">
        <v>417</v>
      </c>
      <c r="E34" s="9"/>
      <c r="F34" s="9"/>
      <c r="G34" s="9"/>
      <c r="H34" s="9"/>
      <c r="I34" s="9"/>
      <c r="J34" s="9"/>
      <c r="K34" s="9" t="str">
        <f t="shared" si="13"/>
        <v>Literature review and analysis</v>
      </c>
      <c r="L34" s="12">
        <f t="shared" si="14"/>
        <v>9.8360655737704916E-2</v>
      </c>
      <c r="M34" s="12">
        <f t="shared" si="15"/>
        <v>0.5</v>
      </c>
      <c r="N34" s="12">
        <f t="shared" si="16"/>
        <v>0.44598930481283422</v>
      </c>
      <c r="O34" s="12"/>
      <c r="P34" s="12"/>
      <c r="Q34" s="12"/>
      <c r="R34" s="12"/>
      <c r="S34" s="12"/>
      <c r="T34" s="12"/>
      <c r="U34" s="12"/>
      <c r="V34" s="12"/>
      <c r="W34" s="12"/>
      <c r="X34" s="9"/>
    </row>
    <row r="35" spans="1:24" x14ac:dyDescent="0.25">
      <c r="A35" s="9" t="str">
        <f t="shared" si="12"/>
        <v>Content discovery &amp; recommendation</v>
      </c>
      <c r="B35" s="9">
        <v>128</v>
      </c>
      <c r="C35" s="9">
        <v>27</v>
      </c>
      <c r="D35" s="9">
        <v>516</v>
      </c>
      <c r="E35" s="9"/>
      <c r="F35" s="9"/>
      <c r="G35" s="9"/>
      <c r="H35" s="9"/>
      <c r="I35" s="9"/>
      <c r="J35" s="9"/>
      <c r="K35" s="9" t="str">
        <f t="shared" si="13"/>
        <v>Content discovery &amp; recommendation</v>
      </c>
      <c r="L35" s="12">
        <f t="shared" si="14"/>
        <v>0.52459016393442626</v>
      </c>
      <c r="M35" s="12">
        <f t="shared" si="15"/>
        <v>0.6428571428571429</v>
      </c>
      <c r="N35" s="12">
        <f t="shared" si="16"/>
        <v>0.5518716577540107</v>
      </c>
      <c r="O35" s="12"/>
      <c r="P35" s="12"/>
      <c r="Q35" s="12"/>
      <c r="R35" s="12"/>
      <c r="S35" s="12"/>
      <c r="T35" s="12"/>
      <c r="U35" s="12"/>
      <c r="V35" s="12"/>
      <c r="W35" s="12"/>
      <c r="X35" s="9"/>
    </row>
    <row r="36" spans="1:24" x14ac:dyDescent="0.25">
      <c r="A36" s="9" t="str">
        <f t="shared" si="12"/>
        <v>Topic summarization</v>
      </c>
      <c r="B36" s="9">
        <v>34</v>
      </c>
      <c r="C36" s="9">
        <v>18</v>
      </c>
      <c r="D36" s="9">
        <v>270</v>
      </c>
      <c r="E36" s="9"/>
      <c r="F36" s="9"/>
      <c r="G36" s="9"/>
      <c r="H36" s="9"/>
      <c r="I36" s="9"/>
      <c r="J36" s="9"/>
      <c r="K36" s="9" t="str">
        <f t="shared" si="13"/>
        <v>Topic summarization</v>
      </c>
      <c r="L36" s="12">
        <f t="shared" si="14"/>
        <v>0.13934426229508196</v>
      </c>
      <c r="M36" s="12">
        <f t="shared" si="15"/>
        <v>0.42857142857142855</v>
      </c>
      <c r="N36" s="12">
        <f t="shared" si="16"/>
        <v>0.28877005347593582</v>
      </c>
      <c r="O36" s="12"/>
      <c r="P36" s="12"/>
      <c r="Q36" s="12"/>
      <c r="R36" s="12"/>
      <c r="S36" s="12"/>
      <c r="T36" s="12"/>
      <c r="U36" s="12"/>
      <c r="V36" s="12"/>
      <c r="W36" s="12"/>
      <c r="X36" s="9"/>
    </row>
    <row r="37" spans="1:24" x14ac:dyDescent="0.25">
      <c r="A37" s="9" t="str">
        <f t="shared" si="12"/>
        <v>Research data analysis</v>
      </c>
      <c r="B37" s="9">
        <v>53</v>
      </c>
      <c r="C37" s="9">
        <v>20</v>
      </c>
      <c r="D37" s="9">
        <v>479</v>
      </c>
      <c r="E37" s="9"/>
      <c r="F37" s="9"/>
      <c r="G37" s="9"/>
      <c r="H37" s="9"/>
      <c r="I37" s="9"/>
      <c r="J37" s="9"/>
      <c r="K37" s="9" t="str">
        <f t="shared" si="13"/>
        <v>Research data analysis</v>
      </c>
      <c r="L37" s="12">
        <f t="shared" si="14"/>
        <v>0.21721311475409835</v>
      </c>
      <c r="M37" s="12">
        <f t="shared" si="15"/>
        <v>0.47619047619047616</v>
      </c>
      <c r="N37" s="12">
        <f t="shared" si="16"/>
        <v>0.51229946524064174</v>
      </c>
      <c r="O37" s="12"/>
      <c r="P37" s="12"/>
      <c r="Q37" s="12"/>
      <c r="R37" s="12"/>
      <c r="S37" s="12"/>
      <c r="T37" s="12"/>
      <c r="U37" s="12"/>
      <c r="V37" s="12"/>
      <c r="W37" s="12"/>
      <c r="X37" s="9"/>
    </row>
    <row r="38" spans="1:24" x14ac:dyDescent="0.25">
      <c r="A38" s="9" t="str">
        <f t="shared" si="12"/>
        <v xml:space="preserve">	Personalized learning</v>
      </c>
      <c r="B38" s="9">
        <v>55</v>
      </c>
      <c r="C38" s="9">
        <v>10</v>
      </c>
      <c r="D38" s="9">
        <v>296</v>
      </c>
      <c r="E38" s="9"/>
      <c r="F38" s="9"/>
      <c r="G38" s="9"/>
      <c r="H38" s="9"/>
      <c r="I38" s="9"/>
      <c r="J38" s="9"/>
      <c r="K38" s="9" t="str">
        <f t="shared" si="13"/>
        <v xml:space="preserve">	Personalized learning</v>
      </c>
      <c r="L38" s="12">
        <f t="shared" si="14"/>
        <v>0.22540983606557377</v>
      </c>
      <c r="M38" s="12">
        <f t="shared" si="15"/>
        <v>0.23809523809523808</v>
      </c>
      <c r="N38" s="12">
        <f t="shared" si="16"/>
        <v>0.31657754010695188</v>
      </c>
      <c r="O38" s="12"/>
      <c r="P38" s="12"/>
      <c r="Q38" s="12"/>
      <c r="R38" s="12"/>
      <c r="S38" s="12"/>
      <c r="T38" s="12"/>
      <c r="U38" s="12"/>
      <c r="V38" s="12"/>
      <c r="W38" s="12"/>
      <c r="X38" s="9"/>
    </row>
    <row r="39" spans="1:24" x14ac:dyDescent="0.25">
      <c r="A39" s="9" t="str">
        <f t="shared" si="12"/>
        <v>Library resources &amp; content accessibility</v>
      </c>
      <c r="B39" s="9">
        <v>118</v>
      </c>
      <c r="C39" s="9">
        <v>20</v>
      </c>
      <c r="D39" s="9">
        <v>583</v>
      </c>
      <c r="E39" s="9"/>
      <c r="F39" s="9"/>
      <c r="G39" s="9"/>
      <c r="H39" s="9"/>
      <c r="I39" s="9"/>
      <c r="J39" s="9"/>
      <c r="K39" s="9" t="str">
        <f t="shared" si="13"/>
        <v>Library resources &amp; content accessibility</v>
      </c>
      <c r="L39" s="12">
        <f t="shared" si="14"/>
        <v>0.48360655737704916</v>
      </c>
      <c r="M39" s="12">
        <f t="shared" si="15"/>
        <v>0.47619047619047616</v>
      </c>
      <c r="N39" s="12">
        <f t="shared" si="16"/>
        <v>0.62352941176470589</v>
      </c>
      <c r="O39" s="12"/>
      <c r="P39" s="12"/>
      <c r="Q39" s="12"/>
      <c r="R39" s="12"/>
      <c r="S39" s="12"/>
      <c r="T39" s="12"/>
      <c r="U39" s="12"/>
      <c r="V39" s="12"/>
      <c r="W39" s="12"/>
      <c r="X39" s="9"/>
    </row>
    <row r="40" spans="1:24" x14ac:dyDescent="0.25">
      <c r="A40" s="9" t="str">
        <f t="shared" si="12"/>
        <v>Digital preservation</v>
      </c>
      <c r="B40" s="9">
        <v>69</v>
      </c>
      <c r="C40" s="9">
        <v>13</v>
      </c>
      <c r="D40" s="9">
        <v>289</v>
      </c>
      <c r="E40" s="9"/>
      <c r="F40" s="9"/>
      <c r="G40" s="9"/>
      <c r="H40" s="9"/>
      <c r="I40" s="9"/>
      <c r="J40" s="9"/>
      <c r="K40" s="9" t="str">
        <f t="shared" si="13"/>
        <v>Digital preservation</v>
      </c>
      <c r="L40" s="12">
        <f t="shared" si="14"/>
        <v>0.28278688524590162</v>
      </c>
      <c r="M40" s="12">
        <f t="shared" si="15"/>
        <v>0.30952380952380953</v>
      </c>
      <c r="N40" s="12">
        <f t="shared" si="16"/>
        <v>0.30909090909090908</v>
      </c>
      <c r="O40" s="12"/>
      <c r="P40" s="12"/>
      <c r="Q40" s="12"/>
      <c r="R40" s="12"/>
      <c r="S40" s="12"/>
      <c r="T40" s="12"/>
      <c r="U40" s="12"/>
      <c r="V40" s="12"/>
      <c r="W40" s="12"/>
      <c r="X40" s="9"/>
    </row>
    <row r="41" spans="1:24" x14ac:dyDescent="0.25">
      <c r="A41" s="9" t="str">
        <f t="shared" si="12"/>
        <v>Other (please specify)</v>
      </c>
      <c r="B41" s="9">
        <v>32</v>
      </c>
      <c r="C41" s="9">
        <v>5</v>
      </c>
      <c r="D41" s="9">
        <v>49</v>
      </c>
      <c r="E41" s="9"/>
      <c r="F41" s="9"/>
      <c r="G41" s="9"/>
      <c r="H41" s="9"/>
      <c r="I41" s="9"/>
      <c r="J41" s="9"/>
      <c r="K41" s="9" t="str">
        <f t="shared" si="13"/>
        <v>Other (please specify)</v>
      </c>
      <c r="L41" s="12">
        <f t="shared" si="14"/>
        <v>0.13114754098360656</v>
      </c>
      <c r="M41" s="12">
        <f t="shared" si="15"/>
        <v>0.11904761904761904</v>
      </c>
      <c r="N41" s="12">
        <f t="shared" si="16"/>
        <v>5.2406417112299465E-2</v>
      </c>
      <c r="O41" s="12"/>
      <c r="P41" s="12"/>
      <c r="Q41" s="12"/>
      <c r="R41" s="12"/>
      <c r="S41" s="12"/>
      <c r="T41" s="12"/>
      <c r="U41" s="12"/>
      <c r="V41" s="12"/>
      <c r="W41" s="12"/>
      <c r="X41" s="9"/>
    </row>
    <row r="42" spans="1:24" x14ac:dyDescent="0.25">
      <c r="A42" s="9" t="s">
        <v>12</v>
      </c>
      <c r="B42" s="9">
        <v>244</v>
      </c>
      <c r="C42" s="9">
        <v>42</v>
      </c>
      <c r="D42" s="9">
        <v>935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s="26" customFormat="1" x14ac:dyDescent="0.25">
      <c r="A46" s="33" t="str">
        <f>Refs!A4</f>
        <v>3. UNIVERISTY / COLLEGE</v>
      </c>
      <c r="B46" s="33"/>
      <c r="C46" s="33"/>
      <c r="D46" s="33"/>
      <c r="E46" s="33"/>
      <c r="F46" s="33"/>
      <c r="G46" s="33"/>
      <c r="H46" s="33"/>
      <c r="I46" s="33"/>
      <c r="J46" s="33"/>
      <c r="K46" s="33" t="str">
        <f>A46</f>
        <v>3. UNIVERISTY / COLLEGE</v>
      </c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</row>
    <row r="47" spans="1:24" s="26" customFormat="1" x14ac:dyDescent="0.25">
      <c r="A47" s="33"/>
      <c r="B47" s="33" t="str">
        <f>Refs!B4</f>
        <v>University</v>
      </c>
      <c r="C47" s="33" t="str">
        <f>Refs!C4</f>
        <v>Community college</v>
      </c>
      <c r="D47" s="33" t="str">
        <f>Refs!D4</f>
        <v>Other (please specify)</v>
      </c>
      <c r="E47" s="33"/>
      <c r="F47" s="33"/>
      <c r="G47" s="33"/>
      <c r="H47" s="33"/>
      <c r="I47" s="33"/>
      <c r="J47" s="33"/>
      <c r="K47" s="33"/>
      <c r="L47" s="33" t="str">
        <f>B47</f>
        <v>University</v>
      </c>
      <c r="M47" s="33" t="str">
        <f>C47</f>
        <v>Community college</v>
      </c>
      <c r="N47" s="33" t="str">
        <f>D47</f>
        <v>Other (please specify)</v>
      </c>
      <c r="O47" s="33"/>
      <c r="P47" s="33"/>
      <c r="Q47" s="33"/>
      <c r="R47" s="33"/>
      <c r="S47" s="33"/>
      <c r="T47" s="33"/>
      <c r="U47" s="33"/>
      <c r="V47" s="33"/>
      <c r="W47" s="33"/>
      <c r="X47" s="33"/>
    </row>
    <row r="48" spans="1:24" x14ac:dyDescent="0.25">
      <c r="A48" s="13" t="str">
        <f t="shared" ref="A48:A56" si="17">A5</f>
        <v>Writing assistance</v>
      </c>
      <c r="B48" s="13">
        <v>255</v>
      </c>
      <c r="C48" s="13">
        <v>29</v>
      </c>
      <c r="D48" s="13">
        <v>47</v>
      </c>
      <c r="E48" s="13"/>
      <c r="F48" s="13"/>
      <c r="G48" s="13"/>
      <c r="H48" s="13"/>
      <c r="I48" s="13"/>
      <c r="J48" s="13"/>
      <c r="K48" s="13" t="str">
        <f t="shared" ref="K48:K56" si="18">A48</f>
        <v>Writing assistance</v>
      </c>
      <c r="L48" s="16">
        <f t="shared" ref="L48:L56" si="19">B48/B$57</f>
        <v>0.35220994475138123</v>
      </c>
      <c r="M48" s="16">
        <f t="shared" ref="M48:M56" si="20">C48/C$57</f>
        <v>0.35365853658536583</v>
      </c>
      <c r="N48" s="16">
        <f t="shared" ref="N48:N56" si="21">D48/D$57</f>
        <v>0.36434108527131781</v>
      </c>
      <c r="O48" s="16"/>
      <c r="P48" s="16"/>
      <c r="Q48" s="16"/>
      <c r="R48" s="16"/>
      <c r="S48" s="16"/>
      <c r="T48" s="16"/>
      <c r="U48" s="16"/>
      <c r="V48" s="16"/>
      <c r="W48" s="16"/>
      <c r="X48" s="13"/>
    </row>
    <row r="49" spans="1:24" x14ac:dyDescent="0.25">
      <c r="A49" s="13" t="str">
        <f t="shared" si="17"/>
        <v>Literature review and analysis</v>
      </c>
      <c r="B49" s="13">
        <v>348</v>
      </c>
      <c r="C49" s="13">
        <v>20</v>
      </c>
      <c r="D49" s="13">
        <v>49</v>
      </c>
      <c r="E49" s="13"/>
      <c r="F49" s="13"/>
      <c r="G49" s="13"/>
      <c r="H49" s="13"/>
      <c r="I49" s="13"/>
      <c r="J49" s="13"/>
      <c r="K49" s="13" t="str">
        <f t="shared" si="18"/>
        <v>Literature review and analysis</v>
      </c>
      <c r="L49" s="16">
        <f t="shared" si="19"/>
        <v>0.48066298342541436</v>
      </c>
      <c r="M49" s="16">
        <f t="shared" si="20"/>
        <v>0.24390243902439024</v>
      </c>
      <c r="N49" s="16">
        <f t="shared" si="21"/>
        <v>0.37984496124031009</v>
      </c>
      <c r="O49" s="16"/>
      <c r="P49" s="16"/>
      <c r="Q49" s="16"/>
      <c r="R49" s="16"/>
      <c r="S49" s="16"/>
      <c r="T49" s="16"/>
      <c r="U49" s="16"/>
      <c r="V49" s="16"/>
      <c r="W49" s="16"/>
      <c r="X49" s="13"/>
    </row>
    <row r="50" spans="1:24" x14ac:dyDescent="0.25">
      <c r="A50" s="13" t="str">
        <f t="shared" si="17"/>
        <v>Content discovery &amp; recommendation</v>
      </c>
      <c r="B50" s="13">
        <v>397</v>
      </c>
      <c r="C50" s="13">
        <v>46</v>
      </c>
      <c r="D50" s="13">
        <v>73</v>
      </c>
      <c r="E50" s="13"/>
      <c r="F50" s="13"/>
      <c r="G50" s="13"/>
      <c r="H50" s="13"/>
      <c r="I50" s="13"/>
      <c r="J50" s="13"/>
      <c r="K50" s="13" t="str">
        <f t="shared" si="18"/>
        <v>Content discovery &amp; recommendation</v>
      </c>
      <c r="L50" s="16">
        <f t="shared" si="19"/>
        <v>0.5483425414364641</v>
      </c>
      <c r="M50" s="16">
        <f t="shared" si="20"/>
        <v>0.56097560975609762</v>
      </c>
      <c r="N50" s="16">
        <f t="shared" si="21"/>
        <v>0.56589147286821706</v>
      </c>
      <c r="O50" s="16"/>
      <c r="P50" s="16"/>
      <c r="Q50" s="16"/>
      <c r="R50" s="16"/>
      <c r="S50" s="16"/>
      <c r="T50" s="16"/>
      <c r="U50" s="16"/>
      <c r="V50" s="16"/>
      <c r="W50" s="16"/>
      <c r="X50" s="13"/>
    </row>
    <row r="51" spans="1:24" x14ac:dyDescent="0.25">
      <c r="A51" s="13" t="str">
        <f t="shared" si="17"/>
        <v>Topic summarization</v>
      </c>
      <c r="B51" s="13">
        <v>205</v>
      </c>
      <c r="C51" s="13">
        <v>28</v>
      </c>
      <c r="D51" s="13">
        <v>37</v>
      </c>
      <c r="E51" s="13"/>
      <c r="F51" s="13"/>
      <c r="G51" s="13"/>
      <c r="H51" s="13"/>
      <c r="I51" s="13"/>
      <c r="J51" s="13"/>
      <c r="K51" s="13" t="str">
        <f t="shared" si="18"/>
        <v>Topic summarization</v>
      </c>
      <c r="L51" s="16">
        <f t="shared" si="19"/>
        <v>0.28314917127071826</v>
      </c>
      <c r="M51" s="16">
        <f t="shared" si="20"/>
        <v>0.34146341463414637</v>
      </c>
      <c r="N51" s="16">
        <f t="shared" si="21"/>
        <v>0.2868217054263566</v>
      </c>
      <c r="O51" s="16"/>
      <c r="P51" s="16"/>
      <c r="Q51" s="16"/>
      <c r="R51" s="16"/>
      <c r="S51" s="16"/>
      <c r="T51" s="16"/>
      <c r="U51" s="16"/>
      <c r="V51" s="16"/>
      <c r="W51" s="16"/>
      <c r="X51" s="13"/>
    </row>
    <row r="52" spans="1:24" x14ac:dyDescent="0.25">
      <c r="A52" s="13" t="str">
        <f t="shared" si="17"/>
        <v>Research data analysis</v>
      </c>
      <c r="B52" s="13">
        <v>394</v>
      </c>
      <c r="C52" s="13">
        <v>29</v>
      </c>
      <c r="D52" s="13">
        <v>56</v>
      </c>
      <c r="E52" s="13"/>
      <c r="F52" s="13"/>
      <c r="G52" s="13"/>
      <c r="H52" s="13"/>
      <c r="I52" s="13"/>
      <c r="J52" s="13"/>
      <c r="K52" s="13" t="str">
        <f t="shared" si="18"/>
        <v>Research data analysis</v>
      </c>
      <c r="L52" s="16">
        <f t="shared" si="19"/>
        <v>0.54419889502762431</v>
      </c>
      <c r="M52" s="16">
        <f t="shared" si="20"/>
        <v>0.35365853658536583</v>
      </c>
      <c r="N52" s="16">
        <f t="shared" si="21"/>
        <v>0.43410852713178294</v>
      </c>
      <c r="O52" s="16"/>
      <c r="P52" s="16"/>
      <c r="Q52" s="16"/>
      <c r="R52" s="16"/>
      <c r="S52" s="16"/>
      <c r="T52" s="16"/>
      <c r="U52" s="16"/>
      <c r="V52" s="16"/>
      <c r="W52" s="16"/>
      <c r="X52" s="13"/>
    </row>
    <row r="53" spans="1:24" x14ac:dyDescent="0.25">
      <c r="A53" s="13" t="str">
        <f t="shared" si="17"/>
        <v xml:space="preserve">	Personalized learning</v>
      </c>
      <c r="B53" s="13">
        <v>234</v>
      </c>
      <c r="C53" s="13">
        <v>32</v>
      </c>
      <c r="D53" s="13">
        <v>30</v>
      </c>
      <c r="E53" s="13"/>
      <c r="F53" s="13"/>
      <c r="G53" s="13"/>
      <c r="H53" s="13"/>
      <c r="I53" s="13"/>
      <c r="J53" s="13"/>
      <c r="K53" s="13" t="str">
        <f t="shared" si="18"/>
        <v xml:space="preserve">	Personalized learning</v>
      </c>
      <c r="L53" s="16">
        <f t="shared" si="19"/>
        <v>0.32320441988950277</v>
      </c>
      <c r="M53" s="16">
        <f t="shared" si="20"/>
        <v>0.3902439024390244</v>
      </c>
      <c r="N53" s="16">
        <f t="shared" si="21"/>
        <v>0.23255813953488372</v>
      </c>
      <c r="O53" s="16"/>
      <c r="P53" s="16"/>
      <c r="Q53" s="16"/>
      <c r="R53" s="16"/>
      <c r="S53" s="16"/>
      <c r="T53" s="16"/>
      <c r="U53" s="16"/>
      <c r="V53" s="16"/>
      <c r="W53" s="16"/>
      <c r="X53" s="13"/>
    </row>
    <row r="54" spans="1:24" x14ac:dyDescent="0.25">
      <c r="A54" s="13" t="str">
        <f t="shared" si="17"/>
        <v>Library resources &amp; content accessibility</v>
      </c>
      <c r="B54" s="13">
        <v>456</v>
      </c>
      <c r="C54" s="13">
        <v>49</v>
      </c>
      <c r="D54" s="13">
        <v>78</v>
      </c>
      <c r="E54" s="13"/>
      <c r="F54" s="13"/>
      <c r="G54" s="13"/>
      <c r="H54" s="13"/>
      <c r="I54" s="13"/>
      <c r="J54" s="13"/>
      <c r="K54" s="13" t="str">
        <f t="shared" si="18"/>
        <v>Library resources &amp; content accessibility</v>
      </c>
      <c r="L54" s="16">
        <f t="shared" si="19"/>
        <v>0.62983425414364635</v>
      </c>
      <c r="M54" s="16">
        <f t="shared" si="20"/>
        <v>0.59756097560975607</v>
      </c>
      <c r="N54" s="16">
        <f t="shared" si="21"/>
        <v>0.60465116279069764</v>
      </c>
      <c r="O54" s="16"/>
      <c r="P54" s="16"/>
      <c r="Q54" s="16"/>
      <c r="R54" s="16"/>
      <c r="S54" s="16"/>
      <c r="T54" s="16"/>
      <c r="U54" s="16"/>
      <c r="V54" s="16"/>
      <c r="W54" s="16"/>
      <c r="X54" s="13"/>
    </row>
    <row r="55" spans="1:24" x14ac:dyDescent="0.25">
      <c r="A55" s="13" t="str">
        <f t="shared" si="17"/>
        <v>Digital preservation</v>
      </c>
      <c r="B55" s="13">
        <v>233</v>
      </c>
      <c r="C55" s="13">
        <v>23</v>
      </c>
      <c r="D55" s="13">
        <v>33</v>
      </c>
      <c r="E55" s="13"/>
      <c r="F55" s="13"/>
      <c r="G55" s="13"/>
      <c r="H55" s="13"/>
      <c r="I55" s="13"/>
      <c r="J55" s="13"/>
      <c r="K55" s="13" t="str">
        <f t="shared" si="18"/>
        <v>Digital preservation</v>
      </c>
      <c r="L55" s="16">
        <f t="shared" si="19"/>
        <v>0.32182320441988949</v>
      </c>
      <c r="M55" s="16">
        <f t="shared" si="20"/>
        <v>0.28048780487804881</v>
      </c>
      <c r="N55" s="16">
        <f t="shared" si="21"/>
        <v>0.2558139534883721</v>
      </c>
      <c r="O55" s="16"/>
      <c r="P55" s="16"/>
      <c r="Q55" s="16"/>
      <c r="R55" s="16"/>
      <c r="S55" s="16"/>
      <c r="T55" s="16"/>
      <c r="U55" s="16"/>
      <c r="V55" s="16"/>
      <c r="W55" s="16"/>
      <c r="X55" s="13"/>
    </row>
    <row r="56" spans="1:24" x14ac:dyDescent="0.25">
      <c r="A56" s="13" t="str">
        <f t="shared" si="17"/>
        <v>Other (please specify)</v>
      </c>
      <c r="B56" s="13">
        <v>36</v>
      </c>
      <c r="C56" s="13">
        <v>2</v>
      </c>
      <c r="D56" s="13">
        <v>11</v>
      </c>
      <c r="E56" s="13"/>
      <c r="F56" s="13"/>
      <c r="G56" s="13"/>
      <c r="H56" s="13"/>
      <c r="I56" s="13"/>
      <c r="J56" s="13"/>
      <c r="K56" s="13" t="str">
        <f t="shared" si="18"/>
        <v>Other (please specify)</v>
      </c>
      <c r="L56" s="16">
        <f t="shared" si="19"/>
        <v>4.9723756906077346E-2</v>
      </c>
      <c r="M56" s="16">
        <f t="shared" si="20"/>
        <v>2.4390243902439025E-2</v>
      </c>
      <c r="N56" s="16">
        <f t="shared" si="21"/>
        <v>8.5271317829457363E-2</v>
      </c>
      <c r="O56" s="16"/>
      <c r="P56" s="16"/>
      <c r="Q56" s="16"/>
      <c r="R56" s="16"/>
      <c r="S56" s="16"/>
      <c r="T56" s="16"/>
      <c r="U56" s="16"/>
      <c r="V56" s="16"/>
      <c r="W56" s="16"/>
      <c r="X56" s="13"/>
    </row>
    <row r="57" spans="1:24" x14ac:dyDescent="0.25">
      <c r="A57" s="13" t="s">
        <v>12</v>
      </c>
      <c r="B57" s="13">
        <v>724</v>
      </c>
      <c r="C57" s="13">
        <v>82</v>
      </c>
      <c r="D57" s="13">
        <v>129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26" customFormat="1" x14ac:dyDescent="0.25">
      <c r="A60" s="37" t="str">
        <f>Refs!A5</f>
        <v>4. ACADEMIC ROLE</v>
      </c>
      <c r="B60" s="37"/>
      <c r="C60" s="37"/>
      <c r="D60" s="37"/>
      <c r="E60" s="37"/>
      <c r="F60" s="37"/>
      <c r="G60" s="37"/>
      <c r="H60" s="37"/>
      <c r="I60" s="37"/>
      <c r="J60" s="37"/>
      <c r="K60" s="37" t="str">
        <f>A60</f>
        <v>4. ACADEMIC ROLE</v>
      </c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</row>
    <row r="61" spans="1:24" s="26" customFormat="1" x14ac:dyDescent="0.25">
      <c r="A61" s="37"/>
      <c r="B61" s="37" t="str">
        <f>Refs!B5</f>
        <v>Associate dean of library</v>
      </c>
      <c r="C61" s="37" t="str">
        <f>Refs!C5</f>
        <v>Dean of library</v>
      </c>
      <c r="D61" s="37" t="str">
        <f>Refs!D5</f>
        <v>Librarian</v>
      </c>
      <c r="E61" s="37" t="str">
        <f>Refs!E5</f>
        <v>Library head of IT</v>
      </c>
      <c r="F61" s="37" t="str">
        <f>Refs!F5</f>
        <v>Other (please specify)</v>
      </c>
      <c r="G61" s="37"/>
      <c r="H61" s="37"/>
      <c r="I61" s="37"/>
      <c r="J61" s="37"/>
      <c r="K61" s="37"/>
      <c r="L61" s="37" t="str">
        <f>B61</f>
        <v>Associate dean of library</v>
      </c>
      <c r="M61" s="40" t="str">
        <f>C61</f>
        <v>Dean of library</v>
      </c>
      <c r="N61" s="40" t="str">
        <f>D61</f>
        <v>Librarian</v>
      </c>
      <c r="O61" s="40" t="str">
        <f>E61</f>
        <v>Library head of IT</v>
      </c>
      <c r="P61" s="40" t="str">
        <f>F61</f>
        <v>Other (please specify)</v>
      </c>
      <c r="Q61" s="40"/>
      <c r="R61" s="40"/>
      <c r="S61" s="40"/>
      <c r="T61" s="40"/>
      <c r="U61" s="40"/>
      <c r="V61" s="40"/>
      <c r="W61" s="40"/>
      <c r="X61" s="37"/>
    </row>
    <row r="62" spans="1:24" x14ac:dyDescent="0.25">
      <c r="A62" s="17" t="str">
        <f t="shared" ref="A62:A70" si="22">A5</f>
        <v>Writing assistance</v>
      </c>
      <c r="B62" s="47">
        <v>11</v>
      </c>
      <c r="C62" s="47">
        <v>22</v>
      </c>
      <c r="D62" s="47">
        <v>235</v>
      </c>
      <c r="E62" s="47">
        <v>12</v>
      </c>
      <c r="F62" s="47">
        <v>51</v>
      </c>
      <c r="G62" s="47"/>
      <c r="H62" s="47"/>
      <c r="I62" s="47"/>
      <c r="J62" s="47"/>
      <c r="K62" s="17" t="str">
        <f>A62</f>
        <v>Writing assistance</v>
      </c>
      <c r="L62" s="21">
        <f t="shared" ref="L62:L70" si="23">B62/B$71</f>
        <v>0.31428571428571428</v>
      </c>
      <c r="M62" s="21">
        <f t="shared" ref="M62:M70" si="24">C62/C$71</f>
        <v>0.30555555555555558</v>
      </c>
      <c r="N62" s="21">
        <f t="shared" ref="N62:N70" si="25">D62/D$71</f>
        <v>0.37183544303797467</v>
      </c>
      <c r="O62" s="21">
        <f t="shared" ref="O62:O70" si="26">E62/E$71</f>
        <v>0.27272727272727271</v>
      </c>
      <c r="P62" s="21">
        <f t="shared" ref="P62:P70" si="27">F62/F$71</f>
        <v>0.33552631578947367</v>
      </c>
      <c r="Q62" s="21"/>
      <c r="R62" s="21"/>
      <c r="S62" s="21"/>
      <c r="T62" s="21"/>
      <c r="U62" s="21"/>
      <c r="V62" s="21"/>
      <c r="W62" s="21"/>
      <c r="X62" s="17"/>
    </row>
    <row r="63" spans="1:24" x14ac:dyDescent="0.25">
      <c r="A63" s="17" t="str">
        <f t="shared" si="22"/>
        <v>Literature review and analysis</v>
      </c>
      <c r="B63" s="47">
        <v>17</v>
      </c>
      <c r="C63" s="47">
        <v>28</v>
      </c>
      <c r="D63" s="47">
        <v>290</v>
      </c>
      <c r="E63" s="47">
        <v>22</v>
      </c>
      <c r="F63" s="47">
        <v>60</v>
      </c>
      <c r="G63" s="47"/>
      <c r="H63" s="47"/>
      <c r="I63" s="47"/>
      <c r="J63" s="47"/>
      <c r="K63" s="17" t="str">
        <f t="shared" ref="K63:K70" si="28">A63</f>
        <v>Literature review and analysis</v>
      </c>
      <c r="L63" s="21">
        <f t="shared" si="23"/>
        <v>0.48571428571428571</v>
      </c>
      <c r="M63" s="21">
        <f t="shared" si="24"/>
        <v>0.3888888888888889</v>
      </c>
      <c r="N63" s="21">
        <f t="shared" si="25"/>
        <v>0.45886075949367089</v>
      </c>
      <c r="O63" s="21">
        <f t="shared" si="26"/>
        <v>0.5</v>
      </c>
      <c r="P63" s="21">
        <f t="shared" si="27"/>
        <v>0.39473684210526316</v>
      </c>
      <c r="Q63" s="21"/>
      <c r="R63" s="21"/>
      <c r="S63" s="21"/>
      <c r="T63" s="21"/>
      <c r="U63" s="21"/>
      <c r="V63" s="21"/>
      <c r="W63" s="21"/>
      <c r="X63" s="17"/>
    </row>
    <row r="64" spans="1:24" x14ac:dyDescent="0.25">
      <c r="A64" s="17" t="str">
        <f t="shared" si="22"/>
        <v>Content discovery &amp; recommendation</v>
      </c>
      <c r="B64" s="47">
        <v>22</v>
      </c>
      <c r="C64" s="47">
        <v>36</v>
      </c>
      <c r="D64" s="47">
        <v>343</v>
      </c>
      <c r="E64" s="47">
        <v>30</v>
      </c>
      <c r="F64" s="47">
        <v>85</v>
      </c>
      <c r="G64" s="47"/>
      <c r="H64" s="47"/>
      <c r="I64" s="47"/>
      <c r="J64" s="47"/>
      <c r="K64" s="17" t="str">
        <f t="shared" si="28"/>
        <v>Content discovery &amp; recommendation</v>
      </c>
      <c r="L64" s="21">
        <f t="shared" si="23"/>
        <v>0.62857142857142856</v>
      </c>
      <c r="M64" s="21">
        <f t="shared" si="24"/>
        <v>0.5</v>
      </c>
      <c r="N64" s="21">
        <f t="shared" si="25"/>
        <v>0.54272151898734178</v>
      </c>
      <c r="O64" s="21">
        <f t="shared" si="26"/>
        <v>0.68181818181818177</v>
      </c>
      <c r="P64" s="21">
        <f t="shared" si="27"/>
        <v>0.55921052631578949</v>
      </c>
      <c r="Q64" s="21"/>
      <c r="R64" s="21"/>
      <c r="S64" s="21"/>
      <c r="T64" s="21"/>
      <c r="U64" s="21"/>
      <c r="V64" s="21"/>
      <c r="W64" s="21"/>
      <c r="X64" s="17"/>
    </row>
    <row r="65" spans="1:24" x14ac:dyDescent="0.25">
      <c r="A65" s="17" t="str">
        <f t="shared" si="22"/>
        <v>Topic summarization</v>
      </c>
      <c r="B65" s="47">
        <v>7</v>
      </c>
      <c r="C65" s="47">
        <v>18</v>
      </c>
      <c r="D65" s="47">
        <v>183</v>
      </c>
      <c r="E65" s="47">
        <v>19</v>
      </c>
      <c r="F65" s="47">
        <v>43</v>
      </c>
      <c r="G65" s="47"/>
      <c r="H65" s="47"/>
      <c r="I65" s="47"/>
      <c r="J65" s="47"/>
      <c r="K65" s="17" t="str">
        <f t="shared" si="28"/>
        <v>Topic summarization</v>
      </c>
      <c r="L65" s="21">
        <f t="shared" si="23"/>
        <v>0.2</v>
      </c>
      <c r="M65" s="21">
        <f t="shared" si="24"/>
        <v>0.25</v>
      </c>
      <c r="N65" s="21">
        <f t="shared" si="25"/>
        <v>0.28955696202531644</v>
      </c>
      <c r="O65" s="21">
        <f t="shared" si="26"/>
        <v>0.43181818181818182</v>
      </c>
      <c r="P65" s="21">
        <f t="shared" si="27"/>
        <v>0.28289473684210525</v>
      </c>
      <c r="Q65" s="21"/>
      <c r="R65" s="21"/>
      <c r="S65" s="21"/>
      <c r="T65" s="21"/>
      <c r="U65" s="21"/>
      <c r="V65" s="21"/>
      <c r="W65" s="21"/>
      <c r="X65" s="17"/>
    </row>
    <row r="66" spans="1:24" x14ac:dyDescent="0.25">
      <c r="A66" s="17" t="str">
        <f t="shared" si="22"/>
        <v>Research data analysis</v>
      </c>
      <c r="B66" s="47">
        <v>20</v>
      </c>
      <c r="C66" s="47">
        <v>44</v>
      </c>
      <c r="D66" s="47">
        <v>314</v>
      </c>
      <c r="E66" s="47">
        <v>30</v>
      </c>
      <c r="F66" s="47">
        <v>71</v>
      </c>
      <c r="G66" s="47"/>
      <c r="H66" s="47"/>
      <c r="I66" s="47"/>
      <c r="J66" s="47"/>
      <c r="K66" s="17" t="str">
        <f t="shared" si="28"/>
        <v>Research data analysis</v>
      </c>
      <c r="L66" s="21">
        <f t="shared" si="23"/>
        <v>0.5714285714285714</v>
      </c>
      <c r="M66" s="21">
        <f t="shared" si="24"/>
        <v>0.61111111111111116</v>
      </c>
      <c r="N66" s="21">
        <f t="shared" si="25"/>
        <v>0.49683544303797467</v>
      </c>
      <c r="O66" s="21">
        <f t="shared" si="26"/>
        <v>0.68181818181818177</v>
      </c>
      <c r="P66" s="21">
        <f t="shared" si="27"/>
        <v>0.46710526315789475</v>
      </c>
      <c r="Q66" s="21"/>
      <c r="R66" s="21"/>
      <c r="S66" s="21"/>
      <c r="T66" s="21"/>
      <c r="U66" s="21"/>
      <c r="V66" s="21"/>
      <c r="W66" s="21"/>
      <c r="X66" s="17"/>
    </row>
    <row r="67" spans="1:24" x14ac:dyDescent="0.25">
      <c r="A67" s="17" t="str">
        <f t="shared" si="22"/>
        <v xml:space="preserve">	Personalized learning</v>
      </c>
      <c r="B67" s="47">
        <v>9</v>
      </c>
      <c r="C67" s="47">
        <v>25</v>
      </c>
      <c r="D67" s="47">
        <v>207</v>
      </c>
      <c r="E67" s="47">
        <v>8</v>
      </c>
      <c r="F67" s="47">
        <v>47</v>
      </c>
      <c r="G67" s="47"/>
      <c r="H67" s="47"/>
      <c r="I67" s="47"/>
      <c r="J67" s="47"/>
      <c r="K67" s="17" t="str">
        <f t="shared" si="28"/>
        <v xml:space="preserve">	Personalized learning</v>
      </c>
      <c r="L67" s="21">
        <f t="shared" si="23"/>
        <v>0.25714285714285712</v>
      </c>
      <c r="M67" s="21">
        <f t="shared" si="24"/>
        <v>0.34722222222222221</v>
      </c>
      <c r="N67" s="21">
        <f t="shared" si="25"/>
        <v>0.32753164556962028</v>
      </c>
      <c r="O67" s="21">
        <f t="shared" si="26"/>
        <v>0.18181818181818182</v>
      </c>
      <c r="P67" s="21">
        <f t="shared" si="27"/>
        <v>0.30921052631578949</v>
      </c>
      <c r="Q67" s="21"/>
      <c r="R67" s="21"/>
      <c r="S67" s="21"/>
      <c r="T67" s="21"/>
      <c r="U67" s="21"/>
      <c r="V67" s="21"/>
      <c r="W67" s="21"/>
      <c r="X67" s="17"/>
    </row>
    <row r="68" spans="1:24" x14ac:dyDescent="0.25">
      <c r="A68" s="17" t="str">
        <f t="shared" si="22"/>
        <v>Library resources &amp; content accessibility</v>
      </c>
      <c r="B68" s="47">
        <v>18</v>
      </c>
      <c r="C68" s="47">
        <v>53</v>
      </c>
      <c r="D68" s="47">
        <v>379</v>
      </c>
      <c r="E68" s="47">
        <v>34</v>
      </c>
      <c r="F68" s="47">
        <v>99</v>
      </c>
      <c r="G68" s="47"/>
      <c r="H68" s="47"/>
      <c r="I68" s="47"/>
      <c r="J68" s="47"/>
      <c r="K68" s="17" t="str">
        <f t="shared" si="28"/>
        <v>Library resources &amp; content accessibility</v>
      </c>
      <c r="L68" s="21">
        <f t="shared" si="23"/>
        <v>0.51428571428571423</v>
      </c>
      <c r="M68" s="21">
        <f t="shared" si="24"/>
        <v>0.73611111111111116</v>
      </c>
      <c r="N68" s="21">
        <f t="shared" si="25"/>
        <v>0.59968354430379744</v>
      </c>
      <c r="O68" s="21">
        <f t="shared" si="26"/>
        <v>0.77272727272727271</v>
      </c>
      <c r="P68" s="21">
        <f t="shared" si="27"/>
        <v>0.65131578947368418</v>
      </c>
      <c r="Q68" s="21"/>
      <c r="R68" s="21"/>
      <c r="S68" s="21"/>
      <c r="T68" s="21"/>
      <c r="U68" s="21"/>
      <c r="V68" s="21"/>
      <c r="W68" s="21"/>
      <c r="X68" s="17"/>
    </row>
    <row r="69" spans="1:24" x14ac:dyDescent="0.25">
      <c r="A69" s="17" t="str">
        <f t="shared" si="22"/>
        <v>Digital preservation</v>
      </c>
      <c r="B69" s="47">
        <v>2</v>
      </c>
      <c r="C69" s="47">
        <v>26</v>
      </c>
      <c r="D69" s="47">
        <v>189</v>
      </c>
      <c r="E69" s="47">
        <v>15</v>
      </c>
      <c r="F69" s="47">
        <v>57</v>
      </c>
      <c r="G69" s="47"/>
      <c r="H69" s="47"/>
      <c r="I69" s="47"/>
      <c r="J69" s="47"/>
      <c r="K69" s="17" t="str">
        <f t="shared" si="28"/>
        <v>Digital preservation</v>
      </c>
      <c r="L69" s="21">
        <f t="shared" si="23"/>
        <v>5.7142857142857141E-2</v>
      </c>
      <c r="M69" s="21">
        <f t="shared" si="24"/>
        <v>0.3611111111111111</v>
      </c>
      <c r="N69" s="21">
        <f t="shared" si="25"/>
        <v>0.29905063291139239</v>
      </c>
      <c r="O69" s="21">
        <f t="shared" si="26"/>
        <v>0.34090909090909088</v>
      </c>
      <c r="P69" s="21">
        <f t="shared" si="27"/>
        <v>0.375</v>
      </c>
      <c r="Q69" s="21"/>
      <c r="R69" s="21"/>
      <c r="S69" s="21"/>
      <c r="T69" s="21"/>
      <c r="U69" s="21"/>
      <c r="V69" s="21"/>
      <c r="W69" s="21"/>
      <c r="X69" s="17"/>
    </row>
    <row r="70" spans="1:24" x14ac:dyDescent="0.25">
      <c r="A70" s="17" t="str">
        <f t="shared" si="22"/>
        <v>Other (please specify)</v>
      </c>
      <c r="B70" s="47">
        <v>3</v>
      </c>
      <c r="C70" s="47">
        <v>2</v>
      </c>
      <c r="D70" s="47">
        <v>30</v>
      </c>
      <c r="E70" s="47">
        <v>1</v>
      </c>
      <c r="F70" s="47">
        <v>13</v>
      </c>
      <c r="G70" s="47"/>
      <c r="H70" s="47"/>
      <c r="I70" s="47"/>
      <c r="J70" s="47"/>
      <c r="K70" s="17" t="str">
        <f t="shared" si="28"/>
        <v>Other (please specify)</v>
      </c>
      <c r="L70" s="21">
        <f t="shared" si="23"/>
        <v>8.5714285714285715E-2</v>
      </c>
      <c r="M70" s="21">
        <f t="shared" si="24"/>
        <v>2.7777777777777776E-2</v>
      </c>
      <c r="N70" s="21">
        <f t="shared" si="25"/>
        <v>4.746835443037975E-2</v>
      </c>
      <c r="O70" s="21">
        <f t="shared" si="26"/>
        <v>2.2727272727272728E-2</v>
      </c>
      <c r="P70" s="21">
        <f t="shared" si="27"/>
        <v>8.5526315789473686E-2</v>
      </c>
      <c r="Q70" s="21"/>
      <c r="R70" s="21"/>
      <c r="S70" s="21"/>
      <c r="T70" s="21"/>
      <c r="U70" s="21"/>
      <c r="V70" s="21"/>
      <c r="W70" s="21"/>
      <c r="X70" s="17"/>
    </row>
    <row r="71" spans="1:24" x14ac:dyDescent="0.25">
      <c r="A71" s="17"/>
      <c r="B71" s="47">
        <v>35</v>
      </c>
      <c r="C71" s="47">
        <v>72</v>
      </c>
      <c r="D71" s="47">
        <v>632</v>
      </c>
      <c r="E71" s="47">
        <v>44</v>
      </c>
      <c r="F71" s="47">
        <v>152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x14ac:dyDescent="0.25">
      <c r="A72" s="17"/>
      <c r="B72" s="17"/>
      <c r="C72" s="21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s="51" customFormat="1" x14ac:dyDescent="0.25"/>
    <row r="74" spans="1:24" s="50" customFormat="1" x14ac:dyDescent="0.25">
      <c r="A74" s="50" t="str">
        <f>Refs!A6</f>
        <v>5. PUBLIC ROLE</v>
      </c>
      <c r="K74" s="50" t="str">
        <f>A74</f>
        <v>5. PUBLIC ROLE</v>
      </c>
    </row>
    <row r="75" spans="1:24" s="50" customFormat="1" x14ac:dyDescent="0.25">
      <c r="B75" s="50" t="str">
        <f>Refs!B6</f>
        <v>Library director</v>
      </c>
      <c r="C75" s="50" t="str">
        <f>Refs!C6</f>
        <v>Librarian</v>
      </c>
      <c r="D75" s="50" t="str">
        <f>Refs!D6</f>
        <v>Library head of IT/Technology services</v>
      </c>
      <c r="E75" s="50" t="str">
        <f>Refs!E6</f>
        <v>Other (please specify)</v>
      </c>
      <c r="L75" s="50" t="str">
        <f>B75</f>
        <v>Library director</v>
      </c>
      <c r="M75" s="60" t="str">
        <f>C75</f>
        <v>Librarian</v>
      </c>
      <c r="N75" s="60" t="str">
        <f>D75</f>
        <v>Library head of IT/Technology services</v>
      </c>
      <c r="O75" s="60" t="str">
        <f>E75</f>
        <v>Other (please specify)</v>
      </c>
      <c r="P75" s="60"/>
      <c r="Q75" s="60"/>
      <c r="R75" s="60"/>
      <c r="S75" s="60"/>
      <c r="T75" s="60"/>
      <c r="U75" s="60"/>
      <c r="V75" s="60"/>
      <c r="W75" s="60"/>
    </row>
    <row r="76" spans="1:24" s="50" customFormat="1" x14ac:dyDescent="0.25">
      <c r="A76" s="51" t="str">
        <f t="shared" ref="A76:A85" si="29">A18</f>
        <v>Writing assistance</v>
      </c>
      <c r="B76" s="63">
        <v>18</v>
      </c>
      <c r="C76" s="63">
        <v>15</v>
      </c>
      <c r="D76" s="63">
        <v>9</v>
      </c>
      <c r="E76" s="63">
        <v>20</v>
      </c>
      <c r="K76" s="51" t="str">
        <f>A76</f>
        <v>Writing assistance</v>
      </c>
      <c r="L76" s="58">
        <f>B76/B$85</f>
        <v>0.33962264150943394</v>
      </c>
      <c r="M76" s="58">
        <f t="shared" ref="M76:O84" si="30">C76/C$85</f>
        <v>0.17045454545454544</v>
      </c>
      <c r="N76" s="58">
        <f t="shared" si="30"/>
        <v>0.24324324324324326</v>
      </c>
      <c r="O76" s="58">
        <f t="shared" si="30"/>
        <v>0.30303030303030304</v>
      </c>
      <c r="P76" s="60"/>
      <c r="Q76" s="60"/>
      <c r="R76" s="60"/>
      <c r="S76" s="60"/>
      <c r="T76" s="60"/>
      <c r="U76" s="60"/>
      <c r="V76" s="60"/>
      <c r="W76" s="60"/>
    </row>
    <row r="77" spans="1:24" s="51" customFormat="1" x14ac:dyDescent="0.25">
      <c r="A77" s="51" t="str">
        <f t="shared" si="29"/>
        <v>Literature review and analysis</v>
      </c>
      <c r="B77" s="63">
        <v>9</v>
      </c>
      <c r="C77" s="63">
        <v>10</v>
      </c>
      <c r="D77" s="63">
        <v>3</v>
      </c>
      <c r="E77" s="63">
        <v>2</v>
      </c>
      <c r="F77" s="63"/>
      <c r="G77" s="63"/>
      <c r="H77" s="63"/>
      <c r="I77" s="63"/>
      <c r="J77" s="63"/>
      <c r="K77" s="51" t="str">
        <f>A77</f>
        <v>Literature review and analysis</v>
      </c>
      <c r="L77" s="58">
        <f t="shared" ref="L77:L84" si="31">B77/B$85</f>
        <v>0.16981132075471697</v>
      </c>
      <c r="M77" s="58">
        <f t="shared" si="30"/>
        <v>0.11363636363636363</v>
      </c>
      <c r="N77" s="58">
        <f t="shared" si="30"/>
        <v>8.1081081081081086E-2</v>
      </c>
      <c r="O77" s="58">
        <f t="shared" si="30"/>
        <v>3.0303030303030304E-2</v>
      </c>
      <c r="P77" s="58"/>
      <c r="Q77" s="58"/>
      <c r="R77" s="58"/>
      <c r="S77" s="58"/>
      <c r="T77" s="58"/>
      <c r="U77" s="58"/>
      <c r="V77" s="58"/>
      <c r="W77" s="58"/>
    </row>
    <row r="78" spans="1:24" s="51" customFormat="1" x14ac:dyDescent="0.25">
      <c r="A78" s="51" t="str">
        <f t="shared" si="29"/>
        <v>Content discovery &amp; recommendation</v>
      </c>
      <c r="B78" s="63">
        <v>23</v>
      </c>
      <c r="C78" s="63">
        <v>40</v>
      </c>
      <c r="D78" s="63">
        <v>28</v>
      </c>
      <c r="E78" s="63">
        <v>37</v>
      </c>
      <c r="F78" s="63"/>
      <c r="G78" s="63"/>
      <c r="H78" s="63"/>
      <c r="I78" s="63"/>
      <c r="J78" s="63"/>
      <c r="K78" s="51" t="str">
        <f t="shared" ref="K78:K84" si="32">A78</f>
        <v>Content discovery &amp; recommendation</v>
      </c>
      <c r="L78" s="58">
        <f t="shared" si="31"/>
        <v>0.43396226415094341</v>
      </c>
      <c r="M78" s="58">
        <f t="shared" si="30"/>
        <v>0.45454545454545453</v>
      </c>
      <c r="N78" s="58">
        <f t="shared" si="30"/>
        <v>0.7567567567567568</v>
      </c>
      <c r="O78" s="58">
        <f t="shared" si="30"/>
        <v>0.56060606060606055</v>
      </c>
      <c r="P78" s="58"/>
      <c r="Q78" s="58"/>
      <c r="R78" s="58"/>
      <c r="S78" s="58"/>
      <c r="T78" s="58"/>
      <c r="U78" s="58"/>
      <c r="V78" s="58"/>
      <c r="W78" s="58"/>
    </row>
    <row r="79" spans="1:24" s="51" customFormat="1" x14ac:dyDescent="0.25">
      <c r="A79" s="51" t="str">
        <f t="shared" si="29"/>
        <v>Topic summarization</v>
      </c>
      <c r="B79" s="63">
        <v>10</v>
      </c>
      <c r="C79" s="63">
        <v>9</v>
      </c>
      <c r="D79" s="63">
        <v>5</v>
      </c>
      <c r="E79" s="63">
        <v>10</v>
      </c>
      <c r="F79" s="63"/>
      <c r="G79" s="63"/>
      <c r="H79" s="63"/>
      <c r="I79" s="63"/>
      <c r="J79" s="63"/>
      <c r="K79" s="51" t="str">
        <f t="shared" si="32"/>
        <v>Topic summarization</v>
      </c>
      <c r="L79" s="58">
        <f t="shared" si="31"/>
        <v>0.18867924528301888</v>
      </c>
      <c r="M79" s="58">
        <f t="shared" si="30"/>
        <v>0.10227272727272728</v>
      </c>
      <c r="N79" s="58">
        <f t="shared" si="30"/>
        <v>0.13513513513513514</v>
      </c>
      <c r="O79" s="58">
        <f t="shared" si="30"/>
        <v>0.15151515151515152</v>
      </c>
      <c r="P79" s="58"/>
      <c r="Q79" s="58"/>
      <c r="R79" s="58"/>
      <c r="S79" s="58"/>
      <c r="T79" s="58"/>
      <c r="U79" s="58"/>
      <c r="V79" s="58"/>
      <c r="W79" s="58"/>
    </row>
    <row r="80" spans="1:24" s="51" customFormat="1" x14ac:dyDescent="0.25">
      <c r="A80" s="51" t="str">
        <f t="shared" si="29"/>
        <v>Research data analysis</v>
      </c>
      <c r="B80" s="63">
        <v>10</v>
      </c>
      <c r="C80" s="63">
        <v>18</v>
      </c>
      <c r="D80" s="63">
        <v>11</v>
      </c>
      <c r="E80" s="63">
        <v>14</v>
      </c>
      <c r="F80" s="63"/>
      <c r="G80" s="63"/>
      <c r="H80" s="63"/>
      <c r="I80" s="63"/>
      <c r="J80" s="63"/>
      <c r="K80" s="51" t="str">
        <f t="shared" si="32"/>
        <v>Research data analysis</v>
      </c>
      <c r="L80" s="58">
        <f t="shared" si="31"/>
        <v>0.18867924528301888</v>
      </c>
      <c r="M80" s="58">
        <f t="shared" si="30"/>
        <v>0.20454545454545456</v>
      </c>
      <c r="N80" s="58">
        <f t="shared" si="30"/>
        <v>0.29729729729729731</v>
      </c>
      <c r="O80" s="58">
        <f t="shared" si="30"/>
        <v>0.21212121212121213</v>
      </c>
      <c r="P80" s="58"/>
      <c r="Q80" s="58"/>
      <c r="R80" s="58"/>
      <c r="S80" s="58"/>
      <c r="T80" s="58"/>
      <c r="U80" s="58"/>
      <c r="V80" s="58"/>
      <c r="W80" s="58"/>
    </row>
    <row r="81" spans="1:23" s="51" customFormat="1" x14ac:dyDescent="0.25">
      <c r="A81" s="51" t="str">
        <f t="shared" si="29"/>
        <v xml:space="preserve">	Personalized learning</v>
      </c>
      <c r="B81" s="63">
        <v>8</v>
      </c>
      <c r="C81" s="63">
        <v>20</v>
      </c>
      <c r="D81" s="63">
        <v>11</v>
      </c>
      <c r="E81" s="63">
        <v>16</v>
      </c>
      <c r="F81" s="63"/>
      <c r="G81" s="63"/>
      <c r="H81" s="63"/>
      <c r="I81" s="63"/>
      <c r="J81" s="63"/>
      <c r="K81" s="51" t="str">
        <f t="shared" si="32"/>
        <v xml:space="preserve">	Personalized learning</v>
      </c>
      <c r="L81" s="58">
        <f t="shared" si="31"/>
        <v>0.15094339622641509</v>
      </c>
      <c r="M81" s="58">
        <f t="shared" si="30"/>
        <v>0.22727272727272727</v>
      </c>
      <c r="N81" s="58">
        <f t="shared" si="30"/>
        <v>0.29729729729729731</v>
      </c>
      <c r="O81" s="58">
        <f t="shared" si="30"/>
        <v>0.24242424242424243</v>
      </c>
      <c r="P81" s="58"/>
      <c r="Q81" s="58"/>
      <c r="R81" s="58"/>
      <c r="S81" s="58"/>
      <c r="T81" s="58"/>
      <c r="U81" s="58"/>
      <c r="V81" s="58"/>
      <c r="W81" s="58"/>
    </row>
    <row r="82" spans="1:23" s="51" customFormat="1" x14ac:dyDescent="0.25">
      <c r="A82" s="51" t="str">
        <f t="shared" si="29"/>
        <v>Library resources &amp; content accessibility</v>
      </c>
      <c r="B82" s="63">
        <v>30</v>
      </c>
      <c r="C82" s="63">
        <v>37</v>
      </c>
      <c r="D82" s="63">
        <v>22</v>
      </c>
      <c r="E82" s="63">
        <v>29</v>
      </c>
      <c r="F82" s="63"/>
      <c r="G82" s="63"/>
      <c r="H82" s="63"/>
      <c r="I82" s="63"/>
      <c r="J82" s="63"/>
      <c r="K82" s="51" t="str">
        <f t="shared" si="32"/>
        <v>Library resources &amp; content accessibility</v>
      </c>
      <c r="L82" s="58">
        <f t="shared" si="31"/>
        <v>0.56603773584905659</v>
      </c>
      <c r="M82" s="58">
        <f t="shared" si="30"/>
        <v>0.42045454545454547</v>
      </c>
      <c r="N82" s="58">
        <f t="shared" si="30"/>
        <v>0.59459459459459463</v>
      </c>
      <c r="O82" s="58">
        <f t="shared" si="30"/>
        <v>0.43939393939393939</v>
      </c>
      <c r="P82" s="58"/>
      <c r="Q82" s="58"/>
      <c r="R82" s="58"/>
      <c r="S82" s="58"/>
      <c r="T82" s="58"/>
      <c r="U82" s="58"/>
      <c r="V82" s="58"/>
      <c r="W82" s="58"/>
    </row>
    <row r="83" spans="1:23" s="51" customFormat="1" x14ac:dyDescent="0.25">
      <c r="A83" s="51" t="str">
        <f t="shared" si="29"/>
        <v>Digital preservation</v>
      </c>
      <c r="B83" s="63">
        <v>16</v>
      </c>
      <c r="C83" s="63">
        <v>30</v>
      </c>
      <c r="D83" s="63">
        <v>8</v>
      </c>
      <c r="E83" s="63">
        <v>15</v>
      </c>
      <c r="F83" s="63"/>
      <c r="G83" s="63"/>
      <c r="H83" s="63"/>
      <c r="I83" s="63"/>
      <c r="J83" s="63"/>
      <c r="K83" s="51" t="str">
        <f t="shared" si="32"/>
        <v>Digital preservation</v>
      </c>
      <c r="L83" s="58">
        <f t="shared" si="31"/>
        <v>0.30188679245283018</v>
      </c>
      <c r="M83" s="58">
        <f t="shared" si="30"/>
        <v>0.34090909090909088</v>
      </c>
      <c r="N83" s="58">
        <f t="shared" si="30"/>
        <v>0.21621621621621623</v>
      </c>
      <c r="O83" s="58">
        <f t="shared" si="30"/>
        <v>0.22727272727272727</v>
      </c>
      <c r="P83" s="58"/>
      <c r="Q83" s="58"/>
      <c r="R83" s="58"/>
      <c r="S83" s="58"/>
      <c r="T83" s="58"/>
      <c r="U83" s="58"/>
      <c r="V83" s="58"/>
      <c r="W83" s="58"/>
    </row>
    <row r="84" spans="1:23" s="51" customFormat="1" x14ac:dyDescent="0.25">
      <c r="A84" s="51" t="str">
        <f t="shared" si="29"/>
        <v>Other (please specify)</v>
      </c>
      <c r="B84" s="63">
        <v>4</v>
      </c>
      <c r="C84" s="63">
        <v>15</v>
      </c>
      <c r="D84" s="63">
        <v>2</v>
      </c>
      <c r="E84" s="63">
        <v>11</v>
      </c>
      <c r="F84" s="63"/>
      <c r="G84" s="63"/>
      <c r="H84" s="63"/>
      <c r="I84" s="63"/>
      <c r="J84" s="63"/>
      <c r="K84" s="51" t="str">
        <f t="shared" si="32"/>
        <v>Other (please specify)</v>
      </c>
      <c r="L84" s="58">
        <f t="shared" si="31"/>
        <v>7.5471698113207544E-2</v>
      </c>
      <c r="M84" s="58">
        <f t="shared" si="30"/>
        <v>0.17045454545454544</v>
      </c>
      <c r="N84" s="58">
        <f t="shared" si="30"/>
        <v>5.4054054054054057E-2</v>
      </c>
      <c r="O84" s="58">
        <f>E84/E$85</f>
        <v>0.16666666666666666</v>
      </c>
      <c r="P84" s="58"/>
      <c r="Q84" s="58"/>
      <c r="R84" s="58"/>
      <c r="S84" s="58"/>
      <c r="T84" s="58"/>
      <c r="U84" s="58"/>
      <c r="V84" s="58"/>
      <c r="W84" s="58"/>
    </row>
    <row r="85" spans="1:23" s="51" customFormat="1" x14ac:dyDescent="0.25">
      <c r="A85" s="51" t="str">
        <f t="shared" si="29"/>
        <v>n</v>
      </c>
      <c r="B85" s="63">
        <v>53</v>
      </c>
      <c r="C85" s="63">
        <v>88</v>
      </c>
      <c r="D85" s="63">
        <v>37</v>
      </c>
      <c r="E85" s="63">
        <v>66</v>
      </c>
      <c r="F85" s="63"/>
      <c r="G85" s="63"/>
      <c r="H85" s="63"/>
      <c r="I85" s="63"/>
      <c r="J85" s="63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</row>
    <row r="86" spans="1:23" s="51" customFormat="1" x14ac:dyDescent="0.25"/>
    <row r="87" spans="1:23" s="51" customFormat="1" x14ac:dyDescent="0.25">
      <c r="C87" s="5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7971F-8F62-0541-BA9A-4867664BCE3D}">
  <sheetPr codeName="Sheet6"/>
  <dimension ref="A1:X87"/>
  <sheetViews>
    <sheetView topLeftCell="D1" workbookViewId="0">
      <pane ySplit="14" topLeftCell="A15" activePane="bottomLeft" state="frozen"/>
      <selection activeCell="A5" sqref="A5"/>
      <selection pane="bottomLeft" activeCell="A12" sqref="A12"/>
    </sheetView>
  </sheetViews>
  <sheetFormatPr defaultColWidth="11" defaultRowHeight="15.75" x14ac:dyDescent="0.25"/>
  <sheetData>
    <row r="1" spans="1:24" ht="18.75" x14ac:dyDescent="0.3">
      <c r="A1" s="1" t="s">
        <v>75</v>
      </c>
      <c r="B1" s="1" t="s">
        <v>76</v>
      </c>
    </row>
    <row r="3" spans="1:24" s="26" customFormat="1" x14ac:dyDescent="0.25">
      <c r="A3" s="26" t="s">
        <v>2</v>
      </c>
      <c r="B3" s="26">
        <f>SUM(B5:B13)</f>
        <v>4492</v>
      </c>
      <c r="C3" s="26">
        <v>1221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77</v>
      </c>
      <c r="B5">
        <v>689</v>
      </c>
      <c r="C5" s="4">
        <f>B5/C$3</f>
        <v>0.56429156429156424</v>
      </c>
      <c r="D5" s="67">
        <f>B5/$B$3</f>
        <v>0.15338379341050756</v>
      </c>
    </row>
    <row r="6" spans="1:24" x14ac:dyDescent="0.25">
      <c r="A6" t="s">
        <v>78</v>
      </c>
      <c r="B6">
        <v>693</v>
      </c>
      <c r="C6" s="4">
        <f t="shared" ref="C6:C13" si="0">B6/C$3</f>
        <v>0.56756756756756754</v>
      </c>
      <c r="D6" s="67">
        <f t="shared" ref="D6:D13" si="1">B6/$B$3</f>
        <v>0.15427426536064115</v>
      </c>
    </row>
    <row r="7" spans="1:24" x14ac:dyDescent="0.25">
      <c r="A7" t="s">
        <v>79</v>
      </c>
      <c r="B7">
        <v>661</v>
      </c>
      <c r="C7" s="4">
        <f t="shared" si="0"/>
        <v>0.54135954135954134</v>
      </c>
      <c r="D7" s="67">
        <f t="shared" si="1"/>
        <v>0.14715048975957257</v>
      </c>
    </row>
    <row r="8" spans="1:24" x14ac:dyDescent="0.25">
      <c r="A8" t="s">
        <v>80</v>
      </c>
      <c r="B8">
        <v>334</v>
      </c>
      <c r="C8" s="4">
        <f t="shared" si="0"/>
        <v>0.27354627354627353</v>
      </c>
      <c r="D8" s="67">
        <f t="shared" si="1"/>
        <v>7.4354407836153158E-2</v>
      </c>
    </row>
    <row r="9" spans="1:24" x14ac:dyDescent="0.25">
      <c r="A9" t="s">
        <v>81</v>
      </c>
      <c r="B9">
        <v>352</v>
      </c>
      <c r="C9" s="4">
        <f t="shared" si="0"/>
        <v>0.28828828828828829</v>
      </c>
      <c r="D9" s="67">
        <f t="shared" si="1"/>
        <v>7.8361531611754229E-2</v>
      </c>
    </row>
    <row r="10" spans="1:24" x14ac:dyDescent="0.25">
      <c r="A10" t="s">
        <v>82</v>
      </c>
      <c r="B10">
        <v>573</v>
      </c>
      <c r="C10" s="4">
        <f t="shared" si="0"/>
        <v>0.46928746928746928</v>
      </c>
      <c r="D10" s="67">
        <f t="shared" si="1"/>
        <v>0.12756010685663402</v>
      </c>
    </row>
    <row r="11" spans="1:24" x14ac:dyDescent="0.25">
      <c r="A11" t="s">
        <v>83</v>
      </c>
      <c r="B11">
        <v>530</v>
      </c>
      <c r="C11" s="4">
        <f t="shared" si="0"/>
        <v>0.43407043407043405</v>
      </c>
      <c r="D11" s="67">
        <f t="shared" si="1"/>
        <v>0.11798753339269813</v>
      </c>
    </row>
    <row r="12" spans="1:24" x14ac:dyDescent="0.25">
      <c r="A12" t="s">
        <v>84</v>
      </c>
      <c r="B12">
        <v>598</v>
      </c>
      <c r="C12" s="4">
        <f t="shared" si="0"/>
        <v>0.48976248976248976</v>
      </c>
      <c r="D12" s="67">
        <f t="shared" si="1"/>
        <v>0.13312555654496883</v>
      </c>
    </row>
    <row r="13" spans="1:24" x14ac:dyDescent="0.25">
      <c r="A13" t="s">
        <v>22</v>
      </c>
      <c r="B13">
        <v>62</v>
      </c>
      <c r="C13" s="4">
        <f t="shared" si="0"/>
        <v>5.0778050778050775E-2</v>
      </c>
      <c r="D13" s="67">
        <f t="shared" si="1"/>
        <v>1.3802315227070348E-2</v>
      </c>
    </row>
    <row r="15" spans="1:24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s="26" customFormat="1" x14ac:dyDescent="0.25">
      <c r="A16" s="27" t="str">
        <f>Refs!A2</f>
        <v>1. REGION</v>
      </c>
      <c r="B16" s="27"/>
      <c r="C16" s="27"/>
      <c r="D16" s="27"/>
      <c r="E16" s="27"/>
      <c r="F16" s="27"/>
      <c r="G16" s="27"/>
      <c r="H16" s="27"/>
      <c r="I16" s="27"/>
      <c r="J16" s="27"/>
      <c r="K16" s="27" t="str">
        <f>A16</f>
        <v>1. REGION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s="26" customFormat="1" x14ac:dyDescent="0.25">
      <c r="A17" s="27"/>
      <c r="B17" s="27" t="str">
        <f>Refs!B2</f>
        <v>Asia</v>
      </c>
      <c r="C17" s="27" t="str">
        <f>Refs!C2</f>
        <v>Europe</v>
      </c>
      <c r="D17" s="27" t="str">
        <f>Refs!D2</f>
        <v>Rest of the World</v>
      </c>
      <c r="E17" s="27" t="str">
        <f>Refs!E2</f>
        <v>North America</v>
      </c>
      <c r="F17" s="27" t="str">
        <f>Refs!F2</f>
        <v>UK</v>
      </c>
      <c r="G17" s="27" t="str">
        <f>Refs!G2</f>
        <v>US</v>
      </c>
      <c r="H17" s="27" t="str">
        <f>Refs!H2</f>
        <v>China</v>
      </c>
      <c r="I17" s="27"/>
      <c r="J17" s="27"/>
      <c r="K17" s="27"/>
      <c r="L17" s="27" t="str">
        <f t="shared" ref="L17:R17" si="2">B17</f>
        <v>Asia</v>
      </c>
      <c r="M17" s="27" t="str">
        <f t="shared" si="2"/>
        <v>Europe</v>
      </c>
      <c r="N17" s="27" t="str">
        <f t="shared" si="2"/>
        <v>Rest of the World</v>
      </c>
      <c r="O17" s="27" t="str">
        <f t="shared" si="2"/>
        <v>North America</v>
      </c>
      <c r="P17" s="27" t="str">
        <f t="shared" si="2"/>
        <v>UK</v>
      </c>
      <c r="Q17" s="27" t="str">
        <f t="shared" si="2"/>
        <v>US</v>
      </c>
      <c r="R17" s="27" t="str">
        <f t="shared" si="2"/>
        <v>China</v>
      </c>
      <c r="S17" s="27"/>
      <c r="T17" s="27"/>
      <c r="U17" s="27"/>
      <c r="V17" s="27"/>
      <c r="W17" s="27"/>
      <c r="X17" s="27"/>
    </row>
    <row r="18" spans="1:24" x14ac:dyDescent="0.25">
      <c r="A18" s="5" t="str">
        <f t="shared" ref="A18:A26" si="3">A5</f>
        <v>Budget constraints</v>
      </c>
      <c r="B18" s="5">
        <v>128</v>
      </c>
      <c r="C18" s="5">
        <v>87</v>
      </c>
      <c r="D18" s="5">
        <v>75</v>
      </c>
      <c r="E18" s="5">
        <v>32</v>
      </c>
      <c r="F18" s="5">
        <v>23</v>
      </c>
      <c r="G18" s="5">
        <v>286</v>
      </c>
      <c r="H18" s="5">
        <v>58</v>
      </c>
      <c r="I18" s="5"/>
      <c r="J18" s="5"/>
      <c r="K18" s="5" t="str">
        <f t="shared" ref="K18:K26" si="4">A18</f>
        <v>Budget constraints</v>
      </c>
      <c r="L18" s="8">
        <f t="shared" ref="L18:L26" si="5">B18/B$27</f>
        <v>0.63366336633663367</v>
      </c>
      <c r="M18" s="8">
        <f t="shared" ref="M18:M26" si="6">C18/C$27</f>
        <v>0.56862745098039214</v>
      </c>
      <c r="N18" s="8">
        <f t="shared" ref="N18:N26" si="7">D18/D$27</f>
        <v>0.5725190839694656</v>
      </c>
      <c r="O18" s="8">
        <f t="shared" ref="O18:O26" si="8">E18/E$27</f>
        <v>0.59259259259259256</v>
      </c>
      <c r="P18" s="8">
        <f t="shared" ref="P18:P26" si="9">F18/F$27</f>
        <v>0.58974358974358976</v>
      </c>
      <c r="Q18" s="8">
        <f t="shared" ref="Q18:Q26" si="10">G18/G$27</f>
        <v>0.51624548736462095</v>
      </c>
      <c r="R18" s="8">
        <f t="shared" ref="R18:R26" si="11">H18/H$27</f>
        <v>0.65909090909090906</v>
      </c>
      <c r="S18" s="8"/>
      <c r="T18" s="8"/>
      <c r="U18" s="8"/>
      <c r="V18" s="8"/>
      <c r="W18" s="8"/>
      <c r="X18" s="5"/>
    </row>
    <row r="19" spans="1:24" x14ac:dyDescent="0.25">
      <c r="A19" s="5" t="str">
        <f t="shared" si="3"/>
        <v>Lack of expertise</v>
      </c>
      <c r="B19" s="5">
        <v>107</v>
      </c>
      <c r="C19" s="5">
        <v>78</v>
      </c>
      <c r="D19" s="5">
        <v>81</v>
      </c>
      <c r="E19" s="5">
        <v>36</v>
      </c>
      <c r="F19" s="5">
        <v>24</v>
      </c>
      <c r="G19" s="5">
        <v>307</v>
      </c>
      <c r="H19" s="5">
        <v>60</v>
      </c>
      <c r="I19" s="5"/>
      <c r="J19" s="5"/>
      <c r="K19" s="5" t="str">
        <f t="shared" si="4"/>
        <v>Lack of expertise</v>
      </c>
      <c r="L19" s="8">
        <f t="shared" si="5"/>
        <v>0.52970297029702973</v>
      </c>
      <c r="M19" s="8">
        <f t="shared" si="6"/>
        <v>0.50980392156862742</v>
      </c>
      <c r="N19" s="8">
        <f t="shared" si="7"/>
        <v>0.61832061068702293</v>
      </c>
      <c r="O19" s="8">
        <f t="shared" si="8"/>
        <v>0.66666666666666663</v>
      </c>
      <c r="P19" s="8">
        <f t="shared" si="9"/>
        <v>0.61538461538461542</v>
      </c>
      <c r="Q19" s="8">
        <f t="shared" si="10"/>
        <v>0.55415162454873645</v>
      </c>
      <c r="R19" s="8">
        <f t="shared" si="11"/>
        <v>0.68181818181818177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Privacy and security concerns</v>
      </c>
      <c r="B20" s="5">
        <v>79</v>
      </c>
      <c r="C20" s="5">
        <v>84</v>
      </c>
      <c r="D20" s="5">
        <v>62</v>
      </c>
      <c r="E20" s="5">
        <v>40</v>
      </c>
      <c r="F20" s="5">
        <v>20</v>
      </c>
      <c r="G20" s="5">
        <v>323</v>
      </c>
      <c r="H20" s="5">
        <v>53</v>
      </c>
      <c r="I20" s="5"/>
      <c r="J20" s="5"/>
      <c r="K20" s="5" t="str">
        <f t="shared" si="4"/>
        <v>Privacy and security concerns</v>
      </c>
      <c r="L20" s="8">
        <f t="shared" si="5"/>
        <v>0.3910891089108911</v>
      </c>
      <c r="M20" s="8">
        <f t="shared" si="6"/>
        <v>0.5490196078431373</v>
      </c>
      <c r="N20" s="8">
        <f t="shared" si="7"/>
        <v>0.47328244274809161</v>
      </c>
      <c r="O20" s="8">
        <f t="shared" si="8"/>
        <v>0.7407407407407407</v>
      </c>
      <c r="P20" s="8">
        <f t="shared" si="9"/>
        <v>0.51282051282051277</v>
      </c>
      <c r="Q20" s="8">
        <f t="shared" si="10"/>
        <v>0.5830324909747292</v>
      </c>
      <c r="R20" s="8">
        <f t="shared" si="11"/>
        <v>0.60227272727272729</v>
      </c>
      <c r="S20" s="8"/>
      <c r="T20" s="8"/>
      <c r="U20" s="8"/>
      <c r="V20" s="8"/>
      <c r="W20" s="8"/>
      <c r="X20" s="5"/>
    </row>
    <row r="21" spans="1:24" x14ac:dyDescent="0.25">
      <c r="A21" s="5" t="str">
        <f t="shared" si="3"/>
        <v>Resistance to change</v>
      </c>
      <c r="B21" s="5">
        <v>44</v>
      </c>
      <c r="C21" s="5">
        <v>34</v>
      </c>
      <c r="D21" s="5">
        <v>36</v>
      </c>
      <c r="E21" s="5">
        <v>20</v>
      </c>
      <c r="F21" s="5">
        <v>13</v>
      </c>
      <c r="G21" s="5">
        <v>176</v>
      </c>
      <c r="H21" s="5">
        <v>11</v>
      </c>
      <c r="I21" s="5"/>
      <c r="J21" s="5"/>
      <c r="K21" s="5" t="str">
        <f t="shared" si="4"/>
        <v>Resistance to change</v>
      </c>
      <c r="L21" s="8">
        <f t="shared" si="5"/>
        <v>0.21782178217821782</v>
      </c>
      <c r="M21" s="8">
        <f t="shared" si="6"/>
        <v>0.22222222222222221</v>
      </c>
      <c r="N21" s="8">
        <f t="shared" si="7"/>
        <v>0.27480916030534353</v>
      </c>
      <c r="O21" s="8">
        <f t="shared" si="8"/>
        <v>0.37037037037037035</v>
      </c>
      <c r="P21" s="8">
        <f t="shared" si="9"/>
        <v>0.33333333333333331</v>
      </c>
      <c r="Q21" s="8">
        <f t="shared" si="10"/>
        <v>0.3176895306859206</v>
      </c>
      <c r="R21" s="8">
        <f t="shared" si="11"/>
        <v>0.125</v>
      </c>
      <c r="S21" s="8"/>
      <c r="T21" s="8"/>
      <c r="U21" s="8"/>
      <c r="V21" s="8"/>
      <c r="W21" s="8"/>
      <c r="X21" s="5"/>
    </row>
    <row r="22" spans="1:24" x14ac:dyDescent="0.25">
      <c r="A22" s="5" t="str">
        <f t="shared" si="3"/>
        <v>Bias/discrimination</v>
      </c>
      <c r="B22" s="5">
        <v>33</v>
      </c>
      <c r="C22" s="5">
        <v>27</v>
      </c>
      <c r="D22" s="5">
        <v>27</v>
      </c>
      <c r="E22" s="5">
        <v>20</v>
      </c>
      <c r="F22" s="5">
        <v>16</v>
      </c>
      <c r="G22" s="5">
        <v>217</v>
      </c>
      <c r="H22" s="5">
        <v>12</v>
      </c>
      <c r="I22" s="5"/>
      <c r="J22" s="5"/>
      <c r="K22" s="5" t="str">
        <f t="shared" si="4"/>
        <v>Bias/discrimination</v>
      </c>
      <c r="L22" s="8">
        <f t="shared" si="5"/>
        <v>0.16336633663366337</v>
      </c>
      <c r="M22" s="8">
        <f t="shared" si="6"/>
        <v>0.17647058823529413</v>
      </c>
      <c r="N22" s="8">
        <f t="shared" si="7"/>
        <v>0.20610687022900764</v>
      </c>
      <c r="O22" s="8">
        <f t="shared" si="8"/>
        <v>0.37037037037037035</v>
      </c>
      <c r="P22" s="8">
        <f t="shared" si="9"/>
        <v>0.41025641025641024</v>
      </c>
      <c r="Q22" s="8">
        <f t="shared" si="10"/>
        <v>0.39169675090252709</v>
      </c>
      <c r="R22" s="8">
        <f t="shared" si="11"/>
        <v>0.13636363636363635</v>
      </c>
      <c r="S22" s="8"/>
      <c r="T22" s="8"/>
      <c r="U22" s="8"/>
      <c r="V22" s="8"/>
      <c r="W22" s="8"/>
      <c r="X22" s="5"/>
    </row>
    <row r="23" spans="1:24" x14ac:dyDescent="0.25">
      <c r="A23" s="5" t="str">
        <f t="shared" si="3"/>
        <v>Copyright / IP infringement</v>
      </c>
      <c r="B23" s="5">
        <v>76</v>
      </c>
      <c r="C23" s="5">
        <v>73</v>
      </c>
      <c r="D23" s="5">
        <v>70</v>
      </c>
      <c r="E23" s="5">
        <v>36</v>
      </c>
      <c r="F23" s="5">
        <v>22</v>
      </c>
      <c r="G23" s="5">
        <v>261</v>
      </c>
      <c r="H23" s="5">
        <v>35</v>
      </c>
      <c r="I23" s="5"/>
      <c r="J23" s="5"/>
      <c r="K23" s="5" t="str">
        <f t="shared" si="4"/>
        <v>Copyright / IP infringement</v>
      </c>
      <c r="L23" s="8">
        <f t="shared" si="5"/>
        <v>0.37623762376237624</v>
      </c>
      <c r="M23" s="8">
        <f t="shared" si="6"/>
        <v>0.47712418300653597</v>
      </c>
      <c r="N23" s="8">
        <f t="shared" si="7"/>
        <v>0.53435114503816794</v>
      </c>
      <c r="O23" s="8">
        <f t="shared" si="8"/>
        <v>0.66666666666666663</v>
      </c>
      <c r="P23" s="8">
        <f t="shared" si="9"/>
        <v>0.5641025641025641</v>
      </c>
      <c r="Q23" s="8">
        <f t="shared" si="10"/>
        <v>0.4711191335740072</v>
      </c>
      <c r="R23" s="8">
        <f t="shared" si="11"/>
        <v>0.39772727272727271</v>
      </c>
      <c r="S23" s="8"/>
      <c r="T23" s="8"/>
      <c r="U23" s="8"/>
      <c r="V23" s="8"/>
      <c r="W23" s="8"/>
      <c r="X23" s="5"/>
    </row>
    <row r="24" spans="1:24" x14ac:dyDescent="0.25">
      <c r="A24" s="5" t="str">
        <f t="shared" si="3"/>
        <v xml:space="preserve">	Misinformation</v>
      </c>
      <c r="B24" s="5">
        <v>52</v>
      </c>
      <c r="C24" s="5">
        <v>56</v>
      </c>
      <c r="D24" s="5">
        <v>42</v>
      </c>
      <c r="E24" s="5">
        <v>31</v>
      </c>
      <c r="F24" s="5">
        <v>20</v>
      </c>
      <c r="G24" s="5">
        <v>303</v>
      </c>
      <c r="H24" s="5">
        <v>26</v>
      </c>
      <c r="I24" s="5"/>
      <c r="J24" s="5"/>
      <c r="K24" s="5" t="str">
        <f t="shared" si="4"/>
        <v xml:space="preserve">	Misinformation</v>
      </c>
      <c r="L24" s="8">
        <f t="shared" si="5"/>
        <v>0.25742574257425743</v>
      </c>
      <c r="M24" s="8">
        <f t="shared" si="6"/>
        <v>0.36601307189542481</v>
      </c>
      <c r="N24" s="8">
        <f t="shared" si="7"/>
        <v>0.32061068702290074</v>
      </c>
      <c r="O24" s="8">
        <f t="shared" si="8"/>
        <v>0.57407407407407407</v>
      </c>
      <c r="P24" s="8">
        <f t="shared" si="9"/>
        <v>0.51282051282051277</v>
      </c>
      <c r="Q24" s="8">
        <f t="shared" si="10"/>
        <v>0.54693140794223827</v>
      </c>
      <c r="R24" s="8">
        <f t="shared" si="11"/>
        <v>0.29545454545454547</v>
      </c>
      <c r="S24" s="8"/>
      <c r="T24" s="8"/>
      <c r="U24" s="8"/>
      <c r="V24" s="8"/>
      <c r="W24" s="8"/>
      <c r="X24" s="5"/>
    </row>
    <row r="25" spans="1:24" x14ac:dyDescent="0.25">
      <c r="A25" s="5" t="str">
        <f t="shared" si="3"/>
        <v xml:space="preserve">	Research and academic integrity</v>
      </c>
      <c r="B25" s="5">
        <v>87</v>
      </c>
      <c r="C25" s="5">
        <v>70</v>
      </c>
      <c r="D25" s="5">
        <v>78</v>
      </c>
      <c r="E25" s="5">
        <v>32</v>
      </c>
      <c r="F25" s="5">
        <v>25</v>
      </c>
      <c r="G25" s="5">
        <v>272</v>
      </c>
      <c r="H25" s="5">
        <v>34</v>
      </c>
      <c r="I25" s="5"/>
      <c r="J25" s="5"/>
      <c r="K25" s="5" t="str">
        <f t="shared" si="4"/>
        <v xml:space="preserve">	Research and academic integrity</v>
      </c>
      <c r="L25" s="8">
        <f t="shared" si="5"/>
        <v>0.43069306930693069</v>
      </c>
      <c r="M25" s="8">
        <f t="shared" si="6"/>
        <v>0.45751633986928103</v>
      </c>
      <c r="N25" s="8">
        <f t="shared" si="7"/>
        <v>0.59541984732824427</v>
      </c>
      <c r="O25" s="8">
        <f t="shared" si="8"/>
        <v>0.59259259259259256</v>
      </c>
      <c r="P25" s="8">
        <f t="shared" si="9"/>
        <v>0.64102564102564108</v>
      </c>
      <c r="Q25" s="8">
        <f t="shared" si="10"/>
        <v>0.49097472924187724</v>
      </c>
      <c r="R25" s="8">
        <f t="shared" si="11"/>
        <v>0.38636363636363635</v>
      </c>
      <c r="S25" s="8"/>
      <c r="T25" s="8"/>
      <c r="U25" s="8"/>
      <c r="V25" s="8"/>
      <c r="W25" s="8"/>
      <c r="X25" s="5"/>
    </row>
    <row r="26" spans="1:24" x14ac:dyDescent="0.25">
      <c r="A26" s="5" t="str">
        <f t="shared" si="3"/>
        <v>Other (please specify)</v>
      </c>
      <c r="B26" s="5">
        <v>6</v>
      </c>
      <c r="C26" s="5">
        <v>5</v>
      </c>
      <c r="D26" s="5">
        <v>2</v>
      </c>
      <c r="E26" s="5">
        <v>6</v>
      </c>
      <c r="F26" s="5">
        <v>2</v>
      </c>
      <c r="G26" s="5">
        <v>36</v>
      </c>
      <c r="H26" s="5">
        <v>5</v>
      </c>
      <c r="I26" s="5"/>
      <c r="J26" s="5"/>
      <c r="K26" s="5" t="str">
        <f t="shared" si="4"/>
        <v>Other (please specify)</v>
      </c>
      <c r="L26" s="8">
        <f t="shared" si="5"/>
        <v>2.9702970297029702E-2</v>
      </c>
      <c r="M26" s="8">
        <f t="shared" si="6"/>
        <v>3.2679738562091505E-2</v>
      </c>
      <c r="N26" s="8">
        <f t="shared" si="7"/>
        <v>1.5267175572519083E-2</v>
      </c>
      <c r="O26" s="8">
        <f t="shared" si="8"/>
        <v>0.1111111111111111</v>
      </c>
      <c r="P26" s="8">
        <f t="shared" si="9"/>
        <v>5.128205128205128E-2</v>
      </c>
      <c r="Q26" s="8">
        <f t="shared" si="10"/>
        <v>6.4981949458483748E-2</v>
      </c>
      <c r="R26" s="8">
        <f t="shared" si="11"/>
        <v>5.6818181818181816E-2</v>
      </c>
      <c r="S26" s="8"/>
      <c r="T26" s="8"/>
      <c r="U26" s="8"/>
      <c r="V26" s="8"/>
      <c r="W26" s="8"/>
      <c r="X26" s="5"/>
    </row>
    <row r="27" spans="1:24" x14ac:dyDescent="0.25">
      <c r="A27" s="5" t="s">
        <v>64</v>
      </c>
      <c r="B27" s="5">
        <v>202</v>
      </c>
      <c r="C27" s="5">
        <v>153</v>
      </c>
      <c r="D27" s="5">
        <v>131</v>
      </c>
      <c r="E27" s="5">
        <v>54</v>
      </c>
      <c r="F27" s="5">
        <v>39</v>
      </c>
      <c r="G27" s="5">
        <v>554</v>
      </c>
      <c r="H27" s="5">
        <v>88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s="26" customFormat="1" x14ac:dyDescent="0.25">
      <c r="A31" s="30" t="str">
        <f>Refs!A3</f>
        <v>2. WORK</v>
      </c>
      <c r="B31" s="30"/>
      <c r="C31" s="30"/>
      <c r="D31" s="30"/>
      <c r="E31" s="30"/>
      <c r="F31" s="30"/>
      <c r="G31" s="30"/>
      <c r="H31" s="30"/>
      <c r="I31" s="30"/>
      <c r="J31" s="30"/>
      <c r="K31" s="30" t="str">
        <f>A31</f>
        <v>2. WORK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24" s="26" customFormat="1" x14ac:dyDescent="0.25">
      <c r="A32" s="30"/>
      <c r="B32" s="30" t="str">
        <f>Refs!B3</f>
        <v>Public Library</v>
      </c>
      <c r="C32" s="30" t="str">
        <f>Refs!C3</f>
        <v>National Library</v>
      </c>
      <c r="D32" s="30" t="str">
        <f>Refs!D3</f>
        <v>Academic Library</v>
      </c>
      <c r="E32" s="30"/>
      <c r="F32" s="30"/>
      <c r="G32" s="30"/>
      <c r="H32" s="30"/>
      <c r="I32" s="30"/>
      <c r="J32" s="30"/>
      <c r="K32" s="30"/>
      <c r="L32" s="30" t="str">
        <f>B32</f>
        <v>Public Library</v>
      </c>
      <c r="M32" s="30" t="str">
        <f>C32</f>
        <v>National Library</v>
      </c>
      <c r="N32" s="30" t="str">
        <f>D32</f>
        <v>Academic Library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spans="1:24" x14ac:dyDescent="0.25">
      <c r="A33" s="9" t="str">
        <f t="shared" ref="A33:A41" si="12">A5</f>
        <v>Budget constraints</v>
      </c>
      <c r="B33" s="9">
        <v>126</v>
      </c>
      <c r="C33" s="9">
        <v>21</v>
      </c>
      <c r="D33" s="9">
        <v>542</v>
      </c>
      <c r="E33" s="9"/>
      <c r="F33" s="9"/>
      <c r="G33" s="9"/>
      <c r="H33" s="9"/>
      <c r="I33" s="9"/>
      <c r="J33" s="9"/>
      <c r="K33" s="9" t="str">
        <f t="shared" ref="K33:K41" si="13">A33</f>
        <v>Budget constraints</v>
      </c>
      <c r="L33" s="12">
        <f t="shared" ref="L33:L41" si="14">B33/B$42</f>
        <v>0.51639344262295084</v>
      </c>
      <c r="M33" s="12">
        <f t="shared" ref="M33:M41" si="15">C33/C$42</f>
        <v>0.5</v>
      </c>
      <c r="N33" s="12">
        <f t="shared" ref="N33:N41" si="16">D33/D$42</f>
        <v>0.57967914438502677</v>
      </c>
      <c r="O33" s="12"/>
      <c r="P33" s="12"/>
      <c r="Q33" s="12"/>
      <c r="R33" s="12"/>
      <c r="S33" s="12"/>
      <c r="T33" s="12"/>
      <c r="U33" s="12"/>
      <c r="V33" s="12"/>
      <c r="W33" s="12"/>
      <c r="X33" s="9"/>
    </row>
    <row r="34" spans="1:24" x14ac:dyDescent="0.25">
      <c r="A34" s="9" t="str">
        <f t="shared" si="12"/>
        <v>Lack of expertise</v>
      </c>
      <c r="B34" s="9">
        <v>129</v>
      </c>
      <c r="C34" s="9">
        <v>24</v>
      </c>
      <c r="D34" s="9">
        <v>540</v>
      </c>
      <c r="E34" s="9"/>
      <c r="F34" s="9"/>
      <c r="G34" s="9"/>
      <c r="H34" s="9"/>
      <c r="I34" s="9"/>
      <c r="J34" s="9"/>
      <c r="K34" s="9" t="str">
        <f t="shared" si="13"/>
        <v>Lack of expertise</v>
      </c>
      <c r="L34" s="12">
        <f t="shared" si="14"/>
        <v>0.52868852459016391</v>
      </c>
      <c r="M34" s="12">
        <f t="shared" si="15"/>
        <v>0.5714285714285714</v>
      </c>
      <c r="N34" s="12">
        <f t="shared" si="16"/>
        <v>0.57754010695187163</v>
      </c>
      <c r="O34" s="12"/>
      <c r="P34" s="12"/>
      <c r="Q34" s="12"/>
      <c r="R34" s="12"/>
      <c r="S34" s="12"/>
      <c r="T34" s="12"/>
      <c r="U34" s="12"/>
      <c r="V34" s="12"/>
      <c r="W34" s="12"/>
      <c r="X34" s="9"/>
    </row>
    <row r="35" spans="1:24" x14ac:dyDescent="0.25">
      <c r="A35" s="9" t="str">
        <f t="shared" si="12"/>
        <v>Privacy and security concerns</v>
      </c>
      <c r="B35" s="9">
        <v>159</v>
      </c>
      <c r="C35" s="9">
        <v>21</v>
      </c>
      <c r="D35" s="9">
        <v>481</v>
      </c>
      <c r="E35" s="9"/>
      <c r="F35" s="9"/>
      <c r="G35" s="9"/>
      <c r="H35" s="9"/>
      <c r="I35" s="9"/>
      <c r="J35" s="9"/>
      <c r="K35" s="9" t="str">
        <f t="shared" si="13"/>
        <v>Privacy and security concerns</v>
      </c>
      <c r="L35" s="12">
        <f t="shared" si="14"/>
        <v>0.65163934426229508</v>
      </c>
      <c r="M35" s="12">
        <f t="shared" si="15"/>
        <v>0.5</v>
      </c>
      <c r="N35" s="12">
        <f t="shared" si="16"/>
        <v>0.51443850267379676</v>
      </c>
      <c r="O35" s="12"/>
      <c r="P35" s="12"/>
      <c r="Q35" s="12"/>
      <c r="R35" s="12"/>
      <c r="S35" s="12"/>
      <c r="T35" s="12"/>
      <c r="U35" s="12"/>
      <c r="V35" s="12"/>
      <c r="W35" s="12"/>
      <c r="X35" s="9"/>
    </row>
    <row r="36" spans="1:24" x14ac:dyDescent="0.25">
      <c r="A36" s="9" t="str">
        <f t="shared" si="12"/>
        <v>Resistance to change</v>
      </c>
      <c r="B36" s="9">
        <v>77</v>
      </c>
      <c r="C36" s="9">
        <v>10</v>
      </c>
      <c r="D36" s="9">
        <v>247</v>
      </c>
      <c r="E36" s="9"/>
      <c r="F36" s="9"/>
      <c r="G36" s="9"/>
      <c r="H36" s="9"/>
      <c r="I36" s="9"/>
      <c r="J36" s="9"/>
      <c r="K36" s="9" t="str">
        <f t="shared" si="13"/>
        <v>Resistance to change</v>
      </c>
      <c r="L36" s="12">
        <f t="shared" si="14"/>
        <v>0.3155737704918033</v>
      </c>
      <c r="M36" s="12">
        <f t="shared" si="15"/>
        <v>0.23809523809523808</v>
      </c>
      <c r="N36" s="12">
        <f t="shared" si="16"/>
        <v>0.2641711229946524</v>
      </c>
      <c r="O36" s="12"/>
      <c r="P36" s="12"/>
      <c r="Q36" s="12"/>
      <c r="R36" s="12"/>
      <c r="S36" s="12"/>
      <c r="T36" s="12"/>
      <c r="U36" s="12"/>
      <c r="V36" s="12"/>
      <c r="W36" s="12"/>
      <c r="X36" s="9"/>
    </row>
    <row r="37" spans="1:24" x14ac:dyDescent="0.25">
      <c r="A37" s="9" t="str">
        <f t="shared" si="12"/>
        <v>Bias/discrimination</v>
      </c>
      <c r="B37" s="9">
        <v>82</v>
      </c>
      <c r="C37" s="9">
        <v>14</v>
      </c>
      <c r="D37" s="9">
        <v>256</v>
      </c>
      <c r="E37" s="9"/>
      <c r="F37" s="9"/>
      <c r="G37" s="9"/>
      <c r="H37" s="9"/>
      <c r="I37" s="9"/>
      <c r="J37" s="9"/>
      <c r="K37" s="9" t="str">
        <f t="shared" si="13"/>
        <v>Bias/discrimination</v>
      </c>
      <c r="L37" s="12">
        <f t="shared" si="14"/>
        <v>0.33606557377049179</v>
      </c>
      <c r="M37" s="12">
        <f t="shared" si="15"/>
        <v>0.33333333333333331</v>
      </c>
      <c r="N37" s="12">
        <f t="shared" si="16"/>
        <v>0.27379679144385027</v>
      </c>
      <c r="O37" s="12"/>
      <c r="P37" s="12"/>
      <c r="Q37" s="12"/>
      <c r="R37" s="12"/>
      <c r="S37" s="12"/>
      <c r="T37" s="12"/>
      <c r="U37" s="12"/>
      <c r="V37" s="12"/>
      <c r="W37" s="12"/>
      <c r="X37" s="9"/>
    </row>
    <row r="38" spans="1:24" x14ac:dyDescent="0.25">
      <c r="A38" s="9" t="str">
        <f t="shared" si="12"/>
        <v>Copyright / IP infringement</v>
      </c>
      <c r="B38" s="9">
        <v>110</v>
      </c>
      <c r="C38" s="9">
        <v>19</v>
      </c>
      <c r="D38" s="9">
        <v>444</v>
      </c>
      <c r="E38" s="9"/>
      <c r="F38" s="9"/>
      <c r="G38" s="9"/>
      <c r="H38" s="9"/>
      <c r="I38" s="9"/>
      <c r="J38" s="9"/>
      <c r="K38" s="9" t="str">
        <f t="shared" si="13"/>
        <v>Copyright / IP infringement</v>
      </c>
      <c r="L38" s="12">
        <f t="shared" si="14"/>
        <v>0.45081967213114754</v>
      </c>
      <c r="M38" s="12">
        <f t="shared" si="15"/>
        <v>0.45238095238095238</v>
      </c>
      <c r="N38" s="12">
        <f t="shared" si="16"/>
        <v>0.4748663101604278</v>
      </c>
      <c r="O38" s="12"/>
      <c r="P38" s="12"/>
      <c r="Q38" s="12"/>
      <c r="R38" s="12"/>
      <c r="S38" s="12"/>
      <c r="T38" s="12"/>
      <c r="U38" s="12"/>
      <c r="V38" s="12"/>
      <c r="W38" s="12"/>
      <c r="X38" s="9"/>
    </row>
    <row r="39" spans="1:24" x14ac:dyDescent="0.25">
      <c r="A39" s="9" t="str">
        <f t="shared" si="12"/>
        <v xml:space="preserve">	Misinformation</v>
      </c>
      <c r="B39" s="9">
        <v>142</v>
      </c>
      <c r="C39" s="9">
        <v>16</v>
      </c>
      <c r="D39" s="9">
        <v>372</v>
      </c>
      <c r="E39" s="9"/>
      <c r="F39" s="9"/>
      <c r="G39" s="9"/>
      <c r="H39" s="9"/>
      <c r="I39" s="9"/>
      <c r="J39" s="9"/>
      <c r="K39" s="9" t="str">
        <f t="shared" si="13"/>
        <v xml:space="preserve">	Misinformation</v>
      </c>
      <c r="L39" s="12">
        <f t="shared" si="14"/>
        <v>0.58196721311475408</v>
      </c>
      <c r="M39" s="12">
        <f t="shared" si="15"/>
        <v>0.38095238095238093</v>
      </c>
      <c r="N39" s="12">
        <f t="shared" si="16"/>
        <v>0.39786096256684494</v>
      </c>
      <c r="O39" s="12"/>
      <c r="P39" s="12"/>
      <c r="Q39" s="12"/>
      <c r="R39" s="12"/>
      <c r="S39" s="12"/>
      <c r="T39" s="12"/>
      <c r="U39" s="12"/>
      <c r="V39" s="12"/>
      <c r="W39" s="12"/>
      <c r="X39" s="9"/>
    </row>
    <row r="40" spans="1:24" x14ac:dyDescent="0.25">
      <c r="A40" s="9" t="str">
        <f t="shared" si="12"/>
        <v xml:space="preserve">	Research and academic integrity</v>
      </c>
      <c r="B40" s="9">
        <v>57</v>
      </c>
      <c r="C40" s="9">
        <v>17</v>
      </c>
      <c r="D40" s="9">
        <v>524</v>
      </c>
      <c r="E40" s="9"/>
      <c r="F40" s="9"/>
      <c r="G40" s="9"/>
      <c r="H40" s="9"/>
      <c r="I40" s="9"/>
      <c r="J40" s="9"/>
      <c r="K40" s="9" t="str">
        <f t="shared" si="13"/>
        <v xml:space="preserve">	Research and academic integrity</v>
      </c>
      <c r="L40" s="12">
        <f t="shared" si="14"/>
        <v>0.23360655737704919</v>
      </c>
      <c r="M40" s="12">
        <f t="shared" si="15"/>
        <v>0.40476190476190477</v>
      </c>
      <c r="N40" s="12">
        <f t="shared" si="16"/>
        <v>0.56042780748663101</v>
      </c>
      <c r="O40" s="12"/>
      <c r="P40" s="12"/>
      <c r="Q40" s="12"/>
      <c r="R40" s="12"/>
      <c r="S40" s="12"/>
      <c r="T40" s="12"/>
      <c r="U40" s="12"/>
      <c r="V40" s="12"/>
      <c r="W40" s="12"/>
      <c r="X40" s="9"/>
    </row>
    <row r="41" spans="1:24" x14ac:dyDescent="0.25">
      <c r="A41" s="9" t="str">
        <f t="shared" si="12"/>
        <v>Other (please specify)</v>
      </c>
      <c r="B41" s="9">
        <v>14</v>
      </c>
      <c r="C41" s="9">
        <v>3</v>
      </c>
      <c r="D41" s="9">
        <v>45</v>
      </c>
      <c r="E41" s="9"/>
      <c r="F41" s="9"/>
      <c r="G41" s="9"/>
      <c r="H41" s="9"/>
      <c r="I41" s="9"/>
      <c r="J41" s="9"/>
      <c r="K41" s="9" t="str">
        <f t="shared" si="13"/>
        <v>Other (please specify)</v>
      </c>
      <c r="L41" s="12">
        <f t="shared" si="14"/>
        <v>5.737704918032787E-2</v>
      </c>
      <c r="M41" s="12">
        <f t="shared" si="15"/>
        <v>7.1428571428571425E-2</v>
      </c>
      <c r="N41" s="12">
        <f t="shared" si="16"/>
        <v>4.8128342245989303E-2</v>
      </c>
      <c r="O41" s="12"/>
      <c r="P41" s="12"/>
      <c r="Q41" s="12"/>
      <c r="R41" s="12"/>
      <c r="S41" s="12"/>
      <c r="T41" s="12"/>
      <c r="U41" s="12"/>
      <c r="V41" s="12"/>
      <c r="W41" s="12"/>
      <c r="X41" s="9"/>
    </row>
    <row r="42" spans="1:24" x14ac:dyDescent="0.25">
      <c r="A42" s="9" t="s">
        <v>12</v>
      </c>
      <c r="B42" s="9">
        <v>244</v>
      </c>
      <c r="C42" s="9">
        <v>42</v>
      </c>
      <c r="D42" s="9">
        <v>935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s="26" customFormat="1" x14ac:dyDescent="0.25">
      <c r="A46" s="33" t="str">
        <f>Refs!A4</f>
        <v>3. UNIVERISTY / COLLEGE</v>
      </c>
      <c r="B46" s="33"/>
      <c r="C46" s="33"/>
      <c r="D46" s="33"/>
      <c r="E46" s="33"/>
      <c r="F46" s="33"/>
      <c r="G46" s="33"/>
      <c r="H46" s="33"/>
      <c r="I46" s="33"/>
      <c r="J46" s="33"/>
      <c r="K46" s="33" t="str">
        <f>A46</f>
        <v>3. UNIVERISTY / COLLEGE</v>
      </c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</row>
    <row r="47" spans="1:24" s="26" customFormat="1" x14ac:dyDescent="0.25">
      <c r="A47" s="33"/>
      <c r="B47" s="33" t="str">
        <f>Refs!B4</f>
        <v>University</v>
      </c>
      <c r="C47" s="33" t="str">
        <f>Refs!C4</f>
        <v>Community college</v>
      </c>
      <c r="D47" s="33" t="str">
        <f>Refs!D4</f>
        <v>Other (please specify)</v>
      </c>
      <c r="E47" s="33"/>
      <c r="F47" s="33"/>
      <c r="G47" s="33"/>
      <c r="H47" s="33"/>
      <c r="I47" s="33"/>
      <c r="J47" s="33"/>
      <c r="K47" s="33"/>
      <c r="L47" s="33" t="str">
        <f>B47</f>
        <v>University</v>
      </c>
      <c r="M47" s="33" t="str">
        <f>C47</f>
        <v>Community college</v>
      </c>
      <c r="N47" s="33" t="str">
        <f>D47</f>
        <v>Other (please specify)</v>
      </c>
      <c r="O47" s="33"/>
      <c r="P47" s="33"/>
      <c r="Q47" s="33"/>
      <c r="R47" s="33"/>
      <c r="S47" s="33"/>
      <c r="T47" s="33"/>
      <c r="U47" s="33"/>
      <c r="V47" s="33"/>
      <c r="W47" s="33"/>
      <c r="X47" s="33"/>
    </row>
    <row r="48" spans="1:24" x14ac:dyDescent="0.25">
      <c r="A48" s="13" t="str">
        <f t="shared" ref="A48:A56" si="17">A5</f>
        <v>Budget constraints</v>
      </c>
      <c r="B48" s="13">
        <v>423</v>
      </c>
      <c r="C48" s="13">
        <v>50</v>
      </c>
      <c r="D48" s="13">
        <v>69</v>
      </c>
      <c r="E48" s="13"/>
      <c r="F48" s="13"/>
      <c r="G48" s="13"/>
      <c r="H48" s="13"/>
      <c r="I48" s="13"/>
      <c r="J48" s="13"/>
      <c r="K48" s="13" t="str">
        <f t="shared" ref="K48:K56" si="18">A48</f>
        <v>Budget constraints</v>
      </c>
      <c r="L48" s="16">
        <f t="shared" ref="L48:L56" si="19">B48/B$57</f>
        <v>0.58425414364640882</v>
      </c>
      <c r="M48" s="16">
        <f t="shared" ref="M48:M56" si="20">C48/C$57</f>
        <v>0.6097560975609756</v>
      </c>
      <c r="N48" s="16">
        <f t="shared" ref="N48:N55" si="21">D48/D$57</f>
        <v>0.53488372093023251</v>
      </c>
      <c r="O48" s="16"/>
      <c r="P48" s="16"/>
      <c r="Q48" s="16"/>
      <c r="R48" s="16"/>
      <c r="S48" s="16"/>
      <c r="T48" s="16"/>
      <c r="U48" s="16"/>
      <c r="V48" s="16"/>
      <c r="W48" s="16"/>
      <c r="X48" s="13"/>
    </row>
    <row r="49" spans="1:24" x14ac:dyDescent="0.25">
      <c r="A49" s="13" t="str">
        <f t="shared" si="17"/>
        <v>Lack of expertise</v>
      </c>
      <c r="B49" s="13">
        <v>417</v>
      </c>
      <c r="C49" s="13">
        <v>46</v>
      </c>
      <c r="D49" s="13">
        <v>77</v>
      </c>
      <c r="E49" s="13"/>
      <c r="F49" s="13"/>
      <c r="G49" s="13"/>
      <c r="H49" s="13"/>
      <c r="I49" s="13"/>
      <c r="J49" s="13"/>
      <c r="K49" s="13" t="str">
        <f t="shared" si="18"/>
        <v>Lack of expertise</v>
      </c>
      <c r="L49" s="16">
        <f t="shared" si="19"/>
        <v>0.57596685082872923</v>
      </c>
      <c r="M49" s="16">
        <f t="shared" si="20"/>
        <v>0.56097560975609762</v>
      </c>
      <c r="N49" s="16">
        <f t="shared" si="21"/>
        <v>0.5968992248062015</v>
      </c>
      <c r="O49" s="16"/>
      <c r="P49" s="16"/>
      <c r="Q49" s="16"/>
      <c r="R49" s="16"/>
      <c r="S49" s="16"/>
      <c r="T49" s="16"/>
      <c r="U49" s="16"/>
      <c r="V49" s="16"/>
      <c r="W49" s="16"/>
      <c r="X49" s="13"/>
    </row>
    <row r="50" spans="1:24" x14ac:dyDescent="0.25">
      <c r="A50" s="13" t="str">
        <f t="shared" si="17"/>
        <v>Privacy and security concerns</v>
      </c>
      <c r="B50" s="13">
        <v>381</v>
      </c>
      <c r="C50" s="13">
        <v>37</v>
      </c>
      <c r="D50" s="13">
        <v>63</v>
      </c>
      <c r="E50" s="13"/>
      <c r="F50" s="13"/>
      <c r="G50" s="13"/>
      <c r="H50" s="13"/>
      <c r="I50" s="13"/>
      <c r="J50" s="13"/>
      <c r="K50" s="13" t="str">
        <f t="shared" si="18"/>
        <v>Privacy and security concerns</v>
      </c>
      <c r="L50" s="16">
        <f t="shared" si="19"/>
        <v>0.52624309392265189</v>
      </c>
      <c r="M50" s="16">
        <f t="shared" si="20"/>
        <v>0.45121951219512196</v>
      </c>
      <c r="N50" s="16">
        <f t="shared" si="21"/>
        <v>0.48837209302325579</v>
      </c>
      <c r="O50" s="16"/>
      <c r="P50" s="16"/>
      <c r="Q50" s="16"/>
      <c r="R50" s="16"/>
      <c r="S50" s="16"/>
      <c r="T50" s="16"/>
      <c r="U50" s="16"/>
      <c r="V50" s="16"/>
      <c r="W50" s="16"/>
      <c r="X50" s="13"/>
    </row>
    <row r="51" spans="1:24" x14ac:dyDescent="0.25">
      <c r="A51" s="13" t="str">
        <f t="shared" si="17"/>
        <v>Resistance to change</v>
      </c>
      <c r="B51" s="13">
        <v>181</v>
      </c>
      <c r="C51" s="13">
        <v>33</v>
      </c>
      <c r="D51" s="13">
        <v>33</v>
      </c>
      <c r="E51" s="13"/>
      <c r="F51" s="13"/>
      <c r="G51" s="13"/>
      <c r="H51" s="13"/>
      <c r="I51" s="13"/>
      <c r="J51" s="13"/>
      <c r="K51" s="13" t="str">
        <f t="shared" si="18"/>
        <v>Resistance to change</v>
      </c>
      <c r="L51" s="16">
        <f t="shared" si="19"/>
        <v>0.25</v>
      </c>
      <c r="M51" s="16">
        <f t="shared" si="20"/>
        <v>0.40243902439024393</v>
      </c>
      <c r="N51" s="16">
        <f t="shared" si="21"/>
        <v>0.2558139534883721</v>
      </c>
      <c r="O51" s="16"/>
      <c r="P51" s="16"/>
      <c r="Q51" s="16"/>
      <c r="R51" s="16"/>
      <c r="S51" s="16"/>
      <c r="T51" s="16"/>
      <c r="U51" s="16"/>
      <c r="V51" s="16"/>
      <c r="W51" s="16"/>
      <c r="X51" s="13"/>
    </row>
    <row r="52" spans="1:24" x14ac:dyDescent="0.25">
      <c r="A52" s="13" t="str">
        <f t="shared" si="17"/>
        <v>Bias/discrimination</v>
      </c>
      <c r="B52" s="13">
        <v>200</v>
      </c>
      <c r="C52" s="13">
        <v>27</v>
      </c>
      <c r="D52" s="13">
        <v>29</v>
      </c>
      <c r="E52" s="13"/>
      <c r="F52" s="13"/>
      <c r="G52" s="13"/>
      <c r="H52" s="13"/>
      <c r="I52" s="13"/>
      <c r="J52" s="13"/>
      <c r="K52" s="13" t="str">
        <f t="shared" si="18"/>
        <v>Bias/discrimination</v>
      </c>
      <c r="L52" s="16">
        <f t="shared" si="19"/>
        <v>0.27624309392265195</v>
      </c>
      <c r="M52" s="16">
        <f t="shared" si="20"/>
        <v>0.32926829268292684</v>
      </c>
      <c r="N52" s="16">
        <f t="shared" si="21"/>
        <v>0.22480620155038761</v>
      </c>
      <c r="O52" s="16"/>
      <c r="P52" s="16"/>
      <c r="Q52" s="16"/>
      <c r="R52" s="16"/>
      <c r="S52" s="16"/>
      <c r="T52" s="16"/>
      <c r="U52" s="16"/>
      <c r="V52" s="16"/>
      <c r="W52" s="16"/>
      <c r="X52" s="13"/>
    </row>
    <row r="53" spans="1:24" x14ac:dyDescent="0.25">
      <c r="A53" s="13" t="str">
        <f t="shared" si="17"/>
        <v>Copyright / IP infringement</v>
      </c>
      <c r="B53" s="13">
        <v>351</v>
      </c>
      <c r="C53" s="13">
        <v>34</v>
      </c>
      <c r="D53" s="13">
        <v>59</v>
      </c>
      <c r="E53" s="13"/>
      <c r="F53" s="13"/>
      <c r="G53" s="13"/>
      <c r="H53" s="13"/>
      <c r="I53" s="13"/>
      <c r="J53" s="13"/>
      <c r="K53" s="13" t="str">
        <f t="shared" si="18"/>
        <v>Copyright / IP infringement</v>
      </c>
      <c r="L53" s="16">
        <f t="shared" si="19"/>
        <v>0.48480662983425415</v>
      </c>
      <c r="M53" s="16">
        <f t="shared" si="20"/>
        <v>0.41463414634146339</v>
      </c>
      <c r="N53" s="16">
        <f t="shared" si="21"/>
        <v>0.4573643410852713</v>
      </c>
      <c r="O53" s="16"/>
      <c r="P53" s="16"/>
      <c r="Q53" s="16"/>
      <c r="R53" s="16"/>
      <c r="S53" s="16"/>
      <c r="T53" s="16"/>
      <c r="U53" s="16"/>
      <c r="V53" s="16"/>
      <c r="W53" s="16"/>
      <c r="X53" s="13"/>
    </row>
    <row r="54" spans="1:24" x14ac:dyDescent="0.25">
      <c r="A54" s="13" t="str">
        <f t="shared" si="17"/>
        <v xml:space="preserve">	Misinformation</v>
      </c>
      <c r="B54" s="13">
        <v>288</v>
      </c>
      <c r="C54" s="13">
        <v>36</v>
      </c>
      <c r="D54" s="13">
        <v>48</v>
      </c>
      <c r="E54" s="13"/>
      <c r="F54" s="13"/>
      <c r="G54" s="13"/>
      <c r="H54" s="13"/>
      <c r="I54" s="13"/>
      <c r="J54" s="13"/>
      <c r="K54" s="13" t="str">
        <f t="shared" si="18"/>
        <v xml:space="preserve">	Misinformation</v>
      </c>
      <c r="L54" s="16">
        <f t="shared" si="19"/>
        <v>0.39779005524861877</v>
      </c>
      <c r="M54" s="16">
        <f t="shared" si="20"/>
        <v>0.43902439024390244</v>
      </c>
      <c r="N54" s="16">
        <f t="shared" si="21"/>
        <v>0.37209302325581395</v>
      </c>
      <c r="O54" s="16"/>
      <c r="P54" s="16"/>
      <c r="Q54" s="16"/>
      <c r="R54" s="16"/>
      <c r="S54" s="16"/>
      <c r="T54" s="16"/>
      <c r="U54" s="16"/>
      <c r="V54" s="16"/>
      <c r="W54" s="16"/>
      <c r="X54" s="13"/>
    </row>
    <row r="55" spans="1:24" x14ac:dyDescent="0.25">
      <c r="A55" s="13" t="str">
        <f t="shared" si="17"/>
        <v xml:space="preserve">	Research and academic integrity</v>
      </c>
      <c r="B55" s="13">
        <v>408</v>
      </c>
      <c r="C55" s="13">
        <v>49</v>
      </c>
      <c r="D55" s="13">
        <v>67</v>
      </c>
      <c r="E55" s="13"/>
      <c r="F55" s="13"/>
      <c r="G55" s="13"/>
      <c r="H55" s="13"/>
      <c r="I55" s="13"/>
      <c r="J55" s="13"/>
      <c r="K55" s="13" t="str">
        <f t="shared" si="18"/>
        <v xml:space="preserve">	Research and academic integrity</v>
      </c>
      <c r="L55" s="16">
        <f t="shared" si="19"/>
        <v>0.56353591160220995</v>
      </c>
      <c r="M55" s="16">
        <f t="shared" si="20"/>
        <v>0.59756097560975607</v>
      </c>
      <c r="N55" s="16">
        <f t="shared" si="21"/>
        <v>0.51937984496124034</v>
      </c>
      <c r="O55" s="16"/>
      <c r="P55" s="16"/>
      <c r="Q55" s="16"/>
      <c r="R55" s="16"/>
      <c r="S55" s="16"/>
      <c r="T55" s="16"/>
      <c r="U55" s="16"/>
      <c r="V55" s="16"/>
      <c r="W55" s="16"/>
      <c r="X55" s="13"/>
    </row>
    <row r="56" spans="1:24" x14ac:dyDescent="0.25">
      <c r="A56" s="13" t="str">
        <f t="shared" si="17"/>
        <v>Other (please specify)</v>
      </c>
      <c r="B56" s="13">
        <v>31</v>
      </c>
      <c r="C56" s="13">
        <v>3</v>
      </c>
      <c r="D56" s="13">
        <v>11</v>
      </c>
      <c r="E56" s="13"/>
      <c r="F56" s="13"/>
      <c r="G56" s="13"/>
      <c r="H56" s="13"/>
      <c r="I56" s="13"/>
      <c r="J56" s="13"/>
      <c r="K56" s="13" t="str">
        <f t="shared" si="18"/>
        <v>Other (please specify)</v>
      </c>
      <c r="L56" s="16">
        <f t="shared" si="19"/>
        <v>4.2817679558011051E-2</v>
      </c>
      <c r="M56" s="16">
        <f t="shared" si="20"/>
        <v>3.6585365853658534E-2</v>
      </c>
      <c r="N56" s="16">
        <f>D56/D$57</f>
        <v>8.5271317829457363E-2</v>
      </c>
      <c r="O56" s="16"/>
      <c r="P56" s="16"/>
      <c r="Q56" s="16"/>
      <c r="R56" s="16"/>
      <c r="S56" s="16"/>
      <c r="T56" s="16"/>
      <c r="U56" s="16"/>
      <c r="V56" s="16"/>
      <c r="W56" s="16"/>
      <c r="X56" s="13"/>
    </row>
    <row r="57" spans="1:24" x14ac:dyDescent="0.25">
      <c r="A57" s="13" t="s">
        <v>12</v>
      </c>
      <c r="B57" s="13">
        <v>724</v>
      </c>
      <c r="C57" s="13">
        <v>82</v>
      </c>
      <c r="D57" s="13">
        <v>129</v>
      </c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</row>
    <row r="58" spans="1:24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</row>
    <row r="59" spans="1:24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s="26" customFormat="1" x14ac:dyDescent="0.25">
      <c r="A60" s="37" t="str">
        <f>Refs!A5</f>
        <v>4. ACADEMIC ROLE</v>
      </c>
      <c r="B60" s="37"/>
      <c r="C60" s="37"/>
      <c r="D60" s="37"/>
      <c r="E60" s="37"/>
      <c r="F60" s="37"/>
      <c r="G60" s="37"/>
      <c r="H60" s="37"/>
      <c r="I60" s="37"/>
      <c r="J60" s="37"/>
      <c r="K60" s="37" t="str">
        <f>A60</f>
        <v>4. ACADEMIC ROLE</v>
      </c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</row>
    <row r="61" spans="1:24" s="26" customFormat="1" x14ac:dyDescent="0.25">
      <c r="A61" s="37"/>
      <c r="B61" s="37" t="str">
        <f>Refs!B5</f>
        <v>Associate dean of library</v>
      </c>
      <c r="C61" s="37" t="str">
        <f>Refs!C5</f>
        <v>Dean of library</v>
      </c>
      <c r="D61" s="37" t="str">
        <f>Refs!D5</f>
        <v>Librarian</v>
      </c>
      <c r="E61" s="37" t="str">
        <f>Refs!E5</f>
        <v>Library head of IT</v>
      </c>
      <c r="F61" s="37" t="str">
        <f>Refs!F5</f>
        <v>Other (please specify)</v>
      </c>
      <c r="G61" s="37"/>
      <c r="H61" s="37"/>
      <c r="I61" s="37"/>
      <c r="J61" s="37"/>
      <c r="K61" s="37"/>
      <c r="L61" s="37" t="str">
        <f>B61</f>
        <v>Associate dean of library</v>
      </c>
      <c r="M61" s="40" t="str">
        <f>C61</f>
        <v>Dean of library</v>
      </c>
      <c r="N61" s="40" t="str">
        <f>D61</f>
        <v>Librarian</v>
      </c>
      <c r="O61" s="40" t="str">
        <f>E61</f>
        <v>Library head of IT</v>
      </c>
      <c r="P61" s="40" t="str">
        <f>F61</f>
        <v>Other (please specify)</v>
      </c>
      <c r="Q61" s="40"/>
      <c r="R61" s="40"/>
      <c r="S61" s="40"/>
      <c r="T61" s="40"/>
      <c r="U61" s="40"/>
      <c r="V61" s="40"/>
      <c r="W61" s="40"/>
      <c r="X61" s="37"/>
    </row>
    <row r="62" spans="1:24" x14ac:dyDescent="0.25">
      <c r="A62" s="17" t="str">
        <f t="shared" ref="A62:A70" si="22">A5</f>
        <v>Budget constraints</v>
      </c>
      <c r="B62" s="47">
        <v>20</v>
      </c>
      <c r="C62" s="47">
        <v>39</v>
      </c>
      <c r="D62" s="47">
        <v>364</v>
      </c>
      <c r="E62" s="47">
        <v>23</v>
      </c>
      <c r="F62" s="47">
        <v>96</v>
      </c>
      <c r="G62" s="47"/>
      <c r="H62" s="47"/>
      <c r="I62" s="47"/>
      <c r="J62" s="47"/>
      <c r="K62" s="17" t="str">
        <f>A62</f>
        <v>Budget constraints</v>
      </c>
      <c r="L62" s="21">
        <f t="shared" ref="L62:L70" si="23">B62/B$71</f>
        <v>0.5714285714285714</v>
      </c>
      <c r="M62" s="21">
        <f t="shared" ref="M62:M70" si="24">C62/C$71</f>
        <v>0.54166666666666663</v>
      </c>
      <c r="N62" s="21">
        <f t="shared" ref="N62:N70" si="25">D62/D$71</f>
        <v>0.57594936708860756</v>
      </c>
      <c r="O62" s="21">
        <f t="shared" ref="O62:O70" si="26">E62/E$71</f>
        <v>0.52272727272727271</v>
      </c>
      <c r="P62" s="21">
        <f t="shared" ref="P62:P70" si="27">F62/F$71</f>
        <v>0.63157894736842102</v>
      </c>
      <c r="Q62" s="21"/>
      <c r="R62" s="21"/>
      <c r="S62" s="21"/>
      <c r="T62" s="21"/>
      <c r="U62" s="21"/>
      <c r="V62" s="21"/>
      <c r="W62" s="21"/>
      <c r="X62" s="17"/>
    </row>
    <row r="63" spans="1:24" x14ac:dyDescent="0.25">
      <c r="A63" s="17" t="str">
        <f t="shared" si="22"/>
        <v>Lack of expertise</v>
      </c>
      <c r="B63" s="47">
        <v>25</v>
      </c>
      <c r="C63" s="47">
        <v>43</v>
      </c>
      <c r="D63" s="47">
        <v>354</v>
      </c>
      <c r="E63" s="47">
        <v>25</v>
      </c>
      <c r="F63" s="47">
        <v>93</v>
      </c>
      <c r="G63" s="47"/>
      <c r="H63" s="47"/>
      <c r="I63" s="47"/>
      <c r="J63" s="47"/>
      <c r="K63" s="17" t="str">
        <f t="shared" ref="K63:K70" si="28">A63</f>
        <v>Lack of expertise</v>
      </c>
      <c r="L63" s="21">
        <f t="shared" si="23"/>
        <v>0.7142857142857143</v>
      </c>
      <c r="M63" s="21">
        <f t="shared" si="24"/>
        <v>0.59722222222222221</v>
      </c>
      <c r="N63" s="21">
        <f t="shared" si="25"/>
        <v>0.560126582278481</v>
      </c>
      <c r="O63" s="21">
        <f t="shared" si="26"/>
        <v>0.56818181818181823</v>
      </c>
      <c r="P63" s="21">
        <f t="shared" si="27"/>
        <v>0.61184210526315785</v>
      </c>
      <c r="Q63" s="21"/>
      <c r="R63" s="21"/>
      <c r="S63" s="21"/>
      <c r="T63" s="21"/>
      <c r="U63" s="21"/>
      <c r="V63" s="21"/>
      <c r="W63" s="21"/>
      <c r="X63" s="17"/>
    </row>
    <row r="64" spans="1:24" x14ac:dyDescent="0.25">
      <c r="A64" s="17" t="str">
        <f t="shared" si="22"/>
        <v>Privacy and security concerns</v>
      </c>
      <c r="B64" s="47">
        <v>11</v>
      </c>
      <c r="C64" s="47">
        <v>40</v>
      </c>
      <c r="D64" s="47">
        <v>334</v>
      </c>
      <c r="E64" s="47">
        <v>24</v>
      </c>
      <c r="F64" s="47">
        <v>72</v>
      </c>
      <c r="G64" s="47"/>
      <c r="H64" s="47"/>
      <c r="I64" s="47"/>
      <c r="J64" s="47"/>
      <c r="K64" s="17" t="str">
        <f t="shared" si="28"/>
        <v>Privacy and security concerns</v>
      </c>
      <c r="L64" s="21">
        <f t="shared" si="23"/>
        <v>0.31428571428571428</v>
      </c>
      <c r="M64" s="21">
        <f t="shared" si="24"/>
        <v>0.55555555555555558</v>
      </c>
      <c r="N64" s="21">
        <f t="shared" si="25"/>
        <v>0.52848101265822789</v>
      </c>
      <c r="O64" s="21">
        <f t="shared" si="26"/>
        <v>0.54545454545454541</v>
      </c>
      <c r="P64" s="21">
        <f t="shared" si="27"/>
        <v>0.47368421052631576</v>
      </c>
      <c r="Q64" s="21"/>
      <c r="R64" s="21"/>
      <c r="S64" s="21"/>
      <c r="T64" s="21"/>
      <c r="U64" s="21"/>
      <c r="V64" s="21"/>
      <c r="W64" s="21"/>
      <c r="X64" s="17"/>
    </row>
    <row r="65" spans="1:24" x14ac:dyDescent="0.25">
      <c r="A65" s="17" t="str">
        <f t="shared" si="22"/>
        <v>Resistance to change</v>
      </c>
      <c r="B65" s="47">
        <v>6</v>
      </c>
      <c r="C65" s="47">
        <v>26</v>
      </c>
      <c r="D65" s="47">
        <v>158</v>
      </c>
      <c r="E65" s="47">
        <v>12</v>
      </c>
      <c r="F65" s="47">
        <v>45</v>
      </c>
      <c r="G65" s="47"/>
      <c r="H65" s="47"/>
      <c r="I65" s="47"/>
      <c r="J65" s="47"/>
      <c r="K65" s="17" t="str">
        <f t="shared" si="28"/>
        <v>Resistance to change</v>
      </c>
      <c r="L65" s="21">
        <f t="shared" si="23"/>
        <v>0.17142857142857143</v>
      </c>
      <c r="M65" s="21">
        <f t="shared" si="24"/>
        <v>0.3611111111111111</v>
      </c>
      <c r="N65" s="21">
        <f t="shared" si="25"/>
        <v>0.25</v>
      </c>
      <c r="O65" s="21">
        <f t="shared" si="26"/>
        <v>0.27272727272727271</v>
      </c>
      <c r="P65" s="21">
        <f t="shared" si="27"/>
        <v>0.29605263157894735</v>
      </c>
      <c r="Q65" s="21"/>
      <c r="R65" s="21"/>
      <c r="S65" s="21"/>
      <c r="T65" s="21"/>
      <c r="U65" s="21"/>
      <c r="V65" s="21"/>
      <c r="W65" s="21"/>
      <c r="X65" s="17"/>
    </row>
    <row r="66" spans="1:24" x14ac:dyDescent="0.25">
      <c r="A66" s="17" t="str">
        <f t="shared" si="22"/>
        <v>Bias/discrimination</v>
      </c>
      <c r="B66" s="47">
        <v>6</v>
      </c>
      <c r="C66" s="47">
        <v>21</v>
      </c>
      <c r="D66" s="47">
        <v>185</v>
      </c>
      <c r="E66" s="47">
        <v>12</v>
      </c>
      <c r="F66" s="47">
        <v>32</v>
      </c>
      <c r="G66" s="47"/>
      <c r="H66" s="47"/>
      <c r="I66" s="47"/>
      <c r="J66" s="47"/>
      <c r="K66" s="17" t="str">
        <f t="shared" si="28"/>
        <v>Bias/discrimination</v>
      </c>
      <c r="L66" s="21">
        <f t="shared" si="23"/>
        <v>0.17142857142857143</v>
      </c>
      <c r="M66" s="21">
        <f t="shared" si="24"/>
        <v>0.29166666666666669</v>
      </c>
      <c r="N66" s="21">
        <f t="shared" si="25"/>
        <v>0.29272151898734178</v>
      </c>
      <c r="O66" s="21">
        <f t="shared" si="26"/>
        <v>0.27272727272727271</v>
      </c>
      <c r="P66" s="21">
        <f t="shared" si="27"/>
        <v>0.21052631578947367</v>
      </c>
      <c r="Q66" s="21"/>
      <c r="R66" s="21"/>
      <c r="S66" s="21"/>
      <c r="T66" s="21"/>
      <c r="U66" s="21"/>
      <c r="V66" s="21"/>
      <c r="W66" s="21"/>
      <c r="X66" s="17"/>
    </row>
    <row r="67" spans="1:24" x14ac:dyDescent="0.25">
      <c r="A67" s="17" t="str">
        <f t="shared" si="22"/>
        <v>Copyright / IP infringement</v>
      </c>
      <c r="B67" s="47">
        <v>10</v>
      </c>
      <c r="C67" s="47">
        <v>37</v>
      </c>
      <c r="D67" s="47">
        <v>314</v>
      </c>
      <c r="E67" s="47">
        <v>18</v>
      </c>
      <c r="F67" s="47">
        <v>65</v>
      </c>
      <c r="G67" s="47"/>
      <c r="H67" s="47"/>
      <c r="I67" s="47"/>
      <c r="J67" s="47"/>
      <c r="K67" s="17" t="str">
        <f t="shared" si="28"/>
        <v>Copyright / IP infringement</v>
      </c>
      <c r="L67" s="21">
        <f t="shared" si="23"/>
        <v>0.2857142857142857</v>
      </c>
      <c r="M67" s="21">
        <f t="shared" si="24"/>
        <v>0.51388888888888884</v>
      </c>
      <c r="N67" s="21">
        <f t="shared" si="25"/>
        <v>0.49683544303797467</v>
      </c>
      <c r="O67" s="21">
        <f t="shared" si="26"/>
        <v>0.40909090909090912</v>
      </c>
      <c r="P67" s="21">
        <f t="shared" si="27"/>
        <v>0.42763157894736842</v>
      </c>
      <c r="Q67" s="21"/>
      <c r="R67" s="21"/>
      <c r="S67" s="21"/>
      <c r="T67" s="21"/>
      <c r="U67" s="21"/>
      <c r="V67" s="21"/>
      <c r="W67" s="21"/>
      <c r="X67" s="17"/>
    </row>
    <row r="68" spans="1:24" x14ac:dyDescent="0.25">
      <c r="A68" s="17" t="str">
        <f t="shared" si="22"/>
        <v xml:space="preserve">	Misinformation</v>
      </c>
      <c r="B68" s="47">
        <v>11</v>
      </c>
      <c r="C68" s="47">
        <v>29</v>
      </c>
      <c r="D68" s="47">
        <v>260</v>
      </c>
      <c r="E68" s="47">
        <v>15</v>
      </c>
      <c r="F68" s="47">
        <v>57</v>
      </c>
      <c r="G68" s="47"/>
      <c r="H68" s="47"/>
      <c r="I68" s="47"/>
      <c r="J68" s="47"/>
      <c r="K68" s="17" t="str">
        <f t="shared" si="28"/>
        <v xml:space="preserve">	Misinformation</v>
      </c>
      <c r="L68" s="21">
        <f t="shared" si="23"/>
        <v>0.31428571428571428</v>
      </c>
      <c r="M68" s="21">
        <f t="shared" si="24"/>
        <v>0.40277777777777779</v>
      </c>
      <c r="N68" s="21">
        <f t="shared" si="25"/>
        <v>0.41139240506329117</v>
      </c>
      <c r="O68" s="21">
        <f t="shared" si="26"/>
        <v>0.34090909090909088</v>
      </c>
      <c r="P68" s="21">
        <f t="shared" si="27"/>
        <v>0.375</v>
      </c>
      <c r="Q68" s="21"/>
      <c r="R68" s="21"/>
      <c r="S68" s="21"/>
      <c r="T68" s="21"/>
      <c r="U68" s="21"/>
      <c r="V68" s="21"/>
      <c r="W68" s="21"/>
      <c r="X68" s="17"/>
    </row>
    <row r="69" spans="1:24" x14ac:dyDescent="0.25">
      <c r="A69" s="17" t="str">
        <f t="shared" si="22"/>
        <v xml:space="preserve">	Research and academic integrity</v>
      </c>
      <c r="B69" s="47">
        <v>15</v>
      </c>
      <c r="C69" s="47">
        <v>39</v>
      </c>
      <c r="D69" s="47">
        <v>366</v>
      </c>
      <c r="E69" s="47">
        <v>27</v>
      </c>
      <c r="F69" s="47">
        <v>77</v>
      </c>
      <c r="G69" s="47"/>
      <c r="H69" s="47"/>
      <c r="I69" s="47"/>
      <c r="J69" s="47"/>
      <c r="K69" s="17" t="str">
        <f t="shared" si="28"/>
        <v xml:space="preserve">	Research and academic integrity</v>
      </c>
      <c r="L69" s="21">
        <f t="shared" si="23"/>
        <v>0.42857142857142855</v>
      </c>
      <c r="M69" s="21">
        <f t="shared" si="24"/>
        <v>0.54166666666666663</v>
      </c>
      <c r="N69" s="21">
        <f t="shared" si="25"/>
        <v>0.57911392405063289</v>
      </c>
      <c r="O69" s="21">
        <f t="shared" si="26"/>
        <v>0.61363636363636365</v>
      </c>
      <c r="P69" s="21">
        <f t="shared" si="27"/>
        <v>0.50657894736842102</v>
      </c>
      <c r="Q69" s="21"/>
      <c r="R69" s="21"/>
      <c r="S69" s="21"/>
      <c r="T69" s="21"/>
      <c r="U69" s="21"/>
      <c r="V69" s="21"/>
      <c r="W69" s="21"/>
      <c r="X69" s="17"/>
    </row>
    <row r="70" spans="1:24" x14ac:dyDescent="0.25">
      <c r="A70" s="17" t="str">
        <f t="shared" si="22"/>
        <v>Other (please specify)</v>
      </c>
      <c r="B70" s="47">
        <v>5</v>
      </c>
      <c r="C70" s="47">
        <v>3</v>
      </c>
      <c r="D70" s="47">
        <v>29</v>
      </c>
      <c r="E70" s="47">
        <v>1</v>
      </c>
      <c r="F70" s="47">
        <v>7</v>
      </c>
      <c r="G70" s="47"/>
      <c r="H70" s="47"/>
      <c r="I70" s="47"/>
      <c r="J70" s="47"/>
      <c r="K70" s="17" t="str">
        <f t="shared" si="28"/>
        <v>Other (please specify)</v>
      </c>
      <c r="L70" s="21">
        <f t="shared" si="23"/>
        <v>0.14285714285714285</v>
      </c>
      <c r="M70" s="21">
        <f t="shared" si="24"/>
        <v>4.1666666666666664E-2</v>
      </c>
      <c r="N70" s="21">
        <f t="shared" si="25"/>
        <v>4.588607594936709E-2</v>
      </c>
      <c r="O70" s="21">
        <f t="shared" si="26"/>
        <v>2.2727272727272728E-2</v>
      </c>
      <c r="P70" s="21">
        <f t="shared" si="27"/>
        <v>4.6052631578947366E-2</v>
      </c>
      <c r="Q70" s="21"/>
      <c r="R70" s="21"/>
      <c r="S70" s="21"/>
      <c r="T70" s="21"/>
      <c r="U70" s="21"/>
      <c r="V70" s="21"/>
      <c r="W70" s="21"/>
      <c r="X70" s="17"/>
    </row>
    <row r="71" spans="1:24" x14ac:dyDescent="0.25">
      <c r="A71" s="17"/>
      <c r="B71" s="47">
        <v>35</v>
      </c>
      <c r="C71" s="47">
        <v>72</v>
      </c>
      <c r="D71" s="47">
        <v>632</v>
      </c>
      <c r="E71" s="47">
        <v>44</v>
      </c>
      <c r="F71" s="47">
        <v>152</v>
      </c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x14ac:dyDescent="0.25">
      <c r="A72" s="17"/>
      <c r="B72" s="17"/>
      <c r="C72" s="21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s="51" customFormat="1" x14ac:dyDescent="0.25"/>
    <row r="74" spans="1:24" s="50" customFormat="1" x14ac:dyDescent="0.25">
      <c r="A74" s="50" t="str">
        <f>Refs!A6</f>
        <v>5. PUBLIC ROLE</v>
      </c>
      <c r="K74" s="50" t="str">
        <f>A74</f>
        <v>5. PUBLIC ROLE</v>
      </c>
    </row>
    <row r="75" spans="1:24" s="50" customFormat="1" x14ac:dyDescent="0.25">
      <c r="B75" s="50" t="str">
        <f>Refs!B6</f>
        <v>Library director</v>
      </c>
      <c r="C75" s="50" t="str">
        <f>Refs!C6</f>
        <v>Librarian</v>
      </c>
      <c r="D75" s="50" t="str">
        <f>Refs!D6</f>
        <v>Library head of IT/Technology services</v>
      </c>
      <c r="E75" s="50" t="str">
        <f>Refs!E6</f>
        <v>Other (please specify)</v>
      </c>
      <c r="L75" s="50" t="str">
        <f>B75</f>
        <v>Library director</v>
      </c>
      <c r="M75" s="60" t="str">
        <f>C75</f>
        <v>Librarian</v>
      </c>
      <c r="N75" s="60" t="str">
        <f>D75</f>
        <v>Library head of IT/Technology services</v>
      </c>
      <c r="O75" s="60" t="str">
        <f>E75</f>
        <v>Other (please specify)</v>
      </c>
      <c r="P75" s="60"/>
      <c r="Q75" s="60"/>
      <c r="R75" s="60"/>
      <c r="S75" s="60"/>
      <c r="T75" s="60"/>
      <c r="U75" s="60"/>
      <c r="V75" s="60"/>
      <c r="W75" s="60"/>
    </row>
    <row r="76" spans="1:24" s="50" customFormat="1" x14ac:dyDescent="0.25">
      <c r="A76" s="51" t="str">
        <f t="shared" ref="A76:A85" si="29">A18</f>
        <v>Budget constraints</v>
      </c>
      <c r="B76" s="63">
        <v>27</v>
      </c>
      <c r="C76" s="63">
        <v>47</v>
      </c>
      <c r="D76" s="63">
        <v>22</v>
      </c>
      <c r="E76" s="63">
        <v>30</v>
      </c>
      <c r="K76" s="51" t="str">
        <f>A76</f>
        <v>Budget constraints</v>
      </c>
      <c r="L76" s="58">
        <f>B76/B$85</f>
        <v>0.50943396226415094</v>
      </c>
      <c r="M76" s="58">
        <f t="shared" ref="M76:O84" si="30">C76/C$85</f>
        <v>0.53409090909090906</v>
      </c>
      <c r="N76" s="58">
        <f t="shared" si="30"/>
        <v>0.59459459459459463</v>
      </c>
      <c r="O76" s="58">
        <f t="shared" si="30"/>
        <v>0.45454545454545453</v>
      </c>
      <c r="P76" s="60"/>
      <c r="Q76" s="60"/>
      <c r="R76" s="60"/>
      <c r="S76" s="60"/>
      <c r="T76" s="60"/>
      <c r="U76" s="60"/>
      <c r="V76" s="60"/>
      <c r="W76" s="60"/>
    </row>
    <row r="77" spans="1:24" s="51" customFormat="1" x14ac:dyDescent="0.25">
      <c r="A77" s="51" t="str">
        <f t="shared" si="29"/>
        <v>Lack of expertise</v>
      </c>
      <c r="B77" s="63">
        <v>31</v>
      </c>
      <c r="C77" s="63">
        <v>52</v>
      </c>
      <c r="D77" s="63">
        <v>16</v>
      </c>
      <c r="E77" s="63">
        <v>30</v>
      </c>
      <c r="F77" s="63"/>
      <c r="G77" s="63"/>
      <c r="H77" s="63"/>
      <c r="I77" s="63"/>
      <c r="J77" s="63"/>
      <c r="K77" s="51" t="str">
        <f>A77</f>
        <v>Lack of expertise</v>
      </c>
      <c r="L77" s="58">
        <f>B77/B$85</f>
        <v>0.58490566037735847</v>
      </c>
      <c r="M77" s="58">
        <f t="shared" si="30"/>
        <v>0.59090909090909094</v>
      </c>
      <c r="N77" s="58">
        <f t="shared" si="30"/>
        <v>0.43243243243243246</v>
      </c>
      <c r="O77" s="58">
        <f t="shared" si="30"/>
        <v>0.45454545454545453</v>
      </c>
      <c r="P77" s="58"/>
      <c r="Q77" s="58"/>
      <c r="R77" s="58"/>
      <c r="S77" s="58"/>
      <c r="T77" s="58"/>
      <c r="U77" s="58"/>
      <c r="V77" s="58"/>
      <c r="W77" s="58"/>
    </row>
    <row r="78" spans="1:24" s="51" customFormat="1" x14ac:dyDescent="0.25">
      <c r="A78" s="51" t="str">
        <f t="shared" si="29"/>
        <v>Privacy and security concerns</v>
      </c>
      <c r="B78" s="63">
        <v>29</v>
      </c>
      <c r="C78" s="63">
        <v>57</v>
      </c>
      <c r="D78" s="63">
        <v>30</v>
      </c>
      <c r="E78" s="63">
        <v>43</v>
      </c>
      <c r="F78" s="63"/>
      <c r="G78" s="63"/>
      <c r="H78" s="63"/>
      <c r="I78" s="63"/>
      <c r="J78" s="63"/>
      <c r="K78" s="51" t="str">
        <f t="shared" ref="K78:K84" si="31">A78</f>
        <v>Privacy and security concerns</v>
      </c>
      <c r="L78" s="58">
        <f t="shared" ref="L78:L84" si="32">B78/B$85</f>
        <v>0.54716981132075471</v>
      </c>
      <c r="M78" s="58">
        <f t="shared" si="30"/>
        <v>0.64772727272727271</v>
      </c>
      <c r="N78" s="58">
        <f t="shared" si="30"/>
        <v>0.81081081081081086</v>
      </c>
      <c r="O78" s="58">
        <f t="shared" si="30"/>
        <v>0.65151515151515149</v>
      </c>
      <c r="P78" s="58"/>
      <c r="Q78" s="58"/>
      <c r="R78" s="58"/>
      <c r="S78" s="58"/>
      <c r="T78" s="58"/>
      <c r="U78" s="58"/>
      <c r="V78" s="58"/>
      <c r="W78" s="58"/>
    </row>
    <row r="79" spans="1:24" s="51" customFormat="1" x14ac:dyDescent="0.25">
      <c r="A79" s="51" t="str">
        <f t="shared" si="29"/>
        <v>Resistance to change</v>
      </c>
      <c r="B79" s="63">
        <v>16</v>
      </c>
      <c r="C79" s="63">
        <v>30</v>
      </c>
      <c r="D79" s="63">
        <v>12</v>
      </c>
      <c r="E79" s="63">
        <v>19</v>
      </c>
      <c r="F79" s="63"/>
      <c r="G79" s="63"/>
      <c r="H79" s="63"/>
      <c r="I79" s="63"/>
      <c r="J79" s="63"/>
      <c r="K79" s="51" t="str">
        <f t="shared" si="31"/>
        <v>Resistance to change</v>
      </c>
      <c r="L79" s="58">
        <f t="shared" si="32"/>
        <v>0.30188679245283018</v>
      </c>
      <c r="M79" s="58">
        <f t="shared" si="30"/>
        <v>0.34090909090909088</v>
      </c>
      <c r="N79" s="58">
        <f t="shared" si="30"/>
        <v>0.32432432432432434</v>
      </c>
      <c r="O79" s="58">
        <f t="shared" si="30"/>
        <v>0.2878787878787879</v>
      </c>
      <c r="P79" s="58"/>
      <c r="Q79" s="58"/>
      <c r="R79" s="58"/>
      <c r="S79" s="58"/>
      <c r="T79" s="58"/>
      <c r="U79" s="58"/>
      <c r="V79" s="58"/>
      <c r="W79" s="58"/>
    </row>
    <row r="80" spans="1:24" s="51" customFormat="1" x14ac:dyDescent="0.25">
      <c r="A80" s="51" t="str">
        <f t="shared" si="29"/>
        <v>Bias/discrimination</v>
      </c>
      <c r="B80" s="63">
        <v>15</v>
      </c>
      <c r="C80" s="63">
        <v>29</v>
      </c>
      <c r="D80" s="63">
        <v>15</v>
      </c>
      <c r="E80" s="63">
        <v>23</v>
      </c>
      <c r="F80" s="63"/>
      <c r="G80" s="63"/>
      <c r="H80" s="63"/>
      <c r="I80" s="63"/>
      <c r="J80" s="63"/>
      <c r="K80" s="51" t="str">
        <f t="shared" si="31"/>
        <v>Bias/discrimination</v>
      </c>
      <c r="L80" s="58">
        <f t="shared" si="32"/>
        <v>0.28301886792452829</v>
      </c>
      <c r="M80" s="58">
        <f t="shared" si="30"/>
        <v>0.32954545454545453</v>
      </c>
      <c r="N80" s="58">
        <f t="shared" si="30"/>
        <v>0.40540540540540543</v>
      </c>
      <c r="O80" s="58">
        <f t="shared" si="30"/>
        <v>0.34848484848484851</v>
      </c>
      <c r="P80" s="58"/>
      <c r="Q80" s="58"/>
      <c r="R80" s="58"/>
      <c r="S80" s="58"/>
      <c r="T80" s="58"/>
      <c r="U80" s="58"/>
      <c r="V80" s="58"/>
      <c r="W80" s="58"/>
    </row>
    <row r="81" spans="1:23" s="51" customFormat="1" x14ac:dyDescent="0.25">
      <c r="A81" s="51" t="str">
        <f t="shared" si="29"/>
        <v>Copyright / IP infringement</v>
      </c>
      <c r="B81" s="63">
        <v>20</v>
      </c>
      <c r="C81" s="63">
        <v>36</v>
      </c>
      <c r="D81" s="63">
        <v>22</v>
      </c>
      <c r="E81" s="63">
        <v>32</v>
      </c>
      <c r="F81" s="63"/>
      <c r="G81" s="63"/>
      <c r="H81" s="63"/>
      <c r="I81" s="63"/>
      <c r="J81" s="63"/>
      <c r="K81" s="51" t="str">
        <f t="shared" si="31"/>
        <v>Copyright / IP infringement</v>
      </c>
      <c r="L81" s="58">
        <f t="shared" si="32"/>
        <v>0.37735849056603776</v>
      </c>
      <c r="M81" s="58">
        <f t="shared" si="30"/>
        <v>0.40909090909090912</v>
      </c>
      <c r="N81" s="58">
        <f t="shared" si="30"/>
        <v>0.59459459459459463</v>
      </c>
      <c r="O81" s="58">
        <f t="shared" si="30"/>
        <v>0.48484848484848486</v>
      </c>
      <c r="P81" s="58"/>
      <c r="Q81" s="58"/>
      <c r="R81" s="58"/>
      <c r="S81" s="58"/>
      <c r="T81" s="58"/>
      <c r="U81" s="58"/>
      <c r="V81" s="58"/>
      <c r="W81" s="58"/>
    </row>
    <row r="82" spans="1:23" s="51" customFormat="1" x14ac:dyDescent="0.25">
      <c r="A82" s="51" t="str">
        <f t="shared" si="29"/>
        <v xml:space="preserve">	Misinformation</v>
      </c>
      <c r="B82" s="63">
        <v>34</v>
      </c>
      <c r="C82" s="63">
        <v>50</v>
      </c>
      <c r="D82" s="63">
        <v>22</v>
      </c>
      <c r="E82" s="63">
        <v>36</v>
      </c>
      <c r="F82" s="63"/>
      <c r="G82" s="63"/>
      <c r="H82" s="63"/>
      <c r="I82" s="63"/>
      <c r="J82" s="63"/>
      <c r="K82" s="51" t="str">
        <f t="shared" si="31"/>
        <v xml:space="preserve">	Misinformation</v>
      </c>
      <c r="L82" s="58">
        <f t="shared" si="32"/>
        <v>0.64150943396226412</v>
      </c>
      <c r="M82" s="58">
        <f t="shared" si="30"/>
        <v>0.56818181818181823</v>
      </c>
      <c r="N82" s="58">
        <f t="shared" si="30"/>
        <v>0.59459459459459463</v>
      </c>
      <c r="O82" s="58">
        <f t="shared" si="30"/>
        <v>0.54545454545454541</v>
      </c>
      <c r="P82" s="58"/>
      <c r="Q82" s="58"/>
      <c r="R82" s="58"/>
      <c r="S82" s="58"/>
      <c r="T82" s="58"/>
      <c r="U82" s="58"/>
      <c r="V82" s="58"/>
      <c r="W82" s="58"/>
    </row>
    <row r="83" spans="1:23" s="51" customFormat="1" x14ac:dyDescent="0.25">
      <c r="A83" s="51" t="str">
        <f t="shared" si="29"/>
        <v xml:space="preserve">	Research and academic integrity</v>
      </c>
      <c r="B83" s="63">
        <v>12</v>
      </c>
      <c r="C83" s="63">
        <v>18</v>
      </c>
      <c r="D83" s="63">
        <v>7</v>
      </c>
      <c r="E83" s="63">
        <v>20</v>
      </c>
      <c r="F83" s="63"/>
      <c r="G83" s="63"/>
      <c r="H83" s="63"/>
      <c r="I83" s="63"/>
      <c r="J83" s="63"/>
      <c r="K83" s="51" t="str">
        <f t="shared" si="31"/>
        <v xml:space="preserve">	Research and academic integrity</v>
      </c>
      <c r="L83" s="58">
        <f t="shared" si="32"/>
        <v>0.22641509433962265</v>
      </c>
      <c r="M83" s="58">
        <f t="shared" si="30"/>
        <v>0.20454545454545456</v>
      </c>
      <c r="N83" s="58">
        <f t="shared" si="30"/>
        <v>0.1891891891891892</v>
      </c>
      <c r="O83" s="58">
        <f t="shared" si="30"/>
        <v>0.30303030303030304</v>
      </c>
      <c r="P83" s="58"/>
      <c r="Q83" s="58"/>
      <c r="R83" s="58"/>
      <c r="S83" s="58"/>
      <c r="T83" s="58"/>
      <c r="U83" s="58"/>
      <c r="V83" s="58"/>
      <c r="W83" s="58"/>
    </row>
    <row r="84" spans="1:23" s="51" customFormat="1" x14ac:dyDescent="0.25">
      <c r="A84" s="51" t="str">
        <f t="shared" si="29"/>
        <v>Other (please specify)</v>
      </c>
      <c r="B84" s="63">
        <v>2</v>
      </c>
      <c r="C84" s="63">
        <v>2</v>
      </c>
      <c r="D84" s="63">
        <v>0</v>
      </c>
      <c r="E84" s="63">
        <v>10</v>
      </c>
      <c r="F84" s="63"/>
      <c r="G84" s="63"/>
      <c r="H84" s="63"/>
      <c r="I84" s="63"/>
      <c r="J84" s="63"/>
      <c r="K84" s="51" t="str">
        <f t="shared" si="31"/>
        <v>Other (please specify)</v>
      </c>
      <c r="L84" s="58">
        <f t="shared" si="32"/>
        <v>3.7735849056603772E-2</v>
      </c>
      <c r="M84" s="58">
        <f t="shared" si="30"/>
        <v>2.2727272727272728E-2</v>
      </c>
      <c r="N84" s="58">
        <f t="shared" si="30"/>
        <v>0</v>
      </c>
      <c r="O84" s="58">
        <f t="shared" si="30"/>
        <v>0.15151515151515152</v>
      </c>
      <c r="P84" s="58"/>
      <c r="Q84" s="58"/>
      <c r="R84" s="58"/>
      <c r="S84" s="58"/>
      <c r="T84" s="58"/>
      <c r="U84" s="58"/>
      <c r="V84" s="58"/>
      <c r="W84" s="58"/>
    </row>
    <row r="85" spans="1:23" s="51" customFormat="1" x14ac:dyDescent="0.25">
      <c r="A85" s="51" t="str">
        <f t="shared" si="29"/>
        <v>n</v>
      </c>
      <c r="B85" s="63">
        <v>53</v>
      </c>
      <c r="C85" s="63">
        <v>88</v>
      </c>
      <c r="D85" s="63">
        <v>37</v>
      </c>
      <c r="E85" s="63">
        <v>66</v>
      </c>
      <c r="G85" s="63"/>
      <c r="H85" s="63"/>
      <c r="I85" s="63"/>
      <c r="J85" s="63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</row>
    <row r="86" spans="1:23" s="51" customFormat="1" x14ac:dyDescent="0.25"/>
    <row r="87" spans="1:23" s="51" customFormat="1" x14ac:dyDescent="0.25">
      <c r="C87" s="5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3BF53-8348-F645-BA74-134DDBA1D59B}">
  <sheetPr codeName="Sheet7"/>
  <dimension ref="A1:Y81"/>
  <sheetViews>
    <sheetView workbookViewId="0">
      <pane ySplit="13" topLeftCell="A14" activePane="bottomLeft" state="frozen"/>
      <selection activeCell="A5" sqref="A5"/>
      <selection pane="bottomLeft" activeCell="O3" sqref="O3:P11"/>
    </sheetView>
  </sheetViews>
  <sheetFormatPr defaultColWidth="11" defaultRowHeight="15.75" x14ac:dyDescent="0.25"/>
  <cols>
    <col min="1" max="1" width="26" customWidth="1"/>
    <col min="15" max="15" width="27" customWidth="1"/>
  </cols>
  <sheetData>
    <row r="1" spans="1:25" ht="18.75" x14ac:dyDescent="0.3">
      <c r="A1" s="1" t="s">
        <v>85</v>
      </c>
      <c r="B1" s="1" t="s">
        <v>86</v>
      </c>
    </row>
    <row r="3" spans="1:25" s="26" customFormat="1" x14ac:dyDescent="0.25">
      <c r="A3" s="26" t="s">
        <v>2</v>
      </c>
      <c r="C3" s="26">
        <f>SUM(B5:B12)</f>
        <v>1164</v>
      </c>
      <c r="O3"/>
      <c r="P3" s="81"/>
    </row>
    <row r="4" spans="1:25" x14ac:dyDescent="0.25">
      <c r="B4" t="s">
        <v>3</v>
      </c>
      <c r="C4" t="s">
        <v>4</v>
      </c>
      <c r="P4" s="81"/>
    </row>
    <row r="5" spans="1:25" x14ac:dyDescent="0.25">
      <c r="A5" t="s">
        <v>87</v>
      </c>
      <c r="B5">
        <v>128</v>
      </c>
      <c r="C5" s="4">
        <f>B5/C$3</f>
        <v>0.10996563573883161</v>
      </c>
      <c r="P5" s="81"/>
    </row>
    <row r="6" spans="1:25" x14ac:dyDescent="0.25">
      <c r="A6" t="s">
        <v>88</v>
      </c>
      <c r="B6">
        <v>56</v>
      </c>
      <c r="C6" s="4">
        <f t="shared" ref="C6:C12" si="0">B6/C$3</f>
        <v>4.8109965635738834E-2</v>
      </c>
      <c r="P6" s="81"/>
    </row>
    <row r="7" spans="1:25" x14ac:dyDescent="0.25">
      <c r="A7" t="s">
        <v>89</v>
      </c>
      <c r="B7">
        <v>312</v>
      </c>
      <c r="C7" s="4">
        <f t="shared" si="0"/>
        <v>0.26804123711340205</v>
      </c>
      <c r="P7" s="81"/>
    </row>
    <row r="8" spans="1:25" x14ac:dyDescent="0.25">
      <c r="A8" t="s">
        <v>90</v>
      </c>
      <c r="B8">
        <v>65</v>
      </c>
      <c r="C8" s="4">
        <f t="shared" si="0"/>
        <v>5.5841924398625432E-2</v>
      </c>
      <c r="P8" s="81"/>
    </row>
    <row r="9" spans="1:25" x14ac:dyDescent="0.25">
      <c r="A9" t="s">
        <v>91</v>
      </c>
      <c r="B9">
        <v>123</v>
      </c>
      <c r="C9" s="4">
        <f t="shared" si="0"/>
        <v>0.1056701030927835</v>
      </c>
      <c r="P9" s="81"/>
    </row>
    <row r="10" spans="1:25" x14ac:dyDescent="0.25">
      <c r="A10" t="s">
        <v>92</v>
      </c>
      <c r="B10">
        <v>166</v>
      </c>
      <c r="C10" s="4">
        <f t="shared" si="0"/>
        <v>0.14261168384879724</v>
      </c>
      <c r="P10" s="81"/>
    </row>
    <row r="11" spans="1:25" x14ac:dyDescent="0.25">
      <c r="A11" t="s">
        <v>93</v>
      </c>
      <c r="B11">
        <v>244</v>
      </c>
      <c r="C11" s="4">
        <f t="shared" si="0"/>
        <v>0.20962199312714777</v>
      </c>
    </row>
    <row r="12" spans="1:25" x14ac:dyDescent="0.25">
      <c r="A12" t="s">
        <v>22</v>
      </c>
      <c r="B12">
        <v>70</v>
      </c>
      <c r="C12" s="4">
        <f t="shared" si="0"/>
        <v>6.0137457044673541E-2</v>
      </c>
    </row>
    <row r="14" spans="1:2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s="26" customFormat="1" x14ac:dyDescent="0.25">
      <c r="A15" s="27" t="str">
        <f>Refs!A2</f>
        <v>1. REGION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 t="str">
        <f>A15</f>
        <v>1. REGION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25" s="26" customFormat="1" x14ac:dyDescent="0.25">
      <c r="A16" s="27"/>
      <c r="B16" s="27" t="str">
        <f>Refs!B2</f>
        <v>Asia</v>
      </c>
      <c r="C16" s="27" t="str">
        <f>Refs!C2</f>
        <v>Europe</v>
      </c>
      <c r="D16" s="27" t="str">
        <f>Refs!D2</f>
        <v>Rest of the World</v>
      </c>
      <c r="E16" s="27" t="str">
        <f>Refs!E2</f>
        <v>North America</v>
      </c>
      <c r="F16" s="27" t="str">
        <f>Refs!F2</f>
        <v>UK</v>
      </c>
      <c r="G16" s="27" t="str">
        <f>Refs!G2</f>
        <v>US</v>
      </c>
      <c r="H16" s="27" t="str">
        <f>Refs!H2</f>
        <v>China</v>
      </c>
      <c r="I16" s="27"/>
      <c r="J16" s="27"/>
      <c r="K16" s="27"/>
      <c r="L16" s="27"/>
      <c r="M16" s="27" t="str">
        <f t="shared" ref="M16:S16" si="1">B16</f>
        <v>Asia</v>
      </c>
      <c r="N16" s="27" t="str">
        <f t="shared" si="1"/>
        <v>Europe</v>
      </c>
      <c r="O16" s="27" t="str">
        <f t="shared" si="1"/>
        <v>Rest of the World</v>
      </c>
      <c r="P16" s="27" t="str">
        <f t="shared" si="1"/>
        <v>North America</v>
      </c>
      <c r="Q16" s="27" t="str">
        <f t="shared" si="1"/>
        <v>UK</v>
      </c>
      <c r="R16" s="27" t="str">
        <f t="shared" si="1"/>
        <v>US</v>
      </c>
      <c r="S16" s="27" t="str">
        <f t="shared" si="1"/>
        <v>China</v>
      </c>
      <c r="T16" s="27"/>
      <c r="U16" s="27"/>
      <c r="V16" s="27"/>
      <c r="W16" s="27"/>
      <c r="X16" s="27"/>
      <c r="Y16" s="27"/>
    </row>
    <row r="17" spans="1:25" x14ac:dyDescent="0.25">
      <c r="A17" s="5" t="str">
        <f t="shared" ref="A17:A24" si="2">A5</f>
        <v>Cataloging and metadata</v>
      </c>
      <c r="B17" s="5">
        <v>11</v>
      </c>
      <c r="C17" s="5">
        <v>28</v>
      </c>
      <c r="D17" s="5">
        <v>13</v>
      </c>
      <c r="E17" s="5">
        <v>6</v>
      </c>
      <c r="F17" s="5">
        <v>4</v>
      </c>
      <c r="G17" s="5">
        <v>60</v>
      </c>
      <c r="H17" s="5">
        <v>6</v>
      </c>
      <c r="I17" s="5"/>
      <c r="J17" s="5"/>
      <c r="K17" s="5"/>
      <c r="L17" s="5" t="str">
        <f t="shared" ref="L17:L24" si="3">A17</f>
        <v>Cataloging and metadata</v>
      </c>
      <c r="M17" s="8">
        <f t="shared" ref="M17:S24" si="4">B17/B$25</f>
        <v>5.7591623036649213E-2</v>
      </c>
      <c r="N17" s="8">
        <f t="shared" si="4"/>
        <v>0.19310344827586207</v>
      </c>
      <c r="O17" s="8">
        <f t="shared" si="4"/>
        <v>0.10483870967741936</v>
      </c>
      <c r="P17" s="8">
        <f t="shared" si="4"/>
        <v>0.12244897959183673</v>
      </c>
      <c r="Q17" s="8">
        <f t="shared" si="4"/>
        <v>0.10810810810810811</v>
      </c>
      <c r="R17" s="8">
        <f t="shared" si="4"/>
        <v>0.11278195488721804</v>
      </c>
      <c r="S17" s="8">
        <f t="shared" si="4"/>
        <v>6.9767441860465115E-2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>Collection management</v>
      </c>
      <c r="B18" s="5">
        <v>13</v>
      </c>
      <c r="C18" s="5">
        <v>4</v>
      </c>
      <c r="D18" s="5">
        <v>3</v>
      </c>
      <c r="E18" s="5">
        <v>4</v>
      </c>
      <c r="F18" s="5">
        <v>1</v>
      </c>
      <c r="G18" s="5">
        <v>25</v>
      </c>
      <c r="H18" s="5">
        <v>6</v>
      </c>
      <c r="I18" s="5"/>
      <c r="J18" s="5"/>
      <c r="K18" s="5"/>
      <c r="L18" s="5" t="str">
        <f t="shared" si="3"/>
        <v>Collection management</v>
      </c>
      <c r="M18" s="8">
        <f t="shared" si="4"/>
        <v>6.8062827225130892E-2</v>
      </c>
      <c r="N18" s="8">
        <f t="shared" si="4"/>
        <v>2.7586206896551724E-2</v>
      </c>
      <c r="O18" s="8">
        <f t="shared" si="4"/>
        <v>2.4193548387096774E-2</v>
      </c>
      <c r="P18" s="8">
        <f t="shared" si="4"/>
        <v>8.1632653061224483E-2</v>
      </c>
      <c r="Q18" s="8">
        <f t="shared" si="4"/>
        <v>2.7027027027027029E-2</v>
      </c>
      <c r="R18" s="8">
        <f t="shared" si="4"/>
        <v>4.6992481203007516E-2</v>
      </c>
      <c r="S18" s="8">
        <f t="shared" si="4"/>
        <v>6.9767441860465115E-2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Content discovery</v>
      </c>
      <c r="B19" s="5">
        <v>27</v>
      </c>
      <c r="C19" s="5">
        <v>43</v>
      </c>
      <c r="D19" s="5">
        <v>20</v>
      </c>
      <c r="E19" s="5">
        <v>13</v>
      </c>
      <c r="F19" s="5">
        <v>14</v>
      </c>
      <c r="G19" s="5">
        <v>159</v>
      </c>
      <c r="H19" s="5">
        <v>36</v>
      </c>
      <c r="I19" s="5"/>
      <c r="J19" s="5"/>
      <c r="K19" s="5"/>
      <c r="L19" s="5" t="str">
        <f t="shared" si="3"/>
        <v>Content discovery</v>
      </c>
      <c r="M19" s="8">
        <f t="shared" si="4"/>
        <v>0.14136125654450263</v>
      </c>
      <c r="N19" s="8">
        <f t="shared" si="4"/>
        <v>0.29655172413793102</v>
      </c>
      <c r="O19" s="8">
        <f t="shared" si="4"/>
        <v>0.16129032258064516</v>
      </c>
      <c r="P19" s="8">
        <f t="shared" si="4"/>
        <v>0.26530612244897961</v>
      </c>
      <c r="Q19" s="8">
        <f t="shared" si="4"/>
        <v>0.3783783783783784</v>
      </c>
      <c r="R19" s="8">
        <f t="shared" si="4"/>
        <v>0.29887218045112784</v>
      </c>
      <c r="S19" s="8">
        <f t="shared" si="4"/>
        <v>0.41860465116279072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 xml:space="preserve">	Digital preservation</v>
      </c>
      <c r="B20" s="5">
        <v>12</v>
      </c>
      <c r="C20" s="5">
        <v>9</v>
      </c>
      <c r="D20" s="5">
        <v>9</v>
      </c>
      <c r="E20" s="5">
        <v>2</v>
      </c>
      <c r="F20" s="5">
        <v>1</v>
      </c>
      <c r="G20" s="5">
        <v>30</v>
      </c>
      <c r="H20" s="5">
        <v>2</v>
      </c>
      <c r="I20" s="5"/>
      <c r="J20" s="5"/>
      <c r="K20" s="5"/>
      <c r="L20" s="5" t="str">
        <f t="shared" si="3"/>
        <v xml:space="preserve">	Digital preservation</v>
      </c>
      <c r="M20" s="8">
        <f t="shared" si="4"/>
        <v>6.2827225130890049E-2</v>
      </c>
      <c r="N20" s="8">
        <f t="shared" si="4"/>
        <v>6.2068965517241378E-2</v>
      </c>
      <c r="O20" s="8">
        <f t="shared" si="4"/>
        <v>7.2580645161290328E-2</v>
      </c>
      <c r="P20" s="8">
        <f t="shared" si="4"/>
        <v>4.0816326530612242E-2</v>
      </c>
      <c r="Q20" s="8">
        <f t="shared" si="4"/>
        <v>2.7027027027027029E-2</v>
      </c>
      <c r="R20" s="8">
        <f t="shared" si="4"/>
        <v>5.6390977443609019E-2</v>
      </c>
      <c r="S20" s="8">
        <f t="shared" si="4"/>
        <v>2.3255813953488372E-2</v>
      </c>
      <c r="T20" s="8"/>
      <c r="U20" s="8"/>
      <c r="V20" s="8"/>
      <c r="W20" s="8"/>
      <c r="X20" s="8"/>
      <c r="Y20" s="5"/>
    </row>
    <row r="21" spans="1:25" x14ac:dyDescent="0.25">
      <c r="A21" s="5" t="str">
        <f t="shared" si="2"/>
        <v>Supporting institutional student success initiatives</v>
      </c>
      <c r="B21" s="5">
        <v>21</v>
      </c>
      <c r="C21" s="5">
        <v>7</v>
      </c>
      <c r="D21" s="5">
        <v>22</v>
      </c>
      <c r="E21" s="5">
        <v>7</v>
      </c>
      <c r="F21" s="5">
        <v>6</v>
      </c>
      <c r="G21" s="5">
        <v>57</v>
      </c>
      <c r="H21" s="5">
        <v>3</v>
      </c>
      <c r="I21" s="5"/>
      <c r="J21" s="5"/>
      <c r="K21" s="5"/>
      <c r="L21" s="5" t="str">
        <f t="shared" si="3"/>
        <v>Supporting institutional student success initiatives</v>
      </c>
      <c r="M21" s="8">
        <f t="shared" si="4"/>
        <v>0.1099476439790576</v>
      </c>
      <c r="N21" s="8">
        <f t="shared" si="4"/>
        <v>4.8275862068965517E-2</v>
      </c>
      <c r="O21" s="8">
        <f t="shared" si="4"/>
        <v>0.17741935483870969</v>
      </c>
      <c r="P21" s="8">
        <f t="shared" si="4"/>
        <v>0.14285714285714285</v>
      </c>
      <c r="Q21" s="8">
        <f t="shared" si="4"/>
        <v>0.16216216216216217</v>
      </c>
      <c r="R21" s="8">
        <f t="shared" si="4"/>
        <v>0.10714285714285714</v>
      </c>
      <c r="S21" s="8">
        <f t="shared" si="4"/>
        <v>3.4883720930232558E-2</v>
      </c>
      <c r="T21" s="8"/>
      <c r="U21" s="8"/>
      <c r="V21" s="8"/>
      <c r="W21" s="8"/>
      <c r="X21" s="8"/>
      <c r="Y21" s="5"/>
    </row>
    <row r="22" spans="1:25" x14ac:dyDescent="0.25">
      <c r="A22" s="5" t="str">
        <f t="shared" si="2"/>
        <v>Supporting institutional research excellence initiatives</v>
      </c>
      <c r="B22" s="5">
        <v>56</v>
      </c>
      <c r="C22" s="5">
        <v>23</v>
      </c>
      <c r="D22" s="5">
        <v>20</v>
      </c>
      <c r="E22" s="5">
        <v>6</v>
      </c>
      <c r="F22" s="5">
        <v>3</v>
      </c>
      <c r="G22" s="5">
        <v>48</v>
      </c>
      <c r="H22" s="5">
        <v>10</v>
      </c>
      <c r="I22" s="5"/>
      <c r="J22" s="5"/>
      <c r="K22" s="5"/>
      <c r="L22" s="5" t="str">
        <f t="shared" si="3"/>
        <v>Supporting institutional research excellence initiatives</v>
      </c>
      <c r="M22" s="8">
        <f t="shared" si="4"/>
        <v>0.29319371727748689</v>
      </c>
      <c r="N22" s="8">
        <f t="shared" si="4"/>
        <v>0.15862068965517243</v>
      </c>
      <c r="O22" s="8">
        <f t="shared" si="4"/>
        <v>0.16129032258064516</v>
      </c>
      <c r="P22" s="8">
        <f t="shared" si="4"/>
        <v>0.12244897959183673</v>
      </c>
      <c r="Q22" s="8">
        <f t="shared" si="4"/>
        <v>8.1081081081081086E-2</v>
      </c>
      <c r="R22" s="8">
        <f t="shared" si="4"/>
        <v>9.0225563909774431E-2</v>
      </c>
      <c r="S22" s="8">
        <f t="shared" si="4"/>
        <v>0.11627906976744186</v>
      </c>
      <c r="T22" s="8"/>
      <c r="U22" s="8"/>
      <c r="V22" s="8"/>
      <c r="W22" s="8"/>
      <c r="X22" s="8"/>
      <c r="Y22" s="5"/>
    </row>
    <row r="23" spans="1:25" x14ac:dyDescent="0.25">
      <c r="A23" s="5" t="str">
        <f t="shared" si="2"/>
        <v>Library content and resource accessibility</v>
      </c>
      <c r="B23" s="5">
        <v>46</v>
      </c>
      <c r="C23" s="5">
        <v>29</v>
      </c>
      <c r="D23" s="5">
        <v>32</v>
      </c>
      <c r="E23" s="5">
        <v>7</v>
      </c>
      <c r="F23" s="5">
        <v>6</v>
      </c>
      <c r="G23" s="5">
        <v>103</v>
      </c>
      <c r="H23" s="5">
        <v>21</v>
      </c>
      <c r="I23" s="5"/>
      <c r="J23" s="5"/>
      <c r="K23" s="5"/>
      <c r="L23" s="5" t="str">
        <f t="shared" si="3"/>
        <v>Library content and resource accessibility</v>
      </c>
      <c r="M23" s="8">
        <f t="shared" si="4"/>
        <v>0.24083769633507854</v>
      </c>
      <c r="N23" s="8">
        <f t="shared" si="4"/>
        <v>0.2</v>
      </c>
      <c r="O23" s="8">
        <f t="shared" si="4"/>
        <v>0.25806451612903225</v>
      </c>
      <c r="P23" s="8">
        <f t="shared" si="4"/>
        <v>0.14285714285714285</v>
      </c>
      <c r="Q23" s="8">
        <f t="shared" si="4"/>
        <v>0.16216216216216217</v>
      </c>
      <c r="R23" s="8">
        <f t="shared" si="4"/>
        <v>0.19360902255639098</v>
      </c>
      <c r="S23" s="8">
        <f t="shared" si="4"/>
        <v>0.2441860465116279</v>
      </c>
      <c r="T23" s="8"/>
      <c r="U23" s="8"/>
      <c r="V23" s="8"/>
      <c r="W23" s="8"/>
      <c r="X23" s="8"/>
      <c r="Y23" s="5"/>
    </row>
    <row r="24" spans="1:25" x14ac:dyDescent="0.25">
      <c r="A24" s="5" t="str">
        <f t="shared" si="2"/>
        <v>Other (please specify)</v>
      </c>
      <c r="B24" s="5">
        <v>5</v>
      </c>
      <c r="C24" s="5">
        <v>2</v>
      </c>
      <c r="D24" s="5">
        <v>5</v>
      </c>
      <c r="E24" s="5">
        <v>4</v>
      </c>
      <c r="F24" s="5">
        <v>2</v>
      </c>
      <c r="G24" s="5">
        <v>50</v>
      </c>
      <c r="H24" s="5">
        <v>2</v>
      </c>
      <c r="I24" s="5"/>
      <c r="J24" s="5"/>
      <c r="K24" s="5"/>
      <c r="L24" s="5" t="str">
        <f t="shared" si="3"/>
        <v>Other (please specify)</v>
      </c>
      <c r="M24" s="8">
        <f t="shared" si="4"/>
        <v>2.6178010471204188E-2</v>
      </c>
      <c r="N24" s="8">
        <f t="shared" si="4"/>
        <v>1.3793103448275862E-2</v>
      </c>
      <c r="O24" s="8">
        <f t="shared" si="4"/>
        <v>4.0322580645161289E-2</v>
      </c>
      <c r="P24" s="8">
        <f t="shared" si="4"/>
        <v>8.1632653061224483E-2</v>
      </c>
      <c r="Q24" s="8">
        <f t="shared" si="4"/>
        <v>5.4054054054054057E-2</v>
      </c>
      <c r="R24" s="8">
        <f t="shared" si="4"/>
        <v>9.3984962406015032E-2</v>
      </c>
      <c r="S24" s="8">
        <f t="shared" si="4"/>
        <v>2.3255813953488372E-2</v>
      </c>
      <c r="T24" s="8"/>
      <c r="U24" s="8"/>
      <c r="V24" s="8"/>
      <c r="W24" s="8"/>
      <c r="X24" s="8"/>
      <c r="Y24" s="5"/>
    </row>
    <row r="25" spans="1:25" x14ac:dyDescent="0.25">
      <c r="A25" s="5" t="s">
        <v>12</v>
      </c>
      <c r="B25" s="5">
        <f t="shared" ref="B25:H25" si="5">SUM(B17:B24)</f>
        <v>191</v>
      </c>
      <c r="C25" s="5">
        <f t="shared" si="5"/>
        <v>145</v>
      </c>
      <c r="D25" s="5">
        <f t="shared" si="5"/>
        <v>124</v>
      </c>
      <c r="E25" s="5">
        <f t="shared" si="5"/>
        <v>49</v>
      </c>
      <c r="F25" s="5">
        <f t="shared" si="5"/>
        <v>37</v>
      </c>
      <c r="G25" s="5">
        <f t="shared" si="5"/>
        <v>532</v>
      </c>
      <c r="H25" s="5">
        <f t="shared" si="5"/>
        <v>86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s="26" customFormat="1" x14ac:dyDescent="0.25">
      <c r="A29" s="30" t="str">
        <f>Refs!A3</f>
        <v>2. WORK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 t="str">
        <f>A29</f>
        <v>2. WORK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s="26" customFormat="1" x14ac:dyDescent="0.25">
      <c r="A30" s="30"/>
      <c r="B30" s="30" t="str">
        <f>Refs!B3</f>
        <v>Public Library</v>
      </c>
      <c r="C30" s="30" t="str">
        <f>Refs!C3</f>
        <v>National Library</v>
      </c>
      <c r="D30" s="30" t="str">
        <f>Refs!D3</f>
        <v>Academic Library</v>
      </c>
      <c r="E30" s="30"/>
      <c r="F30" s="30"/>
      <c r="G30" s="30"/>
      <c r="H30" s="30"/>
      <c r="I30" s="30"/>
      <c r="J30" s="30"/>
      <c r="K30" s="30"/>
      <c r="L30" s="30"/>
      <c r="M30" s="30" t="str">
        <f>B30</f>
        <v>Public Library</v>
      </c>
      <c r="N30" s="30" t="str">
        <f>C30</f>
        <v>National Library</v>
      </c>
      <c r="O30" s="30" t="str">
        <f>D30</f>
        <v>Academic Library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x14ac:dyDescent="0.25">
      <c r="A31" s="9" t="str">
        <f t="shared" ref="A31:A38" si="6">A5</f>
        <v>Cataloging and metadata</v>
      </c>
      <c r="B31" s="9">
        <v>29</v>
      </c>
      <c r="C31" s="9">
        <v>6</v>
      </c>
      <c r="D31" s="9">
        <v>93</v>
      </c>
      <c r="E31" s="9"/>
      <c r="F31" s="9"/>
      <c r="G31" s="9"/>
      <c r="H31" s="9"/>
      <c r="I31" s="9"/>
      <c r="J31" s="9"/>
      <c r="K31" s="9"/>
      <c r="L31" s="9" t="str">
        <f t="shared" ref="L31:L38" si="7">A31</f>
        <v>Cataloging and metadata</v>
      </c>
      <c r="M31" s="12">
        <f t="shared" ref="M31:O38" si="8">B31/B$39</f>
        <v>0.1277533039647577</v>
      </c>
      <c r="N31" s="12">
        <f t="shared" si="8"/>
        <v>0.14634146341463414</v>
      </c>
      <c r="O31" s="12">
        <f t="shared" si="8"/>
        <v>0.10379464285714286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 t="shared" si="6"/>
        <v>Collection management</v>
      </c>
      <c r="B32" s="9">
        <v>16</v>
      </c>
      <c r="C32" s="9">
        <v>1</v>
      </c>
      <c r="D32" s="9">
        <v>39</v>
      </c>
      <c r="E32" s="9"/>
      <c r="F32" s="9"/>
      <c r="G32" s="9"/>
      <c r="H32" s="9"/>
      <c r="I32" s="9"/>
      <c r="J32" s="9"/>
      <c r="K32" s="9"/>
      <c r="L32" s="9" t="str">
        <f t="shared" si="7"/>
        <v>Collection management</v>
      </c>
      <c r="M32" s="12">
        <f t="shared" si="8"/>
        <v>7.0484581497797363E-2</v>
      </c>
      <c r="N32" s="12">
        <f t="shared" si="8"/>
        <v>2.4390243902439025E-2</v>
      </c>
      <c r="O32" s="12">
        <f t="shared" si="8"/>
        <v>4.3526785714285712E-2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 t="shared" si="6"/>
        <v>Content discovery</v>
      </c>
      <c r="B33" s="9">
        <v>77</v>
      </c>
      <c r="C33" s="9">
        <v>13</v>
      </c>
      <c r="D33" s="9">
        <v>222</v>
      </c>
      <c r="E33" s="9"/>
      <c r="F33" s="9"/>
      <c r="G33" s="9"/>
      <c r="H33" s="9"/>
      <c r="I33" s="9"/>
      <c r="J33" s="9"/>
      <c r="K33" s="9"/>
      <c r="L33" s="9" t="str">
        <f t="shared" si="7"/>
        <v>Content discovery</v>
      </c>
      <c r="M33" s="12">
        <f t="shared" si="8"/>
        <v>0.33920704845814981</v>
      </c>
      <c r="N33" s="12">
        <f t="shared" si="8"/>
        <v>0.31707317073170732</v>
      </c>
      <c r="O33" s="12">
        <f t="shared" si="8"/>
        <v>0.24776785714285715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str">
        <f t="shared" si="6"/>
        <v xml:space="preserve">	Digital preservation</v>
      </c>
      <c r="B34" s="9">
        <v>16</v>
      </c>
      <c r="C34" s="9">
        <v>2</v>
      </c>
      <c r="D34" s="9">
        <v>47</v>
      </c>
      <c r="E34" s="9"/>
      <c r="F34" s="9"/>
      <c r="G34" s="9"/>
      <c r="H34" s="9"/>
      <c r="I34" s="9"/>
      <c r="J34" s="9"/>
      <c r="K34" s="9"/>
      <c r="L34" s="9" t="str">
        <f t="shared" si="7"/>
        <v xml:space="preserve">	Digital preservation</v>
      </c>
      <c r="M34" s="12">
        <f t="shared" si="8"/>
        <v>7.0484581497797363E-2</v>
      </c>
      <c r="N34" s="12">
        <f t="shared" si="8"/>
        <v>4.878048780487805E-2</v>
      </c>
      <c r="O34" s="12">
        <f t="shared" si="8"/>
        <v>5.2455357142857144E-2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str">
        <f t="shared" si="6"/>
        <v>Supporting institutional student success initiatives</v>
      </c>
      <c r="B35" s="9">
        <v>3</v>
      </c>
      <c r="C35" s="9">
        <v>2</v>
      </c>
      <c r="D35" s="9">
        <v>118</v>
      </c>
      <c r="E35" s="9"/>
      <c r="F35" s="9"/>
      <c r="G35" s="9"/>
      <c r="H35" s="9"/>
      <c r="I35" s="9"/>
      <c r="J35" s="9"/>
      <c r="K35" s="9"/>
      <c r="L35" s="9" t="str">
        <f t="shared" si="7"/>
        <v>Supporting institutional student success initiatives</v>
      </c>
      <c r="M35" s="12">
        <f t="shared" si="8"/>
        <v>1.3215859030837005E-2</v>
      </c>
      <c r="N35" s="12">
        <f t="shared" si="8"/>
        <v>4.878048780487805E-2</v>
      </c>
      <c r="O35" s="12">
        <f t="shared" si="8"/>
        <v>0.13169642857142858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str">
        <f t="shared" si="6"/>
        <v>Supporting institutional research excellence initiatives</v>
      </c>
      <c r="B36" s="9">
        <v>8</v>
      </c>
      <c r="C36" s="9">
        <v>5</v>
      </c>
      <c r="D36" s="9">
        <v>153</v>
      </c>
      <c r="E36" s="9"/>
      <c r="F36" s="9"/>
      <c r="G36" s="9"/>
      <c r="H36" s="9"/>
      <c r="I36" s="9"/>
      <c r="J36" s="9"/>
      <c r="K36" s="9"/>
      <c r="L36" s="9" t="str">
        <f t="shared" si="7"/>
        <v>Supporting institutional research excellence initiatives</v>
      </c>
      <c r="M36" s="12">
        <f t="shared" si="8"/>
        <v>3.5242290748898682E-2</v>
      </c>
      <c r="N36" s="12">
        <f t="shared" si="8"/>
        <v>0.12195121951219512</v>
      </c>
      <c r="O36" s="12">
        <f t="shared" si="8"/>
        <v>0.17075892857142858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str">
        <f t="shared" si="6"/>
        <v>Library content and resource accessibility</v>
      </c>
      <c r="B37" s="9">
        <v>52</v>
      </c>
      <c r="C37" s="9">
        <v>9</v>
      </c>
      <c r="D37" s="9">
        <v>183</v>
      </c>
      <c r="E37" s="9"/>
      <c r="F37" s="9"/>
      <c r="G37" s="9"/>
      <c r="H37" s="9"/>
      <c r="I37" s="9"/>
      <c r="J37" s="9"/>
      <c r="K37" s="9"/>
      <c r="L37" s="9" t="str">
        <f t="shared" si="7"/>
        <v>Library content and resource accessibility</v>
      </c>
      <c r="M37" s="12">
        <f t="shared" si="8"/>
        <v>0.22907488986784141</v>
      </c>
      <c r="N37" s="12">
        <f t="shared" si="8"/>
        <v>0.21951219512195122</v>
      </c>
      <c r="O37" s="12">
        <f t="shared" si="8"/>
        <v>0.20424107142857142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str">
        <f t="shared" si="6"/>
        <v>Other (please specify)</v>
      </c>
      <c r="B38" s="9">
        <v>26</v>
      </c>
      <c r="C38" s="9">
        <v>3</v>
      </c>
      <c r="D38" s="9">
        <v>41</v>
      </c>
      <c r="E38" s="9"/>
      <c r="F38" s="9"/>
      <c r="G38" s="9"/>
      <c r="H38" s="9"/>
      <c r="I38" s="9"/>
      <c r="J38" s="9"/>
      <c r="K38" s="9"/>
      <c r="L38" s="9" t="str">
        <f t="shared" si="7"/>
        <v>Other (please specify)</v>
      </c>
      <c r="M38" s="12">
        <f t="shared" si="8"/>
        <v>0.11453744493392071</v>
      </c>
      <c r="N38" s="12">
        <f t="shared" si="8"/>
        <v>7.3170731707317069E-2</v>
      </c>
      <c r="O38" s="12">
        <f t="shared" si="8"/>
        <v>4.5758928571428568E-2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s">
        <v>12</v>
      </c>
      <c r="B39" s="9">
        <f>SUM(B31:B38)</f>
        <v>227</v>
      </c>
      <c r="C39" s="9">
        <f>SUM(C31:C38)</f>
        <v>41</v>
      </c>
      <c r="D39" s="9">
        <f>SUM(D31:D38)</f>
        <v>896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s="26" customFormat="1" x14ac:dyDescent="0.25">
      <c r="A43" s="33" t="str">
        <f>Refs!A4</f>
        <v>3. UNIVERISTY / COLLEGE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 t="str">
        <f>A43</f>
        <v>3. UNIVERISTY / COLLEGE</v>
      </c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spans="1:25" s="26" customFormat="1" x14ac:dyDescent="0.25">
      <c r="A44" s="33"/>
      <c r="B44" s="33" t="str">
        <f>Refs!B4</f>
        <v>University</v>
      </c>
      <c r="C44" s="33" t="str">
        <f>Refs!C4</f>
        <v>Community college</v>
      </c>
      <c r="D44" s="33" t="str">
        <f>Refs!D4</f>
        <v>Other (please specify)</v>
      </c>
      <c r="E44" s="33"/>
      <c r="F44" s="33"/>
      <c r="G44" s="33"/>
      <c r="H44" s="33"/>
      <c r="I44" s="33"/>
      <c r="J44" s="33"/>
      <c r="K44" s="33"/>
      <c r="L44" s="33"/>
      <c r="M44" s="33" t="str">
        <f>B44</f>
        <v>University</v>
      </c>
      <c r="N44" s="33" t="str">
        <f>C44</f>
        <v>Community college</v>
      </c>
      <c r="O44" s="33" t="str">
        <f>D44</f>
        <v>Other (please specify)</v>
      </c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spans="1:25" x14ac:dyDescent="0.25">
      <c r="A45" s="13" t="str">
        <f t="shared" ref="A45:A52" si="9">A5</f>
        <v>Cataloging and metadata</v>
      </c>
      <c r="B45" s="13">
        <v>66</v>
      </c>
      <c r="C45" s="13">
        <v>13</v>
      </c>
      <c r="D45" s="13">
        <v>14</v>
      </c>
      <c r="E45" s="13"/>
      <c r="F45" s="13"/>
      <c r="G45" s="13"/>
      <c r="H45" s="13"/>
      <c r="I45" s="13"/>
      <c r="J45" s="13"/>
      <c r="K45" s="13"/>
      <c r="L45" s="13" t="str">
        <f t="shared" ref="L45:L52" si="10">A45</f>
        <v>Cataloging and metadata</v>
      </c>
      <c r="M45" s="16">
        <f t="shared" ref="M45:O52" si="11">B45/B$53</f>
        <v>9.5652173913043481E-2</v>
      </c>
      <c r="N45" s="16">
        <f t="shared" si="11"/>
        <v>0.16250000000000001</v>
      </c>
      <c r="O45" s="16">
        <f t="shared" si="11"/>
        <v>0.1111111111111111</v>
      </c>
      <c r="P45" s="16"/>
      <c r="Q45" s="16"/>
      <c r="R45" s="16"/>
      <c r="S45" s="16"/>
      <c r="T45" s="16"/>
      <c r="U45" s="16"/>
      <c r="V45" s="16"/>
      <c r="W45" s="16"/>
      <c r="X45" s="16"/>
      <c r="Y45" s="13"/>
    </row>
    <row r="46" spans="1:25" x14ac:dyDescent="0.25">
      <c r="A46" s="13" t="str">
        <f t="shared" si="9"/>
        <v>Collection management</v>
      </c>
      <c r="B46" s="13">
        <v>29</v>
      </c>
      <c r="C46" s="13">
        <v>5</v>
      </c>
      <c r="D46" s="13">
        <v>5</v>
      </c>
      <c r="E46" s="13"/>
      <c r="F46" s="13"/>
      <c r="G46" s="13"/>
      <c r="H46" s="13"/>
      <c r="I46" s="13"/>
      <c r="J46" s="13"/>
      <c r="K46" s="13"/>
      <c r="L46" s="13" t="str">
        <f t="shared" si="10"/>
        <v>Collection management</v>
      </c>
      <c r="M46" s="16">
        <f t="shared" si="11"/>
        <v>4.2028985507246375E-2</v>
      </c>
      <c r="N46" s="16">
        <f t="shared" si="11"/>
        <v>6.25E-2</v>
      </c>
      <c r="O46" s="16">
        <f t="shared" si="11"/>
        <v>3.968253968253968E-2</v>
      </c>
      <c r="P46" s="16"/>
      <c r="Q46" s="16"/>
      <c r="R46" s="16"/>
      <c r="S46" s="16"/>
      <c r="T46" s="16"/>
      <c r="U46" s="16"/>
      <c r="V46" s="16"/>
      <c r="W46" s="16"/>
      <c r="X46" s="16"/>
      <c r="Y46" s="13"/>
    </row>
    <row r="47" spans="1:25" x14ac:dyDescent="0.25">
      <c r="A47" s="13" t="str">
        <f t="shared" si="9"/>
        <v>Content discovery</v>
      </c>
      <c r="B47" s="13">
        <v>172</v>
      </c>
      <c r="C47" s="13">
        <v>21</v>
      </c>
      <c r="D47" s="13">
        <v>29</v>
      </c>
      <c r="E47" s="13"/>
      <c r="F47" s="13"/>
      <c r="G47" s="13"/>
      <c r="H47" s="13"/>
      <c r="I47" s="13"/>
      <c r="J47" s="13"/>
      <c r="K47" s="13"/>
      <c r="L47" s="13" t="str">
        <f t="shared" si="10"/>
        <v>Content discovery</v>
      </c>
      <c r="M47" s="16">
        <f t="shared" si="11"/>
        <v>0.24927536231884059</v>
      </c>
      <c r="N47" s="16">
        <f t="shared" si="11"/>
        <v>0.26250000000000001</v>
      </c>
      <c r="O47" s="16">
        <f t="shared" si="11"/>
        <v>0.23015873015873015</v>
      </c>
      <c r="P47" s="16"/>
      <c r="Q47" s="16"/>
      <c r="R47" s="16"/>
      <c r="S47" s="16"/>
      <c r="T47" s="16"/>
      <c r="U47" s="16"/>
      <c r="V47" s="16"/>
      <c r="W47" s="16"/>
      <c r="X47" s="16"/>
      <c r="Y47" s="13"/>
    </row>
    <row r="48" spans="1:25" x14ac:dyDescent="0.25">
      <c r="A48" s="13" t="str">
        <f t="shared" si="9"/>
        <v xml:space="preserve">	Digital preservation</v>
      </c>
      <c r="B48" s="13">
        <v>37</v>
      </c>
      <c r="C48" s="13">
        <v>5</v>
      </c>
      <c r="D48" s="13">
        <v>5</v>
      </c>
      <c r="E48" s="13"/>
      <c r="F48" s="13"/>
      <c r="G48" s="13"/>
      <c r="H48" s="13"/>
      <c r="I48" s="13"/>
      <c r="J48" s="13"/>
      <c r="K48" s="13"/>
      <c r="L48" s="13" t="str">
        <f t="shared" si="10"/>
        <v xml:space="preserve">	Digital preservation</v>
      </c>
      <c r="M48" s="16">
        <f t="shared" si="11"/>
        <v>5.3623188405797099E-2</v>
      </c>
      <c r="N48" s="16">
        <f t="shared" si="11"/>
        <v>6.25E-2</v>
      </c>
      <c r="O48" s="16">
        <f t="shared" si="11"/>
        <v>3.968253968253968E-2</v>
      </c>
      <c r="P48" s="16"/>
      <c r="Q48" s="16"/>
      <c r="R48" s="16"/>
      <c r="S48" s="16"/>
      <c r="T48" s="16"/>
      <c r="U48" s="16"/>
      <c r="V48" s="16"/>
      <c r="W48" s="16"/>
      <c r="X48" s="16"/>
      <c r="Y48" s="13"/>
    </row>
    <row r="49" spans="1:25" x14ac:dyDescent="0.25">
      <c r="A49" s="13" t="str">
        <f t="shared" si="9"/>
        <v>Supporting institutional student success initiatives</v>
      </c>
      <c r="B49" s="13">
        <v>86</v>
      </c>
      <c r="C49" s="13">
        <v>13</v>
      </c>
      <c r="D49" s="13">
        <v>19</v>
      </c>
      <c r="E49" s="13"/>
      <c r="F49" s="13"/>
      <c r="G49" s="13"/>
      <c r="H49" s="13"/>
      <c r="I49" s="13"/>
      <c r="J49" s="13"/>
      <c r="K49" s="13"/>
      <c r="L49" s="13" t="str">
        <f t="shared" si="10"/>
        <v>Supporting institutional student success initiatives</v>
      </c>
      <c r="M49" s="16">
        <f t="shared" si="11"/>
        <v>0.1246376811594203</v>
      </c>
      <c r="N49" s="16">
        <f t="shared" si="11"/>
        <v>0.16250000000000001</v>
      </c>
      <c r="O49" s="16">
        <f t="shared" si="11"/>
        <v>0.15079365079365079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 t="shared" si="9"/>
        <v>Supporting institutional research excellence initiatives</v>
      </c>
      <c r="B50" s="13">
        <v>126</v>
      </c>
      <c r="C50" s="13">
        <v>6</v>
      </c>
      <c r="D50" s="13">
        <v>21</v>
      </c>
      <c r="E50" s="13"/>
      <c r="F50" s="13"/>
      <c r="G50" s="13"/>
      <c r="H50" s="13"/>
      <c r="I50" s="13"/>
      <c r="J50" s="13"/>
      <c r="K50" s="13"/>
      <c r="L50" s="13" t="str">
        <f t="shared" si="10"/>
        <v>Supporting institutional research excellence initiatives</v>
      </c>
      <c r="M50" s="16">
        <f t="shared" si="11"/>
        <v>0.18260869565217391</v>
      </c>
      <c r="N50" s="16">
        <f t="shared" si="11"/>
        <v>7.4999999999999997E-2</v>
      </c>
      <c r="O50" s="16">
        <f t="shared" si="11"/>
        <v>0.16666666666666666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str">
        <f t="shared" si="9"/>
        <v>Library content and resource accessibility</v>
      </c>
      <c r="B51" s="13">
        <v>144</v>
      </c>
      <c r="C51" s="13">
        <v>15</v>
      </c>
      <c r="D51" s="13">
        <v>24</v>
      </c>
      <c r="E51" s="13"/>
      <c r="F51" s="13"/>
      <c r="G51" s="13"/>
      <c r="H51" s="13"/>
      <c r="I51" s="13"/>
      <c r="J51" s="13"/>
      <c r="K51" s="13"/>
      <c r="L51" s="13" t="str">
        <f t="shared" si="10"/>
        <v>Library content and resource accessibility</v>
      </c>
      <c r="M51" s="16">
        <f t="shared" si="11"/>
        <v>0.20869565217391303</v>
      </c>
      <c r="N51" s="16">
        <f t="shared" si="11"/>
        <v>0.1875</v>
      </c>
      <c r="O51" s="16">
        <f t="shared" si="11"/>
        <v>0.19047619047619047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str">
        <f t="shared" si="9"/>
        <v>Other (please specify)</v>
      </c>
      <c r="B52" s="13">
        <v>30</v>
      </c>
      <c r="C52" s="13">
        <v>2</v>
      </c>
      <c r="D52" s="13">
        <v>9</v>
      </c>
      <c r="E52" s="13"/>
      <c r="F52" s="13"/>
      <c r="G52" s="13"/>
      <c r="H52" s="13"/>
      <c r="I52" s="13"/>
      <c r="J52" s="13"/>
      <c r="K52" s="13"/>
      <c r="L52" s="13" t="str">
        <f t="shared" si="10"/>
        <v>Other (please specify)</v>
      </c>
      <c r="M52" s="16">
        <f t="shared" si="11"/>
        <v>4.3478260869565216E-2</v>
      </c>
      <c r="N52" s="16">
        <f t="shared" si="11"/>
        <v>2.5000000000000001E-2</v>
      </c>
      <c r="O52" s="16">
        <f t="shared" si="11"/>
        <v>7.1428571428571425E-2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s">
        <v>12</v>
      </c>
      <c r="B53" s="13">
        <f>SUM(B45:B52)</f>
        <v>690</v>
      </c>
      <c r="C53" s="13">
        <f>SUM(C45:C52)</f>
        <v>80</v>
      </c>
      <c r="D53" s="13">
        <f>SUM(D45:D52)</f>
        <v>126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 s="26" customFormat="1" x14ac:dyDescent="0.25">
      <c r="A56" s="37" t="str">
        <f>Refs!A5</f>
        <v>4. ACADEMIC ROLE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 t="str">
        <f>A56</f>
        <v>4. ACADEMIC ROLE</v>
      </c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s="26" customFormat="1" x14ac:dyDescent="0.25">
      <c r="A57" s="37"/>
      <c r="B57" s="37" t="str">
        <f>Refs!B5</f>
        <v>Associate dean of library</v>
      </c>
      <c r="C57" s="37" t="str">
        <f>Refs!C5</f>
        <v>Dean of library</v>
      </c>
      <c r="D57" s="37" t="str">
        <f>Refs!D5</f>
        <v>Librarian</v>
      </c>
      <c r="E57" s="37" t="str">
        <f>Refs!E5</f>
        <v>Library head of IT</v>
      </c>
      <c r="F57" s="37" t="str">
        <f>Refs!F5</f>
        <v>Other (please specify)</v>
      </c>
      <c r="G57" s="37"/>
      <c r="H57" s="37"/>
      <c r="I57" s="37"/>
      <c r="J57" s="37"/>
      <c r="K57" s="37"/>
      <c r="L57" s="37"/>
      <c r="M57" s="37" t="str">
        <f>B57</f>
        <v>Associate dean of library</v>
      </c>
      <c r="N57" s="40" t="str">
        <f>C57</f>
        <v>Dean of library</v>
      </c>
      <c r="O57" s="37" t="str">
        <f>D57</f>
        <v>Librarian</v>
      </c>
      <c r="P57" s="40" t="str">
        <f>E57</f>
        <v>Library head of IT</v>
      </c>
      <c r="Q57" s="37" t="str">
        <f>F57</f>
        <v>Other (please specify)</v>
      </c>
      <c r="R57" s="40"/>
      <c r="S57" s="37"/>
      <c r="T57" s="40"/>
      <c r="U57" s="37"/>
      <c r="V57" s="40"/>
      <c r="W57" s="37"/>
      <c r="X57" s="37"/>
      <c r="Y57" s="37"/>
    </row>
    <row r="58" spans="1:25" x14ac:dyDescent="0.25">
      <c r="A58" s="17" t="str">
        <f t="shared" ref="A58:A65" si="12">A5</f>
        <v>Cataloging and metadata</v>
      </c>
      <c r="B58" s="17">
        <v>1</v>
      </c>
      <c r="C58" s="17">
        <v>10</v>
      </c>
      <c r="D58" s="17">
        <v>61</v>
      </c>
      <c r="E58" s="17">
        <v>7</v>
      </c>
      <c r="F58" s="17">
        <v>14</v>
      </c>
      <c r="G58" s="17"/>
      <c r="H58" s="17"/>
      <c r="I58" s="17"/>
      <c r="J58" s="17"/>
      <c r="K58" s="17"/>
      <c r="L58" s="17" t="str">
        <f t="shared" ref="L58:L65" si="13">A58</f>
        <v>Cataloging and metadata</v>
      </c>
      <c r="M58" s="21">
        <f t="shared" ref="M58:Q65" si="14">B58/B$66</f>
        <v>2.8571428571428571E-2</v>
      </c>
      <c r="N58" s="21">
        <f t="shared" si="14"/>
        <v>0.14492753623188406</v>
      </c>
      <c r="O58" s="21">
        <f t="shared" si="14"/>
        <v>0.10049423393739704</v>
      </c>
      <c r="P58" s="21">
        <f t="shared" si="14"/>
        <v>0.16279069767441862</v>
      </c>
      <c r="Q58" s="21">
        <f t="shared" si="14"/>
        <v>9.8591549295774641E-2</v>
      </c>
      <c r="R58" s="21"/>
      <c r="S58" s="21"/>
      <c r="T58" s="21"/>
      <c r="U58" s="21"/>
      <c r="V58" s="21"/>
      <c r="W58" s="21"/>
      <c r="X58" s="21"/>
      <c r="Y58" s="17"/>
    </row>
    <row r="59" spans="1:25" x14ac:dyDescent="0.25">
      <c r="A59" s="17" t="str">
        <f t="shared" si="12"/>
        <v>Collection management</v>
      </c>
      <c r="B59" s="17">
        <v>2</v>
      </c>
      <c r="C59" s="17">
        <v>2</v>
      </c>
      <c r="D59" s="17">
        <v>29</v>
      </c>
      <c r="E59" s="17">
        <v>3</v>
      </c>
      <c r="F59" s="17">
        <v>3</v>
      </c>
      <c r="G59" s="17"/>
      <c r="H59" s="17"/>
      <c r="I59" s="17"/>
      <c r="J59" s="17"/>
      <c r="K59" s="17"/>
      <c r="L59" s="17" t="str">
        <f t="shared" si="13"/>
        <v>Collection management</v>
      </c>
      <c r="M59" s="21">
        <f t="shared" si="14"/>
        <v>5.7142857142857141E-2</v>
      </c>
      <c r="N59" s="21">
        <f t="shared" si="14"/>
        <v>2.8985507246376812E-2</v>
      </c>
      <c r="O59" s="21">
        <f t="shared" si="14"/>
        <v>4.7775947281713346E-2</v>
      </c>
      <c r="P59" s="21">
        <f t="shared" si="14"/>
        <v>6.9767441860465115E-2</v>
      </c>
      <c r="Q59" s="21">
        <f t="shared" si="14"/>
        <v>2.1126760563380281E-2</v>
      </c>
      <c r="R59" s="21"/>
      <c r="S59" s="21"/>
      <c r="T59" s="21"/>
      <c r="U59" s="21"/>
      <c r="V59" s="21"/>
      <c r="W59" s="21"/>
      <c r="X59" s="21"/>
      <c r="Y59" s="17"/>
    </row>
    <row r="60" spans="1:25" x14ac:dyDescent="0.25">
      <c r="A60" s="17" t="str">
        <f t="shared" si="12"/>
        <v>Content discovery</v>
      </c>
      <c r="B60" s="17">
        <v>12</v>
      </c>
      <c r="C60" s="17">
        <v>9</v>
      </c>
      <c r="D60" s="17">
        <v>163</v>
      </c>
      <c r="E60" s="17">
        <v>13</v>
      </c>
      <c r="F60" s="17">
        <v>25</v>
      </c>
      <c r="G60" s="17"/>
      <c r="H60" s="17"/>
      <c r="I60" s="17"/>
      <c r="J60" s="17"/>
      <c r="K60" s="17"/>
      <c r="L60" s="17" t="str">
        <f t="shared" si="13"/>
        <v>Content discovery</v>
      </c>
      <c r="M60" s="21">
        <f t="shared" si="14"/>
        <v>0.34285714285714286</v>
      </c>
      <c r="N60" s="21">
        <f t="shared" si="14"/>
        <v>0.13043478260869565</v>
      </c>
      <c r="O60" s="21">
        <f t="shared" si="14"/>
        <v>0.26853377265238881</v>
      </c>
      <c r="P60" s="21">
        <f t="shared" si="14"/>
        <v>0.30232558139534882</v>
      </c>
      <c r="Q60" s="21">
        <f t="shared" si="14"/>
        <v>0.176056338028169</v>
      </c>
      <c r="R60" s="21"/>
      <c r="S60" s="21"/>
      <c r="T60" s="21"/>
      <c r="U60" s="21"/>
      <c r="V60" s="21"/>
      <c r="W60" s="21"/>
      <c r="X60" s="21"/>
      <c r="Y60" s="17"/>
    </row>
    <row r="61" spans="1:25" x14ac:dyDescent="0.25">
      <c r="A61" s="17" t="str">
        <f t="shared" si="12"/>
        <v xml:space="preserve">	Digital preservation</v>
      </c>
      <c r="B61" s="17">
        <v>0</v>
      </c>
      <c r="C61" s="17">
        <v>4</v>
      </c>
      <c r="D61" s="17">
        <v>31</v>
      </c>
      <c r="E61" s="17">
        <v>1</v>
      </c>
      <c r="F61" s="17">
        <v>11</v>
      </c>
      <c r="G61" s="17"/>
      <c r="H61" s="17"/>
      <c r="I61" s="17"/>
      <c r="J61" s="17"/>
      <c r="K61" s="17"/>
      <c r="L61" s="17" t="str">
        <f t="shared" si="13"/>
        <v xml:space="preserve">	Digital preservation</v>
      </c>
      <c r="M61" s="21">
        <f t="shared" si="14"/>
        <v>0</v>
      </c>
      <c r="N61" s="21">
        <f t="shared" si="14"/>
        <v>5.7971014492753624E-2</v>
      </c>
      <c r="O61" s="21">
        <f t="shared" si="14"/>
        <v>5.1070840197693576E-2</v>
      </c>
      <c r="P61" s="21">
        <f t="shared" si="14"/>
        <v>2.3255813953488372E-2</v>
      </c>
      <c r="Q61" s="21">
        <f t="shared" si="14"/>
        <v>7.746478873239436E-2</v>
      </c>
      <c r="R61" s="21"/>
      <c r="S61" s="21"/>
      <c r="T61" s="21"/>
      <c r="U61" s="21"/>
      <c r="V61" s="21"/>
      <c r="W61" s="21"/>
      <c r="X61" s="21"/>
      <c r="Y61" s="17"/>
    </row>
    <row r="62" spans="1:25" x14ac:dyDescent="0.25">
      <c r="A62" s="17" t="str">
        <f t="shared" si="12"/>
        <v>Supporting institutional student success initiatives</v>
      </c>
      <c r="B62" s="17">
        <v>6</v>
      </c>
      <c r="C62" s="17">
        <v>13</v>
      </c>
      <c r="D62" s="17">
        <v>73</v>
      </c>
      <c r="E62" s="17">
        <v>1</v>
      </c>
      <c r="F62" s="17">
        <v>25</v>
      </c>
      <c r="G62" s="17"/>
      <c r="H62" s="17"/>
      <c r="I62" s="17"/>
      <c r="J62" s="17"/>
      <c r="K62" s="17"/>
      <c r="L62" s="17" t="str">
        <f t="shared" si="13"/>
        <v>Supporting institutional student success initiatives</v>
      </c>
      <c r="M62" s="21">
        <f t="shared" si="14"/>
        <v>0.17142857142857143</v>
      </c>
      <c r="N62" s="21">
        <f t="shared" si="14"/>
        <v>0.18840579710144928</v>
      </c>
      <c r="O62" s="21">
        <f t="shared" si="14"/>
        <v>0.12026359143327842</v>
      </c>
      <c r="P62" s="21">
        <f t="shared" si="14"/>
        <v>2.3255813953488372E-2</v>
      </c>
      <c r="Q62" s="21">
        <f t="shared" si="14"/>
        <v>0.176056338028169</v>
      </c>
      <c r="R62" s="21"/>
      <c r="S62" s="21"/>
      <c r="T62" s="21"/>
      <c r="U62" s="21"/>
      <c r="V62" s="21"/>
      <c r="W62" s="21"/>
      <c r="X62" s="21"/>
      <c r="Y62" s="17"/>
    </row>
    <row r="63" spans="1:25" x14ac:dyDescent="0.25">
      <c r="A63" s="17" t="str">
        <f t="shared" si="12"/>
        <v>Supporting institutional research excellence initiatives</v>
      </c>
      <c r="B63" s="17">
        <v>6</v>
      </c>
      <c r="C63" s="17">
        <v>7</v>
      </c>
      <c r="D63" s="17">
        <v>101</v>
      </c>
      <c r="E63" s="17">
        <v>8</v>
      </c>
      <c r="F63" s="17">
        <v>31</v>
      </c>
      <c r="G63" s="17"/>
      <c r="H63" s="17"/>
      <c r="I63" s="17"/>
      <c r="J63" s="17"/>
      <c r="K63" s="17"/>
      <c r="L63" s="17" t="str">
        <f t="shared" si="13"/>
        <v>Supporting institutional research excellence initiatives</v>
      </c>
      <c r="M63" s="21">
        <f t="shared" si="14"/>
        <v>0.17142857142857143</v>
      </c>
      <c r="N63" s="21">
        <f t="shared" si="14"/>
        <v>0.10144927536231885</v>
      </c>
      <c r="O63" s="21">
        <f t="shared" si="14"/>
        <v>0.16639209225700163</v>
      </c>
      <c r="P63" s="21">
        <f t="shared" si="14"/>
        <v>0.18604651162790697</v>
      </c>
      <c r="Q63" s="21">
        <f t="shared" si="14"/>
        <v>0.21830985915492956</v>
      </c>
      <c r="R63" s="21"/>
      <c r="S63" s="21"/>
      <c r="T63" s="21"/>
      <c r="U63" s="21"/>
      <c r="V63" s="21"/>
      <c r="W63" s="21"/>
      <c r="X63" s="21"/>
      <c r="Y63" s="17"/>
    </row>
    <row r="64" spans="1:25" x14ac:dyDescent="0.25">
      <c r="A64" s="17" t="str">
        <f t="shared" si="12"/>
        <v>Library content and resource accessibility</v>
      </c>
      <c r="B64" s="17">
        <v>4</v>
      </c>
      <c r="C64" s="17">
        <v>19</v>
      </c>
      <c r="D64" s="17">
        <v>124</v>
      </c>
      <c r="E64" s="17">
        <v>9</v>
      </c>
      <c r="F64" s="17">
        <v>27</v>
      </c>
      <c r="G64" s="17"/>
      <c r="H64" s="17"/>
      <c r="I64" s="17"/>
      <c r="J64" s="17"/>
      <c r="K64" s="17"/>
      <c r="L64" s="17" t="str">
        <f t="shared" si="13"/>
        <v>Library content and resource accessibility</v>
      </c>
      <c r="M64" s="21">
        <f t="shared" si="14"/>
        <v>0.11428571428571428</v>
      </c>
      <c r="N64" s="21">
        <f t="shared" si="14"/>
        <v>0.27536231884057971</v>
      </c>
      <c r="O64" s="21">
        <f t="shared" si="14"/>
        <v>0.2042833607907743</v>
      </c>
      <c r="P64" s="21">
        <f t="shared" si="14"/>
        <v>0.20930232558139536</v>
      </c>
      <c r="Q64" s="21">
        <f t="shared" si="14"/>
        <v>0.19014084507042253</v>
      </c>
      <c r="R64" s="21"/>
      <c r="S64" s="21"/>
      <c r="T64" s="21"/>
      <c r="U64" s="21"/>
      <c r="V64" s="21"/>
      <c r="W64" s="21"/>
      <c r="X64" s="21"/>
      <c r="Y64" s="17"/>
    </row>
    <row r="65" spans="1:25" x14ac:dyDescent="0.25">
      <c r="A65" s="17" t="str">
        <f t="shared" si="12"/>
        <v>Other (please specify)</v>
      </c>
      <c r="B65" s="17">
        <v>4</v>
      </c>
      <c r="C65" s="17">
        <v>5</v>
      </c>
      <c r="D65" s="17">
        <v>25</v>
      </c>
      <c r="E65" s="17">
        <v>1</v>
      </c>
      <c r="F65" s="17">
        <v>6</v>
      </c>
      <c r="G65" s="17"/>
      <c r="H65" s="17"/>
      <c r="I65" s="17"/>
      <c r="J65" s="17"/>
      <c r="K65" s="17"/>
      <c r="L65" s="17" t="str">
        <f t="shared" si="13"/>
        <v>Other (please specify)</v>
      </c>
      <c r="M65" s="21">
        <f t="shared" si="14"/>
        <v>0.11428571428571428</v>
      </c>
      <c r="N65" s="21">
        <f t="shared" si="14"/>
        <v>7.2463768115942032E-2</v>
      </c>
      <c r="O65" s="21">
        <f t="shared" si="14"/>
        <v>4.118616144975288E-2</v>
      </c>
      <c r="P65" s="21">
        <f t="shared" si="14"/>
        <v>2.3255813953488372E-2</v>
      </c>
      <c r="Q65" s="21">
        <f t="shared" si="14"/>
        <v>4.2253521126760563E-2</v>
      </c>
      <c r="R65" s="21"/>
      <c r="S65" s="21"/>
      <c r="T65" s="21"/>
      <c r="U65" s="21"/>
      <c r="V65" s="21"/>
      <c r="W65" s="21"/>
      <c r="X65" s="21"/>
      <c r="Y65" s="17"/>
    </row>
    <row r="66" spans="1:25" x14ac:dyDescent="0.25">
      <c r="A66" s="17"/>
      <c r="B66" s="17">
        <f>SUM(B58:B65)</f>
        <v>35</v>
      </c>
      <c r="C66" s="17">
        <f>SUM(C58:C65)</f>
        <v>69</v>
      </c>
      <c r="D66" s="17">
        <f>SUM(D58:D65)</f>
        <v>607</v>
      </c>
      <c r="E66" s="17">
        <f>SUM(E58:E65)</f>
        <v>43</v>
      </c>
      <c r="F66" s="17">
        <f>SUM(F58:F65)</f>
        <v>142</v>
      </c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x14ac:dyDescent="0.25">
      <c r="A67" s="17"/>
      <c r="B67" s="17"/>
      <c r="C67" s="21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1:25" s="51" customFormat="1" x14ac:dyDescent="0.25"/>
    <row r="69" spans="1:25" s="50" customFormat="1" x14ac:dyDescent="0.25">
      <c r="A69" s="50" t="str">
        <f>Refs!A6</f>
        <v>5. PUBLIC ROLE</v>
      </c>
      <c r="L69" s="50" t="str">
        <f>A69</f>
        <v>5. PUBLIC ROLE</v>
      </c>
    </row>
    <row r="70" spans="1:25" s="50" customFormat="1" x14ac:dyDescent="0.25">
      <c r="B70" s="50" t="str">
        <f>Refs!B6</f>
        <v>Library director</v>
      </c>
      <c r="C70" s="50" t="str">
        <f>Refs!C6</f>
        <v>Librarian</v>
      </c>
      <c r="D70" s="50" t="str">
        <f>Refs!D6</f>
        <v>Library head of IT/Technology services</v>
      </c>
      <c r="E70" s="50" t="str">
        <f>Refs!E6</f>
        <v>Other (please specify)</v>
      </c>
      <c r="M70" s="50" t="str">
        <f>B70</f>
        <v>Library director</v>
      </c>
      <c r="N70" s="60" t="str">
        <f>C70</f>
        <v>Librarian</v>
      </c>
      <c r="O70" s="50" t="str">
        <f>D70</f>
        <v>Library head of IT/Technology services</v>
      </c>
      <c r="P70" s="60" t="str">
        <f>E70</f>
        <v>Other (please specify)</v>
      </c>
      <c r="R70" s="60"/>
      <c r="T70" s="60"/>
      <c r="V70" s="60"/>
    </row>
    <row r="71" spans="1:25" s="50" customFormat="1" x14ac:dyDescent="0.25">
      <c r="A71" s="51" t="str">
        <f t="shared" ref="A71:A79" si="15">A17</f>
        <v>Cataloging and metadata</v>
      </c>
      <c r="B71" s="51">
        <v>5</v>
      </c>
      <c r="C71" s="51">
        <v>12</v>
      </c>
      <c r="D71" s="51">
        <v>4</v>
      </c>
      <c r="E71" s="51">
        <v>8</v>
      </c>
      <c r="L71" s="51" t="str">
        <f t="shared" ref="L71:L78" si="16">A71</f>
        <v>Cataloging and metadata</v>
      </c>
      <c r="M71" s="58">
        <f>B71/B$79</f>
        <v>9.8039215686274508E-2</v>
      </c>
      <c r="N71" s="58">
        <f t="shared" ref="N71:P78" si="17">C71/C$79</f>
        <v>0.14634146341463414</v>
      </c>
      <c r="O71" s="58">
        <f t="shared" si="17"/>
        <v>0.11764705882352941</v>
      </c>
      <c r="P71" s="58">
        <f t="shared" si="17"/>
        <v>0.13333333333333333</v>
      </c>
      <c r="R71" s="60"/>
      <c r="T71" s="60"/>
      <c r="V71" s="60"/>
    </row>
    <row r="72" spans="1:25" s="51" customFormat="1" x14ac:dyDescent="0.25">
      <c r="A72" s="51" t="str">
        <f t="shared" si="15"/>
        <v>Collection management</v>
      </c>
      <c r="B72" s="51">
        <v>4</v>
      </c>
      <c r="C72" s="51">
        <v>6</v>
      </c>
      <c r="D72" s="51">
        <v>2</v>
      </c>
      <c r="E72" s="51">
        <v>4</v>
      </c>
      <c r="L72" s="51" t="str">
        <f t="shared" si="16"/>
        <v>Collection management</v>
      </c>
      <c r="M72" s="58">
        <f t="shared" ref="M72:M78" si="18">B72/B$79</f>
        <v>7.8431372549019607E-2</v>
      </c>
      <c r="N72" s="58">
        <f t="shared" si="17"/>
        <v>7.3170731707317069E-2</v>
      </c>
      <c r="O72" s="58">
        <f t="shared" si="17"/>
        <v>5.8823529411764705E-2</v>
      </c>
      <c r="P72" s="58">
        <f t="shared" si="17"/>
        <v>6.6666666666666666E-2</v>
      </c>
      <c r="Q72" s="58"/>
      <c r="R72" s="58"/>
      <c r="S72" s="58"/>
      <c r="T72" s="58"/>
      <c r="U72" s="58"/>
      <c r="V72" s="58"/>
      <c r="W72" s="58"/>
      <c r="X72" s="58"/>
    </row>
    <row r="73" spans="1:25" s="51" customFormat="1" x14ac:dyDescent="0.25">
      <c r="A73" s="51" t="str">
        <f t="shared" si="15"/>
        <v>Content discovery</v>
      </c>
      <c r="B73" s="51">
        <v>16</v>
      </c>
      <c r="C73" s="51">
        <v>26</v>
      </c>
      <c r="D73" s="51">
        <v>14</v>
      </c>
      <c r="E73" s="51">
        <v>21</v>
      </c>
      <c r="L73" s="51" t="str">
        <f t="shared" si="16"/>
        <v>Content discovery</v>
      </c>
      <c r="M73" s="58">
        <f t="shared" si="18"/>
        <v>0.31372549019607843</v>
      </c>
      <c r="N73" s="58">
        <f t="shared" si="17"/>
        <v>0.31707317073170732</v>
      </c>
      <c r="O73" s="58">
        <f t="shared" si="17"/>
        <v>0.41176470588235292</v>
      </c>
      <c r="P73" s="58">
        <f t="shared" si="17"/>
        <v>0.35</v>
      </c>
      <c r="Q73" s="58"/>
      <c r="R73" s="58"/>
      <c r="S73" s="58"/>
      <c r="T73" s="58"/>
      <c r="U73" s="58"/>
      <c r="V73" s="58"/>
      <c r="W73" s="58"/>
      <c r="X73" s="58"/>
    </row>
    <row r="74" spans="1:25" s="51" customFormat="1" x14ac:dyDescent="0.25">
      <c r="A74" s="51" t="str">
        <f t="shared" si="15"/>
        <v xml:space="preserve">	Digital preservation</v>
      </c>
      <c r="B74" s="51">
        <v>6</v>
      </c>
      <c r="C74" s="51">
        <v>6</v>
      </c>
      <c r="D74" s="51">
        <v>1</v>
      </c>
      <c r="E74" s="51">
        <v>3</v>
      </c>
      <c r="L74" s="51" t="str">
        <f t="shared" si="16"/>
        <v xml:space="preserve">	Digital preservation</v>
      </c>
      <c r="M74" s="58">
        <f t="shared" si="18"/>
        <v>0.11764705882352941</v>
      </c>
      <c r="N74" s="58">
        <f t="shared" si="17"/>
        <v>7.3170731707317069E-2</v>
      </c>
      <c r="O74" s="58">
        <f t="shared" si="17"/>
        <v>2.9411764705882353E-2</v>
      </c>
      <c r="P74" s="58">
        <f t="shared" si="17"/>
        <v>0.05</v>
      </c>
      <c r="Q74" s="58"/>
      <c r="R74" s="58"/>
      <c r="S74" s="58"/>
      <c r="T74" s="58"/>
      <c r="U74" s="58"/>
      <c r="V74" s="58"/>
      <c r="W74" s="58"/>
      <c r="X74" s="58"/>
    </row>
    <row r="75" spans="1:25" s="51" customFormat="1" x14ac:dyDescent="0.25">
      <c r="A75" s="51" t="str">
        <f t="shared" si="15"/>
        <v>Supporting institutional student success initiatives</v>
      </c>
      <c r="B75" s="51">
        <v>0</v>
      </c>
      <c r="C75" s="51">
        <v>2</v>
      </c>
      <c r="D75" s="51">
        <v>0</v>
      </c>
      <c r="E75" s="51">
        <v>1</v>
      </c>
      <c r="L75" s="51" t="str">
        <f t="shared" si="16"/>
        <v>Supporting institutional student success initiatives</v>
      </c>
      <c r="M75" s="58">
        <f t="shared" si="18"/>
        <v>0</v>
      </c>
      <c r="N75" s="58">
        <f t="shared" si="17"/>
        <v>2.4390243902439025E-2</v>
      </c>
      <c r="O75" s="58">
        <f t="shared" si="17"/>
        <v>0</v>
      </c>
      <c r="P75" s="58">
        <f t="shared" si="17"/>
        <v>1.6666666666666666E-2</v>
      </c>
      <c r="Q75" s="58"/>
      <c r="R75" s="58"/>
      <c r="S75" s="58"/>
      <c r="T75" s="58"/>
      <c r="U75" s="58"/>
      <c r="V75" s="58"/>
      <c r="W75" s="58"/>
      <c r="X75" s="58"/>
    </row>
    <row r="76" spans="1:25" s="51" customFormat="1" x14ac:dyDescent="0.25">
      <c r="A76" s="51" t="str">
        <f t="shared" si="15"/>
        <v>Supporting institutional research excellence initiatives</v>
      </c>
      <c r="B76" s="51">
        <v>3</v>
      </c>
      <c r="C76" s="51">
        <v>3</v>
      </c>
      <c r="D76" s="51">
        <v>0</v>
      </c>
      <c r="E76" s="51">
        <v>2</v>
      </c>
      <c r="L76" s="51" t="str">
        <f t="shared" si="16"/>
        <v>Supporting institutional research excellence initiatives</v>
      </c>
      <c r="M76" s="58">
        <f t="shared" si="18"/>
        <v>5.8823529411764705E-2</v>
      </c>
      <c r="N76" s="58">
        <f t="shared" si="17"/>
        <v>3.6585365853658534E-2</v>
      </c>
      <c r="O76" s="58">
        <f t="shared" si="17"/>
        <v>0</v>
      </c>
      <c r="P76" s="58">
        <f t="shared" si="17"/>
        <v>3.3333333333333333E-2</v>
      </c>
      <c r="Q76" s="58"/>
      <c r="R76" s="58"/>
      <c r="S76" s="58"/>
      <c r="T76" s="58"/>
      <c r="U76" s="58"/>
      <c r="V76" s="58"/>
      <c r="W76" s="58"/>
      <c r="X76" s="58"/>
    </row>
    <row r="77" spans="1:25" s="51" customFormat="1" x14ac:dyDescent="0.25">
      <c r="A77" s="51" t="str">
        <f t="shared" si="15"/>
        <v>Library content and resource accessibility</v>
      </c>
      <c r="B77" s="51">
        <v>12</v>
      </c>
      <c r="C77" s="51">
        <v>19</v>
      </c>
      <c r="D77" s="51">
        <v>9</v>
      </c>
      <c r="E77" s="51">
        <v>12</v>
      </c>
      <c r="L77" s="51" t="str">
        <f t="shared" si="16"/>
        <v>Library content and resource accessibility</v>
      </c>
      <c r="M77" s="58">
        <f t="shared" si="18"/>
        <v>0.23529411764705882</v>
      </c>
      <c r="N77" s="58">
        <f t="shared" si="17"/>
        <v>0.23170731707317074</v>
      </c>
      <c r="O77" s="58">
        <f t="shared" si="17"/>
        <v>0.26470588235294118</v>
      </c>
      <c r="P77" s="58">
        <f t="shared" si="17"/>
        <v>0.2</v>
      </c>
      <c r="Q77" s="58"/>
      <c r="R77" s="58"/>
      <c r="S77" s="58"/>
      <c r="T77" s="58"/>
      <c r="U77" s="58"/>
      <c r="V77" s="58"/>
      <c r="W77" s="58"/>
      <c r="X77" s="58"/>
    </row>
    <row r="78" spans="1:25" s="51" customFormat="1" x14ac:dyDescent="0.25">
      <c r="A78" s="51" t="str">
        <f t="shared" si="15"/>
        <v>Other (please specify)</v>
      </c>
      <c r="B78" s="51">
        <v>5</v>
      </c>
      <c r="C78" s="51">
        <v>8</v>
      </c>
      <c r="D78" s="51">
        <v>4</v>
      </c>
      <c r="E78" s="51">
        <v>9</v>
      </c>
      <c r="L78" s="51" t="str">
        <f t="shared" si="16"/>
        <v>Other (please specify)</v>
      </c>
      <c r="M78" s="58">
        <f t="shared" si="18"/>
        <v>9.8039215686274508E-2</v>
      </c>
      <c r="N78" s="58">
        <f t="shared" si="17"/>
        <v>9.7560975609756101E-2</v>
      </c>
      <c r="O78" s="58">
        <f t="shared" si="17"/>
        <v>0.11764705882352941</v>
      </c>
      <c r="P78" s="58">
        <f t="shared" si="17"/>
        <v>0.15</v>
      </c>
      <c r="Q78" s="58"/>
      <c r="R78" s="58"/>
      <c r="S78" s="58"/>
      <c r="T78" s="58"/>
      <c r="U78" s="58"/>
      <c r="V78" s="58"/>
      <c r="W78" s="58"/>
      <c r="X78" s="58"/>
    </row>
    <row r="79" spans="1:25" s="51" customFormat="1" x14ac:dyDescent="0.25">
      <c r="A79" s="51" t="str">
        <f t="shared" si="15"/>
        <v>Total</v>
      </c>
      <c r="B79" s="51">
        <f>SUM(B71:B78)</f>
        <v>51</v>
      </c>
      <c r="C79" s="51">
        <f>SUM(C71:C78)</f>
        <v>82</v>
      </c>
      <c r="D79" s="51">
        <f>SUM(D71:D78)</f>
        <v>34</v>
      </c>
      <c r="E79" s="51">
        <f>SUM(E71:E78)</f>
        <v>60</v>
      </c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</row>
    <row r="80" spans="1:25" s="51" customFormat="1" x14ac:dyDescent="0.25"/>
    <row r="81" spans="3:3" s="51" customFormat="1" x14ac:dyDescent="0.25">
      <c r="C81" s="58"/>
    </row>
  </sheetData>
  <sortState xmlns:xlrd2="http://schemas.microsoft.com/office/spreadsheetml/2017/richdata2" ref="O3:P10">
    <sortCondition descending="1" ref="P3:P10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F93B-D902-C94F-981E-B24839C581AE}">
  <sheetPr codeName="Sheet8"/>
  <dimension ref="A1:X75"/>
  <sheetViews>
    <sheetView workbookViewId="0">
      <pane ySplit="12" topLeftCell="A13" activePane="bottomLeft" state="frozen"/>
      <selection activeCell="A5" sqref="A5"/>
      <selection pane="bottomLeft" activeCell="A3" sqref="A3"/>
    </sheetView>
  </sheetViews>
  <sheetFormatPr defaultColWidth="11" defaultRowHeight="15.75" x14ac:dyDescent="0.25"/>
  <cols>
    <col min="11" max="11" width="32.625" customWidth="1"/>
    <col min="15" max="15" width="32" customWidth="1"/>
  </cols>
  <sheetData>
    <row r="1" spans="1:24" ht="18.75" x14ac:dyDescent="0.3">
      <c r="A1" s="1" t="s">
        <v>94</v>
      </c>
      <c r="B1" s="1" t="s">
        <v>95</v>
      </c>
    </row>
    <row r="3" spans="1:24" s="26" customFormat="1" x14ac:dyDescent="0.25">
      <c r="A3" s="26" t="s">
        <v>2</v>
      </c>
      <c r="B3" s="26">
        <f>SUM(B5:B11)</f>
        <v>2317</v>
      </c>
      <c r="C3" s="26">
        <v>1164</v>
      </c>
      <c r="O3"/>
      <c r="P3" s="81"/>
      <c r="Q3" s="81"/>
    </row>
    <row r="4" spans="1:24" x14ac:dyDescent="0.25">
      <c r="B4" t="s">
        <v>3</v>
      </c>
      <c r="C4" t="s">
        <v>4</v>
      </c>
      <c r="D4" t="s">
        <v>54</v>
      </c>
      <c r="P4" s="81"/>
      <c r="Q4" s="81"/>
    </row>
    <row r="5" spans="1:24" x14ac:dyDescent="0.25">
      <c r="A5" t="s">
        <v>96</v>
      </c>
      <c r="B5">
        <v>490</v>
      </c>
      <c r="C5" s="4">
        <f>B5/C$3</f>
        <v>0.42096219931271478</v>
      </c>
      <c r="D5" s="67">
        <f>B5/$B$3</f>
        <v>0.21148036253776434</v>
      </c>
      <c r="P5" s="81"/>
      <c r="Q5" s="81"/>
    </row>
    <row r="6" spans="1:24" x14ac:dyDescent="0.25">
      <c r="A6" t="s">
        <v>97</v>
      </c>
      <c r="B6">
        <v>415</v>
      </c>
      <c r="C6" s="4">
        <f t="shared" ref="C6:C11" si="0">B6/C$3</f>
        <v>0.35652920962199314</v>
      </c>
      <c r="D6" s="67">
        <f t="shared" ref="D6:D11" si="1">B6/$B$3</f>
        <v>0.17911091929218817</v>
      </c>
      <c r="P6" s="81"/>
      <c r="Q6" s="81"/>
    </row>
    <row r="7" spans="1:24" x14ac:dyDescent="0.25">
      <c r="A7" t="s">
        <v>98</v>
      </c>
      <c r="B7">
        <v>600</v>
      </c>
      <c r="C7" s="4">
        <f t="shared" si="0"/>
        <v>0.51546391752577314</v>
      </c>
      <c r="D7" s="67">
        <f t="shared" si="1"/>
        <v>0.2589555459646094</v>
      </c>
      <c r="P7" s="81"/>
      <c r="Q7" s="81"/>
    </row>
    <row r="8" spans="1:24" x14ac:dyDescent="0.25">
      <c r="A8" t="s">
        <v>99</v>
      </c>
      <c r="B8">
        <v>387</v>
      </c>
      <c r="C8" s="4">
        <f t="shared" si="0"/>
        <v>0.3324742268041237</v>
      </c>
      <c r="D8" s="67">
        <f t="shared" si="1"/>
        <v>0.16702632714717308</v>
      </c>
      <c r="P8" s="81"/>
      <c r="Q8" s="81"/>
    </row>
    <row r="9" spans="1:24" x14ac:dyDescent="0.25">
      <c r="A9" t="s">
        <v>100</v>
      </c>
      <c r="B9">
        <v>104</v>
      </c>
      <c r="C9" s="4">
        <f t="shared" si="0"/>
        <v>8.9347079037800689E-2</v>
      </c>
      <c r="D9" s="67">
        <f t="shared" si="1"/>
        <v>4.4885627967198964E-2</v>
      </c>
      <c r="P9" s="81"/>
      <c r="Q9" s="81"/>
    </row>
    <row r="10" spans="1:24" x14ac:dyDescent="0.25">
      <c r="A10" t="s">
        <v>101</v>
      </c>
      <c r="B10">
        <v>295</v>
      </c>
      <c r="C10" s="4">
        <f t="shared" si="0"/>
        <v>0.25343642611683848</v>
      </c>
      <c r="D10" s="67">
        <f t="shared" si="1"/>
        <v>0.1273198100992663</v>
      </c>
    </row>
    <row r="11" spans="1:24" x14ac:dyDescent="0.25">
      <c r="A11" t="s">
        <v>22</v>
      </c>
      <c r="B11">
        <v>26</v>
      </c>
      <c r="C11" s="4">
        <f t="shared" si="0"/>
        <v>2.2336769759450172E-2</v>
      </c>
      <c r="D11" s="67">
        <f t="shared" si="1"/>
        <v>1.1221406991799741E-2</v>
      </c>
    </row>
    <row r="12" spans="1:24" x14ac:dyDescent="0.25">
      <c r="D12" s="67"/>
    </row>
    <row r="13" spans="1:24" x14ac:dyDescent="0.25">
      <c r="A13" s="5"/>
      <c r="B13" s="5"/>
      <c r="C13" s="5"/>
      <c r="D13" s="2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s="26" customFormat="1" x14ac:dyDescent="0.25">
      <c r="A14" s="27" t="str">
        <f>Refs!A2</f>
        <v>1. REGION</v>
      </c>
      <c r="B14" s="27"/>
      <c r="C14" s="27"/>
      <c r="D14" s="27"/>
      <c r="E14" s="27"/>
      <c r="F14" s="27"/>
      <c r="G14" s="27"/>
      <c r="H14" s="27"/>
      <c r="I14" s="27"/>
      <c r="J14" s="27"/>
      <c r="K14" s="27" t="str">
        <f>A14</f>
        <v>1. REGION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24" s="26" customFormat="1" x14ac:dyDescent="0.25">
      <c r="A15" s="27"/>
      <c r="B15" s="27" t="str">
        <f>Refs!B2</f>
        <v>Asia</v>
      </c>
      <c r="C15" s="27" t="str">
        <f>Refs!C2</f>
        <v>Europe</v>
      </c>
      <c r="D15" s="27" t="str">
        <f>Refs!D2</f>
        <v>Rest of the World</v>
      </c>
      <c r="E15" s="27" t="str">
        <f>Refs!E2</f>
        <v>North America</v>
      </c>
      <c r="F15" s="27" t="str">
        <f>Refs!F2</f>
        <v>UK</v>
      </c>
      <c r="G15" s="27" t="str">
        <f>Refs!G2</f>
        <v>US</v>
      </c>
      <c r="H15" s="27" t="str">
        <f>Refs!H2</f>
        <v>China</v>
      </c>
      <c r="I15" s="27"/>
      <c r="J15" s="27"/>
      <c r="K15" s="27"/>
      <c r="L15" s="27" t="str">
        <f t="shared" ref="L15:R15" si="2">B15</f>
        <v>Asia</v>
      </c>
      <c r="M15" s="27" t="str">
        <f t="shared" si="2"/>
        <v>Europe</v>
      </c>
      <c r="N15" s="27" t="str">
        <f t="shared" si="2"/>
        <v>Rest of the World</v>
      </c>
      <c r="O15" s="27" t="str">
        <f t="shared" si="2"/>
        <v>North America</v>
      </c>
      <c r="P15" s="27" t="str">
        <f t="shared" si="2"/>
        <v>UK</v>
      </c>
      <c r="Q15" s="27" t="str">
        <f t="shared" si="2"/>
        <v>US</v>
      </c>
      <c r="R15" s="27" t="str">
        <f t="shared" si="2"/>
        <v>China</v>
      </c>
      <c r="S15" s="27"/>
      <c r="T15" s="27"/>
      <c r="U15" s="27"/>
      <c r="V15" s="27"/>
      <c r="W15" s="27"/>
      <c r="X15" s="27"/>
    </row>
    <row r="16" spans="1:24" x14ac:dyDescent="0.25">
      <c r="A16" s="5" t="str">
        <f t="shared" ref="A16:A22" si="3">A5</f>
        <v>AI will enable staff to focus on strategic and creative tasks by automating routine work</v>
      </c>
      <c r="B16" s="5">
        <v>111</v>
      </c>
      <c r="C16" s="5">
        <v>66</v>
      </c>
      <c r="D16" s="5">
        <v>63</v>
      </c>
      <c r="E16" s="5">
        <v>22</v>
      </c>
      <c r="F16" s="5">
        <v>13</v>
      </c>
      <c r="G16" s="5">
        <v>163</v>
      </c>
      <c r="H16" s="5">
        <v>52</v>
      </c>
      <c r="I16" s="5"/>
      <c r="J16" s="5"/>
      <c r="K16" s="5" t="str">
        <f t="shared" ref="K16:K22" si="4">A16</f>
        <v>AI will enable staff to focus on strategic and creative tasks by automating routine work</v>
      </c>
      <c r="L16" s="8">
        <f t="shared" ref="L16:R22" si="5">B16/B$23</f>
        <v>0.58115183246073299</v>
      </c>
      <c r="M16" s="8">
        <f t="shared" si="5"/>
        <v>0.45517241379310347</v>
      </c>
      <c r="N16" s="8">
        <f t="shared" si="5"/>
        <v>0.50806451612903225</v>
      </c>
      <c r="O16" s="8">
        <f t="shared" si="5"/>
        <v>0.44897959183673469</v>
      </c>
      <c r="P16" s="8">
        <f t="shared" si="5"/>
        <v>0.35135135135135137</v>
      </c>
      <c r="Q16" s="8">
        <f t="shared" si="5"/>
        <v>0.30639097744360905</v>
      </c>
      <c r="R16" s="8">
        <f t="shared" si="5"/>
        <v>0.60465116279069764</v>
      </c>
      <c r="S16" s="8"/>
      <c r="T16" s="8"/>
      <c r="U16" s="8"/>
      <c r="V16" s="8"/>
      <c r="W16" s="8"/>
      <c r="X16" s="5"/>
    </row>
    <row r="17" spans="1:24" x14ac:dyDescent="0.25">
      <c r="A17" s="5" t="str">
        <f t="shared" si="3"/>
        <v>AI will lead to the creation of new job roles and specializations within the library</v>
      </c>
      <c r="B17" s="5">
        <v>76</v>
      </c>
      <c r="C17" s="5">
        <v>61</v>
      </c>
      <c r="D17" s="5">
        <v>53</v>
      </c>
      <c r="E17" s="5">
        <v>22</v>
      </c>
      <c r="F17" s="5">
        <v>15</v>
      </c>
      <c r="G17" s="5">
        <v>134</v>
      </c>
      <c r="H17" s="5">
        <v>54</v>
      </c>
      <c r="I17" s="5"/>
      <c r="J17" s="5"/>
      <c r="K17" s="5" t="str">
        <f t="shared" si="4"/>
        <v>AI will lead to the creation of new job roles and specializations within the library</v>
      </c>
      <c r="L17" s="8">
        <f t="shared" si="5"/>
        <v>0.39790575916230364</v>
      </c>
      <c r="M17" s="8">
        <f t="shared" si="5"/>
        <v>0.4206896551724138</v>
      </c>
      <c r="N17" s="8">
        <f t="shared" si="5"/>
        <v>0.42741935483870969</v>
      </c>
      <c r="O17" s="8">
        <f t="shared" si="5"/>
        <v>0.44897959183673469</v>
      </c>
      <c r="P17" s="8">
        <f t="shared" si="5"/>
        <v>0.40540540540540543</v>
      </c>
      <c r="Q17" s="8">
        <f t="shared" si="5"/>
        <v>0.25187969924812031</v>
      </c>
      <c r="R17" s="8">
        <f t="shared" si="5"/>
        <v>0.62790697674418605</v>
      </c>
      <c r="S17" s="8"/>
      <c r="T17" s="8"/>
      <c r="U17" s="8"/>
      <c r="V17" s="8"/>
      <c r="W17" s="8"/>
      <c r="X17" s="5"/>
    </row>
    <row r="18" spans="1:24" x14ac:dyDescent="0.25">
      <c r="A18" s="5" t="str">
        <f t="shared" si="3"/>
        <v xml:space="preserve">	AI will necessitate significant upskilling and reskilling of existing staff</v>
      </c>
      <c r="B18" s="5">
        <v>103</v>
      </c>
      <c r="C18" s="5">
        <v>83</v>
      </c>
      <c r="D18" s="5">
        <v>86</v>
      </c>
      <c r="E18" s="5">
        <v>29</v>
      </c>
      <c r="F18" s="5">
        <v>25</v>
      </c>
      <c r="G18" s="5">
        <v>213</v>
      </c>
      <c r="H18" s="5">
        <v>61</v>
      </c>
      <c r="I18" s="5"/>
      <c r="J18" s="5"/>
      <c r="K18" s="5" t="str">
        <f t="shared" si="4"/>
        <v xml:space="preserve">	AI will necessitate significant upskilling and reskilling of existing staff</v>
      </c>
      <c r="L18" s="8">
        <f t="shared" si="5"/>
        <v>0.53926701570680624</v>
      </c>
      <c r="M18" s="8">
        <f t="shared" si="5"/>
        <v>0.57241379310344831</v>
      </c>
      <c r="N18" s="8">
        <f t="shared" si="5"/>
        <v>0.69354838709677424</v>
      </c>
      <c r="O18" s="8">
        <f t="shared" si="5"/>
        <v>0.59183673469387754</v>
      </c>
      <c r="P18" s="8">
        <f t="shared" si="5"/>
        <v>0.67567567567567566</v>
      </c>
      <c r="Q18" s="8">
        <f t="shared" si="5"/>
        <v>0.40037593984962405</v>
      </c>
      <c r="R18" s="8">
        <f t="shared" si="5"/>
        <v>0.70930232558139539</v>
      </c>
      <c r="S18" s="8"/>
      <c r="T18" s="8"/>
      <c r="U18" s="8"/>
      <c r="V18" s="8"/>
      <c r="W18" s="8"/>
      <c r="X18" s="5"/>
    </row>
    <row r="19" spans="1:24" x14ac:dyDescent="0.25">
      <c r="A19" s="5" t="str">
        <f t="shared" si="3"/>
        <v>AI may lead to concerns about job displacement</v>
      </c>
      <c r="B19" s="5">
        <v>36</v>
      </c>
      <c r="C19" s="5">
        <v>27</v>
      </c>
      <c r="D19" s="5">
        <v>43</v>
      </c>
      <c r="E19" s="5">
        <v>21</v>
      </c>
      <c r="F19" s="5">
        <v>22</v>
      </c>
      <c r="G19" s="5">
        <v>211</v>
      </c>
      <c r="H19" s="5">
        <v>27</v>
      </c>
      <c r="I19" s="5"/>
      <c r="J19" s="5"/>
      <c r="K19" s="5" t="str">
        <f t="shared" si="4"/>
        <v>AI may lead to concerns about job displacement</v>
      </c>
      <c r="L19" s="8">
        <f t="shared" si="5"/>
        <v>0.18848167539267016</v>
      </c>
      <c r="M19" s="8">
        <f t="shared" si="5"/>
        <v>0.18620689655172415</v>
      </c>
      <c r="N19" s="8">
        <f t="shared" si="5"/>
        <v>0.34677419354838712</v>
      </c>
      <c r="O19" s="8">
        <f t="shared" si="5"/>
        <v>0.42857142857142855</v>
      </c>
      <c r="P19" s="8">
        <f t="shared" si="5"/>
        <v>0.59459459459459463</v>
      </c>
      <c r="Q19" s="8">
        <f t="shared" si="5"/>
        <v>0.39661654135338348</v>
      </c>
      <c r="R19" s="8">
        <f t="shared" si="5"/>
        <v>0.31395348837209303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AI will not significantly impact staff roles or employment</v>
      </c>
      <c r="B20" s="5">
        <v>20</v>
      </c>
      <c r="C20" s="5">
        <v>7</v>
      </c>
      <c r="D20" s="5">
        <v>12</v>
      </c>
      <c r="E20" s="5">
        <v>1</v>
      </c>
      <c r="F20" s="5">
        <v>2</v>
      </c>
      <c r="G20" s="5">
        <v>56</v>
      </c>
      <c r="H20" s="5">
        <v>6</v>
      </c>
      <c r="I20" s="5"/>
      <c r="J20" s="5"/>
      <c r="K20" s="5" t="str">
        <f t="shared" si="4"/>
        <v>AI will not significantly impact staff roles or employment</v>
      </c>
      <c r="L20" s="8">
        <f t="shared" si="5"/>
        <v>0.10471204188481675</v>
      </c>
      <c r="M20" s="8">
        <f t="shared" si="5"/>
        <v>4.8275862068965517E-2</v>
      </c>
      <c r="N20" s="8">
        <f t="shared" si="5"/>
        <v>9.6774193548387094E-2</v>
      </c>
      <c r="O20" s="8">
        <f t="shared" si="5"/>
        <v>2.0408163265306121E-2</v>
      </c>
      <c r="P20" s="8">
        <f t="shared" si="5"/>
        <v>5.4054054054054057E-2</v>
      </c>
      <c r="Q20" s="8">
        <f t="shared" si="5"/>
        <v>0.10526315789473684</v>
      </c>
      <c r="R20" s="8">
        <f t="shared" si="5"/>
        <v>6.9767441860465115E-2</v>
      </c>
      <c r="S20" s="8"/>
      <c r="T20" s="8"/>
      <c r="U20" s="8"/>
      <c r="V20" s="8"/>
      <c r="W20" s="8"/>
      <c r="X20" s="5"/>
    </row>
    <row r="21" spans="1:24" x14ac:dyDescent="0.25">
      <c r="A21" s="5" t="str">
        <f t="shared" si="3"/>
        <v>I’m uncertain about the impact of AI on staff roles and employment</v>
      </c>
      <c r="B21" s="5">
        <v>26</v>
      </c>
      <c r="C21" s="5">
        <v>31</v>
      </c>
      <c r="D21" s="5">
        <v>24</v>
      </c>
      <c r="E21" s="5">
        <v>11</v>
      </c>
      <c r="F21" s="5">
        <v>8</v>
      </c>
      <c r="G21" s="5">
        <v>187</v>
      </c>
      <c r="H21" s="5">
        <v>8</v>
      </c>
      <c r="I21" s="5"/>
      <c r="J21" s="5"/>
      <c r="K21" s="5" t="str">
        <f t="shared" si="4"/>
        <v>I’m uncertain about the impact of AI on staff roles and employment</v>
      </c>
      <c r="L21" s="8">
        <f t="shared" si="5"/>
        <v>0.13612565445026178</v>
      </c>
      <c r="M21" s="8">
        <f t="shared" si="5"/>
        <v>0.21379310344827587</v>
      </c>
      <c r="N21" s="8">
        <f t="shared" si="5"/>
        <v>0.19354838709677419</v>
      </c>
      <c r="O21" s="8">
        <f t="shared" si="5"/>
        <v>0.22448979591836735</v>
      </c>
      <c r="P21" s="8">
        <f t="shared" si="5"/>
        <v>0.21621621621621623</v>
      </c>
      <c r="Q21" s="8">
        <f t="shared" si="5"/>
        <v>0.35150375939849626</v>
      </c>
      <c r="R21" s="8">
        <f t="shared" si="5"/>
        <v>9.3023255813953487E-2</v>
      </c>
      <c r="S21" s="8"/>
      <c r="T21" s="8"/>
      <c r="U21" s="8"/>
      <c r="V21" s="8"/>
      <c r="W21" s="8"/>
      <c r="X21" s="5"/>
    </row>
    <row r="22" spans="1:24" x14ac:dyDescent="0.25">
      <c r="A22" s="5" t="str">
        <f t="shared" si="3"/>
        <v>Other (please specify)</v>
      </c>
      <c r="B22" s="5">
        <v>2</v>
      </c>
      <c r="C22" s="5">
        <v>3</v>
      </c>
      <c r="D22" s="5">
        <v>0</v>
      </c>
      <c r="E22" s="5">
        <v>3</v>
      </c>
      <c r="F22" s="5">
        <v>1</v>
      </c>
      <c r="G22" s="5">
        <v>15</v>
      </c>
      <c r="H22" s="5">
        <v>2</v>
      </c>
      <c r="I22" s="5"/>
      <c r="J22" s="5"/>
      <c r="K22" s="5" t="str">
        <f t="shared" si="4"/>
        <v>Other (please specify)</v>
      </c>
      <c r="L22" s="8">
        <f t="shared" si="5"/>
        <v>1.0471204188481676E-2</v>
      </c>
      <c r="M22" s="8">
        <f t="shared" si="5"/>
        <v>2.0689655172413793E-2</v>
      </c>
      <c r="N22" s="8">
        <f t="shared" si="5"/>
        <v>0</v>
      </c>
      <c r="O22" s="8">
        <f t="shared" si="5"/>
        <v>6.1224489795918366E-2</v>
      </c>
      <c r="P22" s="8">
        <f t="shared" si="5"/>
        <v>2.7027027027027029E-2</v>
      </c>
      <c r="Q22" s="8">
        <f t="shared" si="5"/>
        <v>2.819548872180451E-2</v>
      </c>
      <c r="R22" s="8">
        <f t="shared" si="5"/>
        <v>2.3255813953488372E-2</v>
      </c>
      <c r="S22" s="8"/>
      <c r="T22" s="8"/>
      <c r="U22" s="8"/>
      <c r="V22" s="8"/>
      <c r="W22" s="8"/>
      <c r="X22" s="5"/>
    </row>
    <row r="23" spans="1:24" x14ac:dyDescent="0.25">
      <c r="A23" s="5" t="s">
        <v>64</v>
      </c>
      <c r="B23" s="5">
        <v>191</v>
      </c>
      <c r="C23" s="5">
        <v>145</v>
      </c>
      <c r="D23" s="5">
        <v>124</v>
      </c>
      <c r="E23" s="5">
        <v>49</v>
      </c>
      <c r="F23" s="5">
        <v>37</v>
      </c>
      <c r="G23" s="5">
        <v>532</v>
      </c>
      <c r="H23" s="5">
        <v>86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s="26" customFormat="1" x14ac:dyDescent="0.25">
      <c r="A27" s="30" t="str">
        <f>Refs!A3</f>
        <v>2. WORK</v>
      </c>
      <c r="B27" s="30"/>
      <c r="C27" s="30"/>
      <c r="D27" s="30"/>
      <c r="E27" s="30"/>
      <c r="F27" s="30"/>
      <c r="G27" s="30"/>
      <c r="H27" s="30"/>
      <c r="I27" s="30"/>
      <c r="J27" s="30"/>
      <c r="K27" s="30" t="str">
        <f>A27</f>
        <v>2. WORK</v>
      </c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</row>
    <row r="28" spans="1:24" s="26" customFormat="1" x14ac:dyDescent="0.25">
      <c r="A28" s="30"/>
      <c r="B28" s="30" t="str">
        <f>Refs!B3</f>
        <v>Public Library</v>
      </c>
      <c r="C28" s="30" t="str">
        <f>Refs!C3</f>
        <v>National Library</v>
      </c>
      <c r="D28" s="30" t="str">
        <f>Refs!D3</f>
        <v>Academic Library</v>
      </c>
      <c r="E28" s="30"/>
      <c r="F28" s="30"/>
      <c r="G28" s="30"/>
      <c r="H28" s="30"/>
      <c r="I28" s="30"/>
      <c r="J28" s="30"/>
      <c r="K28" s="30"/>
      <c r="L28" s="30" t="str">
        <f>B28</f>
        <v>Public Library</v>
      </c>
      <c r="M28" s="30" t="str">
        <f>C28</f>
        <v>National Library</v>
      </c>
      <c r="N28" s="30" t="str">
        <f>D28</f>
        <v>Academic Library</v>
      </c>
      <c r="O28" s="30"/>
      <c r="P28" s="30"/>
      <c r="Q28" s="30"/>
      <c r="R28" s="30"/>
      <c r="S28" s="30"/>
      <c r="T28" s="30"/>
      <c r="U28" s="30"/>
      <c r="V28" s="30"/>
      <c r="W28" s="30"/>
      <c r="X28" s="30"/>
    </row>
    <row r="29" spans="1:24" x14ac:dyDescent="0.25">
      <c r="A29" s="9" t="str">
        <f t="shared" ref="A29:A35" si="6">A5</f>
        <v>AI will enable staff to focus on strategic and creative tasks by automating routine work</v>
      </c>
      <c r="B29" s="9">
        <v>76</v>
      </c>
      <c r="C29" s="9">
        <v>17</v>
      </c>
      <c r="D29" s="9">
        <v>397</v>
      </c>
      <c r="E29" s="9"/>
      <c r="F29" s="9"/>
      <c r="G29" s="9"/>
      <c r="H29" s="9"/>
      <c r="I29" s="9"/>
      <c r="J29" s="9"/>
      <c r="K29" s="9" t="str">
        <f t="shared" ref="K29:K35" si="7">A29</f>
        <v>AI will enable staff to focus on strategic and creative tasks by automating routine work</v>
      </c>
      <c r="L29" s="12">
        <f t="shared" ref="L29:N35" si="8">B29/B$36</f>
        <v>0.33480176211453744</v>
      </c>
      <c r="M29" s="12">
        <f t="shared" si="8"/>
        <v>0.41463414634146339</v>
      </c>
      <c r="N29" s="12">
        <f t="shared" si="8"/>
        <v>0.44308035714285715</v>
      </c>
      <c r="O29" s="12"/>
      <c r="P29" s="12"/>
      <c r="Q29" s="12"/>
      <c r="R29" s="12"/>
      <c r="S29" s="12"/>
      <c r="T29" s="12"/>
      <c r="U29" s="12"/>
      <c r="V29" s="12"/>
      <c r="W29" s="12"/>
      <c r="X29" s="9"/>
    </row>
    <row r="30" spans="1:24" x14ac:dyDescent="0.25">
      <c r="A30" s="9" t="str">
        <f t="shared" si="6"/>
        <v>AI will lead to the creation of new job roles and specializations within the library</v>
      </c>
      <c r="B30" s="9">
        <v>47</v>
      </c>
      <c r="C30" s="9">
        <v>24</v>
      </c>
      <c r="D30" s="9">
        <v>344</v>
      </c>
      <c r="E30" s="9"/>
      <c r="F30" s="9"/>
      <c r="G30" s="9"/>
      <c r="H30" s="9"/>
      <c r="I30" s="9"/>
      <c r="J30" s="9"/>
      <c r="K30" s="9" t="str">
        <f t="shared" si="7"/>
        <v>AI will lead to the creation of new job roles and specializations within the library</v>
      </c>
      <c r="L30" s="12">
        <f t="shared" si="8"/>
        <v>0.20704845814977973</v>
      </c>
      <c r="M30" s="12">
        <f t="shared" si="8"/>
        <v>0.58536585365853655</v>
      </c>
      <c r="N30" s="12">
        <f t="shared" si="8"/>
        <v>0.38392857142857145</v>
      </c>
      <c r="O30" s="12"/>
      <c r="P30" s="12"/>
      <c r="Q30" s="12"/>
      <c r="R30" s="12"/>
      <c r="S30" s="12"/>
      <c r="T30" s="12"/>
      <c r="U30" s="12"/>
      <c r="V30" s="12"/>
      <c r="W30" s="12"/>
      <c r="X30" s="9"/>
    </row>
    <row r="31" spans="1:24" x14ac:dyDescent="0.25">
      <c r="A31" s="9" t="str">
        <f t="shared" si="6"/>
        <v xml:space="preserve">	AI will necessitate significant upskilling and reskilling of existing staff</v>
      </c>
      <c r="B31" s="9">
        <v>87</v>
      </c>
      <c r="C31" s="9">
        <v>22</v>
      </c>
      <c r="D31" s="9">
        <v>491</v>
      </c>
      <c r="E31" s="9"/>
      <c r="F31" s="9"/>
      <c r="G31" s="9"/>
      <c r="H31" s="9"/>
      <c r="I31" s="9"/>
      <c r="J31" s="9"/>
      <c r="K31" s="9" t="str">
        <f t="shared" si="7"/>
        <v xml:space="preserve">	AI will necessitate significant upskilling and reskilling of existing staff</v>
      </c>
      <c r="L31" s="12">
        <f t="shared" si="8"/>
        <v>0.38325991189427311</v>
      </c>
      <c r="M31" s="12">
        <f t="shared" si="8"/>
        <v>0.53658536585365857</v>
      </c>
      <c r="N31" s="12">
        <f t="shared" si="8"/>
        <v>0.5479910714285714</v>
      </c>
      <c r="O31" s="12"/>
      <c r="P31" s="12"/>
      <c r="Q31" s="12"/>
      <c r="R31" s="12"/>
      <c r="S31" s="12"/>
      <c r="T31" s="12"/>
      <c r="U31" s="12"/>
      <c r="V31" s="12"/>
      <c r="W31" s="12"/>
      <c r="X31" s="9"/>
    </row>
    <row r="32" spans="1:24" x14ac:dyDescent="0.25">
      <c r="A32" s="9" t="str">
        <f t="shared" si="6"/>
        <v>AI may lead to concerns about job displacement</v>
      </c>
      <c r="B32" s="9">
        <v>95</v>
      </c>
      <c r="C32" s="9">
        <v>15</v>
      </c>
      <c r="D32" s="9">
        <v>277</v>
      </c>
      <c r="E32" s="9"/>
      <c r="F32" s="9"/>
      <c r="G32" s="9"/>
      <c r="H32" s="9"/>
      <c r="I32" s="9"/>
      <c r="J32" s="9"/>
      <c r="K32" s="9" t="str">
        <f t="shared" si="7"/>
        <v>AI may lead to concerns about job displacement</v>
      </c>
      <c r="L32" s="12">
        <f t="shared" si="8"/>
        <v>0.41850220264317178</v>
      </c>
      <c r="M32" s="12">
        <f t="shared" si="8"/>
        <v>0.36585365853658536</v>
      </c>
      <c r="N32" s="12">
        <f t="shared" si="8"/>
        <v>0.3091517857142857</v>
      </c>
      <c r="O32" s="12"/>
      <c r="P32" s="12"/>
      <c r="Q32" s="12"/>
      <c r="R32" s="12"/>
      <c r="S32" s="12"/>
      <c r="T32" s="12"/>
      <c r="U32" s="12"/>
      <c r="V32" s="12"/>
      <c r="W32" s="12"/>
      <c r="X32" s="9"/>
    </row>
    <row r="33" spans="1:24" x14ac:dyDescent="0.25">
      <c r="A33" s="9" t="str">
        <f t="shared" si="6"/>
        <v>AI will not significantly impact staff roles or employment</v>
      </c>
      <c r="B33" s="9">
        <v>26</v>
      </c>
      <c r="C33" s="9">
        <v>2</v>
      </c>
      <c r="D33" s="9">
        <v>76</v>
      </c>
      <c r="E33" s="9"/>
      <c r="F33" s="9"/>
      <c r="G33" s="9"/>
      <c r="H33" s="9"/>
      <c r="I33" s="9"/>
      <c r="J33" s="9"/>
      <c r="K33" s="9" t="str">
        <f t="shared" si="7"/>
        <v>AI will not significantly impact staff roles or employment</v>
      </c>
      <c r="L33" s="12">
        <f t="shared" si="8"/>
        <v>0.11453744493392071</v>
      </c>
      <c r="M33" s="12">
        <f t="shared" si="8"/>
        <v>4.878048780487805E-2</v>
      </c>
      <c r="N33" s="12">
        <f t="shared" si="8"/>
        <v>8.4821428571428575E-2</v>
      </c>
      <c r="O33" s="12"/>
      <c r="P33" s="12"/>
      <c r="Q33" s="12"/>
      <c r="R33" s="12"/>
      <c r="S33" s="12"/>
      <c r="T33" s="12"/>
      <c r="U33" s="12"/>
      <c r="V33" s="12"/>
      <c r="W33" s="12"/>
      <c r="X33" s="9"/>
    </row>
    <row r="34" spans="1:24" x14ac:dyDescent="0.25">
      <c r="A34" s="9" t="str">
        <f t="shared" si="6"/>
        <v>I’m uncertain about the impact of AI on staff roles and employment</v>
      </c>
      <c r="B34" s="9">
        <v>81</v>
      </c>
      <c r="C34" s="9">
        <v>8</v>
      </c>
      <c r="D34" s="9">
        <v>206</v>
      </c>
      <c r="E34" s="9"/>
      <c r="F34" s="9"/>
      <c r="G34" s="9"/>
      <c r="H34" s="9"/>
      <c r="I34" s="9"/>
      <c r="J34" s="9"/>
      <c r="K34" s="9" t="str">
        <f t="shared" si="7"/>
        <v>I’m uncertain about the impact of AI on staff roles and employment</v>
      </c>
      <c r="L34" s="12">
        <f t="shared" si="8"/>
        <v>0.35682819383259912</v>
      </c>
      <c r="M34" s="12">
        <f t="shared" si="8"/>
        <v>0.1951219512195122</v>
      </c>
      <c r="N34" s="12">
        <f t="shared" si="8"/>
        <v>0.22991071428571427</v>
      </c>
      <c r="O34" s="12"/>
      <c r="P34" s="12"/>
      <c r="Q34" s="12"/>
      <c r="R34" s="12"/>
      <c r="S34" s="12"/>
      <c r="T34" s="12"/>
      <c r="U34" s="12"/>
      <c r="V34" s="12"/>
      <c r="W34" s="12"/>
      <c r="X34" s="9"/>
    </row>
    <row r="35" spans="1:24" x14ac:dyDescent="0.25">
      <c r="A35" s="9" t="str">
        <f t="shared" si="6"/>
        <v>Other (please specify)</v>
      </c>
      <c r="B35" s="9">
        <v>9</v>
      </c>
      <c r="C35" s="9">
        <v>2</v>
      </c>
      <c r="D35" s="9">
        <v>15</v>
      </c>
      <c r="E35" s="9"/>
      <c r="F35" s="9"/>
      <c r="G35" s="9"/>
      <c r="H35" s="9"/>
      <c r="I35" s="9"/>
      <c r="J35" s="9"/>
      <c r="K35" s="9" t="str">
        <f t="shared" si="7"/>
        <v>Other (please specify)</v>
      </c>
      <c r="L35" s="12">
        <f t="shared" si="8"/>
        <v>3.9647577092511016E-2</v>
      </c>
      <c r="M35" s="12">
        <f t="shared" si="8"/>
        <v>4.878048780487805E-2</v>
      </c>
      <c r="N35" s="12">
        <f t="shared" si="8"/>
        <v>1.6741071428571428E-2</v>
      </c>
      <c r="O35" s="12"/>
      <c r="P35" s="12"/>
      <c r="Q35" s="12"/>
      <c r="R35" s="12"/>
      <c r="S35" s="12"/>
      <c r="T35" s="12"/>
      <c r="U35" s="12"/>
      <c r="V35" s="12"/>
      <c r="W35" s="12"/>
      <c r="X35" s="9"/>
    </row>
    <row r="36" spans="1:24" x14ac:dyDescent="0.25">
      <c r="A36" s="9" t="s">
        <v>12</v>
      </c>
      <c r="B36" s="9">
        <v>227</v>
      </c>
      <c r="C36" s="9">
        <v>41</v>
      </c>
      <c r="D36" s="9">
        <v>896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</row>
    <row r="40" spans="1:24" s="26" customFormat="1" x14ac:dyDescent="0.25">
      <c r="A40" s="33" t="str">
        <f>Refs!A4</f>
        <v>3. UNIVERISTY / COLLEGE</v>
      </c>
      <c r="B40" s="33"/>
      <c r="C40" s="33"/>
      <c r="D40" s="33"/>
      <c r="E40" s="33"/>
      <c r="F40" s="33"/>
      <c r="G40" s="33"/>
      <c r="H40" s="33"/>
      <c r="I40" s="33"/>
      <c r="J40" s="33"/>
      <c r="K40" s="33" t="str">
        <f>A40</f>
        <v>3. UNIVERISTY / COLLEGE</v>
      </c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</row>
    <row r="41" spans="1:24" s="26" customFormat="1" x14ac:dyDescent="0.25">
      <c r="A41" s="33"/>
      <c r="B41" s="33" t="str">
        <f>Refs!B4</f>
        <v>University</v>
      </c>
      <c r="C41" s="33" t="str">
        <f>Refs!C4</f>
        <v>Community college</v>
      </c>
      <c r="D41" s="33" t="str">
        <f>Refs!D4</f>
        <v>Other (please specify)</v>
      </c>
      <c r="E41" s="33"/>
      <c r="F41" s="33"/>
      <c r="G41" s="33"/>
      <c r="H41" s="33"/>
      <c r="I41" s="33"/>
      <c r="J41" s="33"/>
      <c r="K41" s="33"/>
      <c r="L41" s="33" t="str">
        <f>B41</f>
        <v>University</v>
      </c>
      <c r="M41" s="33" t="str">
        <f>C41</f>
        <v>Community college</v>
      </c>
      <c r="N41" s="33" t="str">
        <f>D41</f>
        <v>Other (please specify)</v>
      </c>
      <c r="O41" s="33"/>
      <c r="P41" s="33"/>
      <c r="Q41" s="33"/>
      <c r="R41" s="33"/>
      <c r="S41" s="33"/>
      <c r="T41" s="33"/>
      <c r="U41" s="33"/>
      <c r="V41" s="33"/>
      <c r="W41" s="33"/>
      <c r="X41" s="33"/>
    </row>
    <row r="42" spans="1:24" x14ac:dyDescent="0.25">
      <c r="A42" s="13" t="str">
        <f t="shared" ref="A42:A48" si="9">A5</f>
        <v>AI will enable staff to focus on strategic and creative tasks by automating routine work</v>
      </c>
      <c r="B42" s="13">
        <v>318</v>
      </c>
      <c r="C42" s="13">
        <v>29</v>
      </c>
      <c r="D42" s="13">
        <v>50</v>
      </c>
      <c r="E42" s="13"/>
      <c r="F42" s="13"/>
      <c r="G42" s="13"/>
      <c r="H42" s="13"/>
      <c r="I42" s="13"/>
      <c r="J42" s="13"/>
      <c r="K42" s="13" t="str">
        <f t="shared" ref="K42:K48" si="10">A42</f>
        <v>AI will enable staff to focus on strategic and creative tasks by automating routine work</v>
      </c>
      <c r="L42" s="16">
        <f t="shared" ref="L42:N48" si="11">B42/B$49</f>
        <v>0.46086956521739131</v>
      </c>
      <c r="M42" s="16">
        <f t="shared" si="11"/>
        <v>0.36249999999999999</v>
      </c>
      <c r="N42" s="16">
        <f t="shared" si="11"/>
        <v>0.3968253968253968</v>
      </c>
      <c r="O42" s="16"/>
      <c r="P42" s="16"/>
      <c r="Q42" s="16"/>
      <c r="R42" s="16"/>
      <c r="S42" s="16"/>
      <c r="T42" s="16"/>
      <c r="U42" s="16"/>
      <c r="V42" s="16"/>
      <c r="W42" s="16"/>
      <c r="X42" s="13"/>
    </row>
    <row r="43" spans="1:24" x14ac:dyDescent="0.25">
      <c r="A43" s="13" t="str">
        <f t="shared" si="9"/>
        <v>AI will lead to the creation of new job roles and specializations within the library</v>
      </c>
      <c r="B43" s="13">
        <v>289</v>
      </c>
      <c r="C43" s="13">
        <v>21</v>
      </c>
      <c r="D43" s="13">
        <v>34</v>
      </c>
      <c r="E43" s="13"/>
      <c r="F43" s="13"/>
      <c r="G43" s="13"/>
      <c r="H43" s="13"/>
      <c r="I43" s="13"/>
      <c r="J43" s="13"/>
      <c r="K43" s="13" t="str">
        <f t="shared" si="10"/>
        <v>AI will lead to the creation of new job roles and specializations within the library</v>
      </c>
      <c r="L43" s="16">
        <f t="shared" si="11"/>
        <v>0.41884057971014493</v>
      </c>
      <c r="M43" s="16">
        <f t="shared" si="11"/>
        <v>0.26250000000000001</v>
      </c>
      <c r="N43" s="16">
        <f t="shared" si="11"/>
        <v>0.26984126984126983</v>
      </c>
      <c r="O43" s="16"/>
      <c r="P43" s="16"/>
      <c r="Q43" s="16"/>
      <c r="R43" s="16"/>
      <c r="S43" s="16"/>
      <c r="T43" s="16"/>
      <c r="U43" s="16"/>
      <c r="V43" s="16"/>
      <c r="W43" s="16"/>
      <c r="X43" s="13"/>
    </row>
    <row r="44" spans="1:24" x14ac:dyDescent="0.25">
      <c r="A44" s="13" t="str">
        <f t="shared" si="9"/>
        <v xml:space="preserve">	AI will necessitate significant upskilling and reskilling of existing staff</v>
      </c>
      <c r="B44" s="13">
        <v>401</v>
      </c>
      <c r="C44" s="13">
        <v>33</v>
      </c>
      <c r="D44" s="13">
        <v>57</v>
      </c>
      <c r="E44" s="13"/>
      <c r="F44" s="13"/>
      <c r="G44" s="13"/>
      <c r="H44" s="13"/>
      <c r="I44" s="13"/>
      <c r="J44" s="13"/>
      <c r="K44" s="13" t="str">
        <f t="shared" si="10"/>
        <v xml:space="preserve">	AI will necessitate significant upskilling and reskilling of existing staff</v>
      </c>
      <c r="L44" s="16">
        <f t="shared" si="11"/>
        <v>0.58115942028985512</v>
      </c>
      <c r="M44" s="16">
        <f t="shared" si="11"/>
        <v>0.41249999999999998</v>
      </c>
      <c r="N44" s="16">
        <f t="shared" si="11"/>
        <v>0.45238095238095238</v>
      </c>
      <c r="O44" s="16"/>
      <c r="P44" s="16"/>
      <c r="Q44" s="16"/>
      <c r="R44" s="16"/>
      <c r="S44" s="16"/>
      <c r="T44" s="16"/>
      <c r="U44" s="16"/>
      <c r="V44" s="16"/>
      <c r="W44" s="16"/>
      <c r="X44" s="13"/>
    </row>
    <row r="45" spans="1:24" x14ac:dyDescent="0.25">
      <c r="A45" s="13" t="str">
        <f t="shared" si="9"/>
        <v>AI may lead to concerns about job displacement</v>
      </c>
      <c r="B45" s="13">
        <v>221</v>
      </c>
      <c r="C45" s="13">
        <v>24</v>
      </c>
      <c r="D45" s="13">
        <v>32</v>
      </c>
      <c r="E45" s="13"/>
      <c r="F45" s="13"/>
      <c r="G45" s="13"/>
      <c r="H45" s="13"/>
      <c r="I45" s="13"/>
      <c r="J45" s="13"/>
      <c r="K45" s="13" t="str">
        <f t="shared" si="10"/>
        <v>AI may lead to concerns about job displacement</v>
      </c>
      <c r="L45" s="16">
        <f t="shared" si="11"/>
        <v>0.32028985507246377</v>
      </c>
      <c r="M45" s="16">
        <f t="shared" si="11"/>
        <v>0.3</v>
      </c>
      <c r="N45" s="16">
        <f t="shared" si="11"/>
        <v>0.25396825396825395</v>
      </c>
      <c r="O45" s="16"/>
      <c r="P45" s="16"/>
      <c r="Q45" s="16"/>
      <c r="R45" s="16"/>
      <c r="S45" s="16"/>
      <c r="T45" s="16"/>
      <c r="U45" s="16"/>
      <c r="V45" s="16"/>
      <c r="W45" s="16"/>
      <c r="X45" s="13"/>
    </row>
    <row r="46" spans="1:24" x14ac:dyDescent="0.25">
      <c r="A46" s="13" t="str">
        <f t="shared" si="9"/>
        <v>AI will not significantly impact staff roles or employment</v>
      </c>
      <c r="B46" s="13">
        <v>52</v>
      </c>
      <c r="C46" s="13">
        <v>11</v>
      </c>
      <c r="D46" s="13">
        <v>13</v>
      </c>
      <c r="E46" s="13"/>
      <c r="F46" s="13"/>
      <c r="G46" s="13"/>
      <c r="H46" s="13"/>
      <c r="I46" s="13"/>
      <c r="J46" s="13"/>
      <c r="K46" s="13" t="str">
        <f t="shared" si="10"/>
        <v>AI will not significantly impact staff roles or employment</v>
      </c>
      <c r="L46" s="16">
        <f t="shared" si="11"/>
        <v>7.5362318840579715E-2</v>
      </c>
      <c r="M46" s="16">
        <f t="shared" si="11"/>
        <v>0.13750000000000001</v>
      </c>
      <c r="N46" s="16">
        <f t="shared" si="11"/>
        <v>0.10317460317460317</v>
      </c>
      <c r="O46" s="16"/>
      <c r="P46" s="16"/>
      <c r="Q46" s="16"/>
      <c r="R46" s="16"/>
      <c r="S46" s="16"/>
      <c r="T46" s="16"/>
      <c r="U46" s="16"/>
      <c r="V46" s="16"/>
      <c r="W46" s="16"/>
      <c r="X46" s="13"/>
    </row>
    <row r="47" spans="1:24" x14ac:dyDescent="0.25">
      <c r="A47" s="13" t="str">
        <f t="shared" si="9"/>
        <v>I’m uncertain about the impact of AI on staff roles and employment</v>
      </c>
      <c r="B47" s="13">
        <v>150</v>
      </c>
      <c r="C47" s="13">
        <v>24</v>
      </c>
      <c r="D47" s="13">
        <v>32</v>
      </c>
      <c r="E47" s="13"/>
      <c r="F47" s="13"/>
      <c r="G47" s="13"/>
      <c r="H47" s="13"/>
      <c r="I47" s="13"/>
      <c r="J47" s="13"/>
      <c r="K47" s="13" t="str">
        <f t="shared" si="10"/>
        <v>I’m uncertain about the impact of AI on staff roles and employment</v>
      </c>
      <c r="L47" s="16">
        <f t="shared" si="11"/>
        <v>0.21739130434782608</v>
      </c>
      <c r="M47" s="16">
        <f t="shared" si="11"/>
        <v>0.3</v>
      </c>
      <c r="N47" s="16">
        <f t="shared" si="11"/>
        <v>0.25396825396825395</v>
      </c>
      <c r="O47" s="16"/>
      <c r="P47" s="16"/>
      <c r="Q47" s="16"/>
      <c r="R47" s="16"/>
      <c r="S47" s="16"/>
      <c r="T47" s="16"/>
      <c r="U47" s="16"/>
      <c r="V47" s="16"/>
      <c r="W47" s="16"/>
      <c r="X47" s="13"/>
    </row>
    <row r="48" spans="1:24" x14ac:dyDescent="0.25">
      <c r="A48" s="13" t="str">
        <f t="shared" si="9"/>
        <v>Other (please specify)</v>
      </c>
      <c r="B48" s="13">
        <v>11</v>
      </c>
      <c r="C48" s="13">
        <v>1</v>
      </c>
      <c r="D48" s="13">
        <v>3</v>
      </c>
      <c r="E48" s="13"/>
      <c r="F48" s="13"/>
      <c r="G48" s="13"/>
      <c r="H48" s="13"/>
      <c r="I48" s="13"/>
      <c r="J48" s="13"/>
      <c r="K48" s="13" t="str">
        <f t="shared" si="10"/>
        <v>Other (please specify)</v>
      </c>
      <c r="L48" s="16">
        <f t="shared" si="11"/>
        <v>1.5942028985507246E-2</v>
      </c>
      <c r="M48" s="16">
        <f t="shared" si="11"/>
        <v>1.2500000000000001E-2</v>
      </c>
      <c r="N48" s="16">
        <f t="shared" si="11"/>
        <v>2.3809523809523808E-2</v>
      </c>
      <c r="O48" s="16"/>
      <c r="P48" s="16"/>
      <c r="Q48" s="16"/>
      <c r="R48" s="16"/>
      <c r="S48" s="16"/>
      <c r="T48" s="16"/>
      <c r="U48" s="16"/>
      <c r="V48" s="16"/>
      <c r="W48" s="16"/>
      <c r="X48" s="13"/>
    </row>
    <row r="49" spans="1:24" x14ac:dyDescent="0.25">
      <c r="A49" s="13" t="s">
        <v>12</v>
      </c>
      <c r="B49" s="13">
        <v>690</v>
      </c>
      <c r="C49" s="13">
        <v>80</v>
      </c>
      <c r="D49" s="13">
        <v>126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</row>
    <row r="50" spans="1:24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</row>
    <row r="51" spans="1:24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s="26" customFormat="1" x14ac:dyDescent="0.25">
      <c r="A52" s="37" t="str">
        <f>Refs!A5</f>
        <v>4. ACADEMIC ROLE</v>
      </c>
      <c r="B52" s="37"/>
      <c r="C52" s="37"/>
      <c r="D52" s="37"/>
      <c r="E52" s="37"/>
      <c r="F52" s="37"/>
      <c r="G52" s="37"/>
      <c r="H52" s="37"/>
      <c r="I52" s="37"/>
      <c r="J52" s="37"/>
      <c r="K52" s="37" t="str">
        <f>A52</f>
        <v>4. ACADEMIC ROLE</v>
      </c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</row>
    <row r="53" spans="1:24" s="26" customFormat="1" x14ac:dyDescent="0.25">
      <c r="A53" s="37"/>
      <c r="B53" s="37" t="str">
        <f>Refs!B5</f>
        <v>Associate dean of library</v>
      </c>
      <c r="C53" s="37" t="str">
        <f>Refs!C5</f>
        <v>Dean of library</v>
      </c>
      <c r="D53" s="37" t="str">
        <f>Refs!D5</f>
        <v>Librarian</v>
      </c>
      <c r="E53" s="37" t="str">
        <f>Refs!E5</f>
        <v>Library head of IT</v>
      </c>
      <c r="F53" s="37" t="str">
        <f>Refs!F5</f>
        <v>Other (please specify)</v>
      </c>
      <c r="G53" s="37"/>
      <c r="H53" s="37"/>
      <c r="I53" s="37"/>
      <c r="J53" s="37"/>
      <c r="K53" s="37"/>
      <c r="L53" s="37" t="str">
        <f>B53</f>
        <v>Associate dean of library</v>
      </c>
      <c r="M53" s="40" t="str">
        <f>C53</f>
        <v>Dean of library</v>
      </c>
      <c r="N53" s="40" t="str">
        <f>D53</f>
        <v>Librarian</v>
      </c>
      <c r="O53" s="40" t="str">
        <f>E53</f>
        <v>Library head of IT</v>
      </c>
      <c r="P53" s="40" t="str">
        <f>F53</f>
        <v>Other (please specify)</v>
      </c>
      <c r="Q53" s="40"/>
      <c r="R53" s="40"/>
      <c r="S53" s="40"/>
      <c r="T53" s="40"/>
      <c r="U53" s="40"/>
      <c r="V53" s="40"/>
      <c r="W53" s="40"/>
      <c r="X53" s="37"/>
    </row>
    <row r="54" spans="1:24" x14ac:dyDescent="0.25">
      <c r="A54" s="17" t="str">
        <f t="shared" ref="A54:A60" si="12">A5</f>
        <v>AI will enable staff to focus on strategic and creative tasks by automating routine work</v>
      </c>
      <c r="B54" s="47">
        <v>14</v>
      </c>
      <c r="C54" s="47">
        <v>35</v>
      </c>
      <c r="D54" s="47">
        <v>266</v>
      </c>
      <c r="E54" s="47">
        <v>28</v>
      </c>
      <c r="F54" s="47">
        <v>54</v>
      </c>
      <c r="G54" s="47"/>
      <c r="H54" s="47"/>
      <c r="I54" s="47"/>
      <c r="J54" s="47"/>
      <c r="K54" s="17" t="str">
        <f>A54</f>
        <v>AI will enable staff to focus on strategic and creative tasks by automating routine work</v>
      </c>
      <c r="L54" s="21">
        <f t="shared" ref="L54:P60" si="13">B54/B$61</f>
        <v>0.4</v>
      </c>
      <c r="M54" s="21">
        <f t="shared" si="13"/>
        <v>0.50724637681159424</v>
      </c>
      <c r="N54" s="21">
        <f t="shared" si="13"/>
        <v>0.43822075782537068</v>
      </c>
      <c r="O54" s="21">
        <f t="shared" si="13"/>
        <v>0.65116279069767447</v>
      </c>
      <c r="P54" s="21">
        <f t="shared" si="13"/>
        <v>0.38028169014084506</v>
      </c>
      <c r="Q54" s="21"/>
      <c r="R54" s="21"/>
      <c r="S54" s="21"/>
      <c r="T54" s="21"/>
      <c r="U54" s="21"/>
      <c r="V54" s="21"/>
      <c r="W54" s="21"/>
      <c r="X54" s="17"/>
    </row>
    <row r="55" spans="1:24" x14ac:dyDescent="0.25">
      <c r="A55" s="17" t="str">
        <f t="shared" si="12"/>
        <v>AI will lead to the creation of new job roles and specializations within the library</v>
      </c>
      <c r="B55" s="47">
        <v>13</v>
      </c>
      <c r="C55" s="47">
        <v>28</v>
      </c>
      <c r="D55" s="47">
        <v>234</v>
      </c>
      <c r="E55" s="47">
        <v>13</v>
      </c>
      <c r="F55" s="47">
        <v>56</v>
      </c>
      <c r="G55" s="47"/>
      <c r="H55" s="47"/>
      <c r="I55" s="47"/>
      <c r="J55" s="47"/>
      <c r="K55" s="17" t="str">
        <f t="shared" ref="K55:K60" si="14">A55</f>
        <v>AI will lead to the creation of new job roles and specializations within the library</v>
      </c>
      <c r="L55" s="21">
        <f t="shared" si="13"/>
        <v>0.37142857142857144</v>
      </c>
      <c r="M55" s="21">
        <f t="shared" si="13"/>
        <v>0.40579710144927539</v>
      </c>
      <c r="N55" s="21">
        <f t="shared" si="13"/>
        <v>0.385502471169687</v>
      </c>
      <c r="O55" s="21">
        <f t="shared" si="13"/>
        <v>0.30232558139534882</v>
      </c>
      <c r="P55" s="21">
        <f t="shared" si="13"/>
        <v>0.39436619718309857</v>
      </c>
      <c r="Q55" s="21"/>
      <c r="R55" s="21"/>
      <c r="S55" s="21"/>
      <c r="T55" s="21"/>
      <c r="U55" s="21"/>
      <c r="V55" s="21"/>
      <c r="W55" s="21"/>
      <c r="X55" s="17"/>
    </row>
    <row r="56" spans="1:24" x14ac:dyDescent="0.25">
      <c r="A56" s="17" t="str">
        <f t="shared" si="12"/>
        <v xml:space="preserve">	AI will necessitate significant upskilling and reskilling of existing staff</v>
      </c>
      <c r="B56" s="47">
        <v>22</v>
      </c>
      <c r="C56" s="47">
        <v>41</v>
      </c>
      <c r="D56" s="47">
        <v>324</v>
      </c>
      <c r="E56" s="47">
        <v>23</v>
      </c>
      <c r="F56" s="47">
        <v>81</v>
      </c>
      <c r="G56" s="47"/>
      <c r="H56" s="47"/>
      <c r="I56" s="47"/>
      <c r="J56" s="47"/>
      <c r="K56" s="17" t="str">
        <f t="shared" si="14"/>
        <v xml:space="preserve">	AI will necessitate significant upskilling and reskilling of existing staff</v>
      </c>
      <c r="L56" s="21">
        <f t="shared" si="13"/>
        <v>0.62857142857142856</v>
      </c>
      <c r="M56" s="21">
        <f t="shared" si="13"/>
        <v>0.59420289855072461</v>
      </c>
      <c r="N56" s="21">
        <f t="shared" si="13"/>
        <v>0.53377265238879734</v>
      </c>
      <c r="O56" s="21">
        <f t="shared" si="13"/>
        <v>0.53488372093023251</v>
      </c>
      <c r="P56" s="21">
        <f t="shared" si="13"/>
        <v>0.57042253521126762</v>
      </c>
      <c r="Q56" s="21"/>
      <c r="R56" s="21"/>
      <c r="S56" s="21"/>
      <c r="T56" s="21"/>
      <c r="U56" s="21"/>
      <c r="V56" s="21"/>
      <c r="W56" s="21"/>
      <c r="X56" s="17"/>
    </row>
    <row r="57" spans="1:24" x14ac:dyDescent="0.25">
      <c r="A57" s="17" t="str">
        <f t="shared" si="12"/>
        <v>AI may lead to concerns about job displacement</v>
      </c>
      <c r="B57" s="47">
        <v>12</v>
      </c>
      <c r="C57" s="47">
        <v>24</v>
      </c>
      <c r="D57" s="47">
        <v>175</v>
      </c>
      <c r="E57" s="47">
        <v>20</v>
      </c>
      <c r="F57" s="47">
        <v>46</v>
      </c>
      <c r="G57" s="47"/>
      <c r="H57" s="47"/>
      <c r="I57" s="47"/>
      <c r="J57" s="47"/>
      <c r="K57" s="17" t="str">
        <f t="shared" si="14"/>
        <v>AI may lead to concerns about job displacement</v>
      </c>
      <c r="L57" s="21">
        <f t="shared" si="13"/>
        <v>0.34285714285714286</v>
      </c>
      <c r="M57" s="21">
        <f t="shared" si="13"/>
        <v>0.34782608695652173</v>
      </c>
      <c r="N57" s="21">
        <f t="shared" si="13"/>
        <v>0.28830313014827019</v>
      </c>
      <c r="O57" s="21">
        <f t="shared" si="13"/>
        <v>0.46511627906976744</v>
      </c>
      <c r="P57" s="21">
        <f t="shared" si="13"/>
        <v>0.323943661971831</v>
      </c>
      <c r="Q57" s="21"/>
      <c r="R57" s="21"/>
      <c r="S57" s="21"/>
      <c r="T57" s="21"/>
      <c r="U57" s="21"/>
      <c r="V57" s="21"/>
      <c r="W57" s="21"/>
      <c r="X57" s="17"/>
    </row>
    <row r="58" spans="1:24" x14ac:dyDescent="0.25">
      <c r="A58" s="17" t="str">
        <f t="shared" si="12"/>
        <v>AI will not significantly impact staff roles or employment</v>
      </c>
      <c r="B58" s="47">
        <v>2</v>
      </c>
      <c r="C58" s="47">
        <v>2</v>
      </c>
      <c r="D58" s="47">
        <v>53</v>
      </c>
      <c r="E58" s="47">
        <v>4</v>
      </c>
      <c r="F58" s="47">
        <v>15</v>
      </c>
      <c r="G58" s="47"/>
      <c r="H58" s="47"/>
      <c r="I58" s="47"/>
      <c r="J58" s="47"/>
      <c r="K58" s="17" t="str">
        <f t="shared" si="14"/>
        <v>AI will not significantly impact staff roles or employment</v>
      </c>
      <c r="L58" s="21">
        <f t="shared" si="13"/>
        <v>5.7142857142857141E-2</v>
      </c>
      <c r="M58" s="21">
        <f t="shared" si="13"/>
        <v>2.8985507246376812E-2</v>
      </c>
      <c r="N58" s="21">
        <f t="shared" si="13"/>
        <v>8.7314662273476118E-2</v>
      </c>
      <c r="O58" s="21">
        <f t="shared" si="13"/>
        <v>9.3023255813953487E-2</v>
      </c>
      <c r="P58" s="21">
        <f t="shared" si="13"/>
        <v>0.10563380281690141</v>
      </c>
      <c r="Q58" s="21"/>
      <c r="R58" s="21"/>
      <c r="S58" s="21"/>
      <c r="T58" s="21"/>
      <c r="U58" s="21"/>
      <c r="V58" s="21"/>
      <c r="W58" s="21"/>
      <c r="X58" s="17"/>
    </row>
    <row r="59" spans="1:24" x14ac:dyDescent="0.25">
      <c r="A59" s="17" t="str">
        <f t="shared" si="12"/>
        <v>I’m uncertain about the impact of AI on staff roles and employment</v>
      </c>
      <c r="B59" s="47">
        <v>8</v>
      </c>
      <c r="C59" s="47">
        <v>19</v>
      </c>
      <c r="D59" s="47">
        <v>140</v>
      </c>
      <c r="E59" s="47">
        <v>7</v>
      </c>
      <c r="F59" s="47">
        <v>32</v>
      </c>
      <c r="G59" s="47"/>
      <c r="H59" s="47"/>
      <c r="I59" s="47"/>
      <c r="J59" s="47"/>
      <c r="K59" s="17" t="str">
        <f t="shared" si="14"/>
        <v>I’m uncertain about the impact of AI on staff roles and employment</v>
      </c>
      <c r="L59" s="21">
        <f t="shared" si="13"/>
        <v>0.22857142857142856</v>
      </c>
      <c r="M59" s="21">
        <f t="shared" si="13"/>
        <v>0.27536231884057971</v>
      </c>
      <c r="N59" s="21">
        <f t="shared" si="13"/>
        <v>0.23064250411861614</v>
      </c>
      <c r="O59" s="21">
        <f t="shared" si="13"/>
        <v>0.16279069767441862</v>
      </c>
      <c r="P59" s="21">
        <f t="shared" si="13"/>
        <v>0.22535211267605634</v>
      </c>
      <c r="Q59" s="21"/>
      <c r="R59" s="21"/>
      <c r="S59" s="21"/>
      <c r="T59" s="21"/>
      <c r="U59" s="21"/>
      <c r="V59" s="21"/>
      <c r="W59" s="21"/>
      <c r="X59" s="17"/>
    </row>
    <row r="60" spans="1:24" x14ac:dyDescent="0.25">
      <c r="A60" s="17" t="str">
        <f t="shared" si="12"/>
        <v>Other (please specify)</v>
      </c>
      <c r="B60" s="47">
        <v>3</v>
      </c>
      <c r="C60" s="47">
        <v>0</v>
      </c>
      <c r="D60" s="47">
        <v>8</v>
      </c>
      <c r="E60" s="47">
        <v>2</v>
      </c>
      <c r="F60" s="47">
        <v>2</v>
      </c>
      <c r="G60" s="47"/>
      <c r="H60" s="47"/>
      <c r="I60" s="47"/>
      <c r="J60" s="47"/>
      <c r="K60" s="17" t="str">
        <f t="shared" si="14"/>
        <v>Other (please specify)</v>
      </c>
      <c r="L60" s="21">
        <f t="shared" si="13"/>
        <v>8.5714285714285715E-2</v>
      </c>
      <c r="M60" s="21">
        <f t="shared" si="13"/>
        <v>0</v>
      </c>
      <c r="N60" s="21">
        <f t="shared" si="13"/>
        <v>1.3179571663920923E-2</v>
      </c>
      <c r="O60" s="21">
        <f t="shared" si="13"/>
        <v>4.6511627906976744E-2</v>
      </c>
      <c r="P60" s="21">
        <f t="shared" si="13"/>
        <v>1.4084507042253521E-2</v>
      </c>
      <c r="Q60" s="21"/>
      <c r="R60" s="21"/>
      <c r="S60" s="21"/>
      <c r="T60" s="21"/>
      <c r="U60" s="21"/>
      <c r="V60" s="21"/>
      <c r="W60" s="21"/>
      <c r="X60" s="17"/>
    </row>
    <row r="61" spans="1:24" x14ac:dyDescent="0.25">
      <c r="A61" s="17"/>
      <c r="B61" s="47">
        <v>35</v>
      </c>
      <c r="C61" s="47">
        <v>69</v>
      </c>
      <c r="D61" s="47">
        <v>607</v>
      </c>
      <c r="E61" s="47">
        <v>43</v>
      </c>
      <c r="F61" s="47">
        <v>142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x14ac:dyDescent="0.25">
      <c r="A62" s="17"/>
      <c r="B62" s="17"/>
      <c r="C62" s="21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s="51" customFormat="1" x14ac:dyDescent="0.25"/>
    <row r="64" spans="1:24" s="50" customFormat="1" x14ac:dyDescent="0.25">
      <c r="A64" s="50" t="str">
        <f>Refs!A6</f>
        <v>5. PUBLIC ROLE</v>
      </c>
      <c r="K64" s="50" t="str">
        <f>A64</f>
        <v>5. PUBLIC ROLE</v>
      </c>
    </row>
    <row r="65" spans="1:23" s="50" customFormat="1" x14ac:dyDescent="0.25">
      <c r="B65" s="50" t="str">
        <f>Refs!B6</f>
        <v>Library director</v>
      </c>
      <c r="C65" s="50" t="str">
        <f>Refs!C6</f>
        <v>Librarian</v>
      </c>
      <c r="D65" s="50" t="str">
        <f>Refs!D6</f>
        <v>Library head of IT/Technology services</v>
      </c>
      <c r="E65" s="50" t="str">
        <f>Refs!E6</f>
        <v>Other (please specify)</v>
      </c>
      <c r="L65" s="50" t="str">
        <f>B65</f>
        <v>Library director</v>
      </c>
      <c r="M65" s="60" t="str">
        <f>C65</f>
        <v>Librarian</v>
      </c>
      <c r="N65" s="60" t="str">
        <f>D65</f>
        <v>Library head of IT/Technology services</v>
      </c>
      <c r="O65" s="60" t="str">
        <f>E65</f>
        <v>Other (please specify)</v>
      </c>
      <c r="P65" s="60"/>
      <c r="Q65" s="60"/>
      <c r="R65" s="60"/>
      <c r="S65" s="60"/>
      <c r="T65" s="60"/>
      <c r="U65" s="60"/>
      <c r="V65" s="60"/>
      <c r="W65" s="60"/>
    </row>
    <row r="66" spans="1:23" s="50" customFormat="1" x14ac:dyDescent="0.25">
      <c r="A66" s="51" t="str">
        <f t="shared" ref="A66:A73" si="15">A16</f>
        <v>AI will enable staff to focus on strategic and creative tasks by automating routine work</v>
      </c>
      <c r="B66" s="63">
        <v>15</v>
      </c>
      <c r="C66" s="63">
        <v>21</v>
      </c>
      <c r="D66" s="63">
        <v>17</v>
      </c>
      <c r="E66" s="63">
        <v>23</v>
      </c>
      <c r="K66" s="51" t="str">
        <f>A66</f>
        <v>AI will enable staff to focus on strategic and creative tasks by automating routine work</v>
      </c>
      <c r="L66" s="58">
        <f>B66/B$73</f>
        <v>0.29411764705882354</v>
      </c>
      <c r="M66" s="58">
        <f t="shared" ref="M66:O72" si="16">C66/C$73</f>
        <v>0.25609756097560976</v>
      </c>
      <c r="N66" s="58">
        <f t="shared" si="16"/>
        <v>0.5</v>
      </c>
      <c r="O66" s="58">
        <f t="shared" si="16"/>
        <v>0.38333333333333336</v>
      </c>
      <c r="P66" s="60"/>
      <c r="Q66" s="60"/>
      <c r="R66" s="60"/>
      <c r="S66" s="60"/>
      <c r="T66" s="60"/>
      <c r="U66" s="60"/>
      <c r="V66" s="60"/>
      <c r="W66" s="60"/>
    </row>
    <row r="67" spans="1:23" s="51" customFormat="1" x14ac:dyDescent="0.25">
      <c r="A67" s="51" t="str">
        <f t="shared" si="15"/>
        <v>AI will lead to the creation of new job roles and specializations within the library</v>
      </c>
      <c r="B67" s="63">
        <v>12</v>
      </c>
      <c r="C67" s="63">
        <v>9</v>
      </c>
      <c r="D67" s="63">
        <v>8</v>
      </c>
      <c r="E67" s="63">
        <v>18</v>
      </c>
      <c r="F67" s="63"/>
      <c r="G67" s="63"/>
      <c r="H67" s="63"/>
      <c r="I67" s="63"/>
      <c r="J67" s="63"/>
      <c r="K67" s="51" t="str">
        <f>A67</f>
        <v>AI will lead to the creation of new job roles and specializations within the library</v>
      </c>
      <c r="L67" s="58">
        <f t="shared" ref="L67:L72" si="17">B67/B$73</f>
        <v>0.23529411764705882</v>
      </c>
      <c r="M67" s="58">
        <f t="shared" si="16"/>
        <v>0.10975609756097561</v>
      </c>
      <c r="N67" s="58">
        <f t="shared" si="16"/>
        <v>0.23529411764705882</v>
      </c>
      <c r="O67" s="58">
        <f t="shared" si="16"/>
        <v>0.3</v>
      </c>
      <c r="P67" s="58"/>
      <c r="Q67" s="58"/>
      <c r="R67" s="58"/>
      <c r="S67" s="58"/>
      <c r="T67" s="58"/>
      <c r="U67" s="58"/>
      <c r="V67" s="58"/>
      <c r="W67" s="58"/>
    </row>
    <row r="68" spans="1:23" s="51" customFormat="1" x14ac:dyDescent="0.25">
      <c r="A68" s="51" t="str">
        <f t="shared" si="15"/>
        <v xml:space="preserve">	AI will necessitate significant upskilling and reskilling of existing staff</v>
      </c>
      <c r="B68" s="63">
        <v>23</v>
      </c>
      <c r="C68" s="63">
        <v>31</v>
      </c>
      <c r="D68" s="63">
        <v>13</v>
      </c>
      <c r="E68" s="63">
        <v>20</v>
      </c>
      <c r="F68" s="63"/>
      <c r="G68" s="63"/>
      <c r="H68" s="63"/>
      <c r="I68" s="63"/>
      <c r="J68" s="63"/>
      <c r="K68" s="51" t="str">
        <f t="shared" ref="K68:K72" si="18">A68</f>
        <v xml:space="preserve">	AI will necessitate significant upskilling and reskilling of existing staff</v>
      </c>
      <c r="L68" s="58">
        <f t="shared" si="17"/>
        <v>0.45098039215686275</v>
      </c>
      <c r="M68" s="58">
        <f t="shared" si="16"/>
        <v>0.37804878048780488</v>
      </c>
      <c r="N68" s="58">
        <f t="shared" si="16"/>
        <v>0.38235294117647056</v>
      </c>
      <c r="O68" s="58">
        <f t="shared" si="16"/>
        <v>0.33333333333333331</v>
      </c>
      <c r="P68" s="58"/>
      <c r="Q68" s="58"/>
      <c r="R68" s="58"/>
      <c r="S68" s="58"/>
      <c r="T68" s="58"/>
      <c r="U68" s="58"/>
      <c r="V68" s="58"/>
      <c r="W68" s="58"/>
    </row>
    <row r="69" spans="1:23" s="51" customFormat="1" x14ac:dyDescent="0.25">
      <c r="A69" s="51" t="str">
        <f t="shared" si="15"/>
        <v>AI may lead to concerns about job displacement</v>
      </c>
      <c r="B69" s="63">
        <v>19</v>
      </c>
      <c r="C69" s="63">
        <v>35</v>
      </c>
      <c r="D69" s="63">
        <v>13</v>
      </c>
      <c r="E69" s="63">
        <v>28</v>
      </c>
      <c r="F69" s="63"/>
      <c r="G69" s="63"/>
      <c r="H69" s="63"/>
      <c r="I69" s="63"/>
      <c r="J69" s="63"/>
      <c r="K69" s="51" t="str">
        <f t="shared" si="18"/>
        <v>AI may lead to concerns about job displacement</v>
      </c>
      <c r="L69" s="58">
        <f t="shared" si="17"/>
        <v>0.37254901960784315</v>
      </c>
      <c r="M69" s="58">
        <f t="shared" si="16"/>
        <v>0.42682926829268292</v>
      </c>
      <c r="N69" s="58">
        <f t="shared" si="16"/>
        <v>0.38235294117647056</v>
      </c>
      <c r="O69" s="58">
        <f t="shared" si="16"/>
        <v>0.46666666666666667</v>
      </c>
      <c r="P69" s="58"/>
      <c r="Q69" s="58"/>
      <c r="R69" s="58"/>
      <c r="S69" s="58"/>
      <c r="T69" s="58"/>
      <c r="U69" s="58"/>
      <c r="V69" s="58"/>
      <c r="W69" s="58"/>
    </row>
    <row r="70" spans="1:23" s="51" customFormat="1" x14ac:dyDescent="0.25">
      <c r="A70" s="51" t="str">
        <f t="shared" si="15"/>
        <v>AI will not significantly impact staff roles or employment</v>
      </c>
      <c r="B70" s="63">
        <v>11</v>
      </c>
      <c r="C70" s="63">
        <v>6</v>
      </c>
      <c r="D70" s="63">
        <v>3</v>
      </c>
      <c r="E70" s="63">
        <v>6</v>
      </c>
      <c r="F70" s="63"/>
      <c r="G70" s="63"/>
      <c r="H70" s="63"/>
      <c r="I70" s="63"/>
      <c r="J70" s="63"/>
      <c r="K70" s="51" t="str">
        <f t="shared" si="18"/>
        <v>AI will not significantly impact staff roles or employment</v>
      </c>
      <c r="L70" s="58">
        <f t="shared" si="17"/>
        <v>0.21568627450980393</v>
      </c>
      <c r="M70" s="58">
        <f t="shared" si="16"/>
        <v>7.3170731707317069E-2</v>
      </c>
      <c r="N70" s="58">
        <f t="shared" si="16"/>
        <v>8.8235294117647065E-2</v>
      </c>
      <c r="O70" s="58">
        <f t="shared" si="16"/>
        <v>0.1</v>
      </c>
      <c r="P70" s="58"/>
      <c r="Q70" s="58"/>
      <c r="R70" s="58"/>
      <c r="S70" s="58"/>
      <c r="T70" s="58"/>
      <c r="U70" s="58"/>
      <c r="V70" s="58"/>
      <c r="W70" s="58"/>
    </row>
    <row r="71" spans="1:23" s="51" customFormat="1" x14ac:dyDescent="0.25">
      <c r="A71" s="51" t="str">
        <f t="shared" si="15"/>
        <v>I’m uncertain about the impact of AI on staff roles and employment</v>
      </c>
      <c r="B71" s="63">
        <v>18</v>
      </c>
      <c r="C71" s="63">
        <v>26</v>
      </c>
      <c r="D71" s="63">
        <v>10</v>
      </c>
      <c r="E71" s="63">
        <v>27</v>
      </c>
      <c r="F71" s="63"/>
      <c r="G71" s="63"/>
      <c r="H71" s="63"/>
      <c r="I71" s="63"/>
      <c r="J71" s="63"/>
      <c r="K71" s="51" t="str">
        <f t="shared" si="18"/>
        <v>I’m uncertain about the impact of AI on staff roles and employment</v>
      </c>
      <c r="L71" s="58">
        <f t="shared" si="17"/>
        <v>0.35294117647058826</v>
      </c>
      <c r="M71" s="58">
        <f t="shared" si="16"/>
        <v>0.31707317073170732</v>
      </c>
      <c r="N71" s="58">
        <f t="shared" si="16"/>
        <v>0.29411764705882354</v>
      </c>
      <c r="O71" s="58">
        <f t="shared" si="16"/>
        <v>0.45</v>
      </c>
      <c r="P71" s="58"/>
      <c r="Q71" s="58"/>
      <c r="R71" s="58"/>
      <c r="S71" s="58"/>
      <c r="T71" s="58"/>
      <c r="U71" s="58"/>
      <c r="V71" s="58"/>
      <c r="W71" s="58"/>
    </row>
    <row r="72" spans="1:23" s="51" customFormat="1" x14ac:dyDescent="0.25">
      <c r="A72" s="51" t="str">
        <f t="shared" si="15"/>
        <v>Other (please specify)</v>
      </c>
      <c r="B72" s="63">
        <v>1</v>
      </c>
      <c r="C72" s="63">
        <v>3</v>
      </c>
      <c r="D72" s="63">
        <v>0</v>
      </c>
      <c r="E72" s="63">
        <v>5</v>
      </c>
      <c r="F72" s="63"/>
      <c r="G72" s="63"/>
      <c r="H72" s="63"/>
      <c r="I72" s="63"/>
      <c r="J72" s="63"/>
      <c r="K72" s="51" t="str">
        <f t="shared" si="18"/>
        <v>Other (please specify)</v>
      </c>
      <c r="L72" s="58">
        <f t="shared" si="17"/>
        <v>1.9607843137254902E-2</v>
      </c>
      <c r="M72" s="58">
        <f t="shared" si="16"/>
        <v>3.6585365853658534E-2</v>
      </c>
      <c r="N72" s="58">
        <f t="shared" si="16"/>
        <v>0</v>
      </c>
      <c r="O72" s="58">
        <f t="shared" si="16"/>
        <v>8.3333333333333329E-2</v>
      </c>
      <c r="P72" s="58"/>
      <c r="Q72" s="58"/>
      <c r="R72" s="58"/>
      <c r="S72" s="58"/>
      <c r="T72" s="58"/>
      <c r="U72" s="58"/>
      <c r="V72" s="58"/>
      <c r="W72" s="58"/>
    </row>
    <row r="73" spans="1:23" s="51" customFormat="1" x14ac:dyDescent="0.25">
      <c r="A73" s="51" t="str">
        <f t="shared" si="15"/>
        <v>n</v>
      </c>
      <c r="B73" s="63">
        <v>51</v>
      </c>
      <c r="C73" s="63">
        <v>82</v>
      </c>
      <c r="D73" s="63">
        <v>34</v>
      </c>
      <c r="E73" s="63">
        <v>60</v>
      </c>
      <c r="G73" s="63"/>
      <c r="H73" s="63"/>
      <c r="I73" s="63"/>
      <c r="J73" s="63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</row>
    <row r="74" spans="1:23" s="51" customFormat="1" x14ac:dyDescent="0.25"/>
    <row r="75" spans="1:23" s="51" customFormat="1" x14ac:dyDescent="0.25">
      <c r="C75" s="58"/>
    </row>
  </sheetData>
  <sortState xmlns:xlrd2="http://schemas.microsoft.com/office/spreadsheetml/2017/richdata2" ref="O3:Q9">
    <sortCondition descending="1" ref="P3:P9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16143-F59A-494D-89B0-0AE018C976C3}">
  <sheetPr codeName="Sheet9"/>
  <dimension ref="A1:X69"/>
  <sheetViews>
    <sheetView workbookViewId="0">
      <pane ySplit="11" topLeftCell="A65" activePane="bottomLeft" state="frozen"/>
      <selection activeCell="A5" sqref="A5"/>
      <selection pane="bottomLeft" activeCell="M65" sqref="M65"/>
    </sheetView>
  </sheetViews>
  <sheetFormatPr defaultColWidth="11" defaultRowHeight="15.75" x14ac:dyDescent="0.25"/>
  <cols>
    <col min="1" max="10" width="11" style="69"/>
    <col min="11" max="11" width="17.5" style="69" customWidth="1"/>
    <col min="12" max="16384" width="11" style="69"/>
  </cols>
  <sheetData>
    <row r="1" spans="1:24" ht="18.75" x14ac:dyDescent="0.3">
      <c r="A1" s="1" t="s">
        <v>102</v>
      </c>
      <c r="B1" s="1" t="s">
        <v>103</v>
      </c>
    </row>
    <row r="3" spans="1:24" s="26" customFormat="1" x14ac:dyDescent="0.25">
      <c r="A3" s="26" t="s">
        <v>2</v>
      </c>
      <c r="B3" s="26">
        <f>SUM(B5:B10)</f>
        <v>1961</v>
      </c>
      <c r="C3" s="26">
        <v>1164</v>
      </c>
    </row>
    <row r="4" spans="1:24" x14ac:dyDescent="0.25">
      <c r="B4" s="69" t="s">
        <v>3</v>
      </c>
      <c r="C4" s="69" t="s">
        <v>4</v>
      </c>
      <c r="D4" s="69" t="s">
        <v>54</v>
      </c>
    </row>
    <row r="5" spans="1:24" x14ac:dyDescent="0.25">
      <c r="A5" s="69" t="s">
        <v>104</v>
      </c>
      <c r="B5" s="69">
        <v>458</v>
      </c>
      <c r="C5" s="70">
        <f>B5/C$3</f>
        <v>0.39347079037800686</v>
      </c>
      <c r="D5" s="71">
        <f>B5/$B$3</f>
        <v>0.23355430902600713</v>
      </c>
    </row>
    <row r="6" spans="1:24" x14ac:dyDescent="0.25">
      <c r="A6" s="69" t="s">
        <v>105</v>
      </c>
      <c r="B6" s="69">
        <v>446</v>
      </c>
      <c r="C6" s="70">
        <f t="shared" ref="C6:C10" si="0">B6/C$3</f>
        <v>0.38316151202749144</v>
      </c>
      <c r="D6" s="71">
        <f t="shared" ref="D6:D10" si="1">B6/$B$3</f>
        <v>0.22743498215196328</v>
      </c>
    </row>
    <row r="7" spans="1:24" x14ac:dyDescent="0.25">
      <c r="A7" s="69" t="s">
        <v>106</v>
      </c>
      <c r="B7" s="69">
        <v>246</v>
      </c>
      <c r="C7" s="70">
        <f t="shared" si="0"/>
        <v>0.21134020618556701</v>
      </c>
      <c r="D7" s="71">
        <f t="shared" si="1"/>
        <v>0.12544620091789904</v>
      </c>
    </row>
    <row r="8" spans="1:24" x14ac:dyDescent="0.25">
      <c r="A8" s="69" t="s">
        <v>107</v>
      </c>
      <c r="B8" s="69">
        <v>390</v>
      </c>
      <c r="C8" s="70">
        <f t="shared" si="0"/>
        <v>0.33505154639175255</v>
      </c>
      <c r="D8" s="71">
        <f t="shared" si="1"/>
        <v>0.1988781234064253</v>
      </c>
    </row>
    <row r="9" spans="1:24" x14ac:dyDescent="0.25">
      <c r="A9" s="69" t="s">
        <v>108</v>
      </c>
      <c r="B9" s="69">
        <v>370</v>
      </c>
      <c r="C9" s="70">
        <f t="shared" si="0"/>
        <v>0.31786941580756012</v>
      </c>
      <c r="D9" s="71">
        <f t="shared" si="1"/>
        <v>0.18867924528301888</v>
      </c>
    </row>
    <row r="10" spans="1:24" x14ac:dyDescent="0.25">
      <c r="A10" s="69" t="s">
        <v>22</v>
      </c>
      <c r="B10" s="69">
        <v>51</v>
      </c>
      <c r="C10" s="70">
        <f t="shared" si="0"/>
        <v>4.3814432989690719E-2</v>
      </c>
      <c r="D10" s="71">
        <f t="shared" si="1"/>
        <v>2.6007139214686385E-2</v>
      </c>
    </row>
    <row r="11" spans="1:24" x14ac:dyDescent="0.25">
      <c r="D11" s="71"/>
    </row>
    <row r="12" spans="1:24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</row>
    <row r="13" spans="1:24" s="26" customFormat="1" x14ac:dyDescent="0.25">
      <c r="A13" s="27" t="str">
        <f>Refs!A2</f>
        <v>1. REGION</v>
      </c>
      <c r="B13" s="27"/>
      <c r="C13" s="27"/>
      <c r="D13" s="27"/>
      <c r="E13" s="27"/>
      <c r="F13" s="27"/>
      <c r="G13" s="27"/>
      <c r="H13" s="27"/>
      <c r="I13" s="27"/>
      <c r="J13" s="27"/>
      <c r="K13" s="27" t="str">
        <f>A13</f>
        <v>1. REGION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s="26" customFormat="1" x14ac:dyDescent="0.25">
      <c r="A14" s="27"/>
      <c r="B14" s="27" t="str">
        <f>Refs!B2</f>
        <v>Asia</v>
      </c>
      <c r="C14" s="27" t="str">
        <f>Refs!C2</f>
        <v>Europe</v>
      </c>
      <c r="D14" s="27" t="str">
        <f>Refs!D2</f>
        <v>Rest of the World</v>
      </c>
      <c r="E14" s="27" t="str">
        <f>Refs!E2</f>
        <v>North America</v>
      </c>
      <c r="F14" s="27" t="str">
        <f>Refs!F2</f>
        <v>UK</v>
      </c>
      <c r="G14" s="27" t="str">
        <f>Refs!G2</f>
        <v>US</v>
      </c>
      <c r="H14" s="27" t="str">
        <f>Refs!H2</f>
        <v>China</v>
      </c>
      <c r="I14" s="27"/>
      <c r="J14" s="27"/>
      <c r="K14" s="27"/>
      <c r="L14" s="27" t="str">
        <f t="shared" ref="L14:R14" si="2">B14</f>
        <v>Asia</v>
      </c>
      <c r="M14" s="27" t="str">
        <f t="shared" si="2"/>
        <v>Europe</v>
      </c>
      <c r="N14" s="27" t="str">
        <f t="shared" si="2"/>
        <v>Rest of the World</v>
      </c>
      <c r="O14" s="27" t="str">
        <f t="shared" si="2"/>
        <v>North America</v>
      </c>
      <c r="P14" s="27" t="str">
        <f t="shared" si="2"/>
        <v>UK</v>
      </c>
      <c r="Q14" s="27" t="str">
        <f t="shared" si="2"/>
        <v>US</v>
      </c>
      <c r="R14" s="27" t="str">
        <f t="shared" si="2"/>
        <v>China</v>
      </c>
      <c r="S14" s="27"/>
      <c r="T14" s="27"/>
      <c r="U14" s="27"/>
      <c r="V14" s="27"/>
      <c r="W14" s="27"/>
      <c r="X14" s="27"/>
    </row>
    <row r="15" spans="1:24" x14ac:dyDescent="0.25">
      <c r="A15" s="72" t="str">
        <f t="shared" ref="A15:A20" si="3">A5</f>
        <v>Workshops</v>
      </c>
      <c r="B15" s="72">
        <v>89</v>
      </c>
      <c r="C15" s="72">
        <v>56</v>
      </c>
      <c r="D15" s="72">
        <v>66</v>
      </c>
      <c r="E15" s="72">
        <v>27</v>
      </c>
      <c r="F15" s="72">
        <v>14</v>
      </c>
      <c r="G15" s="72">
        <v>167</v>
      </c>
      <c r="H15" s="72">
        <v>39</v>
      </c>
      <c r="I15" s="72"/>
      <c r="J15" s="72"/>
      <c r="K15" s="72" t="str">
        <f t="shared" ref="K15:K20" si="4">A15</f>
        <v>Workshops</v>
      </c>
      <c r="L15" s="68">
        <f t="shared" ref="L15:R20" si="5">B15/B$21</f>
        <v>0.46596858638743455</v>
      </c>
      <c r="M15" s="68">
        <f t="shared" si="5"/>
        <v>0.38620689655172413</v>
      </c>
      <c r="N15" s="68">
        <f t="shared" si="5"/>
        <v>0.532258064516129</v>
      </c>
      <c r="O15" s="68">
        <f t="shared" si="5"/>
        <v>0.55102040816326525</v>
      </c>
      <c r="P15" s="68">
        <f t="shared" si="5"/>
        <v>0.3783783783783784</v>
      </c>
      <c r="Q15" s="68">
        <f t="shared" si="5"/>
        <v>0.31390977443609025</v>
      </c>
      <c r="R15" s="68">
        <f t="shared" si="5"/>
        <v>0.45348837209302323</v>
      </c>
      <c r="S15" s="68"/>
      <c r="T15" s="68"/>
      <c r="U15" s="68"/>
      <c r="V15" s="68"/>
      <c r="W15" s="68"/>
      <c r="X15" s="72"/>
    </row>
    <row r="16" spans="1:24" x14ac:dyDescent="0.25">
      <c r="A16" s="72" t="str">
        <f t="shared" si="3"/>
        <v>Online courses</v>
      </c>
      <c r="B16" s="72">
        <v>92</v>
      </c>
      <c r="C16" s="72">
        <v>66</v>
      </c>
      <c r="D16" s="72">
        <v>53</v>
      </c>
      <c r="E16" s="72">
        <v>24</v>
      </c>
      <c r="F16" s="72">
        <v>18</v>
      </c>
      <c r="G16" s="72">
        <v>151</v>
      </c>
      <c r="H16" s="72">
        <v>42</v>
      </c>
      <c r="I16" s="72"/>
      <c r="J16" s="72"/>
      <c r="K16" s="72" t="str">
        <f t="shared" si="4"/>
        <v>Online courses</v>
      </c>
      <c r="L16" s="68">
        <f t="shared" si="5"/>
        <v>0.48167539267015708</v>
      </c>
      <c r="M16" s="68">
        <f t="shared" si="5"/>
        <v>0.45517241379310347</v>
      </c>
      <c r="N16" s="68">
        <f t="shared" si="5"/>
        <v>0.42741935483870969</v>
      </c>
      <c r="O16" s="68">
        <f t="shared" si="5"/>
        <v>0.48979591836734693</v>
      </c>
      <c r="P16" s="68">
        <f t="shared" si="5"/>
        <v>0.48648648648648651</v>
      </c>
      <c r="Q16" s="68">
        <f t="shared" si="5"/>
        <v>0.28383458646616544</v>
      </c>
      <c r="R16" s="68">
        <f t="shared" si="5"/>
        <v>0.48837209302325579</v>
      </c>
      <c r="S16" s="68"/>
      <c r="T16" s="68"/>
      <c r="U16" s="68"/>
      <c r="V16" s="68"/>
      <c r="W16" s="68"/>
      <c r="X16" s="72"/>
    </row>
    <row r="17" spans="1:24" x14ac:dyDescent="0.25">
      <c r="A17" s="72" t="str">
        <f t="shared" si="3"/>
        <v>Participation in specialized community groups</v>
      </c>
      <c r="B17" s="72">
        <v>45</v>
      </c>
      <c r="C17" s="72">
        <v>27</v>
      </c>
      <c r="D17" s="72">
        <v>34</v>
      </c>
      <c r="E17" s="72">
        <v>17</v>
      </c>
      <c r="F17" s="72">
        <v>13</v>
      </c>
      <c r="G17" s="72">
        <v>94</v>
      </c>
      <c r="H17" s="72">
        <v>16</v>
      </c>
      <c r="I17" s="72"/>
      <c r="J17" s="72"/>
      <c r="K17" s="72" t="str">
        <f t="shared" si="4"/>
        <v>Participation in specialized community groups</v>
      </c>
      <c r="L17" s="68">
        <f t="shared" si="5"/>
        <v>0.2356020942408377</v>
      </c>
      <c r="M17" s="68">
        <f t="shared" si="5"/>
        <v>0.18620689655172415</v>
      </c>
      <c r="N17" s="68">
        <f t="shared" si="5"/>
        <v>0.27419354838709675</v>
      </c>
      <c r="O17" s="68">
        <f t="shared" si="5"/>
        <v>0.34693877551020408</v>
      </c>
      <c r="P17" s="68">
        <f t="shared" si="5"/>
        <v>0.35135135135135137</v>
      </c>
      <c r="Q17" s="68">
        <f t="shared" si="5"/>
        <v>0.17669172932330826</v>
      </c>
      <c r="R17" s="68">
        <f t="shared" si="5"/>
        <v>0.18604651162790697</v>
      </c>
      <c r="S17" s="68"/>
      <c r="T17" s="68"/>
      <c r="U17" s="68"/>
      <c r="V17" s="68"/>
      <c r="W17" s="68"/>
      <c r="X17" s="72"/>
    </row>
    <row r="18" spans="1:24" x14ac:dyDescent="0.25">
      <c r="A18" s="72" t="str">
        <f t="shared" si="3"/>
        <v>Participation in external conferences</v>
      </c>
      <c r="B18" s="72">
        <v>64</v>
      </c>
      <c r="C18" s="72">
        <v>44</v>
      </c>
      <c r="D18" s="72">
        <v>42</v>
      </c>
      <c r="E18" s="72">
        <v>23</v>
      </c>
      <c r="F18" s="72">
        <v>18</v>
      </c>
      <c r="G18" s="72">
        <v>152</v>
      </c>
      <c r="H18" s="72">
        <v>47</v>
      </c>
      <c r="I18" s="72"/>
      <c r="J18" s="72"/>
      <c r="K18" s="72" t="str">
        <f t="shared" si="4"/>
        <v>Participation in external conferences</v>
      </c>
      <c r="L18" s="68">
        <f t="shared" si="5"/>
        <v>0.33507853403141363</v>
      </c>
      <c r="M18" s="68">
        <f t="shared" si="5"/>
        <v>0.30344827586206896</v>
      </c>
      <c r="N18" s="68">
        <f t="shared" si="5"/>
        <v>0.33870967741935482</v>
      </c>
      <c r="O18" s="68">
        <f t="shared" si="5"/>
        <v>0.46938775510204084</v>
      </c>
      <c r="P18" s="68">
        <f t="shared" si="5"/>
        <v>0.48648648648648651</v>
      </c>
      <c r="Q18" s="68">
        <f t="shared" si="5"/>
        <v>0.2857142857142857</v>
      </c>
      <c r="R18" s="68">
        <f t="shared" si="5"/>
        <v>0.54651162790697672</v>
      </c>
      <c r="S18" s="68"/>
      <c r="T18" s="68"/>
      <c r="U18" s="68"/>
      <c r="V18" s="68"/>
      <c r="W18" s="68"/>
      <c r="X18" s="72"/>
    </row>
    <row r="19" spans="1:24" x14ac:dyDescent="0.25">
      <c r="A19" s="72" t="str">
        <f t="shared" si="3"/>
        <v>None</v>
      </c>
      <c r="B19" s="72">
        <v>38</v>
      </c>
      <c r="C19" s="72">
        <v>40</v>
      </c>
      <c r="D19" s="72">
        <v>28</v>
      </c>
      <c r="E19" s="72">
        <v>14</v>
      </c>
      <c r="F19" s="72">
        <v>7</v>
      </c>
      <c r="G19" s="72">
        <v>227</v>
      </c>
      <c r="H19" s="72">
        <v>16</v>
      </c>
      <c r="I19" s="72"/>
      <c r="J19" s="72"/>
      <c r="K19" s="72" t="str">
        <f t="shared" si="4"/>
        <v>None</v>
      </c>
      <c r="L19" s="68">
        <f t="shared" si="5"/>
        <v>0.19895287958115182</v>
      </c>
      <c r="M19" s="68">
        <f t="shared" si="5"/>
        <v>0.27586206896551724</v>
      </c>
      <c r="N19" s="68">
        <f t="shared" si="5"/>
        <v>0.22580645161290322</v>
      </c>
      <c r="O19" s="68">
        <f t="shared" si="5"/>
        <v>0.2857142857142857</v>
      </c>
      <c r="P19" s="68">
        <f t="shared" si="5"/>
        <v>0.1891891891891892</v>
      </c>
      <c r="Q19" s="68">
        <f>G19/G$21</f>
        <v>0.42669172932330829</v>
      </c>
      <c r="R19" s="68">
        <f t="shared" si="5"/>
        <v>0.18604651162790697</v>
      </c>
      <c r="S19" s="68"/>
      <c r="T19" s="68"/>
      <c r="U19" s="68"/>
      <c r="V19" s="68"/>
      <c r="W19" s="68"/>
      <c r="X19" s="72"/>
    </row>
    <row r="20" spans="1:24" x14ac:dyDescent="0.25">
      <c r="A20" s="72" t="str">
        <f t="shared" si="3"/>
        <v>Other (please specify)</v>
      </c>
      <c r="B20" s="72">
        <v>5</v>
      </c>
      <c r="C20" s="72">
        <v>5</v>
      </c>
      <c r="D20" s="72">
        <v>3</v>
      </c>
      <c r="E20" s="72">
        <v>3</v>
      </c>
      <c r="F20" s="72">
        <v>1</v>
      </c>
      <c r="G20" s="72">
        <v>32</v>
      </c>
      <c r="H20" s="72">
        <v>2</v>
      </c>
      <c r="I20" s="72"/>
      <c r="J20" s="72"/>
      <c r="K20" s="72" t="str">
        <f t="shared" si="4"/>
        <v>Other (please specify)</v>
      </c>
      <c r="L20" s="68">
        <f t="shared" si="5"/>
        <v>2.6178010471204188E-2</v>
      </c>
      <c r="M20" s="68">
        <f t="shared" si="5"/>
        <v>3.4482758620689655E-2</v>
      </c>
      <c r="N20" s="68">
        <f t="shared" si="5"/>
        <v>2.4193548387096774E-2</v>
      </c>
      <c r="O20" s="68">
        <f t="shared" si="5"/>
        <v>6.1224489795918366E-2</v>
      </c>
      <c r="P20" s="68">
        <f t="shared" si="5"/>
        <v>2.7027027027027029E-2</v>
      </c>
      <c r="Q20" s="68">
        <f t="shared" si="5"/>
        <v>6.0150375939849621E-2</v>
      </c>
      <c r="R20" s="68">
        <f t="shared" si="5"/>
        <v>2.3255813953488372E-2</v>
      </c>
      <c r="S20" s="68"/>
      <c r="T20" s="68"/>
      <c r="U20" s="68"/>
      <c r="V20" s="68"/>
      <c r="W20" s="68"/>
      <c r="X20" s="72"/>
    </row>
    <row r="21" spans="1:24" x14ac:dyDescent="0.25">
      <c r="A21" s="72" t="s">
        <v>64</v>
      </c>
      <c r="B21" s="72">
        <v>191</v>
      </c>
      <c r="C21" s="72">
        <v>145</v>
      </c>
      <c r="D21" s="72">
        <v>124</v>
      </c>
      <c r="E21" s="72">
        <v>49</v>
      </c>
      <c r="F21" s="72">
        <v>37</v>
      </c>
      <c r="G21" s="72">
        <v>532</v>
      </c>
      <c r="H21" s="72">
        <v>86</v>
      </c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</row>
    <row r="22" spans="1:24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1:24" x14ac:dyDescent="0.25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</row>
    <row r="24" spans="1:24" x14ac:dyDescent="0.25">
      <c r="A24" s="73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</row>
    <row r="25" spans="1:24" s="26" customFormat="1" x14ac:dyDescent="0.25">
      <c r="A25" s="30" t="str">
        <f>Refs!A3</f>
        <v>2. WORK</v>
      </c>
      <c r="B25" s="30"/>
      <c r="C25" s="30"/>
      <c r="D25" s="30"/>
      <c r="E25" s="30"/>
      <c r="F25" s="30"/>
      <c r="G25" s="30"/>
      <c r="H25" s="30"/>
      <c r="I25" s="30"/>
      <c r="J25" s="30"/>
      <c r="K25" s="30" t="str">
        <f>A25</f>
        <v>2. WORK</v>
      </c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 s="26" customFormat="1" x14ac:dyDescent="0.25">
      <c r="A26" s="30"/>
      <c r="B26" s="30" t="str">
        <f>Refs!B3</f>
        <v>Public Library</v>
      </c>
      <c r="C26" s="30" t="str">
        <f>Refs!C3</f>
        <v>National Library</v>
      </c>
      <c r="D26" s="30" t="str">
        <f>Refs!D3</f>
        <v>Academic Library</v>
      </c>
      <c r="E26" s="30"/>
      <c r="F26" s="30"/>
      <c r="G26" s="30"/>
      <c r="H26" s="30"/>
      <c r="I26" s="30"/>
      <c r="J26" s="30"/>
      <c r="K26" s="30"/>
      <c r="L26" s="30" t="str">
        <f>B26</f>
        <v>Public Library</v>
      </c>
      <c r="M26" s="30" t="str">
        <f>C26</f>
        <v>National Library</v>
      </c>
      <c r="N26" s="30" t="str">
        <f>D26</f>
        <v>Academic Library</v>
      </c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24" x14ac:dyDescent="0.25">
      <c r="A27" s="73" t="str">
        <f t="shared" ref="A27:A32" si="6">A5</f>
        <v>Workshops</v>
      </c>
      <c r="B27" s="73">
        <v>45</v>
      </c>
      <c r="C27" s="73">
        <v>19</v>
      </c>
      <c r="D27" s="73">
        <v>394</v>
      </c>
      <c r="E27" s="73"/>
      <c r="F27" s="73"/>
      <c r="G27" s="73"/>
      <c r="H27" s="73"/>
      <c r="I27" s="73"/>
      <c r="J27" s="73"/>
      <c r="K27" s="73" t="str">
        <f t="shared" ref="K27:K32" si="7">A27</f>
        <v>Workshops</v>
      </c>
      <c r="L27" s="74">
        <f t="shared" ref="L27:N32" si="8">B27/B$33</f>
        <v>0.19823788546255505</v>
      </c>
      <c r="M27" s="74">
        <f t="shared" si="8"/>
        <v>0.46341463414634149</v>
      </c>
      <c r="N27" s="74">
        <f t="shared" si="8"/>
        <v>0.43973214285714285</v>
      </c>
      <c r="O27" s="74"/>
      <c r="P27" s="74"/>
      <c r="Q27" s="74"/>
      <c r="R27" s="74"/>
      <c r="S27" s="74"/>
      <c r="T27" s="74"/>
      <c r="U27" s="74"/>
      <c r="V27" s="74"/>
      <c r="W27" s="74"/>
      <c r="X27" s="73"/>
    </row>
    <row r="28" spans="1:24" x14ac:dyDescent="0.25">
      <c r="A28" s="73" t="str">
        <f t="shared" si="6"/>
        <v>Online courses</v>
      </c>
      <c r="B28" s="73">
        <v>64</v>
      </c>
      <c r="C28" s="73">
        <v>18</v>
      </c>
      <c r="D28" s="73">
        <v>364</v>
      </c>
      <c r="E28" s="73"/>
      <c r="F28" s="73"/>
      <c r="G28" s="73"/>
      <c r="H28" s="73"/>
      <c r="I28" s="73"/>
      <c r="J28" s="73"/>
      <c r="K28" s="73" t="str">
        <f t="shared" si="7"/>
        <v>Online courses</v>
      </c>
      <c r="L28" s="74">
        <f t="shared" si="8"/>
        <v>0.28193832599118945</v>
      </c>
      <c r="M28" s="74">
        <f t="shared" si="8"/>
        <v>0.43902439024390244</v>
      </c>
      <c r="N28" s="74">
        <f t="shared" si="8"/>
        <v>0.40625</v>
      </c>
      <c r="O28" s="74"/>
      <c r="P28" s="74"/>
      <c r="Q28" s="74"/>
      <c r="R28" s="74"/>
      <c r="S28" s="74"/>
      <c r="T28" s="74"/>
      <c r="U28" s="74"/>
      <c r="V28" s="74"/>
      <c r="W28" s="74"/>
      <c r="X28" s="73"/>
    </row>
    <row r="29" spans="1:24" x14ac:dyDescent="0.25">
      <c r="A29" s="73" t="str">
        <f t="shared" si="6"/>
        <v>Participation in specialized community groups</v>
      </c>
      <c r="B29" s="73">
        <v>16</v>
      </c>
      <c r="C29" s="73">
        <v>8</v>
      </c>
      <c r="D29" s="73">
        <v>222</v>
      </c>
      <c r="E29" s="73"/>
      <c r="F29" s="73"/>
      <c r="G29" s="73"/>
      <c r="H29" s="73"/>
      <c r="I29" s="73"/>
      <c r="J29" s="73"/>
      <c r="K29" s="73" t="str">
        <f t="shared" si="7"/>
        <v>Participation in specialized community groups</v>
      </c>
      <c r="L29" s="74">
        <f t="shared" si="8"/>
        <v>7.0484581497797363E-2</v>
      </c>
      <c r="M29" s="74">
        <f t="shared" si="8"/>
        <v>0.1951219512195122</v>
      </c>
      <c r="N29" s="74">
        <f t="shared" si="8"/>
        <v>0.24776785714285715</v>
      </c>
      <c r="O29" s="74"/>
      <c r="P29" s="74"/>
      <c r="Q29" s="74"/>
      <c r="R29" s="74"/>
      <c r="S29" s="74"/>
      <c r="T29" s="74"/>
      <c r="U29" s="74"/>
      <c r="V29" s="74"/>
      <c r="W29" s="74"/>
      <c r="X29" s="73"/>
    </row>
    <row r="30" spans="1:24" x14ac:dyDescent="0.25">
      <c r="A30" s="73" t="str">
        <f t="shared" si="6"/>
        <v>Participation in external conferences</v>
      </c>
      <c r="B30" s="73">
        <v>44</v>
      </c>
      <c r="C30" s="73">
        <v>13</v>
      </c>
      <c r="D30" s="73">
        <v>333</v>
      </c>
      <c r="E30" s="73"/>
      <c r="F30" s="73"/>
      <c r="G30" s="73"/>
      <c r="H30" s="73"/>
      <c r="I30" s="73"/>
      <c r="J30" s="73"/>
      <c r="K30" s="73" t="str">
        <f t="shared" si="7"/>
        <v>Participation in external conferences</v>
      </c>
      <c r="L30" s="74">
        <f t="shared" si="8"/>
        <v>0.19383259911894274</v>
      </c>
      <c r="M30" s="74">
        <f t="shared" si="8"/>
        <v>0.31707317073170732</v>
      </c>
      <c r="N30" s="74">
        <f t="shared" si="8"/>
        <v>0.3716517857142857</v>
      </c>
      <c r="O30" s="74"/>
      <c r="P30" s="74"/>
      <c r="Q30" s="74"/>
      <c r="R30" s="74"/>
      <c r="S30" s="74"/>
      <c r="T30" s="74"/>
      <c r="U30" s="74"/>
      <c r="V30" s="74"/>
      <c r="W30" s="74"/>
      <c r="X30" s="73"/>
    </row>
    <row r="31" spans="1:24" x14ac:dyDescent="0.25">
      <c r="A31" s="73" t="str">
        <f t="shared" si="6"/>
        <v>None</v>
      </c>
      <c r="B31" s="73">
        <v>129</v>
      </c>
      <c r="C31" s="73">
        <v>7</v>
      </c>
      <c r="D31" s="73">
        <v>234</v>
      </c>
      <c r="E31" s="73"/>
      <c r="F31" s="73"/>
      <c r="G31" s="73"/>
      <c r="H31" s="73"/>
      <c r="I31" s="73"/>
      <c r="J31" s="73"/>
      <c r="K31" s="73" t="str">
        <f t="shared" si="7"/>
        <v>None</v>
      </c>
      <c r="L31" s="74">
        <f t="shared" si="8"/>
        <v>0.56828193832599116</v>
      </c>
      <c r="M31" s="74">
        <f t="shared" si="8"/>
        <v>0.17073170731707318</v>
      </c>
      <c r="N31" s="74">
        <f t="shared" si="8"/>
        <v>0.2611607142857143</v>
      </c>
      <c r="O31" s="74"/>
      <c r="P31" s="74"/>
      <c r="Q31" s="74"/>
      <c r="R31" s="74"/>
      <c r="S31" s="74"/>
      <c r="T31" s="74"/>
      <c r="U31" s="74"/>
      <c r="V31" s="74"/>
      <c r="W31" s="74"/>
      <c r="X31" s="73"/>
    </row>
    <row r="32" spans="1:24" x14ac:dyDescent="0.25">
      <c r="A32" s="73" t="str">
        <f t="shared" si="6"/>
        <v>Other (please specify)</v>
      </c>
      <c r="B32" s="73">
        <v>13</v>
      </c>
      <c r="C32" s="73">
        <v>3</v>
      </c>
      <c r="D32" s="73">
        <v>35</v>
      </c>
      <c r="E32" s="73"/>
      <c r="F32" s="73"/>
      <c r="G32" s="73"/>
      <c r="H32" s="73"/>
      <c r="I32" s="73"/>
      <c r="J32" s="73"/>
      <c r="K32" s="73" t="str">
        <f t="shared" si="7"/>
        <v>Other (please specify)</v>
      </c>
      <c r="L32" s="74">
        <f t="shared" si="8"/>
        <v>5.7268722466960353E-2</v>
      </c>
      <c r="M32" s="74">
        <f t="shared" si="8"/>
        <v>7.3170731707317069E-2</v>
      </c>
      <c r="N32" s="74">
        <f t="shared" si="8"/>
        <v>3.90625E-2</v>
      </c>
      <c r="O32" s="74"/>
      <c r="P32" s="74"/>
      <c r="Q32" s="74"/>
      <c r="R32" s="74"/>
      <c r="S32" s="74"/>
      <c r="T32" s="74"/>
      <c r="U32" s="74"/>
      <c r="V32" s="74"/>
      <c r="W32" s="74"/>
      <c r="X32" s="73"/>
    </row>
    <row r="33" spans="1:24" x14ac:dyDescent="0.25">
      <c r="A33" s="73" t="s">
        <v>12</v>
      </c>
      <c r="B33" s="73">
        <v>227</v>
      </c>
      <c r="C33" s="73">
        <v>41</v>
      </c>
      <c r="D33" s="73">
        <v>896</v>
      </c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</row>
    <row r="34" spans="1:24" x14ac:dyDescent="0.25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</row>
    <row r="35" spans="1:24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</row>
    <row r="36" spans="1:24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</row>
    <row r="37" spans="1:24" s="26" customFormat="1" x14ac:dyDescent="0.25">
      <c r="A37" s="33" t="str">
        <f>Refs!A4</f>
        <v>3. UNIVERISTY / COLLEGE</v>
      </c>
      <c r="B37" s="33"/>
      <c r="C37" s="33"/>
      <c r="D37" s="33"/>
      <c r="E37" s="33"/>
      <c r="F37" s="33"/>
      <c r="G37" s="33"/>
      <c r="H37" s="33"/>
      <c r="I37" s="33"/>
      <c r="J37" s="33"/>
      <c r="K37" s="33" t="str">
        <f>A37</f>
        <v>3. UNIVERISTY / COLLEGE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</row>
    <row r="38" spans="1:24" s="26" customFormat="1" x14ac:dyDescent="0.25">
      <c r="A38" s="33"/>
      <c r="B38" s="33" t="str">
        <f>Refs!B4</f>
        <v>University</v>
      </c>
      <c r="C38" s="33" t="str">
        <f>Refs!C4</f>
        <v>Community college</v>
      </c>
      <c r="D38" s="33" t="str">
        <f>Refs!D4</f>
        <v>Other (please specify)</v>
      </c>
      <c r="E38" s="33"/>
      <c r="F38" s="33"/>
      <c r="G38" s="33"/>
      <c r="H38" s="33"/>
      <c r="I38" s="33"/>
      <c r="J38" s="33"/>
      <c r="K38" s="33"/>
      <c r="L38" s="33" t="str">
        <f>B38</f>
        <v>University</v>
      </c>
      <c r="M38" s="33" t="str">
        <f>C38</f>
        <v>Community college</v>
      </c>
      <c r="N38" s="33" t="str">
        <f>D38</f>
        <v>Other (please specify)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</row>
    <row r="39" spans="1:24" x14ac:dyDescent="0.25">
      <c r="A39" s="75" t="str">
        <f t="shared" ref="A39:A44" si="9">A5</f>
        <v>Workshops</v>
      </c>
      <c r="B39" s="75">
        <v>310</v>
      </c>
      <c r="C39" s="75">
        <v>36</v>
      </c>
      <c r="D39" s="75">
        <v>48</v>
      </c>
      <c r="E39" s="75"/>
      <c r="F39" s="75"/>
      <c r="G39" s="75"/>
      <c r="H39" s="75"/>
      <c r="I39" s="75"/>
      <c r="J39" s="75"/>
      <c r="K39" s="75" t="str">
        <f t="shared" ref="K39:K44" si="10">A39</f>
        <v>Workshops</v>
      </c>
      <c r="L39" s="65">
        <f t="shared" ref="L39:N44" si="11">B39/B$45</f>
        <v>0.44927536231884058</v>
      </c>
      <c r="M39" s="65">
        <f t="shared" si="11"/>
        <v>0.45</v>
      </c>
      <c r="N39" s="65">
        <f t="shared" si="11"/>
        <v>0.38095238095238093</v>
      </c>
      <c r="O39" s="65"/>
      <c r="P39" s="65"/>
      <c r="Q39" s="65"/>
      <c r="R39" s="65"/>
      <c r="S39" s="65"/>
      <c r="T39" s="65"/>
      <c r="U39" s="65"/>
      <c r="V39" s="65"/>
      <c r="W39" s="65"/>
      <c r="X39" s="75"/>
    </row>
    <row r="40" spans="1:24" x14ac:dyDescent="0.25">
      <c r="A40" s="75" t="str">
        <f t="shared" si="9"/>
        <v>Online courses</v>
      </c>
      <c r="B40" s="75">
        <v>290</v>
      </c>
      <c r="C40" s="75">
        <v>28</v>
      </c>
      <c r="D40" s="75">
        <v>46</v>
      </c>
      <c r="E40" s="75"/>
      <c r="F40" s="75"/>
      <c r="G40" s="75"/>
      <c r="H40" s="75"/>
      <c r="I40" s="75"/>
      <c r="J40" s="75"/>
      <c r="K40" s="75" t="str">
        <f t="shared" si="10"/>
        <v>Online courses</v>
      </c>
      <c r="L40" s="65">
        <f t="shared" si="11"/>
        <v>0.42028985507246375</v>
      </c>
      <c r="M40" s="65">
        <f t="shared" si="11"/>
        <v>0.35</v>
      </c>
      <c r="N40" s="65">
        <f t="shared" si="11"/>
        <v>0.36507936507936506</v>
      </c>
      <c r="O40" s="65"/>
      <c r="P40" s="65"/>
      <c r="Q40" s="65"/>
      <c r="R40" s="65"/>
      <c r="S40" s="65"/>
      <c r="T40" s="65"/>
      <c r="U40" s="65"/>
      <c r="V40" s="65"/>
      <c r="W40" s="65"/>
      <c r="X40" s="75"/>
    </row>
    <row r="41" spans="1:24" x14ac:dyDescent="0.25">
      <c r="A41" s="75" t="str">
        <f t="shared" si="9"/>
        <v>Participation in specialized community groups</v>
      </c>
      <c r="B41" s="75">
        <v>179</v>
      </c>
      <c r="C41" s="75">
        <v>13</v>
      </c>
      <c r="D41" s="75">
        <v>30</v>
      </c>
      <c r="E41" s="75"/>
      <c r="F41" s="75"/>
      <c r="G41" s="75"/>
      <c r="H41" s="75"/>
      <c r="I41" s="75"/>
      <c r="J41" s="75"/>
      <c r="K41" s="75" t="str">
        <f t="shared" si="10"/>
        <v>Participation in specialized community groups</v>
      </c>
      <c r="L41" s="65">
        <f t="shared" si="11"/>
        <v>0.25942028985507248</v>
      </c>
      <c r="M41" s="65">
        <f t="shared" si="11"/>
        <v>0.16250000000000001</v>
      </c>
      <c r="N41" s="65">
        <f t="shared" si="11"/>
        <v>0.23809523809523808</v>
      </c>
      <c r="O41" s="65"/>
      <c r="P41" s="65"/>
      <c r="Q41" s="65"/>
      <c r="R41" s="65"/>
      <c r="S41" s="65"/>
      <c r="T41" s="65"/>
      <c r="U41" s="65"/>
      <c r="V41" s="65"/>
      <c r="W41" s="65"/>
      <c r="X41" s="75"/>
    </row>
    <row r="42" spans="1:24" x14ac:dyDescent="0.25">
      <c r="A42" s="75" t="str">
        <f t="shared" si="9"/>
        <v>Participation in external conferences</v>
      </c>
      <c r="B42" s="75">
        <v>271</v>
      </c>
      <c r="C42" s="75">
        <v>22</v>
      </c>
      <c r="D42" s="75">
        <v>40</v>
      </c>
      <c r="E42" s="75"/>
      <c r="F42" s="75"/>
      <c r="G42" s="75"/>
      <c r="H42" s="75"/>
      <c r="I42" s="75"/>
      <c r="J42" s="75"/>
      <c r="K42" s="75" t="str">
        <f t="shared" si="10"/>
        <v>Participation in external conferences</v>
      </c>
      <c r="L42" s="65">
        <f t="shared" si="11"/>
        <v>0.39275362318840579</v>
      </c>
      <c r="M42" s="65">
        <f t="shared" si="11"/>
        <v>0.27500000000000002</v>
      </c>
      <c r="N42" s="65">
        <f t="shared" si="11"/>
        <v>0.31746031746031744</v>
      </c>
      <c r="O42" s="65"/>
      <c r="P42" s="65"/>
      <c r="Q42" s="65"/>
      <c r="R42" s="65"/>
      <c r="S42" s="65"/>
      <c r="T42" s="65"/>
      <c r="U42" s="65"/>
      <c r="V42" s="65"/>
      <c r="W42" s="65"/>
      <c r="X42" s="75"/>
    </row>
    <row r="43" spans="1:24" x14ac:dyDescent="0.25">
      <c r="A43" s="75" t="str">
        <f t="shared" si="9"/>
        <v>None</v>
      </c>
      <c r="B43" s="75">
        <v>171</v>
      </c>
      <c r="C43" s="75">
        <v>22</v>
      </c>
      <c r="D43" s="75">
        <v>41</v>
      </c>
      <c r="E43" s="75"/>
      <c r="F43" s="75"/>
      <c r="G43" s="75"/>
      <c r="H43" s="75"/>
      <c r="I43" s="75"/>
      <c r="J43" s="75"/>
      <c r="K43" s="75" t="str">
        <f t="shared" si="10"/>
        <v>None</v>
      </c>
      <c r="L43" s="65">
        <f t="shared" si="11"/>
        <v>0.24782608695652175</v>
      </c>
      <c r="M43" s="65">
        <f t="shared" si="11"/>
        <v>0.27500000000000002</v>
      </c>
      <c r="N43" s="65">
        <f t="shared" si="11"/>
        <v>0.32539682539682541</v>
      </c>
      <c r="O43" s="65"/>
      <c r="P43" s="65"/>
      <c r="Q43" s="65"/>
      <c r="R43" s="65"/>
      <c r="S43" s="65"/>
      <c r="T43" s="65"/>
      <c r="U43" s="65"/>
      <c r="V43" s="65"/>
      <c r="W43" s="65"/>
      <c r="X43" s="75"/>
    </row>
    <row r="44" spans="1:24" x14ac:dyDescent="0.25">
      <c r="A44" s="75" t="str">
        <f t="shared" si="9"/>
        <v>Other (please specify)</v>
      </c>
      <c r="B44" s="75">
        <v>31</v>
      </c>
      <c r="C44" s="75">
        <v>1</v>
      </c>
      <c r="D44" s="75">
        <v>3</v>
      </c>
      <c r="E44" s="75"/>
      <c r="F44" s="75"/>
      <c r="G44" s="75"/>
      <c r="H44" s="75"/>
      <c r="I44" s="75"/>
      <c r="J44" s="75"/>
      <c r="K44" s="75" t="str">
        <f t="shared" si="10"/>
        <v>Other (please specify)</v>
      </c>
      <c r="L44" s="65">
        <f t="shared" si="11"/>
        <v>4.4927536231884058E-2</v>
      </c>
      <c r="M44" s="65">
        <f t="shared" si="11"/>
        <v>1.2500000000000001E-2</v>
      </c>
      <c r="N44" s="65">
        <f t="shared" si="11"/>
        <v>2.3809523809523808E-2</v>
      </c>
      <c r="O44" s="65"/>
      <c r="P44" s="65"/>
      <c r="Q44" s="65"/>
      <c r="R44" s="65"/>
      <c r="S44" s="65"/>
      <c r="T44" s="65"/>
      <c r="U44" s="65"/>
      <c r="V44" s="65"/>
      <c r="W44" s="65"/>
      <c r="X44" s="75"/>
    </row>
    <row r="45" spans="1:24" x14ac:dyDescent="0.25">
      <c r="A45" s="75" t="s">
        <v>12</v>
      </c>
      <c r="B45" s="75">
        <v>690</v>
      </c>
      <c r="C45" s="75">
        <v>80</v>
      </c>
      <c r="D45" s="75">
        <v>126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</row>
    <row r="46" spans="1:24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</row>
    <row r="47" spans="1:24" x14ac:dyDescent="0.25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</row>
    <row r="48" spans="1:24" s="26" customFormat="1" x14ac:dyDescent="0.25">
      <c r="A48" s="37" t="str">
        <f>Refs!A5</f>
        <v>4. ACADEMIC ROLE</v>
      </c>
      <c r="B48" s="37"/>
      <c r="C48" s="37"/>
      <c r="D48" s="37"/>
      <c r="E48" s="37"/>
      <c r="F48" s="37"/>
      <c r="G48" s="37"/>
      <c r="H48" s="37"/>
      <c r="I48" s="37"/>
      <c r="J48" s="37"/>
      <c r="K48" s="37" t="str">
        <f>A48</f>
        <v>4. ACADEMIC ROLE</v>
      </c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</row>
    <row r="49" spans="1:24" s="26" customFormat="1" x14ac:dyDescent="0.25">
      <c r="A49" s="37"/>
      <c r="B49" s="37" t="str">
        <f>Refs!B5</f>
        <v>Associate dean of library</v>
      </c>
      <c r="C49" s="37" t="str">
        <f>Refs!C5</f>
        <v>Dean of library</v>
      </c>
      <c r="D49" s="37" t="str">
        <f>Refs!D5</f>
        <v>Librarian</v>
      </c>
      <c r="E49" s="37" t="str">
        <f>Refs!E5</f>
        <v>Library head of IT</v>
      </c>
      <c r="F49" s="37" t="str">
        <f>Refs!F5</f>
        <v>Other (please specify)</v>
      </c>
      <c r="G49" s="37"/>
      <c r="H49" s="37"/>
      <c r="I49" s="37"/>
      <c r="J49" s="37"/>
      <c r="K49" s="37"/>
      <c r="L49" s="37" t="str">
        <f>B49</f>
        <v>Associate dean of library</v>
      </c>
      <c r="M49" s="40" t="str">
        <f>C49</f>
        <v>Dean of library</v>
      </c>
      <c r="N49" s="40" t="str">
        <f>D49</f>
        <v>Librarian</v>
      </c>
      <c r="O49" s="40" t="str">
        <f>E49</f>
        <v>Library head of IT</v>
      </c>
      <c r="P49" s="40" t="str">
        <f>F49</f>
        <v>Other (please specify)</v>
      </c>
      <c r="Q49" s="40"/>
      <c r="R49" s="40"/>
      <c r="S49" s="40"/>
      <c r="T49" s="40"/>
      <c r="U49" s="40"/>
      <c r="V49" s="40"/>
      <c r="W49" s="40"/>
      <c r="X49" s="37"/>
    </row>
    <row r="50" spans="1:24" x14ac:dyDescent="0.25">
      <c r="A50" s="76" t="str">
        <f t="shared" ref="A50:A55" si="12">A5</f>
        <v>Workshops</v>
      </c>
      <c r="B50" s="76">
        <v>12</v>
      </c>
      <c r="C50" s="76">
        <v>35</v>
      </c>
      <c r="D50" s="76">
        <v>270</v>
      </c>
      <c r="E50" s="76">
        <v>22</v>
      </c>
      <c r="F50" s="76">
        <v>55</v>
      </c>
      <c r="G50" s="77"/>
      <c r="H50" s="77"/>
      <c r="I50" s="77"/>
      <c r="J50" s="77"/>
      <c r="K50" s="76" t="str">
        <f>A50</f>
        <v>Workshops</v>
      </c>
      <c r="L50" s="78">
        <f t="shared" ref="L50:P55" si="13">B50/B$56</f>
        <v>0.34285714285714286</v>
      </c>
      <c r="M50" s="78">
        <f t="shared" si="13"/>
        <v>0.50724637681159424</v>
      </c>
      <c r="N50" s="78">
        <f t="shared" si="13"/>
        <v>0.44481054365733114</v>
      </c>
      <c r="O50" s="78">
        <f t="shared" si="13"/>
        <v>0.51162790697674421</v>
      </c>
      <c r="P50" s="78">
        <f t="shared" si="13"/>
        <v>0.38732394366197181</v>
      </c>
      <c r="Q50" s="78"/>
      <c r="R50" s="78"/>
      <c r="S50" s="78"/>
      <c r="T50" s="78"/>
      <c r="U50" s="78"/>
      <c r="V50" s="78"/>
      <c r="W50" s="78"/>
      <c r="X50" s="76"/>
    </row>
    <row r="51" spans="1:24" x14ac:dyDescent="0.25">
      <c r="A51" s="76" t="str">
        <f t="shared" si="12"/>
        <v>Online courses</v>
      </c>
      <c r="B51" s="76">
        <v>18</v>
      </c>
      <c r="C51" s="76">
        <v>29</v>
      </c>
      <c r="D51" s="76">
        <v>237</v>
      </c>
      <c r="E51" s="76">
        <v>22</v>
      </c>
      <c r="F51" s="76">
        <v>58</v>
      </c>
      <c r="G51" s="77"/>
      <c r="H51" s="77"/>
      <c r="I51" s="77"/>
      <c r="J51" s="77"/>
      <c r="K51" s="76" t="str">
        <f t="shared" ref="K51:K55" si="14">A51</f>
        <v>Online courses</v>
      </c>
      <c r="L51" s="78">
        <f t="shared" si="13"/>
        <v>0.51428571428571423</v>
      </c>
      <c r="M51" s="78">
        <f t="shared" si="13"/>
        <v>0.42028985507246375</v>
      </c>
      <c r="N51" s="78">
        <f t="shared" si="13"/>
        <v>0.39044481054365732</v>
      </c>
      <c r="O51" s="78">
        <f t="shared" si="13"/>
        <v>0.51162790697674421</v>
      </c>
      <c r="P51" s="78">
        <f t="shared" si="13"/>
        <v>0.40845070422535212</v>
      </c>
      <c r="Q51" s="78"/>
      <c r="R51" s="78"/>
      <c r="S51" s="78"/>
      <c r="T51" s="78"/>
      <c r="U51" s="78"/>
      <c r="V51" s="78"/>
      <c r="W51" s="78"/>
      <c r="X51" s="76"/>
    </row>
    <row r="52" spans="1:24" x14ac:dyDescent="0.25">
      <c r="A52" s="76" t="str">
        <f t="shared" si="12"/>
        <v>Participation in specialized community groups</v>
      </c>
      <c r="B52" s="76">
        <v>9</v>
      </c>
      <c r="C52" s="76">
        <v>28</v>
      </c>
      <c r="D52" s="76">
        <v>139</v>
      </c>
      <c r="E52" s="76">
        <v>10</v>
      </c>
      <c r="F52" s="76">
        <v>36</v>
      </c>
      <c r="G52" s="77"/>
      <c r="H52" s="77"/>
      <c r="I52" s="77"/>
      <c r="J52" s="77"/>
      <c r="K52" s="76" t="str">
        <f t="shared" si="14"/>
        <v>Participation in specialized community groups</v>
      </c>
      <c r="L52" s="78">
        <f t="shared" si="13"/>
        <v>0.25714285714285712</v>
      </c>
      <c r="M52" s="78">
        <f t="shared" si="13"/>
        <v>0.40579710144927539</v>
      </c>
      <c r="N52" s="78">
        <f t="shared" si="13"/>
        <v>0.22899505766062603</v>
      </c>
      <c r="O52" s="78">
        <f t="shared" si="13"/>
        <v>0.23255813953488372</v>
      </c>
      <c r="P52" s="78">
        <f t="shared" si="13"/>
        <v>0.25352112676056338</v>
      </c>
      <c r="Q52" s="78"/>
      <c r="R52" s="78"/>
      <c r="S52" s="78"/>
      <c r="T52" s="78"/>
      <c r="U52" s="78"/>
      <c r="V52" s="78"/>
      <c r="W52" s="78"/>
      <c r="X52" s="76"/>
    </row>
    <row r="53" spans="1:24" x14ac:dyDescent="0.25">
      <c r="A53" s="76" t="str">
        <f t="shared" si="12"/>
        <v>Participation in external conferences</v>
      </c>
      <c r="B53" s="76">
        <v>11</v>
      </c>
      <c r="C53" s="76">
        <v>35</v>
      </c>
      <c r="D53" s="76">
        <v>228</v>
      </c>
      <c r="E53" s="76">
        <v>20</v>
      </c>
      <c r="F53" s="76">
        <v>39</v>
      </c>
      <c r="G53" s="77"/>
      <c r="H53" s="77"/>
      <c r="I53" s="77"/>
      <c r="J53" s="77"/>
      <c r="K53" s="76" t="str">
        <f t="shared" si="14"/>
        <v>Participation in external conferences</v>
      </c>
      <c r="L53" s="78">
        <f t="shared" si="13"/>
        <v>0.31428571428571428</v>
      </c>
      <c r="M53" s="78">
        <f t="shared" si="13"/>
        <v>0.50724637681159424</v>
      </c>
      <c r="N53" s="78">
        <f t="shared" si="13"/>
        <v>0.37561779242174631</v>
      </c>
      <c r="O53" s="78">
        <f t="shared" si="13"/>
        <v>0.46511627906976744</v>
      </c>
      <c r="P53" s="78">
        <f t="shared" si="13"/>
        <v>0.27464788732394368</v>
      </c>
      <c r="Q53" s="78"/>
      <c r="R53" s="78"/>
      <c r="S53" s="78"/>
      <c r="T53" s="78"/>
      <c r="U53" s="78"/>
      <c r="V53" s="78"/>
      <c r="W53" s="78"/>
      <c r="X53" s="76"/>
    </row>
    <row r="54" spans="1:24" x14ac:dyDescent="0.25">
      <c r="A54" s="76" t="str">
        <f t="shared" si="12"/>
        <v>None</v>
      </c>
      <c r="B54" s="76">
        <v>9</v>
      </c>
      <c r="C54" s="76">
        <v>18</v>
      </c>
      <c r="D54" s="76">
        <v>150</v>
      </c>
      <c r="E54" s="76">
        <v>8</v>
      </c>
      <c r="F54" s="76">
        <v>49</v>
      </c>
      <c r="G54" s="77"/>
      <c r="H54" s="77"/>
      <c r="I54" s="77"/>
      <c r="J54" s="77"/>
      <c r="K54" s="76" t="str">
        <f t="shared" si="14"/>
        <v>None</v>
      </c>
      <c r="L54" s="78">
        <f t="shared" si="13"/>
        <v>0.25714285714285712</v>
      </c>
      <c r="M54" s="78">
        <f t="shared" si="13"/>
        <v>0.2608695652173913</v>
      </c>
      <c r="N54" s="78">
        <f t="shared" si="13"/>
        <v>0.24711696869851729</v>
      </c>
      <c r="O54" s="78">
        <f t="shared" si="13"/>
        <v>0.18604651162790697</v>
      </c>
      <c r="P54" s="78">
        <f t="shared" si="13"/>
        <v>0.34507042253521125</v>
      </c>
      <c r="Q54" s="78"/>
      <c r="R54" s="78"/>
      <c r="S54" s="78"/>
      <c r="T54" s="78"/>
      <c r="U54" s="78"/>
      <c r="V54" s="78"/>
      <c r="W54" s="78"/>
      <c r="X54" s="76"/>
    </row>
    <row r="55" spans="1:24" x14ac:dyDescent="0.25">
      <c r="A55" s="76" t="str">
        <f t="shared" si="12"/>
        <v>Other (please specify)</v>
      </c>
      <c r="B55" s="76">
        <v>4</v>
      </c>
      <c r="C55" s="76">
        <v>3</v>
      </c>
      <c r="D55" s="76">
        <v>23</v>
      </c>
      <c r="E55" s="76">
        <v>0</v>
      </c>
      <c r="F55" s="76">
        <v>5</v>
      </c>
      <c r="G55" s="77"/>
      <c r="H55" s="77"/>
      <c r="I55" s="77"/>
      <c r="J55" s="77"/>
      <c r="K55" s="76" t="str">
        <f t="shared" si="14"/>
        <v>Other (please specify)</v>
      </c>
      <c r="L55" s="78">
        <f t="shared" si="13"/>
        <v>0.11428571428571428</v>
      </c>
      <c r="M55" s="78">
        <f t="shared" si="13"/>
        <v>4.3478260869565216E-2</v>
      </c>
      <c r="N55" s="78">
        <f t="shared" si="13"/>
        <v>3.789126853377265E-2</v>
      </c>
      <c r="O55" s="78">
        <f t="shared" si="13"/>
        <v>0</v>
      </c>
      <c r="P55" s="78">
        <f t="shared" si="13"/>
        <v>3.5211267605633804E-2</v>
      </c>
      <c r="Q55" s="78"/>
      <c r="R55" s="78"/>
      <c r="S55" s="78"/>
      <c r="T55" s="78"/>
      <c r="U55" s="78"/>
      <c r="V55" s="78"/>
      <c r="W55" s="78"/>
      <c r="X55" s="76"/>
    </row>
    <row r="56" spans="1:24" x14ac:dyDescent="0.25">
      <c r="A56" s="76"/>
      <c r="B56" s="76">
        <v>35</v>
      </c>
      <c r="C56" s="76">
        <v>69</v>
      </c>
      <c r="D56" s="76">
        <v>607</v>
      </c>
      <c r="E56" s="76">
        <v>43</v>
      </c>
      <c r="F56" s="76">
        <v>142</v>
      </c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</row>
    <row r="57" spans="1:24" x14ac:dyDescent="0.25">
      <c r="A57" s="76"/>
      <c r="B57" s="76"/>
      <c r="C57" s="78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</row>
    <row r="58" spans="1:24" s="79" customFormat="1" x14ac:dyDescent="0.25"/>
    <row r="59" spans="1:24" s="50" customFormat="1" x14ac:dyDescent="0.25">
      <c r="A59" s="50" t="str">
        <f>Refs!A6</f>
        <v>5. PUBLIC ROLE</v>
      </c>
      <c r="K59" s="50" t="str">
        <f>A59</f>
        <v>5. PUBLIC ROLE</v>
      </c>
    </row>
    <row r="60" spans="1:24" s="50" customFormat="1" x14ac:dyDescent="0.25">
      <c r="B60" s="50" t="str">
        <f>Refs!B6</f>
        <v>Library director</v>
      </c>
      <c r="C60" s="50" t="str">
        <f>Refs!C6</f>
        <v>Librarian</v>
      </c>
      <c r="D60" s="50" t="str">
        <f>Refs!D6</f>
        <v>Library head of IT/Technology services</v>
      </c>
      <c r="E60" s="50" t="str">
        <f>Refs!E6</f>
        <v>Other (please specify)</v>
      </c>
      <c r="L60" s="50" t="str">
        <f>B60</f>
        <v>Library director</v>
      </c>
      <c r="M60" s="60" t="str">
        <f>C60</f>
        <v>Librarian</v>
      </c>
      <c r="N60" s="60" t="str">
        <f>D60</f>
        <v>Library head of IT/Technology services</v>
      </c>
      <c r="O60" s="60" t="str">
        <f>E60</f>
        <v>Other (please specify)</v>
      </c>
      <c r="P60" s="60"/>
      <c r="Q60" s="60"/>
      <c r="R60" s="60"/>
      <c r="S60" s="60"/>
      <c r="T60" s="60"/>
      <c r="U60" s="60"/>
      <c r="V60" s="60"/>
      <c r="W60" s="60"/>
    </row>
    <row r="61" spans="1:24" s="50" customFormat="1" x14ac:dyDescent="0.25">
      <c r="A61" s="79" t="str">
        <f t="shared" ref="A61:A67" si="15">A15</f>
        <v>Workshops</v>
      </c>
      <c r="B61" s="80">
        <v>16</v>
      </c>
      <c r="C61" s="80">
        <v>11</v>
      </c>
      <c r="D61" s="80">
        <v>6</v>
      </c>
      <c r="E61" s="80">
        <v>12</v>
      </c>
      <c r="K61" s="79" t="str">
        <f>A61</f>
        <v>Workshops</v>
      </c>
      <c r="L61" s="66">
        <f>B61/B$67</f>
        <v>0.31372549019607843</v>
      </c>
      <c r="M61" s="66">
        <f t="shared" ref="M61:O66" si="16">C61/C$67</f>
        <v>0.13414634146341464</v>
      </c>
      <c r="N61" s="66">
        <f t="shared" si="16"/>
        <v>0.17647058823529413</v>
      </c>
      <c r="O61" s="66">
        <f t="shared" si="16"/>
        <v>0.2</v>
      </c>
      <c r="P61" s="60"/>
      <c r="Q61" s="60"/>
      <c r="R61" s="60"/>
      <c r="S61" s="60"/>
      <c r="T61" s="60"/>
      <c r="U61" s="60"/>
      <c r="V61" s="60"/>
      <c r="W61" s="60"/>
    </row>
    <row r="62" spans="1:24" s="79" customFormat="1" x14ac:dyDescent="0.25">
      <c r="A62" s="79" t="str">
        <f t="shared" si="15"/>
        <v>Online courses</v>
      </c>
      <c r="B62" s="80">
        <v>20</v>
      </c>
      <c r="C62" s="80">
        <v>18</v>
      </c>
      <c r="D62" s="80">
        <v>8</v>
      </c>
      <c r="E62" s="80">
        <v>18</v>
      </c>
      <c r="F62" s="80"/>
      <c r="G62" s="80"/>
      <c r="H62" s="80"/>
      <c r="I62" s="80"/>
      <c r="J62" s="80"/>
      <c r="K62" s="79" t="str">
        <f>A62</f>
        <v>Online courses</v>
      </c>
      <c r="L62" s="66">
        <f t="shared" ref="L62:L66" si="17">B62/B$67</f>
        <v>0.39215686274509803</v>
      </c>
      <c r="M62" s="66">
        <f t="shared" si="16"/>
        <v>0.21951219512195122</v>
      </c>
      <c r="N62" s="66">
        <f t="shared" si="16"/>
        <v>0.23529411764705882</v>
      </c>
      <c r="O62" s="66">
        <f t="shared" si="16"/>
        <v>0.3</v>
      </c>
      <c r="P62" s="66"/>
      <c r="Q62" s="66"/>
      <c r="R62" s="66"/>
      <c r="S62" s="66"/>
      <c r="T62" s="66"/>
      <c r="U62" s="66"/>
      <c r="V62" s="66"/>
      <c r="W62" s="66"/>
    </row>
    <row r="63" spans="1:24" s="79" customFormat="1" x14ac:dyDescent="0.25">
      <c r="A63" s="79" t="str">
        <f t="shared" si="15"/>
        <v>Participation in specialized community groups</v>
      </c>
      <c r="B63" s="80">
        <v>6</v>
      </c>
      <c r="C63" s="80">
        <v>2</v>
      </c>
      <c r="D63" s="80">
        <v>2</v>
      </c>
      <c r="E63" s="80">
        <v>6</v>
      </c>
      <c r="F63" s="80"/>
      <c r="G63" s="80"/>
      <c r="H63" s="80"/>
      <c r="I63" s="80"/>
      <c r="J63" s="80"/>
      <c r="K63" s="79" t="str">
        <f t="shared" ref="K63:K66" si="18">A63</f>
        <v>Participation in specialized community groups</v>
      </c>
      <c r="L63" s="66">
        <f t="shared" si="17"/>
        <v>0.11764705882352941</v>
      </c>
      <c r="M63" s="66">
        <f t="shared" si="16"/>
        <v>2.4390243902439025E-2</v>
      </c>
      <c r="N63" s="66">
        <f t="shared" si="16"/>
        <v>5.8823529411764705E-2</v>
      </c>
      <c r="O63" s="66">
        <f t="shared" si="16"/>
        <v>0.1</v>
      </c>
      <c r="P63" s="66"/>
      <c r="Q63" s="66"/>
      <c r="R63" s="66"/>
      <c r="S63" s="66"/>
      <c r="T63" s="66"/>
      <c r="U63" s="66"/>
      <c r="V63" s="66"/>
      <c r="W63" s="66"/>
    </row>
    <row r="64" spans="1:24" s="79" customFormat="1" x14ac:dyDescent="0.25">
      <c r="A64" s="79" t="str">
        <f t="shared" si="15"/>
        <v>Participation in external conferences</v>
      </c>
      <c r="B64" s="80">
        <v>15</v>
      </c>
      <c r="C64" s="80">
        <v>8</v>
      </c>
      <c r="D64" s="80">
        <v>5</v>
      </c>
      <c r="E64" s="80">
        <v>16</v>
      </c>
      <c r="F64" s="80"/>
      <c r="G64" s="80"/>
      <c r="H64" s="80"/>
      <c r="I64" s="80"/>
      <c r="J64" s="80"/>
      <c r="K64" s="79" t="str">
        <f t="shared" si="18"/>
        <v>Participation in external conferences</v>
      </c>
      <c r="L64" s="66">
        <f t="shared" si="17"/>
        <v>0.29411764705882354</v>
      </c>
      <c r="M64" s="66">
        <f t="shared" si="16"/>
        <v>9.7560975609756101E-2</v>
      </c>
      <c r="N64" s="66">
        <f t="shared" si="16"/>
        <v>0.14705882352941177</v>
      </c>
      <c r="O64" s="66">
        <f t="shared" si="16"/>
        <v>0.26666666666666666</v>
      </c>
      <c r="P64" s="66"/>
      <c r="Q64" s="66"/>
      <c r="R64" s="66"/>
      <c r="S64" s="66"/>
      <c r="T64" s="66"/>
      <c r="U64" s="66"/>
      <c r="V64" s="66"/>
      <c r="W64" s="66"/>
    </row>
    <row r="65" spans="1:23" s="79" customFormat="1" x14ac:dyDescent="0.25">
      <c r="A65" s="79" t="str">
        <f t="shared" si="15"/>
        <v>None</v>
      </c>
      <c r="B65" s="80">
        <v>21</v>
      </c>
      <c r="C65" s="80">
        <v>54</v>
      </c>
      <c r="D65" s="80">
        <v>22</v>
      </c>
      <c r="E65" s="80">
        <v>32</v>
      </c>
      <c r="F65" s="80"/>
      <c r="G65" s="80"/>
      <c r="H65" s="80"/>
      <c r="I65" s="80"/>
      <c r="J65" s="80"/>
      <c r="K65" s="79" t="str">
        <f t="shared" si="18"/>
        <v>None</v>
      </c>
      <c r="L65" s="66">
        <f t="shared" si="17"/>
        <v>0.41176470588235292</v>
      </c>
      <c r="M65" s="66">
        <f t="shared" si="16"/>
        <v>0.65853658536585369</v>
      </c>
      <c r="N65" s="66">
        <f t="shared" si="16"/>
        <v>0.6470588235294118</v>
      </c>
      <c r="O65" s="66">
        <f t="shared" si="16"/>
        <v>0.53333333333333333</v>
      </c>
      <c r="P65" s="66"/>
      <c r="Q65" s="66"/>
      <c r="R65" s="66"/>
      <c r="S65" s="66"/>
      <c r="T65" s="66"/>
      <c r="U65" s="66"/>
      <c r="V65" s="66"/>
      <c r="W65" s="66"/>
    </row>
    <row r="66" spans="1:23" s="79" customFormat="1" x14ac:dyDescent="0.25">
      <c r="A66" s="79" t="str">
        <f t="shared" si="15"/>
        <v>Other (please specify)</v>
      </c>
      <c r="B66" s="80">
        <v>2</v>
      </c>
      <c r="C66" s="80">
        <v>6</v>
      </c>
      <c r="D66" s="80">
        <v>1</v>
      </c>
      <c r="E66" s="80">
        <v>4</v>
      </c>
      <c r="F66" s="80"/>
      <c r="G66" s="80"/>
      <c r="H66" s="80"/>
      <c r="I66" s="80"/>
      <c r="J66" s="80"/>
      <c r="K66" s="79" t="str">
        <f t="shared" si="18"/>
        <v>Other (please specify)</v>
      </c>
      <c r="L66" s="66">
        <f t="shared" si="17"/>
        <v>3.9215686274509803E-2</v>
      </c>
      <c r="M66" s="66">
        <f t="shared" si="16"/>
        <v>7.3170731707317069E-2</v>
      </c>
      <c r="N66" s="66">
        <f t="shared" si="16"/>
        <v>2.9411764705882353E-2</v>
      </c>
      <c r="O66" s="66">
        <f t="shared" si="16"/>
        <v>6.6666666666666666E-2</v>
      </c>
      <c r="P66" s="66"/>
      <c r="Q66" s="66"/>
      <c r="R66" s="66"/>
      <c r="S66" s="66"/>
      <c r="T66" s="66"/>
      <c r="U66" s="66"/>
      <c r="V66" s="66"/>
      <c r="W66" s="66"/>
    </row>
    <row r="67" spans="1:23" s="79" customFormat="1" x14ac:dyDescent="0.25">
      <c r="A67" s="79" t="str">
        <f t="shared" si="15"/>
        <v>n</v>
      </c>
      <c r="B67" s="80">
        <v>51</v>
      </c>
      <c r="C67" s="80">
        <v>82</v>
      </c>
      <c r="D67" s="80">
        <v>34</v>
      </c>
      <c r="E67" s="80">
        <v>60</v>
      </c>
      <c r="G67" s="80"/>
      <c r="H67" s="80"/>
      <c r="I67" s="80"/>
      <c r="J67" s="80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</row>
    <row r="68" spans="1:23" s="79" customFormat="1" x14ac:dyDescent="0.25">
      <c r="B68" s="80"/>
      <c r="C68" s="80"/>
      <c r="D68" s="80"/>
      <c r="E68" s="80"/>
    </row>
    <row r="69" spans="1:23" s="79" customFormat="1" x14ac:dyDescent="0.25">
      <c r="C69" s="6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74A02-E400-494C-B726-0C37336EAEF0}">
  <sheetPr codeName="Sheet10"/>
  <dimension ref="A1:Y63"/>
  <sheetViews>
    <sheetView workbookViewId="0">
      <pane ySplit="10" topLeftCell="A11" activePane="bottomLeft" state="frozen"/>
      <selection activeCell="A5" sqref="A5"/>
      <selection pane="bottomLeft" activeCell="M58" sqref="M58"/>
    </sheetView>
  </sheetViews>
  <sheetFormatPr defaultColWidth="11" defaultRowHeight="15.75" x14ac:dyDescent="0.25"/>
  <sheetData>
    <row r="1" spans="1:25" ht="18.75" x14ac:dyDescent="0.3">
      <c r="A1" s="1" t="s">
        <v>109</v>
      </c>
      <c r="B1" s="1" t="s">
        <v>110</v>
      </c>
    </row>
    <row r="3" spans="1:25" s="26" customFormat="1" x14ac:dyDescent="0.25">
      <c r="A3" s="26" t="s">
        <v>2</v>
      </c>
      <c r="C3" s="26">
        <f>SUM(B5:B9)</f>
        <v>1164</v>
      </c>
    </row>
    <row r="4" spans="1:25" x14ac:dyDescent="0.25">
      <c r="B4" t="s">
        <v>3</v>
      </c>
      <c r="C4" t="s">
        <v>4</v>
      </c>
    </row>
    <row r="5" spans="1:25" x14ac:dyDescent="0.25">
      <c r="A5" t="s">
        <v>111</v>
      </c>
      <c r="B5">
        <v>57</v>
      </c>
      <c r="C5" s="4">
        <f>B5/C$3</f>
        <v>4.8969072164948453E-2</v>
      </c>
    </row>
    <row r="6" spans="1:25" x14ac:dyDescent="0.25">
      <c r="A6">
        <v>2</v>
      </c>
      <c r="B6">
        <v>133</v>
      </c>
      <c r="C6" s="4">
        <f t="shared" ref="C6:C9" si="0">B6/C$3</f>
        <v>0.11426116838487972</v>
      </c>
    </row>
    <row r="7" spans="1:25" x14ac:dyDescent="0.25">
      <c r="A7">
        <v>3</v>
      </c>
      <c r="B7">
        <v>450</v>
      </c>
      <c r="C7" s="4">
        <f t="shared" si="0"/>
        <v>0.38659793814432991</v>
      </c>
    </row>
    <row r="8" spans="1:25" x14ac:dyDescent="0.25">
      <c r="A8">
        <v>4</v>
      </c>
      <c r="B8">
        <v>335</v>
      </c>
      <c r="C8" s="4">
        <f t="shared" si="0"/>
        <v>0.28780068728522334</v>
      </c>
    </row>
    <row r="9" spans="1:25" x14ac:dyDescent="0.25">
      <c r="A9" t="s">
        <v>112</v>
      </c>
      <c r="B9">
        <v>189</v>
      </c>
      <c r="C9" s="4">
        <f t="shared" si="0"/>
        <v>0.16237113402061856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1 - Pessimistic</v>
      </c>
      <c r="B14" s="5">
        <v>3</v>
      </c>
      <c r="C14" s="5">
        <v>4</v>
      </c>
      <c r="D14" s="5">
        <v>1</v>
      </c>
      <c r="E14" s="5">
        <v>2</v>
      </c>
      <c r="F14" s="5">
        <v>2</v>
      </c>
      <c r="G14" s="5">
        <v>45</v>
      </c>
      <c r="H14" s="5">
        <v>0</v>
      </c>
      <c r="I14" s="5"/>
      <c r="J14" s="5"/>
      <c r="K14" s="5"/>
      <c r="L14" s="5" t="str">
        <f t="shared" ref="L14:L18" si="2">A14</f>
        <v>1 - Pessimistic</v>
      </c>
      <c r="M14" s="8">
        <f t="shared" ref="M14:S18" si="3">B14/B$19</f>
        <v>1.5706806282722512E-2</v>
      </c>
      <c r="N14" s="8">
        <f t="shared" si="3"/>
        <v>2.7586206896551724E-2</v>
      </c>
      <c r="O14" s="8">
        <f t="shared" si="3"/>
        <v>8.0645161290322578E-3</v>
      </c>
      <c r="P14" s="8">
        <f t="shared" si="3"/>
        <v>4.0816326530612242E-2</v>
      </c>
      <c r="Q14" s="8">
        <f t="shared" si="3"/>
        <v>5.4054054054054057E-2</v>
      </c>
      <c r="R14" s="8">
        <f t="shared" si="3"/>
        <v>8.4586466165413529E-2</v>
      </c>
      <c r="S14" s="8">
        <f t="shared" si="3"/>
        <v>0</v>
      </c>
      <c r="T14" s="8"/>
      <c r="U14" s="8"/>
      <c r="V14" s="8"/>
      <c r="W14" s="8"/>
      <c r="X14" s="8"/>
      <c r="Y14" s="5"/>
    </row>
    <row r="15" spans="1:25" x14ac:dyDescent="0.25">
      <c r="A15" s="5">
        <f>A6</f>
        <v>2</v>
      </c>
      <c r="B15" s="5">
        <v>5</v>
      </c>
      <c r="C15" s="5">
        <v>15</v>
      </c>
      <c r="D15" s="5">
        <v>11</v>
      </c>
      <c r="E15" s="5">
        <v>4</v>
      </c>
      <c r="F15" s="5">
        <v>6</v>
      </c>
      <c r="G15" s="5">
        <v>87</v>
      </c>
      <c r="H15" s="5">
        <v>5</v>
      </c>
      <c r="I15" s="5"/>
      <c r="J15" s="5"/>
      <c r="K15" s="5"/>
      <c r="L15" s="5">
        <f t="shared" si="2"/>
        <v>2</v>
      </c>
      <c r="M15" s="8">
        <f t="shared" si="3"/>
        <v>2.6178010471204188E-2</v>
      </c>
      <c r="N15" s="8">
        <f t="shared" si="3"/>
        <v>0.10344827586206896</v>
      </c>
      <c r="O15" s="8">
        <f t="shared" si="3"/>
        <v>8.8709677419354843E-2</v>
      </c>
      <c r="P15" s="8">
        <f t="shared" si="3"/>
        <v>8.1632653061224483E-2</v>
      </c>
      <c r="Q15" s="8">
        <f t="shared" si="3"/>
        <v>0.16216216216216217</v>
      </c>
      <c r="R15" s="8">
        <f t="shared" si="3"/>
        <v>0.16353383458646617</v>
      </c>
      <c r="S15" s="8">
        <f t="shared" si="3"/>
        <v>5.8139534883720929E-2</v>
      </c>
      <c r="T15" s="8"/>
      <c r="U15" s="8"/>
      <c r="V15" s="8"/>
      <c r="W15" s="8"/>
      <c r="X15" s="8"/>
      <c r="Y15" s="5"/>
    </row>
    <row r="16" spans="1:25" x14ac:dyDescent="0.25">
      <c r="A16" s="5">
        <f>A7</f>
        <v>3</v>
      </c>
      <c r="B16" s="5">
        <v>48</v>
      </c>
      <c r="C16" s="5">
        <v>59</v>
      </c>
      <c r="D16" s="5">
        <v>36</v>
      </c>
      <c r="E16" s="5">
        <v>17</v>
      </c>
      <c r="F16" s="5">
        <v>15</v>
      </c>
      <c r="G16" s="5">
        <v>241</v>
      </c>
      <c r="H16" s="5">
        <v>34</v>
      </c>
      <c r="I16" s="5"/>
      <c r="J16" s="5"/>
      <c r="K16" s="5"/>
      <c r="L16" s="5">
        <f t="shared" si="2"/>
        <v>3</v>
      </c>
      <c r="M16" s="8">
        <f t="shared" si="3"/>
        <v>0.2513089005235602</v>
      </c>
      <c r="N16" s="8">
        <f t="shared" si="3"/>
        <v>0.40689655172413791</v>
      </c>
      <c r="O16" s="8">
        <f t="shared" si="3"/>
        <v>0.29032258064516131</v>
      </c>
      <c r="P16" s="8">
        <f t="shared" si="3"/>
        <v>0.34693877551020408</v>
      </c>
      <c r="Q16" s="8">
        <f t="shared" si="3"/>
        <v>0.40540540540540543</v>
      </c>
      <c r="R16" s="8">
        <f t="shared" si="3"/>
        <v>0.45300751879699247</v>
      </c>
      <c r="S16" s="8">
        <f t="shared" si="3"/>
        <v>0.39534883720930231</v>
      </c>
      <c r="T16" s="8"/>
      <c r="U16" s="8"/>
      <c r="V16" s="8"/>
      <c r="W16" s="8"/>
      <c r="X16" s="8"/>
      <c r="Y16" s="5"/>
    </row>
    <row r="17" spans="1:25" x14ac:dyDescent="0.25">
      <c r="A17" s="5">
        <f>A8</f>
        <v>4</v>
      </c>
      <c r="B17" s="5">
        <v>77</v>
      </c>
      <c r="C17" s="5">
        <v>48</v>
      </c>
      <c r="D17" s="5">
        <v>46</v>
      </c>
      <c r="E17" s="5">
        <v>19</v>
      </c>
      <c r="F17" s="5">
        <v>10</v>
      </c>
      <c r="G17" s="5">
        <v>106</v>
      </c>
      <c r="H17" s="5">
        <v>29</v>
      </c>
      <c r="I17" s="5"/>
      <c r="J17" s="5"/>
      <c r="K17" s="5"/>
      <c r="L17" s="5">
        <f t="shared" si="2"/>
        <v>4</v>
      </c>
      <c r="M17" s="8">
        <f t="shared" si="3"/>
        <v>0.40314136125654448</v>
      </c>
      <c r="N17" s="8">
        <f t="shared" si="3"/>
        <v>0.33103448275862069</v>
      </c>
      <c r="O17" s="8">
        <f t="shared" si="3"/>
        <v>0.37096774193548387</v>
      </c>
      <c r="P17" s="8">
        <f t="shared" si="3"/>
        <v>0.38775510204081631</v>
      </c>
      <c r="Q17" s="8">
        <f t="shared" si="3"/>
        <v>0.27027027027027029</v>
      </c>
      <c r="R17" s="8">
        <f t="shared" si="3"/>
        <v>0.19924812030075187</v>
      </c>
      <c r="S17" s="8">
        <f t="shared" si="3"/>
        <v>0.33720930232558138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5 - Optimistic</v>
      </c>
      <c r="B18" s="5">
        <v>58</v>
      </c>
      <c r="C18" s="5">
        <v>19</v>
      </c>
      <c r="D18" s="5">
        <v>30</v>
      </c>
      <c r="E18" s="5">
        <v>7</v>
      </c>
      <c r="F18" s="5">
        <v>4</v>
      </c>
      <c r="G18" s="5">
        <v>53</v>
      </c>
      <c r="H18" s="5">
        <v>18</v>
      </c>
      <c r="I18" s="5"/>
      <c r="J18" s="5"/>
      <c r="K18" s="5"/>
      <c r="L18" s="5" t="str">
        <f t="shared" si="2"/>
        <v>5 - Optimistic</v>
      </c>
      <c r="M18" s="8">
        <f t="shared" si="3"/>
        <v>0.30366492146596857</v>
      </c>
      <c r="N18" s="8">
        <f t="shared" si="3"/>
        <v>0.1310344827586207</v>
      </c>
      <c r="O18" s="8">
        <f t="shared" si="3"/>
        <v>0.24193548387096775</v>
      </c>
      <c r="P18" s="8">
        <f t="shared" si="3"/>
        <v>0.14285714285714285</v>
      </c>
      <c r="Q18" s="8">
        <f t="shared" si="3"/>
        <v>0.10810810810810811</v>
      </c>
      <c r="R18" s="8">
        <f t="shared" si="3"/>
        <v>9.9624060150375934E-2</v>
      </c>
      <c r="S18" s="8">
        <f t="shared" si="3"/>
        <v>0.20930232558139536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 t="shared" ref="B19:H19" si="4">SUM(B14:B18)</f>
        <v>191</v>
      </c>
      <c r="C19" s="5">
        <f t="shared" si="4"/>
        <v>145</v>
      </c>
      <c r="D19" s="5">
        <f t="shared" si="4"/>
        <v>124</v>
      </c>
      <c r="E19" s="5">
        <f t="shared" si="4"/>
        <v>49</v>
      </c>
      <c r="F19" s="5">
        <f t="shared" si="4"/>
        <v>37</v>
      </c>
      <c r="G19" s="5">
        <f t="shared" si="4"/>
        <v>532</v>
      </c>
      <c r="H19" s="5">
        <f t="shared" si="4"/>
        <v>86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1 - Pessimistic</v>
      </c>
      <c r="B25" s="9">
        <v>28</v>
      </c>
      <c r="C25" s="9">
        <v>1</v>
      </c>
      <c r="D25" s="9">
        <v>28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1 - Pessimistic</v>
      </c>
      <c r="M25" s="12">
        <f t="shared" ref="M25:O29" si="6">B25/B$30</f>
        <v>0.12334801762114538</v>
      </c>
      <c r="N25" s="12">
        <f t="shared" si="6"/>
        <v>2.4390243902439025E-2</v>
      </c>
      <c r="O25" s="12">
        <f t="shared" si="6"/>
        <v>3.125E-2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>
        <f>A6</f>
        <v>2</v>
      </c>
      <c r="B26" s="9">
        <v>43</v>
      </c>
      <c r="C26" s="9">
        <v>5</v>
      </c>
      <c r="D26" s="9">
        <v>85</v>
      </c>
      <c r="E26" s="9"/>
      <c r="F26" s="9"/>
      <c r="G26" s="9"/>
      <c r="H26" s="9"/>
      <c r="I26" s="9"/>
      <c r="J26" s="9"/>
      <c r="K26" s="9"/>
      <c r="L26" s="9">
        <f t="shared" si="5"/>
        <v>2</v>
      </c>
      <c r="M26" s="12">
        <f t="shared" si="6"/>
        <v>0.1894273127753304</v>
      </c>
      <c r="N26" s="12">
        <f t="shared" si="6"/>
        <v>0.12195121951219512</v>
      </c>
      <c r="O26" s="12">
        <f t="shared" si="6"/>
        <v>9.4866071428571425E-2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>
        <f>A7</f>
        <v>3</v>
      </c>
      <c r="B27" s="9">
        <v>98</v>
      </c>
      <c r="C27" s="9">
        <v>13</v>
      </c>
      <c r="D27" s="9">
        <v>339</v>
      </c>
      <c r="E27" s="9"/>
      <c r="F27" s="9"/>
      <c r="G27" s="9"/>
      <c r="H27" s="9"/>
      <c r="I27" s="9"/>
      <c r="J27" s="9"/>
      <c r="K27" s="9"/>
      <c r="L27" s="9">
        <f t="shared" si="5"/>
        <v>3</v>
      </c>
      <c r="M27" s="12">
        <f t="shared" si="6"/>
        <v>0.43171806167400884</v>
      </c>
      <c r="N27" s="12">
        <f t="shared" si="6"/>
        <v>0.31707317073170732</v>
      </c>
      <c r="O27" s="12">
        <f t="shared" si="6"/>
        <v>0.3783482142857143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>
        <f>A8</f>
        <v>4</v>
      </c>
      <c r="B28" s="9">
        <v>39</v>
      </c>
      <c r="C28" s="9">
        <v>15</v>
      </c>
      <c r="D28" s="9">
        <v>281</v>
      </c>
      <c r="E28" s="9"/>
      <c r="F28" s="9"/>
      <c r="G28" s="9"/>
      <c r="H28" s="9"/>
      <c r="I28" s="9"/>
      <c r="J28" s="9"/>
      <c r="K28" s="9"/>
      <c r="L28" s="9">
        <f t="shared" si="5"/>
        <v>4</v>
      </c>
      <c r="M28" s="12">
        <f t="shared" si="6"/>
        <v>0.17180616740088106</v>
      </c>
      <c r="N28" s="12">
        <f t="shared" si="6"/>
        <v>0.36585365853658536</v>
      </c>
      <c r="O28" s="12">
        <f t="shared" si="6"/>
        <v>0.31361607142857145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5 - Optimistic</v>
      </c>
      <c r="B29" s="9">
        <v>19</v>
      </c>
      <c r="C29" s="9">
        <v>7</v>
      </c>
      <c r="D29" s="9">
        <v>163</v>
      </c>
      <c r="E29" s="9"/>
      <c r="F29" s="9"/>
      <c r="G29" s="9"/>
      <c r="H29" s="9"/>
      <c r="I29" s="9"/>
      <c r="J29" s="9"/>
      <c r="K29" s="9"/>
      <c r="L29" s="9" t="str">
        <f t="shared" si="5"/>
        <v>5 - Optimistic</v>
      </c>
      <c r="M29" s="12">
        <f t="shared" si="6"/>
        <v>8.3700440528634359E-2</v>
      </c>
      <c r="N29" s="12">
        <f t="shared" si="6"/>
        <v>0.17073170731707318</v>
      </c>
      <c r="O29" s="12">
        <f t="shared" si="6"/>
        <v>0.18191964285714285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227</v>
      </c>
      <c r="C30" s="9">
        <f>SUM(C25:C29)</f>
        <v>41</v>
      </c>
      <c r="D30" s="9">
        <f>SUM(D25:D29)</f>
        <v>896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1 - Pessimistic</v>
      </c>
      <c r="B36" s="13">
        <v>22</v>
      </c>
      <c r="C36" s="13">
        <v>4</v>
      </c>
      <c r="D36" s="13">
        <v>2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1 - Pessimistic</v>
      </c>
      <c r="M36" s="16">
        <f t="shared" ref="M36:O40" si="8">B36/B$41</f>
        <v>3.1884057971014491E-2</v>
      </c>
      <c r="N36" s="16">
        <f t="shared" si="8"/>
        <v>0.05</v>
      </c>
      <c r="O36" s="16">
        <f t="shared" si="8"/>
        <v>1.5873015873015872E-2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>
        <f>A6</f>
        <v>2</v>
      </c>
      <c r="B37" s="13">
        <v>60</v>
      </c>
      <c r="C37" s="13">
        <v>9</v>
      </c>
      <c r="D37" s="13">
        <v>16</v>
      </c>
      <c r="E37" s="13"/>
      <c r="F37" s="13"/>
      <c r="G37" s="13"/>
      <c r="H37" s="13"/>
      <c r="I37" s="13"/>
      <c r="J37" s="13"/>
      <c r="K37" s="13"/>
      <c r="L37" s="13">
        <f t="shared" si="7"/>
        <v>2</v>
      </c>
      <c r="M37" s="16">
        <f t="shared" si="8"/>
        <v>8.6956521739130432E-2</v>
      </c>
      <c r="N37" s="16">
        <f t="shared" si="8"/>
        <v>0.1125</v>
      </c>
      <c r="O37" s="16">
        <f t="shared" si="8"/>
        <v>0.12698412698412698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>
        <f>A7</f>
        <v>3</v>
      </c>
      <c r="B38" s="13">
        <v>252</v>
      </c>
      <c r="C38" s="13">
        <v>35</v>
      </c>
      <c r="D38" s="13">
        <v>52</v>
      </c>
      <c r="E38" s="13"/>
      <c r="F38" s="13"/>
      <c r="G38" s="13"/>
      <c r="H38" s="13"/>
      <c r="I38" s="13"/>
      <c r="J38" s="13"/>
      <c r="K38" s="13"/>
      <c r="L38" s="13">
        <f t="shared" si="7"/>
        <v>3</v>
      </c>
      <c r="M38" s="16">
        <f t="shared" si="8"/>
        <v>0.36521739130434783</v>
      </c>
      <c r="N38" s="16">
        <f t="shared" si="8"/>
        <v>0.4375</v>
      </c>
      <c r="O38" s="16">
        <f t="shared" si="8"/>
        <v>0.41269841269841268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>
        <f>A8</f>
        <v>4</v>
      </c>
      <c r="B39" s="13">
        <v>233</v>
      </c>
      <c r="C39" s="13">
        <v>16</v>
      </c>
      <c r="D39" s="13">
        <v>32</v>
      </c>
      <c r="E39" s="13"/>
      <c r="F39" s="13"/>
      <c r="G39" s="13"/>
      <c r="H39" s="13"/>
      <c r="I39" s="13"/>
      <c r="J39" s="13"/>
      <c r="K39" s="13"/>
      <c r="L39" s="13">
        <f t="shared" si="7"/>
        <v>4</v>
      </c>
      <c r="M39" s="16">
        <f t="shared" si="8"/>
        <v>0.33768115942028987</v>
      </c>
      <c r="N39" s="16">
        <f t="shared" si="8"/>
        <v>0.2</v>
      </c>
      <c r="O39" s="16">
        <f t="shared" si="8"/>
        <v>0.25396825396825395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5 - Optimistic</v>
      </c>
      <c r="B40" s="13">
        <v>123</v>
      </c>
      <c r="C40" s="13">
        <v>16</v>
      </c>
      <c r="D40" s="13">
        <v>24</v>
      </c>
      <c r="E40" s="13"/>
      <c r="F40" s="13"/>
      <c r="G40" s="13"/>
      <c r="H40" s="13"/>
      <c r="I40" s="13"/>
      <c r="J40" s="13"/>
      <c r="K40" s="13"/>
      <c r="L40" s="13" t="str">
        <f t="shared" si="7"/>
        <v>5 - Optimistic</v>
      </c>
      <c r="M40" s="16">
        <f t="shared" si="8"/>
        <v>0.17826086956521739</v>
      </c>
      <c r="N40" s="16">
        <f t="shared" si="8"/>
        <v>0.2</v>
      </c>
      <c r="O40" s="16">
        <f t="shared" si="8"/>
        <v>0.19047619047619047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690</v>
      </c>
      <c r="C41" s="13">
        <f>SUM(C36:C40)</f>
        <v>80</v>
      </c>
      <c r="D41" s="13">
        <f>SUM(D36:D40)</f>
        <v>126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1 - Pessimistic</v>
      </c>
      <c r="B46" s="17">
        <v>0</v>
      </c>
      <c r="C46" s="17">
        <v>1</v>
      </c>
      <c r="D46" s="17">
        <v>18</v>
      </c>
      <c r="E46" s="17">
        <v>1</v>
      </c>
      <c r="F46" s="17">
        <v>8</v>
      </c>
      <c r="G46" s="17"/>
      <c r="H46" s="17"/>
      <c r="I46" s="17"/>
      <c r="J46" s="17"/>
      <c r="K46" s="17"/>
      <c r="L46" s="17" t="str">
        <f t="shared" ref="L46:L50" si="9">A46</f>
        <v>1 - Pessimistic</v>
      </c>
      <c r="M46" s="21">
        <f t="shared" ref="M46:Q50" si="10">B46/B$51</f>
        <v>0</v>
      </c>
      <c r="N46" s="21">
        <f t="shared" si="10"/>
        <v>1.4492753623188406E-2</v>
      </c>
      <c r="O46" s="21">
        <f t="shared" si="10"/>
        <v>2.9654036243822075E-2</v>
      </c>
      <c r="P46" s="21">
        <f t="shared" si="10"/>
        <v>2.3255813953488372E-2</v>
      </c>
      <c r="Q46" s="21">
        <f t="shared" si="10"/>
        <v>5.6338028169014086E-2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>
        <f>A6</f>
        <v>2</v>
      </c>
      <c r="B47" s="17">
        <v>2</v>
      </c>
      <c r="C47" s="17">
        <v>9</v>
      </c>
      <c r="D47" s="17">
        <v>59</v>
      </c>
      <c r="E47" s="17">
        <v>2</v>
      </c>
      <c r="F47" s="17">
        <v>13</v>
      </c>
      <c r="G47" s="17"/>
      <c r="H47" s="17"/>
      <c r="I47" s="17"/>
      <c r="J47" s="17"/>
      <c r="K47" s="17"/>
      <c r="L47" s="17">
        <f t="shared" si="9"/>
        <v>2</v>
      </c>
      <c r="M47" s="21">
        <f t="shared" si="10"/>
        <v>5.7142857142857141E-2</v>
      </c>
      <c r="N47" s="21">
        <f t="shared" si="10"/>
        <v>0.13043478260869565</v>
      </c>
      <c r="O47" s="21">
        <f t="shared" si="10"/>
        <v>9.7199341021416807E-2</v>
      </c>
      <c r="P47" s="21">
        <f t="shared" si="10"/>
        <v>4.6511627906976744E-2</v>
      </c>
      <c r="Q47" s="21">
        <f t="shared" si="10"/>
        <v>9.154929577464789E-2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>
        <f>A7</f>
        <v>3</v>
      </c>
      <c r="B48" s="17">
        <v>12</v>
      </c>
      <c r="C48" s="17">
        <v>22</v>
      </c>
      <c r="D48" s="17">
        <v>238</v>
      </c>
      <c r="E48" s="17">
        <v>18</v>
      </c>
      <c r="F48" s="17">
        <v>49</v>
      </c>
      <c r="G48" s="17"/>
      <c r="H48" s="17"/>
      <c r="I48" s="17"/>
      <c r="J48" s="17"/>
      <c r="K48" s="17"/>
      <c r="L48" s="17">
        <f t="shared" si="9"/>
        <v>3</v>
      </c>
      <c r="M48" s="21">
        <f t="shared" si="10"/>
        <v>0.34285714285714286</v>
      </c>
      <c r="N48" s="21">
        <f t="shared" si="10"/>
        <v>0.3188405797101449</v>
      </c>
      <c r="O48" s="21">
        <f t="shared" si="10"/>
        <v>0.39209225700164746</v>
      </c>
      <c r="P48" s="21">
        <f t="shared" si="10"/>
        <v>0.41860465116279072</v>
      </c>
      <c r="Q48" s="21">
        <f t="shared" si="10"/>
        <v>0.34507042253521125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>
        <f>A8</f>
        <v>4</v>
      </c>
      <c r="B49" s="17">
        <v>13</v>
      </c>
      <c r="C49" s="17">
        <v>22</v>
      </c>
      <c r="D49" s="17">
        <v>183</v>
      </c>
      <c r="E49" s="17">
        <v>14</v>
      </c>
      <c r="F49" s="17">
        <v>49</v>
      </c>
      <c r="G49" s="17"/>
      <c r="H49" s="17"/>
      <c r="I49" s="17"/>
      <c r="J49" s="17"/>
      <c r="K49" s="17"/>
      <c r="L49" s="17">
        <f t="shared" si="9"/>
        <v>4</v>
      </c>
      <c r="M49" s="21">
        <f t="shared" si="10"/>
        <v>0.37142857142857144</v>
      </c>
      <c r="N49" s="21">
        <f t="shared" si="10"/>
        <v>0.3188405797101449</v>
      </c>
      <c r="O49" s="21">
        <f t="shared" si="10"/>
        <v>0.30148270181219111</v>
      </c>
      <c r="P49" s="21">
        <f t="shared" si="10"/>
        <v>0.32558139534883723</v>
      </c>
      <c r="Q49" s="21">
        <f t="shared" si="10"/>
        <v>0.34507042253521125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5 - Optimistic</v>
      </c>
      <c r="B50" s="17">
        <v>8</v>
      </c>
      <c r="C50" s="17">
        <v>15</v>
      </c>
      <c r="D50" s="17">
        <v>109</v>
      </c>
      <c r="E50" s="17">
        <v>8</v>
      </c>
      <c r="F50" s="17">
        <v>23</v>
      </c>
      <c r="G50" s="17"/>
      <c r="H50" s="17"/>
      <c r="I50" s="17"/>
      <c r="J50" s="17"/>
      <c r="K50" s="17"/>
      <c r="L50" s="17" t="str">
        <f t="shared" si="9"/>
        <v>5 - Optimistic</v>
      </c>
      <c r="M50" s="21">
        <f t="shared" si="10"/>
        <v>0.22857142857142856</v>
      </c>
      <c r="N50" s="21">
        <f t="shared" si="10"/>
        <v>0.21739130434782608</v>
      </c>
      <c r="O50" s="21">
        <f t="shared" si="10"/>
        <v>0.17957166392092258</v>
      </c>
      <c r="P50" s="21">
        <f t="shared" si="10"/>
        <v>0.18604651162790697</v>
      </c>
      <c r="Q50" s="21">
        <f t="shared" si="10"/>
        <v>0.1619718309859155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/>
      <c r="B51" s="17">
        <f>SUM(B46:B50)</f>
        <v>35</v>
      </c>
      <c r="C51" s="17">
        <f>SUM(C46:C50)</f>
        <v>69</v>
      </c>
      <c r="D51" s="17">
        <f>SUM(D46:D50)</f>
        <v>607</v>
      </c>
      <c r="E51" s="17">
        <f>SUM(E46:E50)</f>
        <v>43</v>
      </c>
      <c r="F51" s="17">
        <f>SUM(F46:F50)</f>
        <v>142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1 - Pessimistic</v>
      </c>
      <c r="B56" s="51">
        <v>2</v>
      </c>
      <c r="C56" s="51">
        <v>14</v>
      </c>
      <c r="D56" s="51">
        <v>2</v>
      </c>
      <c r="E56" s="51">
        <v>10</v>
      </c>
      <c r="L56" s="51" t="str">
        <f t="shared" ref="L56:L60" si="12">A56</f>
        <v>1 - Pessimistic</v>
      </c>
      <c r="M56" s="58">
        <f>B56/B$61</f>
        <v>3.9215686274509803E-2</v>
      </c>
      <c r="N56" s="58">
        <f t="shared" ref="N56:P60" si="13">C56/C$61</f>
        <v>0.17073170731707318</v>
      </c>
      <c r="O56" s="58">
        <f t="shared" si="13"/>
        <v>5.8823529411764705E-2</v>
      </c>
      <c r="P56" s="58">
        <f t="shared" si="13"/>
        <v>0.16666666666666666</v>
      </c>
      <c r="R56" s="60"/>
      <c r="T56" s="60"/>
      <c r="V56" s="60"/>
    </row>
    <row r="57" spans="1:25" s="51" customFormat="1" x14ac:dyDescent="0.25">
      <c r="A57" s="51">
        <f t="shared" si="11"/>
        <v>2</v>
      </c>
      <c r="B57" s="51">
        <v>10</v>
      </c>
      <c r="C57" s="51">
        <v>20</v>
      </c>
      <c r="D57" s="51">
        <v>4</v>
      </c>
      <c r="E57" s="51">
        <v>9</v>
      </c>
      <c r="L57" s="51">
        <f t="shared" si="12"/>
        <v>2</v>
      </c>
      <c r="M57" s="58">
        <f t="shared" ref="M57:M60" si="14">B57/B$61</f>
        <v>0.19607843137254902</v>
      </c>
      <c r="N57" s="58">
        <f t="shared" si="13"/>
        <v>0.24390243902439024</v>
      </c>
      <c r="O57" s="58">
        <f t="shared" si="13"/>
        <v>0.11764705882352941</v>
      </c>
      <c r="P57" s="58">
        <f t="shared" si="13"/>
        <v>0.15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>
        <f t="shared" si="11"/>
        <v>3</v>
      </c>
      <c r="B58" s="51">
        <v>24</v>
      </c>
      <c r="C58" s="51">
        <v>37</v>
      </c>
      <c r="D58" s="51">
        <v>14</v>
      </c>
      <c r="E58" s="51">
        <v>23</v>
      </c>
      <c r="L58" s="51">
        <f t="shared" si="12"/>
        <v>3</v>
      </c>
      <c r="M58" s="58">
        <f t="shared" si="14"/>
        <v>0.47058823529411764</v>
      </c>
      <c r="N58" s="58">
        <f t="shared" si="13"/>
        <v>0.45121951219512196</v>
      </c>
      <c r="O58" s="58">
        <f t="shared" si="13"/>
        <v>0.41176470588235292</v>
      </c>
      <c r="P58" s="58">
        <f t="shared" si="13"/>
        <v>0.38333333333333336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>
        <f t="shared" si="11"/>
        <v>4</v>
      </c>
      <c r="B59" s="51">
        <v>9</v>
      </c>
      <c r="C59" s="51">
        <v>10</v>
      </c>
      <c r="D59" s="51">
        <v>8</v>
      </c>
      <c r="E59" s="51">
        <v>12</v>
      </c>
      <c r="L59" s="51">
        <f t="shared" si="12"/>
        <v>4</v>
      </c>
      <c r="M59" s="58">
        <f t="shared" si="14"/>
        <v>0.17647058823529413</v>
      </c>
      <c r="N59" s="58">
        <f t="shared" si="13"/>
        <v>0.12195121951219512</v>
      </c>
      <c r="O59" s="58">
        <f t="shared" si="13"/>
        <v>0.23529411764705882</v>
      </c>
      <c r="P59" s="58">
        <f t="shared" si="13"/>
        <v>0.2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5 - Optimistic</v>
      </c>
      <c r="B60" s="51">
        <v>6</v>
      </c>
      <c r="C60" s="51">
        <v>1</v>
      </c>
      <c r="D60" s="51">
        <v>6</v>
      </c>
      <c r="E60" s="51">
        <v>6</v>
      </c>
      <c r="L60" s="51" t="str">
        <f t="shared" si="12"/>
        <v>5 - Optimistic</v>
      </c>
      <c r="M60" s="58">
        <f t="shared" si="14"/>
        <v>0.11764705882352941</v>
      </c>
      <c r="N60" s="58">
        <f t="shared" si="13"/>
        <v>1.2195121951219513E-2</v>
      </c>
      <c r="O60" s="58">
        <f t="shared" si="13"/>
        <v>0.17647058823529413</v>
      </c>
      <c r="P60" s="58">
        <f t="shared" si="13"/>
        <v>0.1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51</v>
      </c>
      <c r="C61" s="51">
        <f>SUM(C56:C60)</f>
        <v>82</v>
      </c>
      <c r="D61" s="51">
        <f>SUM(D56:D60)</f>
        <v>34</v>
      </c>
      <c r="E61" s="51">
        <f>SUM(E56:E60)</f>
        <v>60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70C0C-0F44-094F-87FB-82C1ABD19876}">
  <sheetPr codeName="Sheet11"/>
  <dimension ref="A1:X69"/>
  <sheetViews>
    <sheetView workbookViewId="0">
      <pane ySplit="11" topLeftCell="A12" activePane="bottomLeft" state="frozen"/>
      <selection activeCell="A5" sqref="A5"/>
      <selection pane="bottomLeft" activeCell="D9" sqref="D9"/>
    </sheetView>
  </sheetViews>
  <sheetFormatPr defaultColWidth="11" defaultRowHeight="15.75" x14ac:dyDescent="0.25"/>
  <sheetData>
    <row r="1" spans="1:24" ht="18.75" x14ac:dyDescent="0.3">
      <c r="A1" s="1" t="s">
        <v>113</v>
      </c>
      <c r="B1" s="1" t="s">
        <v>114</v>
      </c>
    </row>
    <row r="3" spans="1:24" s="26" customFormat="1" x14ac:dyDescent="0.25">
      <c r="A3" s="26" t="s">
        <v>2</v>
      </c>
      <c r="B3" s="26">
        <f>SUM(B5:B10)</f>
        <v>1752</v>
      </c>
      <c r="C3" s="26">
        <v>1147</v>
      </c>
    </row>
    <row r="4" spans="1:24" x14ac:dyDescent="0.25">
      <c r="B4" t="s">
        <v>3</v>
      </c>
      <c r="C4" t="s">
        <v>4</v>
      </c>
      <c r="D4" t="s">
        <v>54</v>
      </c>
    </row>
    <row r="5" spans="1:24" x14ac:dyDescent="0.25">
      <c r="A5" t="s">
        <v>115</v>
      </c>
      <c r="B5">
        <v>307</v>
      </c>
      <c r="C5" s="4">
        <f>B5/C$3</f>
        <v>0.26765475152571927</v>
      </c>
      <c r="D5" s="67">
        <f>B5/$B$3</f>
        <v>0.1752283105022831</v>
      </c>
    </row>
    <row r="6" spans="1:24" x14ac:dyDescent="0.25">
      <c r="A6" t="s">
        <v>116</v>
      </c>
      <c r="B6">
        <v>250</v>
      </c>
      <c r="C6" s="4">
        <f t="shared" ref="C6:C10" si="0">B6/C$3</f>
        <v>0.21795989537925023</v>
      </c>
      <c r="D6" s="67">
        <f t="shared" ref="D6:D10" si="1">B6/$B$3</f>
        <v>0.14269406392694065</v>
      </c>
    </row>
    <row r="7" spans="1:24" x14ac:dyDescent="0.25">
      <c r="A7" t="s">
        <v>117</v>
      </c>
      <c r="B7">
        <v>214</v>
      </c>
      <c r="C7" s="4">
        <f t="shared" si="0"/>
        <v>0.18657367044463818</v>
      </c>
      <c r="D7" s="67">
        <f t="shared" si="1"/>
        <v>0.12214611872146118</v>
      </c>
    </row>
    <row r="8" spans="1:24" x14ac:dyDescent="0.25">
      <c r="A8" t="s">
        <v>118</v>
      </c>
      <c r="B8">
        <v>248</v>
      </c>
      <c r="C8" s="4">
        <f t="shared" si="0"/>
        <v>0.21621621621621623</v>
      </c>
      <c r="D8" s="67">
        <f t="shared" si="1"/>
        <v>0.14155251141552511</v>
      </c>
    </row>
    <row r="9" spans="1:24" x14ac:dyDescent="0.25">
      <c r="A9" t="s">
        <v>119</v>
      </c>
      <c r="B9">
        <v>487</v>
      </c>
      <c r="C9" s="4">
        <f t="shared" si="0"/>
        <v>0.42458587619877941</v>
      </c>
      <c r="D9" s="67">
        <f t="shared" si="1"/>
        <v>0.27796803652968038</v>
      </c>
    </row>
    <row r="10" spans="1:24" x14ac:dyDescent="0.25">
      <c r="A10" t="s">
        <v>120</v>
      </c>
      <c r="B10">
        <v>246</v>
      </c>
      <c r="C10" s="4">
        <f t="shared" si="0"/>
        <v>0.21447253705318223</v>
      </c>
      <c r="D10" s="67">
        <f t="shared" si="1"/>
        <v>0.1404109589041096</v>
      </c>
    </row>
    <row r="12" spans="1:24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s="26" customFormat="1" x14ac:dyDescent="0.25">
      <c r="A13" s="27" t="str">
        <f>Refs!A2</f>
        <v>1. REGION</v>
      </c>
      <c r="B13" s="27"/>
      <c r="C13" s="27"/>
      <c r="D13" s="27"/>
      <c r="E13" s="27"/>
      <c r="F13" s="27"/>
      <c r="G13" s="27"/>
      <c r="H13" s="27"/>
      <c r="I13" s="27"/>
      <c r="J13" s="27"/>
      <c r="K13" s="27" t="str">
        <f>A13</f>
        <v>1. REGION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s="26" customFormat="1" x14ac:dyDescent="0.25">
      <c r="A14" s="27"/>
      <c r="B14" s="27" t="str">
        <f>Refs!B2</f>
        <v>Asia</v>
      </c>
      <c r="C14" s="27" t="str">
        <f>Refs!C2</f>
        <v>Europe</v>
      </c>
      <c r="D14" s="27" t="str">
        <f>Refs!D2</f>
        <v>Rest of the World</v>
      </c>
      <c r="E14" s="27" t="str">
        <f>Refs!E2</f>
        <v>North America</v>
      </c>
      <c r="F14" s="27" t="str">
        <f>Refs!F2</f>
        <v>UK</v>
      </c>
      <c r="G14" s="27" t="str">
        <f>Refs!G2</f>
        <v>US</v>
      </c>
      <c r="H14" s="27" t="str">
        <f>Refs!H2</f>
        <v>China</v>
      </c>
      <c r="I14" s="27"/>
      <c r="J14" s="27"/>
      <c r="K14" s="27"/>
      <c r="L14" s="27" t="str">
        <f t="shared" ref="L14:R14" si="2">B14</f>
        <v>Asia</v>
      </c>
      <c r="M14" s="27" t="str">
        <f t="shared" si="2"/>
        <v>Europe</v>
      </c>
      <c r="N14" s="27" t="str">
        <f t="shared" si="2"/>
        <v>Rest of the World</v>
      </c>
      <c r="O14" s="27" t="str">
        <f t="shared" si="2"/>
        <v>North America</v>
      </c>
      <c r="P14" s="27" t="str">
        <f t="shared" si="2"/>
        <v>UK</v>
      </c>
      <c r="Q14" s="27" t="str">
        <f t="shared" si="2"/>
        <v>US</v>
      </c>
      <c r="R14" s="27" t="str">
        <f t="shared" si="2"/>
        <v>China</v>
      </c>
      <c r="S14" s="27"/>
      <c r="T14" s="27"/>
      <c r="U14" s="27"/>
      <c r="V14" s="27"/>
      <c r="W14" s="27"/>
      <c r="X14" s="27"/>
    </row>
    <row r="15" spans="1:24" x14ac:dyDescent="0.25">
      <c r="A15" s="5" t="str">
        <f t="shared" ref="A15:A20" si="3">A5</f>
        <v>Library management system</v>
      </c>
      <c r="B15" s="5">
        <v>74</v>
      </c>
      <c r="C15" s="5">
        <v>44</v>
      </c>
      <c r="D15" s="5">
        <v>40</v>
      </c>
      <c r="E15" s="5">
        <v>15</v>
      </c>
      <c r="F15" s="5">
        <v>9</v>
      </c>
      <c r="G15" s="5">
        <v>93</v>
      </c>
      <c r="H15" s="5">
        <v>32</v>
      </c>
      <c r="I15" s="5"/>
      <c r="J15" s="5"/>
      <c r="K15" s="5" t="str">
        <f t="shared" ref="K15:K20" si="4">A15</f>
        <v>Library management system</v>
      </c>
      <c r="L15" s="8">
        <f t="shared" ref="L15:R20" si="5">B15/B$21</f>
        <v>0.39153439153439151</v>
      </c>
      <c r="M15" s="8">
        <f t="shared" si="5"/>
        <v>0.31205673758865249</v>
      </c>
      <c r="N15" s="8">
        <f t="shared" si="5"/>
        <v>0.32520325203252032</v>
      </c>
      <c r="O15" s="8">
        <f t="shared" si="5"/>
        <v>0.3125</v>
      </c>
      <c r="P15" s="8">
        <f t="shared" si="5"/>
        <v>0.24324324324324326</v>
      </c>
      <c r="Q15" s="8">
        <f t="shared" si="5"/>
        <v>0.17748091603053434</v>
      </c>
      <c r="R15" s="8">
        <f t="shared" si="5"/>
        <v>0.37647058823529411</v>
      </c>
      <c r="S15" s="8"/>
      <c r="T15" s="8"/>
      <c r="U15" s="8"/>
      <c r="V15" s="8"/>
      <c r="W15" s="8"/>
      <c r="X15" s="5"/>
    </row>
    <row r="16" spans="1:24" x14ac:dyDescent="0.25">
      <c r="A16" s="5" t="str">
        <f t="shared" si="3"/>
        <v>Collection development</v>
      </c>
      <c r="B16" s="5">
        <v>50</v>
      </c>
      <c r="C16" s="5">
        <v>23</v>
      </c>
      <c r="D16" s="5">
        <v>32</v>
      </c>
      <c r="E16" s="5">
        <v>13</v>
      </c>
      <c r="F16" s="5">
        <v>10</v>
      </c>
      <c r="G16" s="5">
        <v>100</v>
      </c>
      <c r="H16" s="5">
        <v>22</v>
      </c>
      <c r="I16" s="5"/>
      <c r="J16" s="5"/>
      <c r="K16" s="5" t="str">
        <f t="shared" si="4"/>
        <v>Collection development</v>
      </c>
      <c r="L16" s="8">
        <f t="shared" si="5"/>
        <v>0.26455026455026454</v>
      </c>
      <c r="M16" s="8">
        <f t="shared" si="5"/>
        <v>0.16312056737588654</v>
      </c>
      <c r="N16" s="8">
        <f t="shared" si="5"/>
        <v>0.26016260162601629</v>
      </c>
      <c r="O16" s="8">
        <f t="shared" si="5"/>
        <v>0.27083333333333331</v>
      </c>
      <c r="P16" s="8">
        <f t="shared" si="5"/>
        <v>0.27027027027027029</v>
      </c>
      <c r="Q16" s="8">
        <f t="shared" si="5"/>
        <v>0.19083969465648856</v>
      </c>
      <c r="R16" s="8">
        <f t="shared" si="5"/>
        <v>0.25882352941176473</v>
      </c>
      <c r="S16" s="8"/>
      <c r="T16" s="8"/>
      <c r="U16" s="8"/>
      <c r="V16" s="8"/>
      <c r="W16" s="8"/>
      <c r="X16" s="5"/>
    </row>
    <row r="17" spans="1:24" x14ac:dyDescent="0.25">
      <c r="A17" s="5" t="str">
        <f t="shared" si="3"/>
        <v>Collection services</v>
      </c>
      <c r="B17" s="5">
        <v>52</v>
      </c>
      <c r="C17" s="5">
        <v>23</v>
      </c>
      <c r="D17" s="5">
        <v>26</v>
      </c>
      <c r="E17" s="5">
        <v>9</v>
      </c>
      <c r="F17" s="5">
        <v>6</v>
      </c>
      <c r="G17" s="5">
        <v>70</v>
      </c>
      <c r="H17" s="5">
        <v>28</v>
      </c>
      <c r="I17" s="5"/>
      <c r="J17" s="5"/>
      <c r="K17" s="5" t="str">
        <f t="shared" si="4"/>
        <v>Collection services</v>
      </c>
      <c r="L17" s="8">
        <f t="shared" si="5"/>
        <v>0.27513227513227512</v>
      </c>
      <c r="M17" s="8">
        <f t="shared" si="5"/>
        <v>0.16312056737588654</v>
      </c>
      <c r="N17" s="8">
        <f t="shared" si="5"/>
        <v>0.21138211382113822</v>
      </c>
      <c r="O17" s="8">
        <f t="shared" si="5"/>
        <v>0.1875</v>
      </c>
      <c r="P17" s="8">
        <f t="shared" si="5"/>
        <v>0.16216216216216217</v>
      </c>
      <c r="Q17" s="8">
        <f t="shared" si="5"/>
        <v>0.13358778625954199</v>
      </c>
      <c r="R17" s="8">
        <f t="shared" si="5"/>
        <v>0.32941176470588235</v>
      </c>
      <c r="S17" s="8"/>
      <c r="T17" s="8"/>
      <c r="U17" s="8"/>
      <c r="V17" s="8"/>
      <c r="W17" s="8"/>
      <c r="X17" s="5"/>
    </row>
    <row r="18" spans="1:24" x14ac:dyDescent="0.25">
      <c r="A18" s="5" t="str">
        <f t="shared" si="3"/>
        <v xml:space="preserve">	Digital preservation technology</v>
      </c>
      <c r="B18" s="5">
        <v>61</v>
      </c>
      <c r="C18" s="5">
        <v>30</v>
      </c>
      <c r="D18" s="5">
        <v>35</v>
      </c>
      <c r="E18" s="5">
        <v>5</v>
      </c>
      <c r="F18" s="5">
        <v>4</v>
      </c>
      <c r="G18" s="5">
        <v>95</v>
      </c>
      <c r="H18" s="5">
        <v>18</v>
      </c>
      <c r="I18" s="5"/>
      <c r="J18" s="5"/>
      <c r="K18" s="5" t="str">
        <f t="shared" si="4"/>
        <v xml:space="preserve">	Digital preservation technology</v>
      </c>
      <c r="L18" s="8">
        <f t="shared" si="5"/>
        <v>0.32275132275132273</v>
      </c>
      <c r="M18" s="8">
        <f t="shared" si="5"/>
        <v>0.21276595744680851</v>
      </c>
      <c r="N18" s="8">
        <f t="shared" si="5"/>
        <v>0.28455284552845528</v>
      </c>
      <c r="O18" s="8">
        <f t="shared" si="5"/>
        <v>0.10416666666666667</v>
      </c>
      <c r="P18" s="8">
        <f t="shared" si="5"/>
        <v>0.10810810810810811</v>
      </c>
      <c r="Q18" s="8">
        <f t="shared" si="5"/>
        <v>0.18129770992366412</v>
      </c>
      <c r="R18" s="8">
        <f t="shared" si="5"/>
        <v>0.21176470588235294</v>
      </c>
      <c r="S18" s="8"/>
      <c r="T18" s="8"/>
      <c r="U18" s="8"/>
      <c r="V18" s="8"/>
      <c r="W18" s="8"/>
      <c r="X18" s="5"/>
    </row>
    <row r="19" spans="1:24" x14ac:dyDescent="0.25">
      <c r="A19" s="5" t="str">
        <f t="shared" si="3"/>
        <v>AI tools for library patrons/users</v>
      </c>
      <c r="B19" s="5">
        <v>123</v>
      </c>
      <c r="C19" s="5">
        <v>58</v>
      </c>
      <c r="D19" s="5">
        <v>67</v>
      </c>
      <c r="E19" s="5">
        <v>22</v>
      </c>
      <c r="F19" s="5">
        <v>15</v>
      </c>
      <c r="G19" s="5">
        <v>143</v>
      </c>
      <c r="H19" s="5">
        <v>59</v>
      </c>
      <c r="I19" s="5"/>
      <c r="J19" s="5"/>
      <c r="K19" s="5" t="str">
        <f t="shared" si="4"/>
        <v>AI tools for library patrons/users</v>
      </c>
      <c r="L19" s="8">
        <f t="shared" si="5"/>
        <v>0.65079365079365081</v>
      </c>
      <c r="M19" s="8">
        <f t="shared" si="5"/>
        <v>0.41134751773049644</v>
      </c>
      <c r="N19" s="8">
        <f t="shared" si="5"/>
        <v>0.54471544715447151</v>
      </c>
      <c r="O19" s="8">
        <f t="shared" si="5"/>
        <v>0.45833333333333331</v>
      </c>
      <c r="P19" s="8">
        <f t="shared" si="5"/>
        <v>0.40540540540540543</v>
      </c>
      <c r="Q19" s="8">
        <f t="shared" si="5"/>
        <v>0.27290076335877861</v>
      </c>
      <c r="R19" s="8">
        <f t="shared" si="5"/>
        <v>0.69411764705882351</v>
      </c>
      <c r="S19" s="8"/>
      <c r="T19" s="8"/>
      <c r="U19" s="8"/>
      <c r="V19" s="8"/>
      <c r="W19" s="8"/>
      <c r="X19" s="5"/>
    </row>
    <row r="20" spans="1:24" x14ac:dyDescent="0.25">
      <c r="A20" s="5" t="str">
        <f t="shared" si="3"/>
        <v>Other (Please specify)</v>
      </c>
      <c r="B20" s="5">
        <v>15</v>
      </c>
      <c r="C20" s="5">
        <v>22</v>
      </c>
      <c r="D20" s="5">
        <v>15</v>
      </c>
      <c r="E20" s="5">
        <v>12</v>
      </c>
      <c r="F20" s="5">
        <v>12</v>
      </c>
      <c r="G20" s="5">
        <v>166</v>
      </c>
      <c r="H20" s="5">
        <v>4</v>
      </c>
      <c r="I20" s="5"/>
      <c r="J20" s="5"/>
      <c r="K20" s="5" t="str">
        <f t="shared" si="4"/>
        <v>Other (Please specify)</v>
      </c>
      <c r="L20" s="8">
        <f t="shared" si="5"/>
        <v>7.9365079365079361E-2</v>
      </c>
      <c r="M20" s="8">
        <f t="shared" si="5"/>
        <v>0.15602836879432624</v>
      </c>
      <c r="N20" s="8">
        <f t="shared" si="5"/>
        <v>0.12195121951219512</v>
      </c>
      <c r="O20" s="8">
        <f t="shared" si="5"/>
        <v>0.25</v>
      </c>
      <c r="P20" s="8">
        <f t="shared" si="5"/>
        <v>0.32432432432432434</v>
      </c>
      <c r="Q20" s="8">
        <f t="shared" si="5"/>
        <v>0.31679389312977096</v>
      </c>
      <c r="R20" s="8">
        <f t="shared" si="5"/>
        <v>4.7058823529411764E-2</v>
      </c>
      <c r="S20" s="8"/>
      <c r="T20" s="8"/>
      <c r="U20" s="8"/>
      <c r="V20" s="8"/>
      <c r="W20" s="8"/>
      <c r="X20" s="5"/>
    </row>
    <row r="21" spans="1:24" x14ac:dyDescent="0.25">
      <c r="A21" s="5" t="s">
        <v>64</v>
      </c>
      <c r="B21" s="5">
        <v>189</v>
      </c>
      <c r="C21" s="5">
        <v>141</v>
      </c>
      <c r="D21" s="5">
        <v>123</v>
      </c>
      <c r="E21" s="5">
        <v>48</v>
      </c>
      <c r="F21" s="5">
        <v>37</v>
      </c>
      <c r="G21" s="5">
        <v>524</v>
      </c>
      <c r="H21" s="5">
        <v>85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26" customFormat="1" x14ac:dyDescent="0.25">
      <c r="A25" s="30" t="str">
        <f>Refs!A3</f>
        <v>2. WORK</v>
      </c>
      <c r="B25" s="30"/>
      <c r="C25" s="30"/>
      <c r="D25" s="30"/>
      <c r="E25" s="30"/>
      <c r="F25" s="30"/>
      <c r="G25" s="30"/>
      <c r="H25" s="30"/>
      <c r="I25" s="30"/>
      <c r="J25" s="30"/>
      <c r="K25" s="30" t="str">
        <f>A25</f>
        <v>2. WORK</v>
      </c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 s="26" customFormat="1" x14ac:dyDescent="0.25">
      <c r="A26" s="30"/>
      <c r="B26" s="30" t="str">
        <f>Refs!B3</f>
        <v>Public Library</v>
      </c>
      <c r="C26" s="30" t="str">
        <f>Refs!C3</f>
        <v>National Library</v>
      </c>
      <c r="D26" s="30" t="str">
        <f>Refs!D3</f>
        <v>Academic Library</v>
      </c>
      <c r="E26" s="30"/>
      <c r="F26" s="30"/>
      <c r="G26" s="30"/>
      <c r="H26" s="30"/>
      <c r="I26" s="30"/>
      <c r="J26" s="30"/>
      <c r="K26" s="30"/>
      <c r="L26" s="30" t="str">
        <f>B26</f>
        <v>Public Library</v>
      </c>
      <c r="M26" s="30" t="str">
        <f>C26</f>
        <v>National Library</v>
      </c>
      <c r="N26" s="30" t="str">
        <f>D26</f>
        <v>Academic Library</v>
      </c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24" x14ac:dyDescent="0.25">
      <c r="A27" s="9" t="str">
        <f t="shared" ref="A27:A32" si="6">A5</f>
        <v>Library management system</v>
      </c>
      <c r="B27" s="9">
        <v>40</v>
      </c>
      <c r="C27" s="9">
        <v>14</v>
      </c>
      <c r="D27" s="9">
        <v>253</v>
      </c>
      <c r="E27" s="9"/>
      <c r="F27" s="9"/>
      <c r="G27" s="9"/>
      <c r="H27" s="9"/>
      <c r="I27" s="9"/>
      <c r="J27" s="9"/>
      <c r="K27" s="9" t="str">
        <f t="shared" ref="K27:K32" si="7">A27</f>
        <v>Library management system</v>
      </c>
      <c r="L27" s="12">
        <f t="shared" ref="L27:N32" si="8">B27/B$33</f>
        <v>0.17937219730941703</v>
      </c>
      <c r="M27" s="12">
        <f t="shared" si="8"/>
        <v>0.34146341463414637</v>
      </c>
      <c r="N27" s="12">
        <f t="shared" si="8"/>
        <v>0.28652321630804078</v>
      </c>
      <c r="O27" s="12"/>
      <c r="P27" s="12"/>
      <c r="Q27" s="12"/>
      <c r="R27" s="12"/>
      <c r="S27" s="12"/>
      <c r="T27" s="12"/>
      <c r="U27" s="12"/>
      <c r="V27" s="12"/>
      <c r="W27" s="12"/>
      <c r="X27" s="9"/>
    </row>
    <row r="28" spans="1:24" x14ac:dyDescent="0.25">
      <c r="A28" s="9" t="str">
        <f t="shared" si="6"/>
        <v>Collection development</v>
      </c>
      <c r="B28" s="9">
        <v>43</v>
      </c>
      <c r="C28" s="9">
        <v>10</v>
      </c>
      <c r="D28" s="9">
        <v>197</v>
      </c>
      <c r="E28" s="9"/>
      <c r="F28" s="9"/>
      <c r="G28" s="9"/>
      <c r="H28" s="9"/>
      <c r="I28" s="9"/>
      <c r="J28" s="9"/>
      <c r="K28" s="9" t="str">
        <f t="shared" si="7"/>
        <v>Collection development</v>
      </c>
      <c r="L28" s="12">
        <f t="shared" si="8"/>
        <v>0.19282511210762332</v>
      </c>
      <c r="M28" s="12">
        <f t="shared" si="8"/>
        <v>0.24390243902439024</v>
      </c>
      <c r="N28" s="12">
        <f t="shared" si="8"/>
        <v>0.22310305775764439</v>
      </c>
      <c r="O28" s="12"/>
      <c r="P28" s="12"/>
      <c r="Q28" s="12"/>
      <c r="R28" s="12"/>
      <c r="S28" s="12"/>
      <c r="T28" s="12"/>
      <c r="U28" s="12"/>
      <c r="V28" s="12"/>
      <c r="W28" s="12"/>
      <c r="X28" s="9"/>
    </row>
    <row r="29" spans="1:24" x14ac:dyDescent="0.25">
      <c r="A29" s="9" t="str">
        <f t="shared" si="6"/>
        <v>Collection services</v>
      </c>
      <c r="B29" s="9">
        <v>40</v>
      </c>
      <c r="C29" s="9">
        <v>10</v>
      </c>
      <c r="D29" s="9">
        <v>164</v>
      </c>
      <c r="E29" s="9"/>
      <c r="F29" s="9"/>
      <c r="G29" s="9"/>
      <c r="H29" s="9"/>
      <c r="I29" s="9"/>
      <c r="J29" s="9"/>
      <c r="K29" s="9" t="str">
        <f t="shared" si="7"/>
        <v>Collection services</v>
      </c>
      <c r="L29" s="12">
        <f t="shared" si="8"/>
        <v>0.17937219730941703</v>
      </c>
      <c r="M29" s="12">
        <f t="shared" si="8"/>
        <v>0.24390243902439024</v>
      </c>
      <c r="N29" s="12">
        <f t="shared" si="8"/>
        <v>0.1857304643261608</v>
      </c>
      <c r="O29" s="12"/>
      <c r="P29" s="12"/>
      <c r="Q29" s="12"/>
      <c r="R29" s="12"/>
      <c r="S29" s="12"/>
      <c r="T29" s="12"/>
      <c r="U29" s="12"/>
      <c r="V29" s="12"/>
      <c r="W29" s="12"/>
      <c r="X29" s="9"/>
    </row>
    <row r="30" spans="1:24" x14ac:dyDescent="0.25">
      <c r="A30" s="9" t="str">
        <f t="shared" si="6"/>
        <v xml:space="preserve">	Digital preservation technology</v>
      </c>
      <c r="B30" s="9">
        <v>41</v>
      </c>
      <c r="C30" s="9">
        <v>8</v>
      </c>
      <c r="D30" s="9">
        <v>199</v>
      </c>
      <c r="E30" s="9"/>
      <c r="F30" s="9"/>
      <c r="G30" s="9"/>
      <c r="H30" s="9"/>
      <c r="I30" s="9"/>
      <c r="J30" s="9"/>
      <c r="K30" s="9" t="str">
        <f t="shared" si="7"/>
        <v xml:space="preserve">	Digital preservation technology</v>
      </c>
      <c r="L30" s="12">
        <f t="shared" si="8"/>
        <v>0.18385650224215247</v>
      </c>
      <c r="M30" s="12">
        <f t="shared" si="8"/>
        <v>0.1951219512195122</v>
      </c>
      <c r="N30" s="12">
        <f t="shared" si="8"/>
        <v>0.22536806342015855</v>
      </c>
      <c r="O30" s="12"/>
      <c r="P30" s="12"/>
      <c r="Q30" s="12"/>
      <c r="R30" s="12"/>
      <c r="S30" s="12"/>
      <c r="T30" s="12"/>
      <c r="U30" s="12"/>
      <c r="V30" s="12"/>
      <c r="W30" s="12"/>
      <c r="X30" s="9"/>
    </row>
    <row r="31" spans="1:24" x14ac:dyDescent="0.25">
      <c r="A31" s="9" t="str">
        <f t="shared" si="6"/>
        <v>AI tools for library patrons/users</v>
      </c>
      <c r="B31" s="9">
        <v>45</v>
      </c>
      <c r="C31" s="9">
        <v>16</v>
      </c>
      <c r="D31" s="9">
        <v>426</v>
      </c>
      <c r="E31" s="9"/>
      <c r="F31" s="9"/>
      <c r="G31" s="9"/>
      <c r="H31" s="9"/>
      <c r="I31" s="9"/>
      <c r="J31" s="9"/>
      <c r="K31" s="9" t="str">
        <f t="shared" si="7"/>
        <v>AI tools for library patrons/users</v>
      </c>
      <c r="L31" s="12">
        <f t="shared" si="8"/>
        <v>0.20179372197309417</v>
      </c>
      <c r="M31" s="12">
        <f t="shared" si="8"/>
        <v>0.3902439024390244</v>
      </c>
      <c r="N31" s="12">
        <f t="shared" si="8"/>
        <v>0.48244620611551531</v>
      </c>
      <c r="O31" s="12"/>
      <c r="P31" s="12"/>
      <c r="Q31" s="12"/>
      <c r="R31" s="12"/>
      <c r="S31" s="12"/>
      <c r="T31" s="12"/>
      <c r="U31" s="12"/>
      <c r="V31" s="12"/>
      <c r="W31" s="12"/>
      <c r="X31" s="9"/>
    </row>
    <row r="32" spans="1:24" x14ac:dyDescent="0.25">
      <c r="A32" s="9" t="str">
        <f t="shared" si="6"/>
        <v>Other (Please specify)</v>
      </c>
      <c r="B32" s="9">
        <v>82</v>
      </c>
      <c r="C32" s="9">
        <v>6</v>
      </c>
      <c r="D32" s="9">
        <v>158</v>
      </c>
      <c r="E32" s="9"/>
      <c r="F32" s="9"/>
      <c r="G32" s="9"/>
      <c r="H32" s="9"/>
      <c r="I32" s="9"/>
      <c r="J32" s="9"/>
      <c r="K32" s="9" t="str">
        <f t="shared" si="7"/>
        <v>Other (Please specify)</v>
      </c>
      <c r="L32" s="12">
        <f t="shared" si="8"/>
        <v>0.36771300448430494</v>
      </c>
      <c r="M32" s="12">
        <f t="shared" si="8"/>
        <v>0.14634146341463414</v>
      </c>
      <c r="N32" s="12">
        <f t="shared" si="8"/>
        <v>0.17893544733861835</v>
      </c>
      <c r="O32" s="12"/>
      <c r="P32" s="12"/>
      <c r="Q32" s="12"/>
      <c r="R32" s="12"/>
      <c r="S32" s="12"/>
      <c r="T32" s="12"/>
      <c r="U32" s="12"/>
      <c r="V32" s="12"/>
      <c r="W32" s="12"/>
      <c r="X32" s="9"/>
    </row>
    <row r="33" spans="1:24" x14ac:dyDescent="0.25">
      <c r="A33" s="9" t="s">
        <v>12</v>
      </c>
      <c r="B33" s="9">
        <v>223</v>
      </c>
      <c r="C33" s="9">
        <v>41</v>
      </c>
      <c r="D33" s="9">
        <v>883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</row>
    <row r="37" spans="1:24" s="26" customFormat="1" x14ac:dyDescent="0.25">
      <c r="A37" s="33" t="str">
        <f>Refs!A4</f>
        <v>3. UNIVERISTY / COLLEGE</v>
      </c>
      <c r="B37" s="33"/>
      <c r="C37" s="33"/>
      <c r="D37" s="33"/>
      <c r="E37" s="33"/>
      <c r="F37" s="33"/>
      <c r="G37" s="33"/>
      <c r="H37" s="33"/>
      <c r="I37" s="33"/>
      <c r="J37" s="33"/>
      <c r="K37" s="33" t="str">
        <f>A37</f>
        <v>3. UNIVERISTY / COLLEGE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</row>
    <row r="38" spans="1:24" s="26" customFormat="1" x14ac:dyDescent="0.25">
      <c r="A38" s="33"/>
      <c r="B38" s="33" t="str">
        <f>Refs!B4</f>
        <v>University</v>
      </c>
      <c r="C38" s="33" t="str">
        <f>Refs!C4</f>
        <v>Community college</v>
      </c>
      <c r="D38" s="33" t="str">
        <f>Refs!D4</f>
        <v>Other (please specify)</v>
      </c>
      <c r="E38" s="33"/>
      <c r="F38" s="33"/>
      <c r="G38" s="33"/>
      <c r="H38" s="33"/>
      <c r="I38" s="33"/>
      <c r="J38" s="33"/>
      <c r="K38" s="33"/>
      <c r="L38" s="33" t="str">
        <f>B38</f>
        <v>University</v>
      </c>
      <c r="M38" s="33" t="str">
        <f>C38</f>
        <v>Community college</v>
      </c>
      <c r="N38" s="33" t="str">
        <f>D38</f>
        <v>Other (please specify)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</row>
    <row r="39" spans="1:24" x14ac:dyDescent="0.25">
      <c r="A39" s="13" t="str">
        <f t="shared" ref="A39:A44" si="9">A5</f>
        <v>Library management system</v>
      </c>
      <c r="B39" s="13">
        <v>197</v>
      </c>
      <c r="C39" s="13">
        <v>20</v>
      </c>
      <c r="D39" s="13">
        <v>36</v>
      </c>
      <c r="E39" s="13"/>
      <c r="F39" s="13"/>
      <c r="G39" s="13"/>
      <c r="H39" s="13"/>
      <c r="I39" s="13"/>
      <c r="J39" s="13"/>
      <c r="K39" s="13" t="str">
        <f t="shared" ref="K39:K44" si="10">A39</f>
        <v>Library management system</v>
      </c>
      <c r="L39" s="16">
        <f t="shared" ref="L39:N44" si="11">B39/B$45</f>
        <v>0.2897058823529412</v>
      </c>
      <c r="M39" s="16">
        <f t="shared" si="11"/>
        <v>0.25316455696202533</v>
      </c>
      <c r="N39" s="16">
        <f t="shared" si="11"/>
        <v>0.29032258064516131</v>
      </c>
      <c r="O39" s="16"/>
      <c r="P39" s="16"/>
      <c r="Q39" s="16"/>
      <c r="R39" s="16"/>
      <c r="S39" s="16"/>
      <c r="T39" s="16"/>
      <c r="U39" s="16"/>
      <c r="V39" s="16"/>
      <c r="W39" s="16"/>
      <c r="X39" s="13"/>
    </row>
    <row r="40" spans="1:24" x14ac:dyDescent="0.25">
      <c r="A40" s="13" t="str">
        <f t="shared" si="9"/>
        <v>Collection development</v>
      </c>
      <c r="B40" s="13">
        <v>153</v>
      </c>
      <c r="C40" s="13">
        <v>18</v>
      </c>
      <c r="D40" s="13">
        <v>26</v>
      </c>
      <c r="E40" s="13"/>
      <c r="F40" s="13"/>
      <c r="G40" s="13"/>
      <c r="H40" s="13"/>
      <c r="I40" s="13"/>
      <c r="J40" s="13"/>
      <c r="K40" s="13" t="str">
        <f t="shared" si="10"/>
        <v>Collection development</v>
      </c>
      <c r="L40" s="16">
        <f t="shared" si="11"/>
        <v>0.22500000000000001</v>
      </c>
      <c r="M40" s="16">
        <f t="shared" si="11"/>
        <v>0.22784810126582278</v>
      </c>
      <c r="N40" s="16">
        <f t="shared" si="11"/>
        <v>0.20967741935483872</v>
      </c>
      <c r="O40" s="16"/>
      <c r="P40" s="16"/>
      <c r="Q40" s="16"/>
      <c r="R40" s="16"/>
      <c r="S40" s="16"/>
      <c r="T40" s="16"/>
      <c r="U40" s="16"/>
      <c r="V40" s="16"/>
      <c r="W40" s="16"/>
      <c r="X40" s="13"/>
    </row>
    <row r="41" spans="1:24" x14ac:dyDescent="0.25">
      <c r="A41" s="13" t="str">
        <f t="shared" si="9"/>
        <v>Collection services</v>
      </c>
      <c r="B41" s="13">
        <v>130</v>
      </c>
      <c r="C41" s="13">
        <v>12</v>
      </c>
      <c r="D41" s="13">
        <v>22</v>
      </c>
      <c r="E41" s="13"/>
      <c r="F41" s="13"/>
      <c r="G41" s="13"/>
      <c r="H41" s="13"/>
      <c r="I41" s="13"/>
      <c r="J41" s="13"/>
      <c r="K41" s="13" t="str">
        <f t="shared" si="10"/>
        <v>Collection services</v>
      </c>
      <c r="L41" s="16">
        <f t="shared" si="11"/>
        <v>0.19117647058823528</v>
      </c>
      <c r="M41" s="16">
        <f t="shared" si="11"/>
        <v>0.15189873417721519</v>
      </c>
      <c r="N41" s="16">
        <f t="shared" si="11"/>
        <v>0.17741935483870969</v>
      </c>
      <c r="O41" s="16"/>
      <c r="P41" s="16"/>
      <c r="Q41" s="16"/>
      <c r="R41" s="16"/>
      <c r="S41" s="16"/>
      <c r="T41" s="16"/>
      <c r="U41" s="16"/>
      <c r="V41" s="16"/>
      <c r="W41" s="16"/>
      <c r="X41" s="13"/>
    </row>
    <row r="42" spans="1:24" x14ac:dyDescent="0.25">
      <c r="A42" s="13" t="str">
        <f t="shared" si="9"/>
        <v xml:space="preserve">	Digital preservation technology</v>
      </c>
      <c r="B42" s="13">
        <v>163</v>
      </c>
      <c r="C42" s="13">
        <v>13</v>
      </c>
      <c r="D42" s="13">
        <v>23</v>
      </c>
      <c r="E42" s="13"/>
      <c r="F42" s="13"/>
      <c r="G42" s="13"/>
      <c r="H42" s="13"/>
      <c r="I42" s="13"/>
      <c r="J42" s="13"/>
      <c r="K42" s="13" t="str">
        <f t="shared" si="10"/>
        <v xml:space="preserve">	Digital preservation technology</v>
      </c>
      <c r="L42" s="16">
        <f t="shared" si="11"/>
        <v>0.23970588235294119</v>
      </c>
      <c r="M42" s="16">
        <f t="shared" si="11"/>
        <v>0.16455696202531644</v>
      </c>
      <c r="N42" s="16">
        <f t="shared" si="11"/>
        <v>0.18548387096774194</v>
      </c>
      <c r="O42" s="16"/>
      <c r="P42" s="16"/>
      <c r="Q42" s="16"/>
      <c r="R42" s="16"/>
      <c r="S42" s="16"/>
      <c r="T42" s="16"/>
      <c r="U42" s="16"/>
      <c r="V42" s="16"/>
      <c r="W42" s="16"/>
      <c r="X42" s="13"/>
    </row>
    <row r="43" spans="1:24" x14ac:dyDescent="0.25">
      <c r="A43" s="13" t="str">
        <f t="shared" si="9"/>
        <v>AI tools for library patrons/users</v>
      </c>
      <c r="B43" s="13">
        <v>330</v>
      </c>
      <c r="C43" s="13">
        <v>35</v>
      </c>
      <c r="D43" s="13">
        <v>61</v>
      </c>
      <c r="E43" s="13"/>
      <c r="F43" s="13"/>
      <c r="G43" s="13"/>
      <c r="H43" s="13"/>
      <c r="I43" s="13"/>
      <c r="J43" s="13"/>
      <c r="K43" s="13" t="str">
        <f t="shared" si="10"/>
        <v>AI tools for library patrons/users</v>
      </c>
      <c r="L43" s="16">
        <f t="shared" si="11"/>
        <v>0.48529411764705882</v>
      </c>
      <c r="M43" s="16">
        <f t="shared" si="11"/>
        <v>0.44303797468354428</v>
      </c>
      <c r="N43" s="16">
        <f t="shared" si="11"/>
        <v>0.49193548387096775</v>
      </c>
      <c r="O43" s="16"/>
      <c r="P43" s="16"/>
      <c r="Q43" s="16"/>
      <c r="R43" s="16"/>
      <c r="S43" s="16"/>
      <c r="T43" s="16"/>
      <c r="U43" s="16"/>
      <c r="V43" s="16"/>
      <c r="W43" s="16"/>
      <c r="X43" s="13"/>
    </row>
    <row r="44" spans="1:24" x14ac:dyDescent="0.25">
      <c r="A44" s="13" t="str">
        <f t="shared" si="9"/>
        <v>Other (Please specify)</v>
      </c>
      <c r="B44" s="13">
        <v>121</v>
      </c>
      <c r="C44" s="13">
        <v>18</v>
      </c>
      <c r="D44" s="13">
        <v>19</v>
      </c>
      <c r="E44" s="13"/>
      <c r="F44" s="13"/>
      <c r="G44" s="13"/>
      <c r="H44" s="13"/>
      <c r="I44" s="13"/>
      <c r="J44" s="13"/>
      <c r="K44" s="13" t="str">
        <f t="shared" si="10"/>
        <v>Other (Please specify)</v>
      </c>
      <c r="L44" s="16">
        <f t="shared" si="11"/>
        <v>0.17794117647058824</v>
      </c>
      <c r="M44" s="16">
        <f t="shared" si="11"/>
        <v>0.22784810126582278</v>
      </c>
      <c r="N44" s="16">
        <f t="shared" si="11"/>
        <v>0.15322580645161291</v>
      </c>
      <c r="O44" s="16"/>
      <c r="P44" s="16"/>
      <c r="Q44" s="16"/>
      <c r="R44" s="16"/>
      <c r="S44" s="16"/>
      <c r="T44" s="16"/>
      <c r="U44" s="16"/>
      <c r="V44" s="16"/>
      <c r="W44" s="16"/>
      <c r="X44" s="13"/>
    </row>
    <row r="45" spans="1:24" x14ac:dyDescent="0.25">
      <c r="A45" s="13" t="s">
        <v>12</v>
      </c>
      <c r="B45" s="13">
        <v>680</v>
      </c>
      <c r="C45" s="13">
        <v>79</v>
      </c>
      <c r="D45" s="13">
        <v>124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4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</row>
    <row r="47" spans="1:24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s="26" customFormat="1" x14ac:dyDescent="0.25">
      <c r="A48" s="37" t="str">
        <f>Refs!A5</f>
        <v>4. ACADEMIC ROLE</v>
      </c>
      <c r="B48" s="37"/>
      <c r="C48" s="37"/>
      <c r="D48" s="37"/>
      <c r="E48" s="37"/>
      <c r="F48" s="37"/>
      <c r="G48" s="37"/>
      <c r="H48" s="37"/>
      <c r="I48" s="37"/>
      <c r="J48" s="37"/>
      <c r="K48" s="37" t="str">
        <f>A48</f>
        <v>4. ACADEMIC ROLE</v>
      </c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</row>
    <row r="49" spans="1:24" s="26" customFormat="1" x14ac:dyDescent="0.25">
      <c r="A49" s="37"/>
      <c r="B49" s="37" t="str">
        <f>Refs!B5</f>
        <v>Associate dean of library</v>
      </c>
      <c r="C49" s="37" t="str">
        <f>Refs!C5</f>
        <v>Dean of library</v>
      </c>
      <c r="D49" s="37" t="str">
        <f>Refs!D5</f>
        <v>Librarian</v>
      </c>
      <c r="E49" s="37" t="str">
        <f>Refs!E5</f>
        <v>Library head of IT</v>
      </c>
      <c r="F49" s="37" t="str">
        <f>Refs!F5</f>
        <v>Other (please specify)</v>
      </c>
      <c r="G49" s="37"/>
      <c r="H49" s="37"/>
      <c r="I49" s="37"/>
      <c r="J49" s="37"/>
      <c r="K49" s="37"/>
      <c r="L49" s="37" t="str">
        <f>B49</f>
        <v>Associate dean of library</v>
      </c>
      <c r="M49" s="40" t="str">
        <f>C49</f>
        <v>Dean of library</v>
      </c>
      <c r="N49" s="40" t="str">
        <f>D49</f>
        <v>Librarian</v>
      </c>
      <c r="O49" s="40" t="str">
        <f>E49</f>
        <v>Library head of IT</v>
      </c>
      <c r="P49" s="40" t="str">
        <f>F49</f>
        <v>Other (please specify)</v>
      </c>
      <c r="Q49" s="40"/>
      <c r="R49" s="40"/>
      <c r="S49" s="40"/>
      <c r="T49" s="40"/>
      <c r="U49" s="40"/>
      <c r="V49" s="40"/>
      <c r="W49" s="40"/>
      <c r="X49" s="37"/>
    </row>
    <row r="50" spans="1:24" x14ac:dyDescent="0.25">
      <c r="A50" s="17" t="str">
        <f t="shared" ref="A50:A55" si="12">A5</f>
        <v>Library management system</v>
      </c>
      <c r="B50" s="47">
        <v>12</v>
      </c>
      <c r="C50" s="47">
        <v>18</v>
      </c>
      <c r="D50" s="47">
        <v>166</v>
      </c>
      <c r="E50" s="47">
        <v>12</v>
      </c>
      <c r="F50" s="47">
        <v>45</v>
      </c>
      <c r="G50" s="47"/>
      <c r="H50" s="47"/>
      <c r="I50" s="47"/>
      <c r="J50" s="47"/>
      <c r="K50" s="17" t="str">
        <f>A50</f>
        <v>Library management system</v>
      </c>
      <c r="L50" s="21">
        <f t="shared" ref="L50:P55" si="13">B50/B$56</f>
        <v>0.36363636363636365</v>
      </c>
      <c r="M50" s="21">
        <f t="shared" si="13"/>
        <v>0.26470588235294118</v>
      </c>
      <c r="N50" s="21">
        <f t="shared" si="13"/>
        <v>0.27805695142378561</v>
      </c>
      <c r="O50" s="21">
        <f t="shared" si="13"/>
        <v>0.27906976744186046</v>
      </c>
      <c r="P50" s="21">
        <f t="shared" si="13"/>
        <v>0.31690140845070425</v>
      </c>
      <c r="Q50" s="21"/>
      <c r="R50" s="21"/>
      <c r="S50" s="21"/>
      <c r="T50" s="21"/>
      <c r="U50" s="21"/>
      <c r="V50" s="21"/>
      <c r="W50" s="21"/>
      <c r="X50" s="17"/>
    </row>
    <row r="51" spans="1:24" x14ac:dyDescent="0.25">
      <c r="A51" s="17" t="str">
        <f t="shared" si="12"/>
        <v>Collection development</v>
      </c>
      <c r="B51" s="47">
        <v>12</v>
      </c>
      <c r="C51" s="47">
        <v>18</v>
      </c>
      <c r="D51" s="47">
        <v>123</v>
      </c>
      <c r="E51" s="47">
        <v>10</v>
      </c>
      <c r="F51" s="47">
        <v>34</v>
      </c>
      <c r="G51" s="47"/>
      <c r="H51" s="47"/>
      <c r="I51" s="47"/>
      <c r="J51" s="47"/>
      <c r="K51" s="17" t="str">
        <f t="shared" ref="K51:K55" si="14">A51</f>
        <v>Collection development</v>
      </c>
      <c r="L51" s="21">
        <f t="shared" si="13"/>
        <v>0.36363636363636365</v>
      </c>
      <c r="M51" s="21">
        <f t="shared" si="13"/>
        <v>0.26470588235294118</v>
      </c>
      <c r="N51" s="21">
        <f t="shared" si="13"/>
        <v>0.20603015075376885</v>
      </c>
      <c r="O51" s="21">
        <f t="shared" si="13"/>
        <v>0.23255813953488372</v>
      </c>
      <c r="P51" s="21">
        <f t="shared" si="13"/>
        <v>0.23943661971830985</v>
      </c>
      <c r="Q51" s="21"/>
      <c r="R51" s="21"/>
      <c r="S51" s="21"/>
      <c r="T51" s="21"/>
      <c r="U51" s="21"/>
      <c r="V51" s="21"/>
      <c r="W51" s="21"/>
      <c r="X51" s="17"/>
    </row>
    <row r="52" spans="1:24" x14ac:dyDescent="0.25">
      <c r="A52" s="17" t="str">
        <f t="shared" si="12"/>
        <v>Collection services</v>
      </c>
      <c r="B52" s="47">
        <v>7</v>
      </c>
      <c r="C52" s="47">
        <v>13</v>
      </c>
      <c r="D52" s="47">
        <v>105</v>
      </c>
      <c r="E52" s="47">
        <v>10</v>
      </c>
      <c r="F52" s="47">
        <v>29</v>
      </c>
      <c r="G52" s="47"/>
      <c r="H52" s="47"/>
      <c r="I52" s="47"/>
      <c r="J52" s="47"/>
      <c r="K52" s="17" t="str">
        <f t="shared" si="14"/>
        <v>Collection services</v>
      </c>
      <c r="L52" s="21">
        <f t="shared" si="13"/>
        <v>0.21212121212121213</v>
      </c>
      <c r="M52" s="21">
        <f t="shared" si="13"/>
        <v>0.19117647058823528</v>
      </c>
      <c r="N52" s="21">
        <f t="shared" si="13"/>
        <v>0.17587939698492464</v>
      </c>
      <c r="O52" s="21">
        <f t="shared" si="13"/>
        <v>0.23255813953488372</v>
      </c>
      <c r="P52" s="21">
        <f t="shared" si="13"/>
        <v>0.20422535211267606</v>
      </c>
      <c r="Q52" s="21"/>
      <c r="R52" s="21"/>
      <c r="S52" s="21"/>
      <c r="T52" s="21"/>
      <c r="U52" s="21"/>
      <c r="V52" s="21"/>
      <c r="W52" s="21"/>
      <c r="X52" s="17"/>
    </row>
    <row r="53" spans="1:24" x14ac:dyDescent="0.25">
      <c r="A53" s="17" t="str">
        <f t="shared" si="12"/>
        <v xml:space="preserve">	Digital preservation technology</v>
      </c>
      <c r="B53" s="47">
        <v>7</v>
      </c>
      <c r="C53" s="47">
        <v>23</v>
      </c>
      <c r="D53" s="47">
        <v>130</v>
      </c>
      <c r="E53" s="47">
        <v>10</v>
      </c>
      <c r="F53" s="47">
        <v>29</v>
      </c>
      <c r="G53" s="47"/>
      <c r="H53" s="47"/>
      <c r="I53" s="47"/>
      <c r="J53" s="47"/>
      <c r="K53" s="17" t="str">
        <f t="shared" si="14"/>
        <v xml:space="preserve">	Digital preservation technology</v>
      </c>
      <c r="L53" s="21">
        <f t="shared" si="13"/>
        <v>0.21212121212121213</v>
      </c>
      <c r="M53" s="21">
        <f t="shared" si="13"/>
        <v>0.33823529411764708</v>
      </c>
      <c r="N53" s="21">
        <f t="shared" si="13"/>
        <v>0.21775544388609716</v>
      </c>
      <c r="O53" s="21">
        <f t="shared" si="13"/>
        <v>0.23255813953488372</v>
      </c>
      <c r="P53" s="21">
        <f t="shared" si="13"/>
        <v>0.20422535211267606</v>
      </c>
      <c r="Q53" s="21"/>
      <c r="R53" s="21"/>
      <c r="S53" s="21"/>
      <c r="T53" s="21"/>
      <c r="U53" s="21"/>
      <c r="V53" s="21"/>
      <c r="W53" s="21"/>
      <c r="X53" s="17"/>
    </row>
    <row r="54" spans="1:24" x14ac:dyDescent="0.25">
      <c r="A54" s="17" t="str">
        <f t="shared" si="12"/>
        <v>AI tools for library patrons/users</v>
      </c>
      <c r="B54" s="47">
        <v>16</v>
      </c>
      <c r="C54" s="47">
        <v>35</v>
      </c>
      <c r="D54" s="47">
        <v>288</v>
      </c>
      <c r="E54" s="47">
        <v>20</v>
      </c>
      <c r="F54" s="47">
        <v>67</v>
      </c>
      <c r="G54" s="47"/>
      <c r="H54" s="47"/>
      <c r="I54" s="47"/>
      <c r="J54" s="47"/>
      <c r="K54" s="17" t="str">
        <f t="shared" si="14"/>
        <v>AI tools for library patrons/users</v>
      </c>
      <c r="L54" s="21">
        <f t="shared" si="13"/>
        <v>0.48484848484848486</v>
      </c>
      <c r="M54" s="21">
        <f t="shared" si="13"/>
        <v>0.51470588235294112</v>
      </c>
      <c r="N54" s="21">
        <f t="shared" si="13"/>
        <v>0.48241206030150752</v>
      </c>
      <c r="O54" s="21">
        <f t="shared" si="13"/>
        <v>0.46511627906976744</v>
      </c>
      <c r="P54" s="21">
        <f t="shared" si="13"/>
        <v>0.47183098591549294</v>
      </c>
      <c r="Q54" s="21"/>
      <c r="R54" s="21"/>
      <c r="S54" s="21"/>
      <c r="T54" s="21"/>
      <c r="U54" s="21"/>
      <c r="V54" s="21"/>
      <c r="W54" s="21"/>
      <c r="X54" s="17"/>
    </row>
    <row r="55" spans="1:24" x14ac:dyDescent="0.25">
      <c r="A55" s="17" t="str">
        <f t="shared" si="12"/>
        <v>Other (Please specify)</v>
      </c>
      <c r="B55" s="47">
        <v>8</v>
      </c>
      <c r="C55" s="47">
        <v>10</v>
      </c>
      <c r="D55" s="47">
        <v>113</v>
      </c>
      <c r="E55" s="47">
        <v>6</v>
      </c>
      <c r="F55" s="47">
        <v>21</v>
      </c>
      <c r="G55" s="47"/>
      <c r="H55" s="47"/>
      <c r="I55" s="47"/>
      <c r="J55" s="47"/>
      <c r="K55" s="17" t="str">
        <f t="shared" si="14"/>
        <v>Other (Please specify)</v>
      </c>
      <c r="L55" s="21">
        <f t="shared" si="13"/>
        <v>0.24242424242424243</v>
      </c>
      <c r="M55" s="21">
        <f t="shared" si="13"/>
        <v>0.14705882352941177</v>
      </c>
      <c r="N55" s="21">
        <f t="shared" si="13"/>
        <v>0.18927973199329984</v>
      </c>
      <c r="O55" s="21">
        <f t="shared" si="13"/>
        <v>0.13953488372093023</v>
      </c>
      <c r="P55" s="21">
        <f t="shared" si="13"/>
        <v>0.14788732394366197</v>
      </c>
      <c r="Q55" s="21"/>
      <c r="R55" s="21"/>
      <c r="S55" s="21"/>
      <c r="T55" s="21"/>
      <c r="U55" s="21"/>
      <c r="V55" s="21"/>
      <c r="W55" s="21"/>
      <c r="X55" s="17"/>
    </row>
    <row r="56" spans="1:24" x14ac:dyDescent="0.25">
      <c r="A56" s="17"/>
      <c r="B56" s="47">
        <v>33</v>
      </c>
      <c r="C56" s="47">
        <v>68</v>
      </c>
      <c r="D56" s="47">
        <v>597</v>
      </c>
      <c r="E56" s="47">
        <v>43</v>
      </c>
      <c r="F56" s="47">
        <v>142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x14ac:dyDescent="0.25">
      <c r="A57" s="17"/>
      <c r="B57" s="17"/>
      <c r="C57" s="21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s="51" customFormat="1" x14ac:dyDescent="0.25"/>
    <row r="59" spans="1:24" s="50" customFormat="1" x14ac:dyDescent="0.25">
      <c r="A59" s="50" t="str">
        <f>Refs!A6</f>
        <v>5. PUBLIC ROLE</v>
      </c>
      <c r="K59" s="50" t="str">
        <f>A59</f>
        <v>5. PUBLIC ROLE</v>
      </c>
    </row>
    <row r="60" spans="1:24" s="50" customFormat="1" x14ac:dyDescent="0.25">
      <c r="B60" s="50" t="str">
        <f>Refs!B6</f>
        <v>Library director</v>
      </c>
      <c r="C60" s="50" t="str">
        <f>Refs!C6</f>
        <v>Librarian</v>
      </c>
      <c r="D60" s="50" t="str">
        <f>Refs!D6</f>
        <v>Library head of IT/Technology services</v>
      </c>
      <c r="E60" s="50" t="str">
        <f>Refs!E6</f>
        <v>Other (please specify)</v>
      </c>
      <c r="L60" s="50" t="str">
        <f>B60</f>
        <v>Library director</v>
      </c>
      <c r="M60" s="60" t="str">
        <f>C60</f>
        <v>Librarian</v>
      </c>
      <c r="N60" s="60" t="str">
        <f>D60</f>
        <v>Library head of IT/Technology services</v>
      </c>
      <c r="O60" s="60" t="str">
        <f>E60</f>
        <v>Other (please specify)</v>
      </c>
      <c r="P60" s="60"/>
      <c r="Q60" s="60"/>
      <c r="R60" s="60"/>
      <c r="S60" s="60"/>
      <c r="T60" s="60"/>
      <c r="U60" s="60"/>
      <c r="V60" s="60"/>
      <c r="W60" s="60"/>
    </row>
    <row r="61" spans="1:24" s="50" customFormat="1" x14ac:dyDescent="0.25">
      <c r="A61" s="51" t="str">
        <f t="shared" ref="A61:A67" si="15">A15</f>
        <v>Library management system</v>
      </c>
      <c r="B61" s="51">
        <v>4</v>
      </c>
      <c r="C61" s="51">
        <v>14</v>
      </c>
      <c r="D61" s="51">
        <v>9</v>
      </c>
      <c r="E61" s="51">
        <v>13</v>
      </c>
      <c r="K61" s="51" t="str">
        <f>A61</f>
        <v>Library management system</v>
      </c>
      <c r="L61" s="58">
        <f>B61/B$67</f>
        <v>7.8431372549019607E-2</v>
      </c>
      <c r="M61" s="58">
        <f t="shared" ref="M61:O66" si="16">C61/C$67</f>
        <v>0.17499999999999999</v>
      </c>
      <c r="N61" s="58">
        <f t="shared" si="16"/>
        <v>0.27272727272727271</v>
      </c>
      <c r="O61" s="58">
        <f t="shared" si="16"/>
        <v>0.22033898305084745</v>
      </c>
      <c r="P61" s="60"/>
      <c r="Q61" s="60"/>
      <c r="R61" s="60"/>
      <c r="S61" s="60"/>
      <c r="T61" s="60"/>
      <c r="U61" s="60"/>
      <c r="V61" s="60"/>
      <c r="W61" s="60"/>
    </row>
    <row r="62" spans="1:24" s="51" customFormat="1" x14ac:dyDescent="0.25">
      <c r="A62" s="51" t="str">
        <f t="shared" si="15"/>
        <v>Collection development</v>
      </c>
      <c r="B62" s="51">
        <v>11</v>
      </c>
      <c r="C62" s="51">
        <v>16</v>
      </c>
      <c r="D62" s="51">
        <v>6</v>
      </c>
      <c r="E62" s="51">
        <v>10</v>
      </c>
      <c r="F62" s="63"/>
      <c r="G62" s="63"/>
      <c r="H62" s="63"/>
      <c r="I62" s="63"/>
      <c r="J62" s="63"/>
      <c r="K62" s="51" t="str">
        <f>A62</f>
        <v>Collection development</v>
      </c>
      <c r="L62" s="58">
        <f t="shared" ref="L62:L66" si="17">B62/B$67</f>
        <v>0.21568627450980393</v>
      </c>
      <c r="M62" s="58">
        <f t="shared" si="16"/>
        <v>0.2</v>
      </c>
      <c r="N62" s="58">
        <f t="shared" si="16"/>
        <v>0.18181818181818182</v>
      </c>
      <c r="O62" s="58">
        <f t="shared" si="16"/>
        <v>0.16949152542372881</v>
      </c>
      <c r="P62" s="58"/>
      <c r="Q62" s="58"/>
      <c r="R62" s="58"/>
      <c r="S62" s="58"/>
      <c r="T62" s="58"/>
      <c r="U62" s="58"/>
      <c r="V62" s="58"/>
      <c r="W62" s="58"/>
    </row>
    <row r="63" spans="1:24" s="51" customFormat="1" x14ac:dyDescent="0.25">
      <c r="A63" s="51" t="str">
        <f t="shared" si="15"/>
        <v>Collection services</v>
      </c>
      <c r="B63" s="51">
        <v>10</v>
      </c>
      <c r="C63" s="51">
        <v>15</v>
      </c>
      <c r="D63" s="51">
        <v>3</v>
      </c>
      <c r="E63" s="51">
        <v>12</v>
      </c>
      <c r="F63" s="63"/>
      <c r="G63" s="63"/>
      <c r="H63" s="63"/>
      <c r="I63" s="63"/>
      <c r="J63" s="63"/>
      <c r="K63" s="51" t="str">
        <f t="shared" ref="K63:K66" si="18">A63</f>
        <v>Collection services</v>
      </c>
      <c r="L63" s="58">
        <f t="shared" si="17"/>
        <v>0.19607843137254902</v>
      </c>
      <c r="M63" s="58">
        <f t="shared" si="16"/>
        <v>0.1875</v>
      </c>
      <c r="N63" s="58">
        <f t="shared" si="16"/>
        <v>9.0909090909090912E-2</v>
      </c>
      <c r="O63" s="58">
        <f t="shared" si="16"/>
        <v>0.20338983050847459</v>
      </c>
      <c r="P63" s="58"/>
      <c r="Q63" s="58"/>
      <c r="R63" s="58"/>
      <c r="S63" s="58"/>
      <c r="T63" s="58"/>
      <c r="U63" s="58"/>
      <c r="V63" s="58"/>
      <c r="W63" s="58"/>
    </row>
    <row r="64" spans="1:24" s="51" customFormat="1" x14ac:dyDescent="0.25">
      <c r="A64" s="51" t="str">
        <f t="shared" si="15"/>
        <v xml:space="preserve">	Digital preservation technology</v>
      </c>
      <c r="B64" s="51">
        <v>13</v>
      </c>
      <c r="C64" s="51">
        <v>19</v>
      </c>
      <c r="D64" s="51">
        <v>4</v>
      </c>
      <c r="E64" s="51">
        <v>5</v>
      </c>
      <c r="F64" s="63"/>
      <c r="G64" s="63"/>
      <c r="H64" s="63"/>
      <c r="I64" s="63"/>
      <c r="J64" s="63"/>
      <c r="K64" s="51" t="str">
        <f t="shared" si="18"/>
        <v xml:space="preserve">	Digital preservation technology</v>
      </c>
      <c r="L64" s="58">
        <f t="shared" si="17"/>
        <v>0.25490196078431371</v>
      </c>
      <c r="M64" s="58">
        <f t="shared" si="16"/>
        <v>0.23749999999999999</v>
      </c>
      <c r="N64" s="58">
        <f t="shared" si="16"/>
        <v>0.12121212121212122</v>
      </c>
      <c r="O64" s="58">
        <f t="shared" si="16"/>
        <v>8.4745762711864403E-2</v>
      </c>
      <c r="P64" s="58"/>
      <c r="Q64" s="58"/>
      <c r="R64" s="58"/>
      <c r="S64" s="58"/>
      <c r="T64" s="58"/>
      <c r="U64" s="58"/>
      <c r="V64" s="58"/>
      <c r="W64" s="58"/>
    </row>
    <row r="65" spans="1:23" s="51" customFormat="1" x14ac:dyDescent="0.25">
      <c r="A65" s="51" t="str">
        <f t="shared" si="15"/>
        <v>AI tools for library patrons/users</v>
      </c>
      <c r="B65" s="51">
        <v>12</v>
      </c>
      <c r="C65" s="51">
        <v>13</v>
      </c>
      <c r="D65" s="51">
        <v>10</v>
      </c>
      <c r="E65" s="51">
        <v>10</v>
      </c>
      <c r="F65" s="63"/>
      <c r="G65" s="63"/>
      <c r="H65" s="63"/>
      <c r="I65" s="63"/>
      <c r="J65" s="63"/>
      <c r="K65" s="51" t="str">
        <f t="shared" si="18"/>
        <v>AI tools for library patrons/users</v>
      </c>
      <c r="L65" s="58">
        <f t="shared" si="17"/>
        <v>0.23529411764705882</v>
      </c>
      <c r="M65" s="58">
        <f t="shared" si="16"/>
        <v>0.16250000000000001</v>
      </c>
      <c r="N65" s="58">
        <f t="shared" si="16"/>
        <v>0.30303030303030304</v>
      </c>
      <c r="O65" s="58">
        <f t="shared" si="16"/>
        <v>0.16949152542372881</v>
      </c>
      <c r="P65" s="58"/>
      <c r="Q65" s="58"/>
      <c r="R65" s="58"/>
      <c r="S65" s="58"/>
      <c r="T65" s="58"/>
      <c r="U65" s="58"/>
      <c r="V65" s="58"/>
      <c r="W65" s="58"/>
    </row>
    <row r="66" spans="1:23" s="51" customFormat="1" x14ac:dyDescent="0.25">
      <c r="A66" s="51" t="str">
        <f t="shared" si="15"/>
        <v>Other (Please specify)</v>
      </c>
      <c r="B66" s="51">
        <v>16</v>
      </c>
      <c r="C66" s="51">
        <v>32</v>
      </c>
      <c r="D66" s="51">
        <v>12</v>
      </c>
      <c r="E66" s="51">
        <v>22</v>
      </c>
      <c r="F66" s="63"/>
      <c r="G66" s="63"/>
      <c r="H66" s="63"/>
      <c r="I66" s="63"/>
      <c r="J66" s="63"/>
      <c r="K66" s="51" t="str">
        <f t="shared" si="18"/>
        <v>Other (Please specify)</v>
      </c>
      <c r="L66" s="58">
        <f t="shared" si="17"/>
        <v>0.31372549019607843</v>
      </c>
      <c r="M66" s="58">
        <f t="shared" si="16"/>
        <v>0.4</v>
      </c>
      <c r="N66" s="58">
        <f t="shared" si="16"/>
        <v>0.36363636363636365</v>
      </c>
      <c r="O66" s="58">
        <f t="shared" si="16"/>
        <v>0.3728813559322034</v>
      </c>
      <c r="P66" s="58"/>
      <c r="Q66" s="58"/>
      <c r="R66" s="58"/>
      <c r="S66" s="58"/>
      <c r="T66" s="58"/>
      <c r="U66" s="58"/>
      <c r="V66" s="58"/>
      <c r="W66" s="58"/>
    </row>
    <row r="67" spans="1:23" s="51" customFormat="1" x14ac:dyDescent="0.25">
      <c r="A67" s="51" t="str">
        <f t="shared" si="15"/>
        <v>n</v>
      </c>
      <c r="B67" s="51">
        <v>51</v>
      </c>
      <c r="C67" s="51">
        <v>80</v>
      </c>
      <c r="D67" s="51">
        <v>33</v>
      </c>
      <c r="E67" s="51">
        <v>59</v>
      </c>
      <c r="G67" s="63"/>
      <c r="H67" s="63"/>
      <c r="I67" s="63"/>
      <c r="J67" s="63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</row>
    <row r="68" spans="1:23" s="51" customFormat="1" x14ac:dyDescent="0.25"/>
    <row r="69" spans="1:23" s="51" customFormat="1" x14ac:dyDescent="0.25">
      <c r="C69" s="5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E1885-D439-304B-9350-4976F75CA565}">
  <sheetPr codeName="Sheet12"/>
  <dimension ref="A1:P122"/>
  <sheetViews>
    <sheetView workbookViewId="0">
      <selection activeCell="D121" sqref="D121"/>
    </sheetView>
  </sheetViews>
  <sheetFormatPr defaultColWidth="11" defaultRowHeight="15.75" x14ac:dyDescent="0.25"/>
  <cols>
    <col min="15" max="15" width="10.875" style="2"/>
  </cols>
  <sheetData>
    <row r="1" spans="1:16" ht="18.75" x14ac:dyDescent="0.3">
      <c r="A1" s="1" t="s">
        <v>121</v>
      </c>
      <c r="B1" s="1" t="s">
        <v>122</v>
      </c>
    </row>
    <row r="3" spans="1:16" x14ac:dyDescent="0.25">
      <c r="A3" s="26" t="s">
        <v>2</v>
      </c>
      <c r="B3">
        <v>2</v>
      </c>
      <c r="C3">
        <v>-2</v>
      </c>
      <c r="F3" s="3"/>
      <c r="G3" t="str">
        <f>A3</f>
        <v>OVERALL</v>
      </c>
      <c r="K3" s="3"/>
      <c r="L3" t="str">
        <f>A3</f>
        <v>OVERALL</v>
      </c>
    </row>
    <row r="4" spans="1:16" x14ac:dyDescent="0.25">
      <c r="A4" t="s">
        <v>123</v>
      </c>
      <c r="B4" t="s">
        <v>124</v>
      </c>
      <c r="C4" t="s">
        <v>125</v>
      </c>
      <c r="D4" t="s">
        <v>126</v>
      </c>
      <c r="F4" s="3"/>
      <c r="G4" t="str">
        <f>A4</f>
        <v>Question</v>
      </c>
      <c r="H4" t="str">
        <f>B4</f>
        <v>Yes</v>
      </c>
      <c r="I4" t="str">
        <f>C4</f>
        <v>No</v>
      </c>
      <c r="K4" s="3"/>
      <c r="L4" t="str">
        <f>A4</f>
        <v>Question</v>
      </c>
      <c r="M4" t="str">
        <f>B4</f>
        <v>Yes</v>
      </c>
      <c r="N4" t="str">
        <f>C4</f>
        <v>No</v>
      </c>
      <c r="O4" s="2" t="s">
        <v>127</v>
      </c>
    </row>
    <row r="5" spans="1:16" x14ac:dyDescent="0.25">
      <c r="A5" t="s">
        <v>128</v>
      </c>
      <c r="B5">
        <v>226</v>
      </c>
      <c r="C5">
        <v>921</v>
      </c>
      <c r="D5">
        <f>SUM(B5:C5)</f>
        <v>1147</v>
      </c>
      <c r="F5" s="3"/>
      <c r="G5" t="str">
        <f>A5</f>
        <v>Leveraging the metaverse technology to render virtual services</v>
      </c>
      <c r="H5" s="4">
        <f>B5/$D5</f>
        <v>0.19703574542284219</v>
      </c>
      <c r="I5" s="4">
        <f>C5/$D5</f>
        <v>0.80296425457715781</v>
      </c>
      <c r="K5" s="3"/>
      <c r="L5" t="str">
        <f>A5</f>
        <v>Leveraging the metaverse technology to render virtual services</v>
      </c>
      <c r="M5">
        <f>B5*B$3</f>
        <v>452</v>
      </c>
      <c r="N5">
        <f>C5*C$3</f>
        <v>-1842</v>
      </c>
      <c r="O5" s="2">
        <f>SUM(M5:N5)/$D5</f>
        <v>-1.2118570183086312</v>
      </c>
    </row>
    <row r="6" spans="1:16" x14ac:dyDescent="0.25">
      <c r="A6" t="s">
        <v>129</v>
      </c>
      <c r="B6">
        <v>140</v>
      </c>
      <c r="C6">
        <v>1007</v>
      </c>
      <c r="D6">
        <f>SUM(B6:C6)</f>
        <v>1147</v>
      </c>
      <c r="F6" s="3"/>
      <c r="G6" t="str">
        <f>A6</f>
        <v>Using blockchain technology</v>
      </c>
      <c r="H6" s="4">
        <f>B6/$D6</f>
        <v>0.12205754141238012</v>
      </c>
      <c r="I6" s="4">
        <f>C6/$D6</f>
        <v>0.87794245858761988</v>
      </c>
      <c r="K6" s="3"/>
      <c r="L6" t="str">
        <f>A6</f>
        <v>Using blockchain technology</v>
      </c>
      <c r="M6">
        <f>B6*B$3</f>
        <v>280</v>
      </c>
      <c r="N6">
        <f>C6*C$3</f>
        <v>-2014</v>
      </c>
      <c r="O6" s="2">
        <f>SUM(M6:N6)/$D6</f>
        <v>-1.5117698343504795</v>
      </c>
    </row>
    <row r="7" spans="1:16" x14ac:dyDescent="0.25">
      <c r="F7" s="3"/>
      <c r="K7" s="3"/>
    </row>
    <row r="8" spans="1:16" x14ac:dyDescent="0.25">
      <c r="A8" s="5"/>
      <c r="B8" s="5"/>
      <c r="C8" s="5"/>
      <c r="D8" s="5"/>
      <c r="E8" s="5"/>
      <c r="F8" s="6"/>
      <c r="G8" s="5"/>
      <c r="H8" s="5"/>
      <c r="I8" s="5"/>
      <c r="J8" s="5"/>
      <c r="K8" s="6"/>
      <c r="L8" s="5"/>
      <c r="M8" s="5"/>
      <c r="N8" s="5"/>
      <c r="O8" s="7"/>
      <c r="P8" s="5"/>
    </row>
    <row r="9" spans="1:16" s="26" customFormat="1" x14ac:dyDescent="0.25">
      <c r="A9" s="27" t="str">
        <f>Refs!B2</f>
        <v>Asia</v>
      </c>
      <c r="B9" s="27"/>
      <c r="C9" s="27"/>
      <c r="D9" s="27"/>
      <c r="E9" s="27"/>
      <c r="F9" s="28"/>
      <c r="G9" s="27" t="str">
        <f>A9</f>
        <v>Asia</v>
      </c>
      <c r="H9" s="27"/>
      <c r="I9" s="27"/>
      <c r="J9" s="27"/>
      <c r="K9" s="28"/>
      <c r="L9" s="27" t="str">
        <f>A9</f>
        <v>Asia</v>
      </c>
      <c r="M9" s="27"/>
      <c r="N9" s="27"/>
      <c r="O9" s="29"/>
      <c r="P9" s="27"/>
    </row>
    <row r="10" spans="1:16" x14ac:dyDescent="0.25">
      <c r="A10" s="5" t="str">
        <f>A$4</f>
        <v>Question</v>
      </c>
      <c r="B10" s="5" t="str">
        <f t="shared" ref="B10:D10" si="0">B$4</f>
        <v>Yes</v>
      </c>
      <c r="C10" s="5" t="str">
        <f t="shared" si="0"/>
        <v>No</v>
      </c>
      <c r="D10" s="5" t="str">
        <f t="shared" si="0"/>
        <v>TOTAL</v>
      </c>
      <c r="E10" s="5"/>
      <c r="F10" s="6"/>
      <c r="G10" s="5" t="str">
        <f>G$4</f>
        <v>Question</v>
      </c>
      <c r="H10" s="5" t="str">
        <f t="shared" ref="H10:I10" si="1">H$4</f>
        <v>Yes</v>
      </c>
      <c r="I10" s="5" t="str">
        <f t="shared" si="1"/>
        <v>No</v>
      </c>
      <c r="J10" s="5"/>
      <c r="K10" s="6"/>
      <c r="L10" s="5" t="str">
        <f>L$4</f>
        <v>Question</v>
      </c>
      <c r="M10" s="5" t="str">
        <f t="shared" ref="M10:N10" si="2">M$4</f>
        <v>Yes</v>
      </c>
      <c r="N10" s="5" t="str">
        <f t="shared" si="2"/>
        <v>No</v>
      </c>
      <c r="O10" s="7" t="s">
        <v>127</v>
      </c>
      <c r="P10" s="5"/>
    </row>
    <row r="11" spans="1:16" x14ac:dyDescent="0.25">
      <c r="A11" s="5" t="str">
        <f>A$5</f>
        <v>Leveraging the metaverse technology to render virtual services</v>
      </c>
      <c r="B11" s="5">
        <v>78</v>
      </c>
      <c r="C11" s="5">
        <v>111</v>
      </c>
      <c r="D11" s="5">
        <f>SUM(B11:C11)</f>
        <v>189</v>
      </c>
      <c r="E11" s="5"/>
      <c r="F11" s="6"/>
      <c r="G11" s="5" t="str">
        <f>G$5</f>
        <v>Leveraging the metaverse technology to render virtual services</v>
      </c>
      <c r="H11" s="8">
        <f>B11/$D11</f>
        <v>0.41269841269841268</v>
      </c>
      <c r="I11" s="8">
        <f>C11/$D11</f>
        <v>0.58730158730158732</v>
      </c>
      <c r="J11" s="5"/>
      <c r="K11" s="6"/>
      <c r="L11" s="5" t="str">
        <f>A11</f>
        <v>Leveraging the metaverse technology to render virtual services</v>
      </c>
      <c r="M11" s="5">
        <f>B11*B$3</f>
        <v>156</v>
      </c>
      <c r="N11" s="5">
        <f>C11*C$3</f>
        <v>-222</v>
      </c>
      <c r="O11" s="7">
        <f>SUM(M11:N11)/$D11</f>
        <v>-0.34920634920634919</v>
      </c>
      <c r="P11" s="5"/>
    </row>
    <row r="12" spans="1:16" x14ac:dyDescent="0.25">
      <c r="A12" s="5" t="str">
        <f>A$6</f>
        <v>Using blockchain technology</v>
      </c>
      <c r="B12" s="5">
        <v>59</v>
      </c>
      <c r="C12" s="5">
        <v>130</v>
      </c>
      <c r="D12" s="5">
        <f>SUM(B12:C12)</f>
        <v>189</v>
      </c>
      <c r="E12" s="5"/>
      <c r="F12" s="6"/>
      <c r="G12" s="5" t="str">
        <f>G$6</f>
        <v>Using blockchain technology</v>
      </c>
      <c r="H12" s="8">
        <f>B12/$D12</f>
        <v>0.31216931216931215</v>
      </c>
      <c r="I12" s="8">
        <f>C12/$D12</f>
        <v>0.68783068783068779</v>
      </c>
      <c r="J12" s="5"/>
      <c r="K12" s="6"/>
      <c r="L12" s="5" t="str">
        <f>A12</f>
        <v>Using blockchain technology</v>
      </c>
      <c r="M12" s="5">
        <f>B12*B$3</f>
        <v>118</v>
      </c>
      <c r="N12" s="5">
        <f>C12*C$3</f>
        <v>-260</v>
      </c>
      <c r="O12" s="7">
        <f>SUM(M12:N12)/$D12</f>
        <v>-0.75132275132275128</v>
      </c>
      <c r="P12" s="5"/>
    </row>
    <row r="13" spans="1:16" x14ac:dyDescent="0.25">
      <c r="A13" s="5"/>
      <c r="B13" s="5"/>
      <c r="C13" s="5"/>
      <c r="D13" s="5"/>
      <c r="E13" s="5"/>
      <c r="F13" s="6"/>
      <c r="G13" s="5"/>
      <c r="H13" s="5"/>
      <c r="I13" s="5"/>
      <c r="J13" s="5"/>
      <c r="K13" s="6"/>
      <c r="L13" s="5"/>
      <c r="M13" s="5"/>
      <c r="N13" s="5"/>
      <c r="O13" s="7"/>
      <c r="P13" s="5"/>
    </row>
    <row r="14" spans="1:16" s="26" customFormat="1" x14ac:dyDescent="0.25">
      <c r="A14" s="27" t="str">
        <f>Refs!C2</f>
        <v>Europe</v>
      </c>
      <c r="B14" s="27"/>
      <c r="C14" s="27"/>
      <c r="D14" s="27"/>
      <c r="E14" s="27"/>
      <c r="F14" s="28"/>
      <c r="G14" s="27" t="str">
        <f>A14</f>
        <v>Europe</v>
      </c>
      <c r="H14" s="27"/>
      <c r="I14" s="27"/>
      <c r="J14" s="27"/>
      <c r="K14" s="28"/>
      <c r="L14" s="27" t="str">
        <f>A14</f>
        <v>Europe</v>
      </c>
      <c r="M14" s="27"/>
      <c r="N14" s="27"/>
      <c r="O14" s="29"/>
      <c r="P14" s="27"/>
    </row>
    <row r="15" spans="1:16" x14ac:dyDescent="0.25">
      <c r="A15" s="5" t="str">
        <f>A$4</f>
        <v>Question</v>
      </c>
      <c r="B15" s="5" t="str">
        <f t="shared" ref="B15:D15" si="3">B$4</f>
        <v>Yes</v>
      </c>
      <c r="C15" s="5" t="str">
        <f t="shared" si="3"/>
        <v>No</v>
      </c>
      <c r="D15" s="5" t="str">
        <f t="shared" si="3"/>
        <v>TOTAL</v>
      </c>
      <c r="E15" s="5"/>
      <c r="F15" s="6"/>
      <c r="G15" s="5" t="str">
        <f>G$4</f>
        <v>Question</v>
      </c>
      <c r="H15" s="5" t="str">
        <f t="shared" ref="H15:I15" si="4">H$4</f>
        <v>Yes</v>
      </c>
      <c r="I15" s="5" t="str">
        <f t="shared" si="4"/>
        <v>No</v>
      </c>
      <c r="J15" s="5"/>
      <c r="K15" s="6"/>
      <c r="L15" s="5" t="str">
        <f>L$4</f>
        <v>Question</v>
      </c>
      <c r="M15" s="5" t="str">
        <f t="shared" ref="M15:N15" si="5">M$4</f>
        <v>Yes</v>
      </c>
      <c r="N15" s="5" t="str">
        <f t="shared" si="5"/>
        <v>No</v>
      </c>
      <c r="O15" s="7" t="s">
        <v>127</v>
      </c>
      <c r="P15" s="5"/>
    </row>
    <row r="16" spans="1:16" x14ac:dyDescent="0.25">
      <c r="A16" s="5" t="str">
        <f>A$5</f>
        <v>Leveraging the metaverse technology to render virtual services</v>
      </c>
      <c r="B16" s="5">
        <v>21</v>
      </c>
      <c r="C16" s="5">
        <v>120</v>
      </c>
      <c r="D16" s="5">
        <f>SUM(B16:C16)</f>
        <v>141</v>
      </c>
      <c r="E16" s="5"/>
      <c r="F16" s="6"/>
      <c r="G16" s="5" t="str">
        <f>G$5</f>
        <v>Leveraging the metaverse technology to render virtual services</v>
      </c>
      <c r="H16" s="8">
        <f>B16/$D16</f>
        <v>0.14893617021276595</v>
      </c>
      <c r="I16" s="8">
        <f>C16/$D16</f>
        <v>0.85106382978723405</v>
      </c>
      <c r="J16" s="5"/>
      <c r="K16" s="6"/>
      <c r="L16" s="5" t="str">
        <f>A16</f>
        <v>Leveraging the metaverse technology to render virtual services</v>
      </c>
      <c r="M16" s="5">
        <f>B16*B$3</f>
        <v>42</v>
      </c>
      <c r="N16" s="5">
        <f>C16*C$3</f>
        <v>-240</v>
      </c>
      <c r="O16" s="7">
        <f>SUM(M16:N16)/$D16</f>
        <v>-1.4042553191489362</v>
      </c>
      <c r="P16" s="5"/>
    </row>
    <row r="17" spans="1:16" x14ac:dyDescent="0.25">
      <c r="A17" s="5" t="str">
        <f>A$6</f>
        <v>Using blockchain technology</v>
      </c>
      <c r="B17" s="5">
        <v>11</v>
      </c>
      <c r="C17" s="5">
        <v>130</v>
      </c>
      <c r="D17" s="5">
        <f>SUM(B17:C17)</f>
        <v>141</v>
      </c>
      <c r="E17" s="5"/>
      <c r="F17" s="6"/>
      <c r="G17" s="5" t="str">
        <f>G$6</f>
        <v>Using blockchain technology</v>
      </c>
      <c r="H17" s="8">
        <f>B17/$D17</f>
        <v>7.8014184397163122E-2</v>
      </c>
      <c r="I17" s="8">
        <f>C17/$D17</f>
        <v>0.92198581560283688</v>
      </c>
      <c r="J17" s="5"/>
      <c r="K17" s="6"/>
      <c r="L17" s="5" t="str">
        <f>A17</f>
        <v>Using blockchain technology</v>
      </c>
      <c r="M17" s="5">
        <f>B17*B$3</f>
        <v>22</v>
      </c>
      <c r="N17" s="5">
        <f>C17*C$3</f>
        <v>-260</v>
      </c>
      <c r="O17" s="7">
        <f>SUM(M17:N17)/$D17</f>
        <v>-1.6879432624113475</v>
      </c>
      <c r="P17" s="5"/>
    </row>
    <row r="18" spans="1:16" x14ac:dyDescent="0.25">
      <c r="A18" s="5"/>
      <c r="B18" s="5"/>
      <c r="C18" s="5"/>
      <c r="D18" s="5"/>
      <c r="E18" s="5"/>
      <c r="F18" s="6"/>
      <c r="G18" s="5"/>
      <c r="H18" s="5"/>
      <c r="I18" s="5"/>
      <c r="J18" s="5"/>
      <c r="K18" s="6"/>
      <c r="L18" s="5"/>
      <c r="M18" s="5"/>
      <c r="N18" s="5"/>
      <c r="O18" s="7"/>
      <c r="P18" s="5"/>
    </row>
    <row r="19" spans="1:16" s="26" customFormat="1" x14ac:dyDescent="0.25">
      <c r="A19" s="27" t="str">
        <f>Refs!D2</f>
        <v>Rest of the World</v>
      </c>
      <c r="B19" s="27"/>
      <c r="C19" s="27"/>
      <c r="D19" s="27"/>
      <c r="E19" s="27"/>
      <c r="F19" s="28"/>
      <c r="G19" s="27" t="str">
        <f>A19</f>
        <v>Rest of the World</v>
      </c>
      <c r="H19" s="27"/>
      <c r="I19" s="27"/>
      <c r="J19" s="27"/>
      <c r="K19" s="28"/>
      <c r="L19" s="27" t="str">
        <f>A19</f>
        <v>Rest of the World</v>
      </c>
      <c r="M19" s="27"/>
      <c r="N19" s="27"/>
      <c r="O19" s="29"/>
      <c r="P19" s="27"/>
    </row>
    <row r="20" spans="1:16" x14ac:dyDescent="0.25">
      <c r="A20" s="5" t="str">
        <f>A$4</f>
        <v>Question</v>
      </c>
      <c r="B20" s="5" t="str">
        <f t="shared" ref="B20:D20" si="6">B$4</f>
        <v>Yes</v>
      </c>
      <c r="C20" s="5" t="str">
        <f t="shared" si="6"/>
        <v>No</v>
      </c>
      <c r="D20" s="5" t="str">
        <f t="shared" si="6"/>
        <v>TOTAL</v>
      </c>
      <c r="E20" s="5"/>
      <c r="F20" s="6"/>
      <c r="G20" s="5" t="str">
        <f>G$4</f>
        <v>Question</v>
      </c>
      <c r="H20" s="5" t="str">
        <f t="shared" ref="H20:I20" si="7">H$4</f>
        <v>Yes</v>
      </c>
      <c r="I20" s="5" t="str">
        <f t="shared" si="7"/>
        <v>No</v>
      </c>
      <c r="J20" s="5"/>
      <c r="K20" s="6"/>
      <c r="L20" s="5" t="str">
        <f>L$4</f>
        <v>Question</v>
      </c>
      <c r="M20" s="5" t="str">
        <f t="shared" ref="M20:N20" si="8">M$4</f>
        <v>Yes</v>
      </c>
      <c r="N20" s="5" t="str">
        <f t="shared" si="8"/>
        <v>No</v>
      </c>
      <c r="O20" s="7" t="s">
        <v>127</v>
      </c>
      <c r="P20" s="5"/>
    </row>
    <row r="21" spans="1:16" x14ac:dyDescent="0.25">
      <c r="A21" s="5" t="str">
        <f>A$5</f>
        <v>Leveraging the metaverse technology to render virtual services</v>
      </c>
      <c r="B21" s="5">
        <v>36</v>
      </c>
      <c r="C21" s="5">
        <v>87</v>
      </c>
      <c r="D21" s="5">
        <f>SUM(B21:C21)</f>
        <v>123</v>
      </c>
      <c r="E21" s="5"/>
      <c r="F21" s="6"/>
      <c r="G21" s="5" t="str">
        <f>G$5</f>
        <v>Leveraging the metaverse technology to render virtual services</v>
      </c>
      <c r="H21" s="8">
        <f>B21/$D21</f>
        <v>0.29268292682926828</v>
      </c>
      <c r="I21" s="8">
        <f>C21/$D21</f>
        <v>0.70731707317073167</v>
      </c>
      <c r="J21" s="5"/>
      <c r="K21" s="6"/>
      <c r="L21" s="5" t="str">
        <f>A21</f>
        <v>Leveraging the metaverse technology to render virtual services</v>
      </c>
      <c r="M21" s="5">
        <f>B21*B$3</f>
        <v>72</v>
      </c>
      <c r="N21" s="5">
        <f>C21*C$3</f>
        <v>-174</v>
      </c>
      <c r="O21" s="7">
        <f>SUM(M21:N21)/$D21</f>
        <v>-0.82926829268292679</v>
      </c>
      <c r="P21" s="5"/>
    </row>
    <row r="22" spans="1:16" x14ac:dyDescent="0.25">
      <c r="A22" s="5" t="str">
        <f>A$6</f>
        <v>Using blockchain technology</v>
      </c>
      <c r="B22" s="5">
        <v>25</v>
      </c>
      <c r="C22" s="5">
        <v>98</v>
      </c>
      <c r="D22" s="5">
        <f>SUM(B22:C22)</f>
        <v>123</v>
      </c>
      <c r="E22" s="5"/>
      <c r="F22" s="6"/>
      <c r="G22" s="5" t="str">
        <f>G$6</f>
        <v>Using blockchain technology</v>
      </c>
      <c r="H22" s="8">
        <f>B22/$D22</f>
        <v>0.2032520325203252</v>
      </c>
      <c r="I22" s="8">
        <f>C22/$D22</f>
        <v>0.7967479674796748</v>
      </c>
      <c r="J22" s="5"/>
      <c r="K22" s="6"/>
      <c r="L22" s="5" t="str">
        <f>A22</f>
        <v>Using blockchain technology</v>
      </c>
      <c r="M22" s="5">
        <f>B22*B$3</f>
        <v>50</v>
      </c>
      <c r="N22" s="5">
        <f>C22*C$3</f>
        <v>-196</v>
      </c>
      <c r="O22" s="7">
        <f>SUM(M22:N22)/$D22</f>
        <v>-1.1869918699186992</v>
      </c>
      <c r="P22" s="5"/>
    </row>
    <row r="23" spans="1:16" x14ac:dyDescent="0.25">
      <c r="A23" s="5"/>
      <c r="B23" s="5"/>
      <c r="C23" s="5"/>
      <c r="D23" s="5"/>
      <c r="E23" s="5"/>
      <c r="F23" s="6"/>
      <c r="G23" s="5"/>
      <c r="H23" s="5"/>
      <c r="I23" s="5"/>
      <c r="J23" s="5"/>
      <c r="K23" s="6"/>
      <c r="L23" s="5"/>
      <c r="M23" s="5"/>
      <c r="N23" s="5"/>
      <c r="O23" s="7"/>
      <c r="P23" s="5"/>
    </row>
    <row r="24" spans="1:16" s="26" customFormat="1" x14ac:dyDescent="0.25">
      <c r="A24" s="27" t="str">
        <f>Refs!E2</f>
        <v>North America</v>
      </c>
      <c r="B24" s="27"/>
      <c r="C24" s="27"/>
      <c r="D24" s="27"/>
      <c r="E24" s="27"/>
      <c r="F24" s="28"/>
      <c r="G24" s="27" t="str">
        <f>A24</f>
        <v>North America</v>
      </c>
      <c r="H24" s="27"/>
      <c r="I24" s="27"/>
      <c r="J24" s="27"/>
      <c r="K24" s="28"/>
      <c r="L24" s="27" t="str">
        <f>A24</f>
        <v>North America</v>
      </c>
      <c r="M24" s="27"/>
      <c r="N24" s="27"/>
      <c r="O24" s="29"/>
      <c r="P24" s="27"/>
    </row>
    <row r="25" spans="1:16" x14ac:dyDescent="0.25">
      <c r="A25" s="5" t="str">
        <f>A$4</f>
        <v>Question</v>
      </c>
      <c r="B25" s="5" t="str">
        <f t="shared" ref="B25:D25" si="9">B$4</f>
        <v>Yes</v>
      </c>
      <c r="C25" s="5" t="str">
        <f t="shared" si="9"/>
        <v>No</v>
      </c>
      <c r="D25" s="5" t="str">
        <f t="shared" si="9"/>
        <v>TOTAL</v>
      </c>
      <c r="E25" s="5"/>
      <c r="F25" s="6"/>
      <c r="G25" s="5" t="str">
        <f>G$4</f>
        <v>Question</v>
      </c>
      <c r="H25" s="5" t="str">
        <f t="shared" ref="H25:I25" si="10">H$4</f>
        <v>Yes</v>
      </c>
      <c r="I25" s="5" t="str">
        <f t="shared" si="10"/>
        <v>No</v>
      </c>
      <c r="J25" s="5"/>
      <c r="K25" s="6"/>
      <c r="L25" s="5" t="str">
        <f>L$4</f>
        <v>Question</v>
      </c>
      <c r="M25" s="5" t="str">
        <f t="shared" ref="M25:N25" si="11">M$4</f>
        <v>Yes</v>
      </c>
      <c r="N25" s="5" t="str">
        <f t="shared" si="11"/>
        <v>No</v>
      </c>
      <c r="O25" s="7" t="s">
        <v>127</v>
      </c>
      <c r="P25" s="5"/>
    </row>
    <row r="26" spans="1:16" x14ac:dyDescent="0.25">
      <c r="A26" s="5" t="str">
        <f>A$5</f>
        <v>Leveraging the metaverse technology to render virtual services</v>
      </c>
      <c r="B26" s="5">
        <v>12</v>
      </c>
      <c r="C26" s="5">
        <v>36</v>
      </c>
      <c r="D26" s="5">
        <f>SUM(B26:C26)</f>
        <v>48</v>
      </c>
      <c r="E26" s="5"/>
      <c r="F26" s="6"/>
      <c r="G26" s="5" t="str">
        <f>G$5</f>
        <v>Leveraging the metaverse technology to render virtual services</v>
      </c>
      <c r="H26" s="8">
        <f>B26/$D26</f>
        <v>0.25</v>
      </c>
      <c r="I26" s="8">
        <f>C26/$D26</f>
        <v>0.75</v>
      </c>
      <c r="J26" s="5"/>
      <c r="K26" s="6"/>
      <c r="L26" s="5" t="str">
        <f>A26</f>
        <v>Leveraging the metaverse technology to render virtual services</v>
      </c>
      <c r="M26" s="5">
        <f>B26*B$3</f>
        <v>24</v>
      </c>
      <c r="N26" s="5">
        <f>C26*C$3</f>
        <v>-72</v>
      </c>
      <c r="O26" s="7">
        <f>SUM(M26:N26)/$D26</f>
        <v>-1</v>
      </c>
      <c r="P26" s="5"/>
    </row>
    <row r="27" spans="1:16" x14ac:dyDescent="0.25">
      <c r="A27" s="5" t="str">
        <f>A$6</f>
        <v>Using blockchain technology</v>
      </c>
      <c r="B27" s="5">
        <v>4</v>
      </c>
      <c r="C27" s="5">
        <v>44</v>
      </c>
      <c r="D27" s="5">
        <f>SUM(B27:C27)</f>
        <v>48</v>
      </c>
      <c r="E27" s="5"/>
      <c r="F27" s="6"/>
      <c r="G27" s="5" t="str">
        <f>G$6</f>
        <v>Using blockchain technology</v>
      </c>
      <c r="H27" s="8">
        <f>B27/$D27</f>
        <v>8.3333333333333329E-2</v>
      </c>
      <c r="I27" s="8">
        <f>C27/$D27</f>
        <v>0.91666666666666663</v>
      </c>
      <c r="J27" s="5"/>
      <c r="K27" s="6"/>
      <c r="L27" s="5" t="str">
        <f>A27</f>
        <v>Using blockchain technology</v>
      </c>
      <c r="M27" s="5">
        <f>B27*B$3</f>
        <v>8</v>
      </c>
      <c r="N27" s="5">
        <f>C27*C$3</f>
        <v>-88</v>
      </c>
      <c r="O27" s="7">
        <f>SUM(M27:N27)/$D27</f>
        <v>-1.6666666666666667</v>
      </c>
      <c r="P27" s="5"/>
    </row>
    <row r="28" spans="1:16" x14ac:dyDescent="0.25">
      <c r="A28" s="5"/>
      <c r="B28" s="5"/>
      <c r="C28" s="5"/>
      <c r="D28" s="5"/>
      <c r="E28" s="5"/>
      <c r="F28" s="6"/>
      <c r="G28" s="5"/>
      <c r="H28" s="5"/>
      <c r="I28" s="5"/>
      <c r="J28" s="5"/>
      <c r="K28" s="6"/>
      <c r="L28" s="5"/>
      <c r="M28" s="5"/>
      <c r="N28" s="5"/>
      <c r="O28" s="7"/>
      <c r="P28" s="5"/>
    </row>
    <row r="29" spans="1:16" s="26" customFormat="1" x14ac:dyDescent="0.25">
      <c r="A29" s="27" t="str">
        <f>Refs!F2</f>
        <v>UK</v>
      </c>
      <c r="B29" s="27"/>
      <c r="C29" s="27"/>
      <c r="D29" s="27"/>
      <c r="E29" s="27"/>
      <c r="F29" s="28"/>
      <c r="G29" s="27" t="str">
        <f>A29</f>
        <v>UK</v>
      </c>
      <c r="H29" s="27"/>
      <c r="I29" s="27"/>
      <c r="J29" s="27"/>
      <c r="K29" s="28"/>
      <c r="L29" s="27" t="str">
        <f>A29</f>
        <v>UK</v>
      </c>
      <c r="M29" s="27"/>
      <c r="N29" s="27"/>
      <c r="O29" s="29"/>
      <c r="P29" s="27"/>
    </row>
    <row r="30" spans="1:16" x14ac:dyDescent="0.25">
      <c r="A30" s="5" t="str">
        <f>A$4</f>
        <v>Question</v>
      </c>
      <c r="B30" s="5" t="str">
        <f t="shared" ref="B30:D30" si="12">B$4</f>
        <v>Yes</v>
      </c>
      <c r="C30" s="5" t="str">
        <f t="shared" si="12"/>
        <v>No</v>
      </c>
      <c r="D30" s="5" t="str">
        <f t="shared" si="12"/>
        <v>TOTAL</v>
      </c>
      <c r="E30" s="5"/>
      <c r="F30" s="6"/>
      <c r="G30" s="5" t="str">
        <f>G$4</f>
        <v>Question</v>
      </c>
      <c r="H30" s="5" t="str">
        <f t="shared" ref="H30:I30" si="13">H$4</f>
        <v>Yes</v>
      </c>
      <c r="I30" s="5" t="str">
        <f t="shared" si="13"/>
        <v>No</v>
      </c>
      <c r="J30" s="5"/>
      <c r="K30" s="6"/>
      <c r="L30" s="5" t="str">
        <f>L$4</f>
        <v>Question</v>
      </c>
      <c r="M30" s="5" t="str">
        <f t="shared" ref="M30:N30" si="14">M$4</f>
        <v>Yes</v>
      </c>
      <c r="N30" s="5" t="str">
        <f t="shared" si="14"/>
        <v>No</v>
      </c>
      <c r="O30" s="7" t="s">
        <v>127</v>
      </c>
      <c r="P30" s="5"/>
    </row>
    <row r="31" spans="1:16" x14ac:dyDescent="0.25">
      <c r="A31" s="5" t="str">
        <f>A$5</f>
        <v>Leveraging the metaverse technology to render virtual services</v>
      </c>
      <c r="B31" s="5">
        <v>3</v>
      </c>
      <c r="C31" s="5">
        <v>34</v>
      </c>
      <c r="D31" s="5">
        <f>SUM(B31:C31)</f>
        <v>37</v>
      </c>
      <c r="E31" s="5"/>
      <c r="F31" s="6"/>
      <c r="G31" s="5" t="str">
        <f>G$5</f>
        <v>Leveraging the metaverse technology to render virtual services</v>
      </c>
      <c r="H31" s="8">
        <f>B31/$D31</f>
        <v>8.1081081081081086E-2</v>
      </c>
      <c r="I31" s="8">
        <f>C31/$D31</f>
        <v>0.91891891891891897</v>
      </c>
      <c r="J31" s="5"/>
      <c r="K31" s="6"/>
      <c r="L31" s="5" t="str">
        <f>A31</f>
        <v>Leveraging the metaverse technology to render virtual services</v>
      </c>
      <c r="M31" s="5">
        <f>B31*B$3</f>
        <v>6</v>
      </c>
      <c r="N31" s="5">
        <f>C31*C$3</f>
        <v>-68</v>
      </c>
      <c r="O31" s="7">
        <f>SUM(M31:N31)/$D31</f>
        <v>-1.6756756756756757</v>
      </c>
      <c r="P31" s="5"/>
    </row>
    <row r="32" spans="1:16" x14ac:dyDescent="0.25">
      <c r="A32" s="5" t="str">
        <f>A$6</f>
        <v>Using blockchain technology</v>
      </c>
      <c r="B32" s="5">
        <v>3</v>
      </c>
      <c r="C32" s="5">
        <v>34</v>
      </c>
      <c r="D32" s="5">
        <f>SUM(B32:C32)</f>
        <v>37</v>
      </c>
      <c r="E32" s="5"/>
      <c r="F32" s="6"/>
      <c r="G32" s="5" t="str">
        <f>G$6</f>
        <v>Using blockchain technology</v>
      </c>
      <c r="H32" s="8">
        <f>B32/$D32</f>
        <v>8.1081081081081086E-2</v>
      </c>
      <c r="I32" s="8">
        <f>C32/$D32</f>
        <v>0.91891891891891897</v>
      </c>
      <c r="J32" s="5"/>
      <c r="K32" s="6"/>
      <c r="L32" s="5" t="str">
        <f>A32</f>
        <v>Using blockchain technology</v>
      </c>
      <c r="M32" s="5">
        <f>B32*B$3</f>
        <v>6</v>
      </c>
      <c r="N32" s="5">
        <f>C32*C$3</f>
        <v>-68</v>
      </c>
      <c r="O32" s="7">
        <f>SUM(M32:N32)/$D32</f>
        <v>-1.6756756756756757</v>
      </c>
      <c r="P32" s="5"/>
    </row>
    <row r="33" spans="1:16" x14ac:dyDescent="0.25">
      <c r="A33" s="5"/>
      <c r="B33" s="5"/>
      <c r="C33" s="5"/>
      <c r="D33" s="5"/>
      <c r="E33" s="5"/>
      <c r="F33" s="6"/>
      <c r="G33" s="5"/>
      <c r="H33" s="5"/>
      <c r="I33" s="5"/>
      <c r="J33" s="5"/>
      <c r="K33" s="6"/>
      <c r="L33" s="5"/>
      <c r="M33" s="5"/>
      <c r="N33" s="5"/>
      <c r="O33" s="7"/>
      <c r="P33" s="5"/>
    </row>
    <row r="34" spans="1:16" s="26" customFormat="1" x14ac:dyDescent="0.25">
      <c r="A34" s="27" t="str">
        <f>Refs!G2</f>
        <v>US</v>
      </c>
      <c r="B34" s="27"/>
      <c r="C34" s="27"/>
      <c r="D34" s="27"/>
      <c r="E34" s="27"/>
      <c r="F34" s="28"/>
      <c r="G34" s="27" t="str">
        <f>A34</f>
        <v>US</v>
      </c>
      <c r="H34" s="27"/>
      <c r="I34" s="27"/>
      <c r="J34" s="27"/>
      <c r="K34" s="28"/>
      <c r="L34" s="27" t="str">
        <f>A34</f>
        <v>US</v>
      </c>
      <c r="M34" s="27"/>
      <c r="N34" s="27"/>
      <c r="O34" s="29"/>
      <c r="P34" s="27"/>
    </row>
    <row r="35" spans="1:16" x14ac:dyDescent="0.25">
      <c r="A35" s="5" t="str">
        <f>A$4</f>
        <v>Question</v>
      </c>
      <c r="B35" s="5" t="str">
        <f t="shared" ref="B35:D35" si="15">B$4</f>
        <v>Yes</v>
      </c>
      <c r="C35" s="5" t="str">
        <f t="shared" si="15"/>
        <v>No</v>
      </c>
      <c r="D35" s="5" t="str">
        <f t="shared" si="15"/>
        <v>TOTAL</v>
      </c>
      <c r="E35" s="5"/>
      <c r="F35" s="6"/>
      <c r="G35" s="5" t="str">
        <f>G$4</f>
        <v>Question</v>
      </c>
      <c r="H35" s="5" t="str">
        <f t="shared" ref="H35:I35" si="16">H$4</f>
        <v>Yes</v>
      </c>
      <c r="I35" s="5" t="str">
        <f t="shared" si="16"/>
        <v>No</v>
      </c>
      <c r="J35" s="5"/>
      <c r="K35" s="6"/>
      <c r="L35" s="5" t="str">
        <f>L$4</f>
        <v>Question</v>
      </c>
      <c r="M35" s="5" t="str">
        <f t="shared" ref="M35:N35" si="17">M$4</f>
        <v>Yes</v>
      </c>
      <c r="N35" s="5" t="str">
        <f t="shared" si="17"/>
        <v>No</v>
      </c>
      <c r="O35" s="7" t="s">
        <v>127</v>
      </c>
      <c r="P35" s="5"/>
    </row>
    <row r="36" spans="1:16" x14ac:dyDescent="0.25">
      <c r="A36" s="5" t="str">
        <f>A$5</f>
        <v>Leveraging the metaverse technology to render virtual services</v>
      </c>
      <c r="B36" s="5">
        <v>54</v>
      </c>
      <c r="C36" s="5">
        <v>470</v>
      </c>
      <c r="D36" s="5">
        <f>SUM(B36:C36)</f>
        <v>524</v>
      </c>
      <c r="E36" s="5"/>
      <c r="F36" s="6"/>
      <c r="G36" s="5" t="str">
        <f>G$5</f>
        <v>Leveraging the metaverse technology to render virtual services</v>
      </c>
      <c r="H36" s="8">
        <f>B36/$D36</f>
        <v>0.10305343511450382</v>
      </c>
      <c r="I36" s="8">
        <f>C36/$D36</f>
        <v>0.89694656488549618</v>
      </c>
      <c r="J36" s="5"/>
      <c r="K36" s="6"/>
      <c r="L36" s="5" t="str">
        <f>A36</f>
        <v>Leveraging the metaverse technology to render virtual services</v>
      </c>
      <c r="M36" s="5">
        <f>B36*B$3</f>
        <v>108</v>
      </c>
      <c r="N36" s="5">
        <f>C36*C$3</f>
        <v>-940</v>
      </c>
      <c r="O36" s="7">
        <f>SUM(M36:N36)/$D36</f>
        <v>-1.5877862595419847</v>
      </c>
      <c r="P36" s="5"/>
    </row>
    <row r="37" spans="1:16" x14ac:dyDescent="0.25">
      <c r="A37" s="5" t="str">
        <f>A$6</f>
        <v>Using blockchain technology</v>
      </c>
      <c r="B37" s="5">
        <v>24</v>
      </c>
      <c r="C37" s="5">
        <v>500</v>
      </c>
      <c r="D37" s="5">
        <f>SUM(B37:C37)</f>
        <v>524</v>
      </c>
      <c r="E37" s="5"/>
      <c r="F37" s="6"/>
      <c r="G37" s="5" t="str">
        <f>G$6</f>
        <v>Using blockchain technology</v>
      </c>
      <c r="H37" s="8">
        <f>B37/$D37</f>
        <v>4.5801526717557252E-2</v>
      </c>
      <c r="I37" s="8">
        <f>C37/$D37</f>
        <v>0.95419847328244278</v>
      </c>
      <c r="J37" s="5"/>
      <c r="K37" s="6"/>
      <c r="L37" s="5" t="str">
        <f>A37</f>
        <v>Using blockchain technology</v>
      </c>
      <c r="M37" s="5">
        <f>B37*B$3</f>
        <v>48</v>
      </c>
      <c r="N37" s="5">
        <f>C37*C$3</f>
        <v>-1000</v>
      </c>
      <c r="O37" s="7">
        <f>SUM(M37:N37)/$D37</f>
        <v>-1.8167938931297709</v>
      </c>
      <c r="P37" s="5"/>
    </row>
    <row r="38" spans="1:16" x14ac:dyDescent="0.25">
      <c r="A38" s="5"/>
      <c r="B38" s="5"/>
      <c r="C38" s="5"/>
      <c r="D38" s="5"/>
      <c r="E38" s="5"/>
      <c r="F38" s="6"/>
      <c r="G38" s="5"/>
      <c r="H38" s="5"/>
      <c r="I38" s="5"/>
      <c r="J38" s="5"/>
      <c r="K38" s="6"/>
      <c r="L38" s="5"/>
      <c r="M38" s="5"/>
      <c r="N38" s="5"/>
      <c r="O38" s="7"/>
      <c r="P38" s="5"/>
    </row>
    <row r="39" spans="1:16" s="26" customFormat="1" x14ac:dyDescent="0.25">
      <c r="A39" s="27" t="str">
        <f>Refs!H2</f>
        <v>China</v>
      </c>
      <c r="B39" s="27"/>
      <c r="C39" s="27"/>
      <c r="D39" s="27"/>
      <c r="E39" s="27"/>
      <c r="F39" s="28"/>
      <c r="G39" s="27" t="str">
        <f>A39</f>
        <v>China</v>
      </c>
      <c r="H39" s="27"/>
      <c r="I39" s="27"/>
      <c r="J39" s="27"/>
      <c r="K39" s="28"/>
      <c r="L39" s="27" t="str">
        <f>A39</f>
        <v>China</v>
      </c>
      <c r="M39" s="27"/>
      <c r="N39" s="27"/>
      <c r="O39" s="29"/>
      <c r="P39" s="27"/>
    </row>
    <row r="40" spans="1:16" x14ac:dyDescent="0.25">
      <c r="A40" s="5" t="str">
        <f>A$4</f>
        <v>Question</v>
      </c>
      <c r="B40" s="5" t="str">
        <f t="shared" ref="B40:D40" si="18">B$4</f>
        <v>Yes</v>
      </c>
      <c r="C40" s="5" t="str">
        <f t="shared" si="18"/>
        <v>No</v>
      </c>
      <c r="D40" s="5" t="str">
        <f t="shared" si="18"/>
        <v>TOTAL</v>
      </c>
      <c r="E40" s="5"/>
      <c r="F40" s="6"/>
      <c r="G40" s="5" t="str">
        <f>G$4</f>
        <v>Question</v>
      </c>
      <c r="H40" s="5" t="str">
        <f t="shared" ref="H40:I40" si="19">H$4</f>
        <v>Yes</v>
      </c>
      <c r="I40" s="5" t="str">
        <f t="shared" si="19"/>
        <v>No</v>
      </c>
      <c r="J40" s="5"/>
      <c r="K40" s="6"/>
      <c r="L40" s="5" t="str">
        <f>L$4</f>
        <v>Question</v>
      </c>
      <c r="M40" s="5" t="str">
        <f t="shared" ref="M40:N40" si="20">M$4</f>
        <v>Yes</v>
      </c>
      <c r="N40" s="5" t="str">
        <f t="shared" si="20"/>
        <v>No</v>
      </c>
      <c r="O40" s="7" t="s">
        <v>127</v>
      </c>
      <c r="P40" s="5"/>
    </row>
    <row r="41" spans="1:16" x14ac:dyDescent="0.25">
      <c r="A41" s="5" t="str">
        <f>A$5</f>
        <v>Leveraging the metaverse technology to render virtual services</v>
      </c>
      <c r="B41" s="5">
        <v>22</v>
      </c>
      <c r="C41" s="5">
        <v>63</v>
      </c>
      <c r="D41" s="5">
        <f>SUM(B41:C41)</f>
        <v>85</v>
      </c>
      <c r="E41" s="5"/>
      <c r="F41" s="6"/>
      <c r="G41" s="5" t="str">
        <f>G$5</f>
        <v>Leveraging the metaverse technology to render virtual services</v>
      </c>
      <c r="H41" s="8">
        <f>B41/$D41</f>
        <v>0.25882352941176473</v>
      </c>
      <c r="I41" s="8">
        <f>C41/$D41</f>
        <v>0.74117647058823533</v>
      </c>
      <c r="J41" s="5"/>
      <c r="K41" s="6"/>
      <c r="L41" s="5" t="str">
        <f>A41</f>
        <v>Leveraging the metaverse technology to render virtual services</v>
      </c>
      <c r="M41" s="5">
        <f>B41*B$3</f>
        <v>44</v>
      </c>
      <c r="N41" s="5">
        <f>C41*C$3</f>
        <v>-126</v>
      </c>
      <c r="O41" s="7">
        <f>SUM(M41:N41)/$D41</f>
        <v>-0.96470588235294119</v>
      </c>
      <c r="P41" s="5"/>
    </row>
    <row r="42" spans="1:16" x14ac:dyDescent="0.25">
      <c r="A42" s="5" t="str">
        <f>A$6</f>
        <v>Using blockchain technology</v>
      </c>
      <c r="B42" s="5">
        <v>14</v>
      </c>
      <c r="C42" s="5">
        <v>71</v>
      </c>
      <c r="D42" s="5">
        <f>SUM(B42:C42)</f>
        <v>85</v>
      </c>
      <c r="E42" s="5"/>
      <c r="F42" s="6"/>
      <c r="G42" s="5" t="str">
        <f>G$6</f>
        <v>Using blockchain technology</v>
      </c>
      <c r="H42" s="8">
        <f>B42/$D42</f>
        <v>0.16470588235294117</v>
      </c>
      <c r="I42" s="8">
        <f>C42/$D42</f>
        <v>0.83529411764705885</v>
      </c>
      <c r="J42" s="5"/>
      <c r="K42" s="6"/>
      <c r="L42" s="5" t="str">
        <f>A42</f>
        <v>Using blockchain technology</v>
      </c>
      <c r="M42" s="5">
        <f>B42*B$3</f>
        <v>28</v>
      </c>
      <c r="N42" s="5">
        <f>C42*C$3</f>
        <v>-142</v>
      </c>
      <c r="O42" s="7">
        <f>SUM(M42:N42)/$D42</f>
        <v>-1.3411764705882352</v>
      </c>
      <c r="P42" s="5"/>
    </row>
    <row r="43" spans="1:16" x14ac:dyDescent="0.25">
      <c r="A43" s="5"/>
      <c r="B43" s="5"/>
      <c r="C43" s="5"/>
      <c r="D43" s="5"/>
      <c r="E43" s="5"/>
      <c r="F43" s="6"/>
      <c r="G43" s="5"/>
      <c r="H43" s="5"/>
      <c r="I43" s="5"/>
      <c r="J43" s="5"/>
      <c r="K43" s="6"/>
      <c r="L43" s="5"/>
      <c r="M43" s="5"/>
      <c r="N43" s="5"/>
      <c r="O43" s="7"/>
      <c r="P43" s="5"/>
    </row>
    <row r="44" spans="1:16" x14ac:dyDescent="0.25">
      <c r="A44" s="9"/>
      <c r="B44" s="9"/>
      <c r="C44" s="9"/>
      <c r="D44" s="9"/>
      <c r="E44" s="9"/>
      <c r="F44" s="10"/>
      <c r="G44" s="9"/>
      <c r="H44" s="9"/>
      <c r="I44" s="9"/>
      <c r="J44" s="9"/>
      <c r="K44" s="10"/>
      <c r="L44" s="9"/>
      <c r="M44" s="9"/>
      <c r="N44" s="9"/>
      <c r="O44" s="11"/>
      <c r="P44" s="9"/>
    </row>
    <row r="45" spans="1:16" s="26" customFormat="1" x14ac:dyDescent="0.25">
      <c r="A45" s="30" t="str">
        <f>Refs!B3</f>
        <v>Public Library</v>
      </c>
      <c r="B45" s="30"/>
      <c r="C45" s="30"/>
      <c r="D45" s="30"/>
      <c r="E45" s="30"/>
      <c r="F45" s="31"/>
      <c r="G45" s="30" t="str">
        <f>A45</f>
        <v>Public Library</v>
      </c>
      <c r="H45" s="30"/>
      <c r="I45" s="30"/>
      <c r="J45" s="30"/>
      <c r="K45" s="31"/>
      <c r="L45" s="30" t="str">
        <f>A45</f>
        <v>Public Library</v>
      </c>
      <c r="M45" s="30"/>
      <c r="N45" s="30"/>
      <c r="O45" s="32"/>
      <c r="P45" s="30"/>
    </row>
    <row r="46" spans="1:16" x14ac:dyDescent="0.25">
      <c r="A46" s="9" t="str">
        <f>A$4</f>
        <v>Question</v>
      </c>
      <c r="B46" s="9" t="str">
        <f t="shared" ref="B46:D46" si="21">B$4</f>
        <v>Yes</v>
      </c>
      <c r="C46" s="9" t="str">
        <f t="shared" si="21"/>
        <v>No</v>
      </c>
      <c r="D46" s="9" t="str">
        <f t="shared" si="21"/>
        <v>TOTAL</v>
      </c>
      <c r="E46" s="9"/>
      <c r="F46" s="10"/>
      <c r="G46" s="9" t="str">
        <f>G$4</f>
        <v>Question</v>
      </c>
      <c r="H46" s="9" t="str">
        <f t="shared" ref="H46:I46" si="22">H$4</f>
        <v>Yes</v>
      </c>
      <c r="I46" s="9" t="str">
        <f t="shared" si="22"/>
        <v>No</v>
      </c>
      <c r="J46" s="9"/>
      <c r="K46" s="10"/>
      <c r="L46" s="9" t="str">
        <f>L$4</f>
        <v>Question</v>
      </c>
      <c r="M46" s="9" t="str">
        <f t="shared" ref="M46:N46" si="23">M$4</f>
        <v>Yes</v>
      </c>
      <c r="N46" s="9" t="str">
        <f t="shared" si="23"/>
        <v>No</v>
      </c>
      <c r="O46" s="11" t="s">
        <v>127</v>
      </c>
      <c r="P46" s="9"/>
    </row>
    <row r="47" spans="1:16" x14ac:dyDescent="0.25">
      <c r="A47" s="9" t="str">
        <f>A$5</f>
        <v>Leveraging the metaverse technology to render virtual services</v>
      </c>
      <c r="B47" s="9">
        <v>25</v>
      </c>
      <c r="C47" s="9">
        <v>198</v>
      </c>
      <c r="D47" s="9">
        <f>SUM(B47:C47)</f>
        <v>223</v>
      </c>
      <c r="E47" s="9"/>
      <c r="F47" s="10"/>
      <c r="G47" s="9" t="str">
        <f>G$5</f>
        <v>Leveraging the metaverse technology to render virtual services</v>
      </c>
      <c r="H47" s="12">
        <f>B47/$D47</f>
        <v>0.11210762331838565</v>
      </c>
      <c r="I47" s="12">
        <f>C47/$D47</f>
        <v>0.88789237668161436</v>
      </c>
      <c r="J47" s="9"/>
      <c r="K47" s="10"/>
      <c r="L47" s="9" t="str">
        <f>A47</f>
        <v>Leveraging the metaverse technology to render virtual services</v>
      </c>
      <c r="M47" s="9">
        <f>B47*B$3</f>
        <v>50</v>
      </c>
      <c r="N47" s="9">
        <f>C47*C$3</f>
        <v>-396</v>
      </c>
      <c r="O47" s="11">
        <f>SUM(M47:N47)/$D47</f>
        <v>-1.5515695067264574</v>
      </c>
      <c r="P47" s="9"/>
    </row>
    <row r="48" spans="1:16" x14ac:dyDescent="0.25">
      <c r="A48" s="9" t="str">
        <f>A$6</f>
        <v>Using blockchain technology</v>
      </c>
      <c r="B48" s="9">
        <v>14</v>
      </c>
      <c r="C48" s="9">
        <v>209</v>
      </c>
      <c r="D48" s="9">
        <f>SUM(B48:C48)</f>
        <v>223</v>
      </c>
      <c r="E48" s="9"/>
      <c r="F48" s="10"/>
      <c r="G48" s="9" t="str">
        <f>G$6</f>
        <v>Using blockchain technology</v>
      </c>
      <c r="H48" s="12">
        <f>B48/$D48</f>
        <v>6.2780269058295965E-2</v>
      </c>
      <c r="I48" s="12">
        <f>C48/$D48</f>
        <v>0.93721973094170408</v>
      </c>
      <c r="J48" s="9"/>
      <c r="K48" s="10"/>
      <c r="L48" s="9" t="str">
        <f>A48</f>
        <v>Using blockchain technology</v>
      </c>
      <c r="M48" s="9">
        <f>B48*B$3</f>
        <v>28</v>
      </c>
      <c r="N48" s="9">
        <f>C48*C$3</f>
        <v>-418</v>
      </c>
      <c r="O48" s="11">
        <f>SUM(M48:N48)/$D48</f>
        <v>-1.7488789237668161</v>
      </c>
      <c r="P48" s="9"/>
    </row>
    <row r="49" spans="1:16" x14ac:dyDescent="0.25">
      <c r="A49" s="9"/>
      <c r="B49" s="9"/>
      <c r="C49" s="9"/>
      <c r="D49" s="9"/>
      <c r="E49" s="9"/>
      <c r="F49" s="10"/>
      <c r="G49" s="9"/>
      <c r="H49" s="9"/>
      <c r="I49" s="9"/>
      <c r="J49" s="9"/>
      <c r="K49" s="10"/>
      <c r="L49" s="9"/>
      <c r="M49" s="9"/>
      <c r="N49" s="9"/>
      <c r="O49" s="11"/>
      <c r="P49" s="9"/>
    </row>
    <row r="50" spans="1:16" s="26" customFormat="1" x14ac:dyDescent="0.25">
      <c r="A50" s="30" t="str">
        <f>Refs!C3</f>
        <v>National Library</v>
      </c>
      <c r="B50" s="30"/>
      <c r="C50" s="30"/>
      <c r="D50" s="30"/>
      <c r="E50" s="30"/>
      <c r="F50" s="31"/>
      <c r="G50" s="30" t="str">
        <f>A50</f>
        <v>National Library</v>
      </c>
      <c r="H50" s="30"/>
      <c r="I50" s="30"/>
      <c r="J50" s="30"/>
      <c r="K50" s="31"/>
      <c r="L50" s="30" t="str">
        <f>A50</f>
        <v>National Library</v>
      </c>
      <c r="M50" s="30"/>
      <c r="N50" s="30"/>
      <c r="O50" s="32"/>
      <c r="P50" s="30"/>
    </row>
    <row r="51" spans="1:16" x14ac:dyDescent="0.25">
      <c r="A51" s="9" t="str">
        <f>A$4</f>
        <v>Question</v>
      </c>
      <c r="B51" s="9" t="str">
        <f t="shared" ref="B51:D51" si="24">B$4</f>
        <v>Yes</v>
      </c>
      <c r="C51" s="9" t="str">
        <f t="shared" si="24"/>
        <v>No</v>
      </c>
      <c r="D51" s="9" t="str">
        <f t="shared" si="24"/>
        <v>TOTAL</v>
      </c>
      <c r="E51" s="9"/>
      <c r="F51" s="10"/>
      <c r="G51" s="9" t="str">
        <f>G$4</f>
        <v>Question</v>
      </c>
      <c r="H51" s="9" t="str">
        <f t="shared" ref="H51:I51" si="25">H$4</f>
        <v>Yes</v>
      </c>
      <c r="I51" s="9" t="str">
        <f t="shared" si="25"/>
        <v>No</v>
      </c>
      <c r="J51" s="9"/>
      <c r="K51" s="10"/>
      <c r="L51" s="9" t="str">
        <f>L$4</f>
        <v>Question</v>
      </c>
      <c r="M51" s="9" t="str">
        <f t="shared" ref="M51:N51" si="26">M$4</f>
        <v>Yes</v>
      </c>
      <c r="N51" s="9" t="str">
        <f t="shared" si="26"/>
        <v>No</v>
      </c>
      <c r="O51" s="11" t="s">
        <v>127</v>
      </c>
      <c r="P51" s="9"/>
    </row>
    <row r="52" spans="1:16" x14ac:dyDescent="0.25">
      <c r="A52" s="9" t="str">
        <f>A$5</f>
        <v>Leveraging the metaverse technology to render virtual services</v>
      </c>
      <c r="B52" s="9">
        <v>12</v>
      </c>
      <c r="C52" s="9">
        <v>29</v>
      </c>
      <c r="D52" s="9">
        <f>SUM(B52:C52)</f>
        <v>41</v>
      </c>
      <c r="E52" s="9"/>
      <c r="F52" s="10"/>
      <c r="G52" s="9" t="str">
        <f>G$5</f>
        <v>Leveraging the metaverse technology to render virtual services</v>
      </c>
      <c r="H52" s="12">
        <f>B52/$D52</f>
        <v>0.29268292682926828</v>
      </c>
      <c r="I52" s="12">
        <f>C52/$D52</f>
        <v>0.70731707317073167</v>
      </c>
      <c r="J52" s="9"/>
      <c r="K52" s="10"/>
      <c r="L52" s="9" t="str">
        <f>A52</f>
        <v>Leveraging the metaverse technology to render virtual services</v>
      </c>
      <c r="M52" s="9">
        <f>B52*B$3</f>
        <v>24</v>
      </c>
      <c r="N52" s="9">
        <f>C52*C$3</f>
        <v>-58</v>
      </c>
      <c r="O52" s="11">
        <f>SUM(M52:N52)/$D52</f>
        <v>-0.82926829268292679</v>
      </c>
      <c r="P52" s="9"/>
    </row>
    <row r="53" spans="1:16" x14ac:dyDescent="0.25">
      <c r="A53" s="9" t="str">
        <f>A$6</f>
        <v>Using blockchain technology</v>
      </c>
      <c r="B53" s="9">
        <v>8</v>
      </c>
      <c r="C53" s="9">
        <v>33</v>
      </c>
      <c r="D53" s="9">
        <f>SUM(B53:C53)</f>
        <v>41</v>
      </c>
      <c r="E53" s="9"/>
      <c r="F53" s="10"/>
      <c r="G53" s="9" t="str">
        <f>G$6</f>
        <v>Using blockchain technology</v>
      </c>
      <c r="H53" s="12">
        <f>B53/$D53</f>
        <v>0.1951219512195122</v>
      </c>
      <c r="I53" s="12">
        <f>C53/$D53</f>
        <v>0.80487804878048785</v>
      </c>
      <c r="J53" s="9"/>
      <c r="K53" s="10"/>
      <c r="L53" s="9" t="str">
        <f>A53</f>
        <v>Using blockchain technology</v>
      </c>
      <c r="M53" s="9">
        <f>B53*B$3</f>
        <v>16</v>
      </c>
      <c r="N53" s="9">
        <f>C53*C$3</f>
        <v>-66</v>
      </c>
      <c r="O53" s="11">
        <f>SUM(M53:N53)/$D53</f>
        <v>-1.2195121951219512</v>
      </c>
      <c r="P53" s="9"/>
    </row>
    <row r="54" spans="1:16" x14ac:dyDescent="0.25">
      <c r="A54" s="9"/>
      <c r="B54" s="9"/>
      <c r="C54" s="9"/>
      <c r="D54" s="9"/>
      <c r="E54" s="9"/>
      <c r="F54" s="10"/>
      <c r="G54" s="9"/>
      <c r="H54" s="9"/>
      <c r="I54" s="9"/>
      <c r="J54" s="9"/>
      <c r="K54" s="10"/>
      <c r="L54" s="9"/>
      <c r="M54" s="9"/>
      <c r="N54" s="9"/>
      <c r="O54" s="11"/>
      <c r="P54" s="9"/>
    </row>
    <row r="55" spans="1:16" s="26" customFormat="1" x14ac:dyDescent="0.25">
      <c r="A55" s="30" t="str">
        <f>Refs!D3</f>
        <v>Academic Library</v>
      </c>
      <c r="B55" s="30"/>
      <c r="C55" s="30"/>
      <c r="D55" s="30"/>
      <c r="E55" s="30"/>
      <c r="F55" s="31"/>
      <c r="G55" s="30" t="str">
        <f>A55</f>
        <v>Academic Library</v>
      </c>
      <c r="H55" s="30"/>
      <c r="I55" s="30"/>
      <c r="J55" s="30"/>
      <c r="K55" s="31"/>
      <c r="L55" s="30" t="str">
        <f>A55</f>
        <v>Academic Library</v>
      </c>
      <c r="M55" s="30"/>
      <c r="N55" s="30"/>
      <c r="O55" s="32"/>
      <c r="P55" s="30"/>
    </row>
    <row r="56" spans="1:16" x14ac:dyDescent="0.25">
      <c r="A56" s="9" t="str">
        <f>A$4</f>
        <v>Question</v>
      </c>
      <c r="B56" s="9" t="str">
        <f t="shared" ref="B56:D56" si="27">B$4</f>
        <v>Yes</v>
      </c>
      <c r="C56" s="9" t="str">
        <f t="shared" si="27"/>
        <v>No</v>
      </c>
      <c r="D56" s="9" t="str">
        <f t="shared" si="27"/>
        <v>TOTAL</v>
      </c>
      <c r="E56" s="9"/>
      <c r="F56" s="10"/>
      <c r="G56" s="9" t="str">
        <f>G$4</f>
        <v>Question</v>
      </c>
      <c r="H56" s="9" t="str">
        <f t="shared" ref="H56:I56" si="28">H$4</f>
        <v>Yes</v>
      </c>
      <c r="I56" s="9" t="str">
        <f t="shared" si="28"/>
        <v>No</v>
      </c>
      <c r="J56" s="9"/>
      <c r="K56" s="10"/>
      <c r="L56" s="9" t="str">
        <f>L$4</f>
        <v>Question</v>
      </c>
      <c r="M56" s="9" t="str">
        <f t="shared" ref="M56:N56" si="29">M$4</f>
        <v>Yes</v>
      </c>
      <c r="N56" s="9" t="str">
        <f t="shared" si="29"/>
        <v>No</v>
      </c>
      <c r="O56" s="11" t="s">
        <v>127</v>
      </c>
      <c r="P56" s="9"/>
    </row>
    <row r="57" spans="1:16" x14ac:dyDescent="0.25">
      <c r="A57" s="9" t="str">
        <f>A$5</f>
        <v>Leveraging the metaverse technology to render virtual services</v>
      </c>
      <c r="B57" s="9">
        <v>189</v>
      </c>
      <c r="C57" s="9">
        <v>694</v>
      </c>
      <c r="D57" s="9">
        <f>SUM(B57:C57)</f>
        <v>883</v>
      </c>
      <c r="E57" s="9"/>
      <c r="F57" s="10"/>
      <c r="G57" s="9" t="str">
        <f>G$5</f>
        <v>Leveraging the metaverse technology to render virtual services</v>
      </c>
      <c r="H57" s="12">
        <f>B57/$D57</f>
        <v>0.21404303510758776</v>
      </c>
      <c r="I57" s="12">
        <f>C57/$D57</f>
        <v>0.78595696489241218</v>
      </c>
      <c r="J57" s="9"/>
      <c r="K57" s="10"/>
      <c r="L57" s="9" t="str">
        <f>A57</f>
        <v>Leveraging the metaverse technology to render virtual services</v>
      </c>
      <c r="M57" s="9">
        <f>B57*B$3</f>
        <v>378</v>
      </c>
      <c r="N57" s="9">
        <f>C57*C$3</f>
        <v>-1388</v>
      </c>
      <c r="O57" s="11">
        <f>SUM(M57:N57)/$D57</f>
        <v>-1.1438278595696489</v>
      </c>
      <c r="P57" s="9"/>
    </row>
    <row r="58" spans="1:16" x14ac:dyDescent="0.25">
      <c r="A58" s="9" t="str">
        <f>A$6</f>
        <v>Using blockchain technology</v>
      </c>
      <c r="B58" s="9">
        <v>118</v>
      </c>
      <c r="C58" s="9">
        <v>765</v>
      </c>
      <c r="D58" s="9">
        <f>SUM(B58:C58)</f>
        <v>883</v>
      </c>
      <c r="E58" s="9"/>
      <c r="F58" s="10"/>
      <c r="G58" s="9" t="str">
        <f>G$6</f>
        <v>Using blockchain technology</v>
      </c>
      <c r="H58" s="12">
        <f>B58/$D58</f>
        <v>0.13363533408833522</v>
      </c>
      <c r="I58" s="12">
        <f>C58/$D58</f>
        <v>0.86636466591166483</v>
      </c>
      <c r="J58" s="9"/>
      <c r="K58" s="10"/>
      <c r="L58" s="9" t="str">
        <f>A58</f>
        <v>Using blockchain technology</v>
      </c>
      <c r="M58" s="9">
        <f>B58*B$3</f>
        <v>236</v>
      </c>
      <c r="N58" s="9">
        <f>C58*C$3</f>
        <v>-1530</v>
      </c>
      <c r="O58" s="11">
        <f>SUM(M58:N58)/$D58</f>
        <v>-1.4654586636466591</v>
      </c>
      <c r="P58" s="9"/>
    </row>
    <row r="59" spans="1:16" x14ac:dyDescent="0.25">
      <c r="A59" s="9"/>
      <c r="B59" s="9"/>
      <c r="C59" s="9"/>
      <c r="D59" s="9"/>
      <c r="E59" s="9"/>
      <c r="F59" s="10"/>
      <c r="G59" s="9"/>
      <c r="H59" s="9"/>
      <c r="I59" s="9"/>
      <c r="J59" s="9"/>
      <c r="K59" s="10"/>
      <c r="L59" s="9"/>
      <c r="M59" s="9"/>
      <c r="N59" s="9"/>
      <c r="O59" s="11"/>
      <c r="P59" s="9"/>
    </row>
    <row r="60" spans="1:16" x14ac:dyDescent="0.25">
      <c r="A60" s="13"/>
      <c r="B60" s="13"/>
      <c r="C60" s="13"/>
      <c r="D60" s="13"/>
      <c r="E60" s="13"/>
      <c r="F60" s="14"/>
      <c r="G60" s="13"/>
      <c r="H60" s="13"/>
      <c r="I60" s="13"/>
      <c r="J60" s="13"/>
      <c r="K60" s="14"/>
      <c r="L60" s="13"/>
      <c r="M60" s="13"/>
      <c r="N60" s="13"/>
      <c r="O60" s="15"/>
      <c r="P60" s="13"/>
    </row>
    <row r="61" spans="1:16" s="26" customFormat="1" x14ac:dyDescent="0.25">
      <c r="A61" s="33" t="str">
        <f>Refs!B4</f>
        <v>University</v>
      </c>
      <c r="B61" s="33"/>
      <c r="C61" s="33"/>
      <c r="D61" s="33"/>
      <c r="E61" s="33"/>
      <c r="F61" s="34"/>
      <c r="G61" s="33" t="str">
        <f>A61</f>
        <v>University</v>
      </c>
      <c r="H61" s="33"/>
      <c r="I61" s="33"/>
      <c r="J61" s="33"/>
      <c r="K61" s="34"/>
      <c r="L61" s="33" t="str">
        <f>A61</f>
        <v>University</v>
      </c>
      <c r="M61" s="33"/>
      <c r="N61" s="33"/>
      <c r="O61" s="35"/>
      <c r="P61" s="33"/>
    </row>
    <row r="62" spans="1:16" x14ac:dyDescent="0.25">
      <c r="A62" s="13" t="str">
        <f>A$4</f>
        <v>Question</v>
      </c>
      <c r="B62" s="13" t="str">
        <f t="shared" ref="B62:D62" si="30">B$4</f>
        <v>Yes</v>
      </c>
      <c r="C62" s="13" t="str">
        <f t="shared" si="30"/>
        <v>No</v>
      </c>
      <c r="D62" s="13" t="str">
        <f t="shared" si="30"/>
        <v>TOTAL</v>
      </c>
      <c r="E62" s="13"/>
      <c r="F62" s="14"/>
      <c r="G62" s="13" t="str">
        <f>G$4</f>
        <v>Question</v>
      </c>
      <c r="H62" s="13" t="str">
        <f t="shared" ref="H62:I62" si="31">H$4</f>
        <v>Yes</v>
      </c>
      <c r="I62" s="13" t="str">
        <f t="shared" si="31"/>
        <v>No</v>
      </c>
      <c r="J62" s="13"/>
      <c r="K62" s="14"/>
      <c r="L62" s="13" t="str">
        <f>L$4</f>
        <v>Question</v>
      </c>
      <c r="M62" s="13" t="str">
        <f t="shared" ref="M62:N62" si="32">M$4</f>
        <v>Yes</v>
      </c>
      <c r="N62" s="13" t="str">
        <f t="shared" si="32"/>
        <v>No</v>
      </c>
      <c r="O62" s="15" t="s">
        <v>127</v>
      </c>
      <c r="P62" s="13"/>
    </row>
    <row r="63" spans="1:16" x14ac:dyDescent="0.25">
      <c r="A63" s="13" t="str">
        <f>A$5</f>
        <v>Leveraging the metaverse technology to render virtual services</v>
      </c>
      <c r="B63" s="13">
        <v>146</v>
      </c>
      <c r="C63" s="13">
        <v>534</v>
      </c>
      <c r="D63" s="13">
        <f>SUM(B63:C63)</f>
        <v>680</v>
      </c>
      <c r="E63" s="13"/>
      <c r="F63" s="14"/>
      <c r="G63" s="13" t="str">
        <f>G$5</f>
        <v>Leveraging the metaverse technology to render virtual services</v>
      </c>
      <c r="H63" s="16">
        <f>B63/$D63</f>
        <v>0.21470588235294116</v>
      </c>
      <c r="I63" s="16">
        <f>C63/$D63</f>
        <v>0.78529411764705881</v>
      </c>
      <c r="J63" s="13"/>
      <c r="K63" s="14"/>
      <c r="L63" s="13" t="str">
        <f>A63</f>
        <v>Leveraging the metaverse technology to render virtual services</v>
      </c>
      <c r="M63" s="13">
        <f>B63*B$3</f>
        <v>292</v>
      </c>
      <c r="N63" s="13">
        <f>C63*C$3</f>
        <v>-1068</v>
      </c>
      <c r="O63" s="15">
        <f>SUM(M63:N63)/$D63</f>
        <v>-1.1411764705882352</v>
      </c>
      <c r="P63" s="13"/>
    </row>
    <row r="64" spans="1:16" x14ac:dyDescent="0.25">
      <c r="A64" s="13" t="str">
        <f>A$6</f>
        <v>Using blockchain technology</v>
      </c>
      <c r="B64" s="13">
        <v>92</v>
      </c>
      <c r="C64" s="13">
        <v>588</v>
      </c>
      <c r="D64" s="13">
        <f>SUM(B64:C64)</f>
        <v>680</v>
      </c>
      <c r="E64" s="13"/>
      <c r="F64" s="14"/>
      <c r="G64" s="13" t="str">
        <f>G$6</f>
        <v>Using blockchain technology</v>
      </c>
      <c r="H64" s="16">
        <f>B64/$D64</f>
        <v>0.13529411764705881</v>
      </c>
      <c r="I64" s="16">
        <f>C64/$D64</f>
        <v>0.86470588235294121</v>
      </c>
      <c r="J64" s="13"/>
      <c r="K64" s="14"/>
      <c r="L64" s="13" t="str">
        <f>A64</f>
        <v>Using blockchain technology</v>
      </c>
      <c r="M64" s="13">
        <f>B64*B$3</f>
        <v>184</v>
      </c>
      <c r="N64" s="13">
        <f>C64*C$3</f>
        <v>-1176</v>
      </c>
      <c r="O64" s="15">
        <f>SUM(M64:N64)/$D64</f>
        <v>-1.4588235294117646</v>
      </c>
      <c r="P64" s="13"/>
    </row>
    <row r="65" spans="1:16" x14ac:dyDescent="0.25">
      <c r="A65" s="13"/>
      <c r="B65" s="13"/>
      <c r="C65" s="13"/>
      <c r="D65" s="13"/>
      <c r="E65" s="13"/>
      <c r="F65" s="14"/>
      <c r="G65" s="13"/>
      <c r="H65" s="13"/>
      <c r="I65" s="13"/>
      <c r="J65" s="13"/>
      <c r="K65" s="14"/>
      <c r="L65" s="13"/>
      <c r="M65" s="13"/>
      <c r="N65" s="13"/>
      <c r="O65" s="15"/>
      <c r="P65" s="13"/>
    </row>
    <row r="66" spans="1:16" s="26" customFormat="1" x14ac:dyDescent="0.25">
      <c r="A66" s="33" t="str">
        <f>Refs!C4</f>
        <v>Community college</v>
      </c>
      <c r="B66" s="33"/>
      <c r="C66" s="33"/>
      <c r="D66" s="33"/>
      <c r="E66" s="33"/>
      <c r="F66" s="34"/>
      <c r="G66" s="33" t="str">
        <f>A66</f>
        <v>Community college</v>
      </c>
      <c r="H66" s="33"/>
      <c r="I66" s="33"/>
      <c r="J66" s="33"/>
      <c r="K66" s="34"/>
      <c r="L66" s="33" t="str">
        <f>A66</f>
        <v>Community college</v>
      </c>
      <c r="M66" s="33"/>
      <c r="N66" s="33"/>
      <c r="O66" s="35"/>
      <c r="P66" s="33"/>
    </row>
    <row r="67" spans="1:16" x14ac:dyDescent="0.25">
      <c r="A67" s="13" t="str">
        <f>A$4</f>
        <v>Question</v>
      </c>
      <c r="B67" s="13" t="str">
        <f t="shared" ref="B67:D67" si="33">B$4</f>
        <v>Yes</v>
      </c>
      <c r="C67" s="13" t="str">
        <f t="shared" si="33"/>
        <v>No</v>
      </c>
      <c r="D67" s="13" t="str">
        <f t="shared" si="33"/>
        <v>TOTAL</v>
      </c>
      <c r="E67" s="13"/>
      <c r="F67" s="14"/>
      <c r="G67" s="13" t="str">
        <f>G$4</f>
        <v>Question</v>
      </c>
      <c r="H67" s="13" t="str">
        <f t="shared" ref="H67:I67" si="34">H$4</f>
        <v>Yes</v>
      </c>
      <c r="I67" s="13" t="str">
        <f t="shared" si="34"/>
        <v>No</v>
      </c>
      <c r="J67" s="13"/>
      <c r="K67" s="14"/>
      <c r="L67" s="13" t="str">
        <f>L$4</f>
        <v>Question</v>
      </c>
      <c r="M67" s="13" t="str">
        <f t="shared" ref="M67:N67" si="35">M$4</f>
        <v>Yes</v>
      </c>
      <c r="N67" s="13" t="str">
        <f t="shared" si="35"/>
        <v>No</v>
      </c>
      <c r="O67" s="15" t="s">
        <v>127</v>
      </c>
      <c r="P67" s="13"/>
    </row>
    <row r="68" spans="1:16" x14ac:dyDescent="0.25">
      <c r="A68" s="13" t="str">
        <f>A$5</f>
        <v>Leveraging the metaverse technology to render virtual services</v>
      </c>
      <c r="B68" s="13">
        <v>17</v>
      </c>
      <c r="C68" s="13">
        <v>62</v>
      </c>
      <c r="D68" s="13">
        <f>SUM(B68:C68)</f>
        <v>79</v>
      </c>
      <c r="E68" s="13"/>
      <c r="F68" s="14"/>
      <c r="G68" s="13" t="str">
        <f>G$5</f>
        <v>Leveraging the metaverse technology to render virtual services</v>
      </c>
      <c r="H68" s="16">
        <f>B68/$D68</f>
        <v>0.21518987341772153</v>
      </c>
      <c r="I68" s="16">
        <f>C68/$D68</f>
        <v>0.78481012658227844</v>
      </c>
      <c r="J68" s="13"/>
      <c r="K68" s="14"/>
      <c r="L68" s="13" t="str">
        <f>A68</f>
        <v>Leveraging the metaverse technology to render virtual services</v>
      </c>
      <c r="M68" s="13">
        <f>B68*B$3</f>
        <v>34</v>
      </c>
      <c r="N68" s="13">
        <f>C68*C$3</f>
        <v>-124</v>
      </c>
      <c r="O68" s="15">
        <f>SUM(M68:N68)/$D68</f>
        <v>-1.139240506329114</v>
      </c>
      <c r="P68" s="13"/>
    </row>
    <row r="69" spans="1:16" x14ac:dyDescent="0.25">
      <c r="A69" s="13" t="str">
        <f>A$6</f>
        <v>Using blockchain technology</v>
      </c>
      <c r="B69" s="13">
        <v>9</v>
      </c>
      <c r="C69" s="13">
        <v>70</v>
      </c>
      <c r="D69" s="13">
        <f>SUM(B69:C69)</f>
        <v>79</v>
      </c>
      <c r="E69" s="13"/>
      <c r="F69" s="14"/>
      <c r="G69" s="13" t="str">
        <f>G$6</f>
        <v>Using blockchain technology</v>
      </c>
      <c r="H69" s="16">
        <f>B69/$D69</f>
        <v>0.11392405063291139</v>
      </c>
      <c r="I69" s="16">
        <f>C69/$D69</f>
        <v>0.88607594936708856</v>
      </c>
      <c r="J69" s="13"/>
      <c r="K69" s="14"/>
      <c r="L69" s="13" t="str">
        <f>A69</f>
        <v>Using blockchain technology</v>
      </c>
      <c r="M69" s="13">
        <f>B69*B$3</f>
        <v>18</v>
      </c>
      <c r="N69" s="13">
        <f>C69*C$3</f>
        <v>-140</v>
      </c>
      <c r="O69" s="15">
        <f>SUM(M69:N69)/$D69</f>
        <v>-1.5443037974683544</v>
      </c>
      <c r="P69" s="13"/>
    </row>
    <row r="70" spans="1:16" x14ac:dyDescent="0.25">
      <c r="A70" s="13"/>
      <c r="B70" s="13"/>
      <c r="C70" s="13"/>
      <c r="D70" s="13"/>
      <c r="E70" s="13"/>
      <c r="F70" s="14"/>
      <c r="G70" s="13"/>
      <c r="H70" s="13"/>
      <c r="I70" s="13"/>
      <c r="J70" s="13"/>
      <c r="K70" s="14"/>
      <c r="L70" s="13"/>
      <c r="M70" s="13"/>
      <c r="N70" s="13"/>
      <c r="O70" s="15"/>
      <c r="P70" s="13"/>
    </row>
    <row r="71" spans="1:16" s="26" customFormat="1" x14ac:dyDescent="0.25">
      <c r="A71" s="33" t="str">
        <f>Refs!D4</f>
        <v>Other (please specify)</v>
      </c>
      <c r="B71" s="33"/>
      <c r="C71" s="33"/>
      <c r="D71" s="33"/>
      <c r="E71" s="33"/>
      <c r="F71" s="34"/>
      <c r="G71" s="33" t="str">
        <f>A71</f>
        <v>Other (please specify)</v>
      </c>
      <c r="H71" s="33"/>
      <c r="I71" s="33"/>
      <c r="J71" s="33"/>
      <c r="K71" s="34"/>
      <c r="L71" s="33" t="str">
        <f>A71</f>
        <v>Other (please specify)</v>
      </c>
      <c r="M71" s="33"/>
      <c r="N71" s="33"/>
      <c r="O71" s="35"/>
      <c r="P71" s="33"/>
    </row>
    <row r="72" spans="1:16" x14ac:dyDescent="0.25">
      <c r="A72" s="13" t="str">
        <f>A$4</f>
        <v>Question</v>
      </c>
      <c r="B72" s="13" t="str">
        <f t="shared" ref="B72:D72" si="36">B$4</f>
        <v>Yes</v>
      </c>
      <c r="C72" s="13" t="str">
        <f t="shared" si="36"/>
        <v>No</v>
      </c>
      <c r="D72" s="13" t="str">
        <f t="shared" si="36"/>
        <v>TOTAL</v>
      </c>
      <c r="E72" s="13"/>
      <c r="F72" s="14"/>
      <c r="G72" s="13" t="str">
        <f>G$4</f>
        <v>Question</v>
      </c>
      <c r="H72" s="13" t="str">
        <f t="shared" ref="H72:I72" si="37">H$4</f>
        <v>Yes</v>
      </c>
      <c r="I72" s="13" t="str">
        <f t="shared" si="37"/>
        <v>No</v>
      </c>
      <c r="J72" s="13"/>
      <c r="K72" s="14"/>
      <c r="L72" s="13" t="str">
        <f>L$4</f>
        <v>Question</v>
      </c>
      <c r="M72" s="13" t="str">
        <f t="shared" ref="M72:N72" si="38">M$4</f>
        <v>Yes</v>
      </c>
      <c r="N72" s="13" t="str">
        <f t="shared" si="38"/>
        <v>No</v>
      </c>
      <c r="O72" s="15" t="s">
        <v>127</v>
      </c>
      <c r="P72" s="13"/>
    </row>
    <row r="73" spans="1:16" x14ac:dyDescent="0.25">
      <c r="A73" s="13" t="str">
        <f>A$5</f>
        <v>Leveraging the metaverse technology to render virtual services</v>
      </c>
      <c r="B73" s="13">
        <v>26</v>
      </c>
      <c r="C73" s="13">
        <v>98</v>
      </c>
      <c r="D73" s="13">
        <f>SUM(B73:C73)</f>
        <v>124</v>
      </c>
      <c r="E73" s="13"/>
      <c r="F73" s="14"/>
      <c r="G73" s="13" t="str">
        <f>G$5</f>
        <v>Leveraging the metaverse technology to render virtual services</v>
      </c>
      <c r="H73" s="16">
        <f>B73/$D73</f>
        <v>0.20967741935483872</v>
      </c>
      <c r="I73" s="16">
        <f>C73/$D73</f>
        <v>0.79032258064516125</v>
      </c>
      <c r="J73" s="13"/>
      <c r="K73" s="14"/>
      <c r="L73" s="13" t="str">
        <f>A73</f>
        <v>Leveraging the metaverse technology to render virtual services</v>
      </c>
      <c r="M73" s="13">
        <f>B73*B$3</f>
        <v>52</v>
      </c>
      <c r="N73" s="13">
        <f>C73*C$3</f>
        <v>-196</v>
      </c>
      <c r="O73" s="15">
        <f>SUM(M73:N73)/$D73</f>
        <v>-1.1612903225806452</v>
      </c>
      <c r="P73" s="13"/>
    </row>
    <row r="74" spans="1:16" x14ac:dyDescent="0.25">
      <c r="A74" s="13" t="str">
        <f>A$6</f>
        <v>Using blockchain technology</v>
      </c>
      <c r="B74" s="13">
        <v>17</v>
      </c>
      <c r="C74" s="13">
        <v>107</v>
      </c>
      <c r="D74" s="13">
        <f>SUM(B74:C74)</f>
        <v>124</v>
      </c>
      <c r="E74" s="13"/>
      <c r="F74" s="14"/>
      <c r="G74" s="13" t="str">
        <f>G$6</f>
        <v>Using blockchain technology</v>
      </c>
      <c r="H74" s="16">
        <f>B74/$D74</f>
        <v>0.13709677419354838</v>
      </c>
      <c r="I74" s="16">
        <f>C74/$D74</f>
        <v>0.86290322580645162</v>
      </c>
      <c r="J74" s="13"/>
      <c r="K74" s="14"/>
      <c r="L74" s="13" t="str">
        <f>A74</f>
        <v>Using blockchain technology</v>
      </c>
      <c r="M74" s="13">
        <f>B74*B$3</f>
        <v>34</v>
      </c>
      <c r="N74" s="13">
        <f>C74*C$3</f>
        <v>-214</v>
      </c>
      <c r="O74" s="15">
        <f>SUM(M74:N74)/$D74</f>
        <v>-1.4516129032258065</v>
      </c>
      <c r="P74" s="13"/>
    </row>
    <row r="75" spans="1:16" x14ac:dyDescent="0.25">
      <c r="A75" s="13"/>
      <c r="B75" s="13"/>
      <c r="C75" s="13"/>
      <c r="D75" s="13"/>
      <c r="E75" s="13"/>
      <c r="F75" s="14"/>
      <c r="G75" s="13"/>
      <c r="H75" s="13"/>
      <c r="I75" s="13"/>
      <c r="J75" s="13"/>
      <c r="K75" s="14"/>
      <c r="L75" s="13"/>
      <c r="M75" s="13"/>
      <c r="N75" s="13"/>
      <c r="O75" s="15"/>
      <c r="P75" s="13"/>
    </row>
    <row r="76" spans="1:16" x14ac:dyDescent="0.25">
      <c r="A76" s="17"/>
      <c r="B76" s="17"/>
      <c r="C76" s="17"/>
      <c r="D76" s="17"/>
      <c r="E76" s="17"/>
      <c r="F76" s="18"/>
      <c r="G76" s="17"/>
      <c r="H76" s="17"/>
      <c r="I76" s="17"/>
      <c r="J76" s="17"/>
      <c r="K76" s="18"/>
      <c r="L76" s="17"/>
      <c r="M76" s="17"/>
      <c r="N76" s="17"/>
      <c r="O76" s="19"/>
      <c r="P76" s="17"/>
    </row>
    <row r="77" spans="1:16" s="26" customFormat="1" x14ac:dyDescent="0.25">
      <c r="A77" s="36" t="str">
        <f>Refs!B5</f>
        <v>Associate dean of library</v>
      </c>
      <c r="B77" s="37"/>
      <c r="C77" s="37"/>
      <c r="D77" s="37"/>
      <c r="E77" s="37"/>
      <c r="F77" s="38"/>
      <c r="G77" s="37" t="str">
        <f>A77</f>
        <v>Associate dean of library</v>
      </c>
      <c r="H77" s="37"/>
      <c r="I77" s="37"/>
      <c r="J77" s="37"/>
      <c r="K77" s="38"/>
      <c r="L77" s="37" t="str">
        <f>A77</f>
        <v>Associate dean of library</v>
      </c>
      <c r="M77" s="37"/>
      <c r="N77" s="37"/>
      <c r="O77" s="39"/>
      <c r="P77" s="37"/>
    </row>
    <row r="78" spans="1:16" x14ac:dyDescent="0.25">
      <c r="A78" s="20" t="str">
        <f>A$4</f>
        <v>Question</v>
      </c>
      <c r="B78" s="17" t="str">
        <f t="shared" ref="B78:D78" si="39">B$4</f>
        <v>Yes</v>
      </c>
      <c r="C78" s="17" t="str">
        <f t="shared" si="39"/>
        <v>No</v>
      </c>
      <c r="D78" s="17" t="str">
        <f t="shared" si="39"/>
        <v>TOTAL</v>
      </c>
      <c r="E78" s="17"/>
      <c r="F78" s="18"/>
      <c r="G78" s="17" t="str">
        <f>G$4</f>
        <v>Question</v>
      </c>
      <c r="H78" s="17" t="str">
        <f t="shared" ref="H78:I78" si="40">H$4</f>
        <v>Yes</v>
      </c>
      <c r="I78" s="17" t="str">
        <f t="shared" si="40"/>
        <v>No</v>
      </c>
      <c r="J78" s="17"/>
      <c r="K78" s="18"/>
      <c r="L78" s="17" t="str">
        <f>L$4</f>
        <v>Question</v>
      </c>
      <c r="M78" s="17" t="str">
        <f t="shared" ref="M78:N78" si="41">M$4</f>
        <v>Yes</v>
      </c>
      <c r="N78" s="17" t="str">
        <f t="shared" si="41"/>
        <v>No</v>
      </c>
      <c r="O78" s="19" t="s">
        <v>127</v>
      </c>
      <c r="P78" s="17"/>
    </row>
    <row r="79" spans="1:16" x14ac:dyDescent="0.25">
      <c r="A79" s="20" t="str">
        <f>A$5</f>
        <v>Leveraging the metaverse technology to render virtual services</v>
      </c>
      <c r="B79" s="17">
        <v>5</v>
      </c>
      <c r="C79" s="17">
        <v>28</v>
      </c>
      <c r="D79" s="17">
        <f>SUM(B79:C79)</f>
        <v>33</v>
      </c>
      <c r="E79" s="17"/>
      <c r="F79" s="18"/>
      <c r="G79" s="17" t="str">
        <f>G$5</f>
        <v>Leveraging the metaverse technology to render virtual services</v>
      </c>
      <c r="H79" s="21">
        <f>B79/$D79</f>
        <v>0.15151515151515152</v>
      </c>
      <c r="I79" s="21">
        <f>C79/$D79</f>
        <v>0.84848484848484851</v>
      </c>
      <c r="J79" s="17"/>
      <c r="K79" s="18"/>
      <c r="L79" s="17" t="str">
        <f>A79</f>
        <v>Leveraging the metaverse technology to render virtual services</v>
      </c>
      <c r="M79" s="17">
        <f>B79*B$3</f>
        <v>10</v>
      </c>
      <c r="N79" s="17">
        <f>C79*C$3</f>
        <v>-56</v>
      </c>
      <c r="O79" s="19">
        <f>SUM(M79:N79)/$D79</f>
        <v>-1.393939393939394</v>
      </c>
      <c r="P79" s="17"/>
    </row>
    <row r="80" spans="1:16" x14ac:dyDescent="0.25">
      <c r="A80" s="20" t="str">
        <f>A$6</f>
        <v>Using blockchain technology</v>
      </c>
      <c r="B80" s="17">
        <v>3</v>
      </c>
      <c r="C80" s="17">
        <v>30</v>
      </c>
      <c r="D80" s="17">
        <f>SUM(B80:C80)</f>
        <v>33</v>
      </c>
      <c r="E80" s="17"/>
      <c r="F80" s="18"/>
      <c r="G80" s="17" t="str">
        <f>G$6</f>
        <v>Using blockchain technology</v>
      </c>
      <c r="H80" s="21">
        <f>B80/$D80</f>
        <v>9.0909090909090912E-2</v>
      </c>
      <c r="I80" s="21">
        <f>C80/$D80</f>
        <v>0.90909090909090906</v>
      </c>
      <c r="J80" s="17"/>
      <c r="K80" s="18"/>
      <c r="L80" s="17" t="str">
        <f>A80</f>
        <v>Using blockchain technology</v>
      </c>
      <c r="M80" s="17">
        <f>B80*B$3</f>
        <v>6</v>
      </c>
      <c r="N80" s="17">
        <f>C80*C$3</f>
        <v>-60</v>
      </c>
      <c r="O80" s="19">
        <f>SUM(M80:N80)/$D80</f>
        <v>-1.6363636363636365</v>
      </c>
      <c r="P80" s="17"/>
    </row>
    <row r="81" spans="1:16" x14ac:dyDescent="0.25">
      <c r="A81" s="20"/>
      <c r="B81" s="17"/>
      <c r="C81" s="17"/>
      <c r="D81" s="17"/>
      <c r="E81" s="17"/>
      <c r="F81" s="18"/>
      <c r="G81" s="17"/>
      <c r="H81" s="46"/>
      <c r="I81" s="46"/>
      <c r="J81" s="17"/>
      <c r="K81" s="18"/>
      <c r="L81" s="17"/>
      <c r="M81" s="17"/>
      <c r="N81" s="17"/>
      <c r="O81" s="19"/>
      <c r="P81" s="17"/>
    </row>
    <row r="82" spans="1:16" s="26" customFormat="1" x14ac:dyDescent="0.25">
      <c r="A82" s="36" t="str">
        <f>Refs!C5</f>
        <v>Dean of library</v>
      </c>
      <c r="B82" s="37"/>
      <c r="C82" s="37"/>
      <c r="D82" s="37"/>
      <c r="E82" s="37"/>
      <c r="F82" s="38"/>
      <c r="G82" s="37" t="str">
        <f>A82</f>
        <v>Dean of library</v>
      </c>
      <c r="H82" s="40"/>
      <c r="I82" s="40"/>
      <c r="J82" s="37"/>
      <c r="K82" s="38"/>
      <c r="L82" s="37" t="str">
        <f>A82</f>
        <v>Dean of library</v>
      </c>
      <c r="M82" s="37"/>
      <c r="N82" s="37"/>
      <c r="O82" s="39"/>
      <c r="P82" s="37"/>
    </row>
    <row r="83" spans="1:16" x14ac:dyDescent="0.25">
      <c r="A83" s="20" t="str">
        <f>A$4</f>
        <v>Question</v>
      </c>
      <c r="B83" s="17" t="str">
        <f t="shared" ref="B83:D83" si="42">B$4</f>
        <v>Yes</v>
      </c>
      <c r="C83" s="17" t="str">
        <f t="shared" si="42"/>
        <v>No</v>
      </c>
      <c r="D83" s="17" t="str">
        <f t="shared" si="42"/>
        <v>TOTAL</v>
      </c>
      <c r="E83" s="17"/>
      <c r="F83" s="18"/>
      <c r="G83" s="17" t="str">
        <f>G$4</f>
        <v>Question</v>
      </c>
      <c r="H83" s="46" t="str">
        <f t="shared" ref="H83:I83" si="43">H$4</f>
        <v>Yes</v>
      </c>
      <c r="I83" s="46" t="str">
        <f t="shared" si="43"/>
        <v>No</v>
      </c>
      <c r="J83" s="17"/>
      <c r="K83" s="18"/>
      <c r="L83" s="17" t="str">
        <f>L$4</f>
        <v>Question</v>
      </c>
      <c r="M83" s="17" t="str">
        <f t="shared" ref="M83:N83" si="44">M$4</f>
        <v>Yes</v>
      </c>
      <c r="N83" s="17" t="str">
        <f t="shared" si="44"/>
        <v>No</v>
      </c>
      <c r="O83" s="19" t="s">
        <v>127</v>
      </c>
      <c r="P83" s="17"/>
    </row>
    <row r="84" spans="1:16" x14ac:dyDescent="0.25">
      <c r="A84" s="20" t="str">
        <f>A$5</f>
        <v>Leveraging the metaverse technology to render virtual services</v>
      </c>
      <c r="B84" s="17">
        <v>18</v>
      </c>
      <c r="C84" s="17">
        <v>50</v>
      </c>
      <c r="D84" s="17">
        <f>SUM(B84:C84)</f>
        <v>68</v>
      </c>
      <c r="E84" s="17"/>
      <c r="F84" s="18"/>
      <c r="G84" s="17" t="str">
        <f>G$5</f>
        <v>Leveraging the metaverse technology to render virtual services</v>
      </c>
      <c r="H84" s="21">
        <f>B84/$D84</f>
        <v>0.26470588235294118</v>
      </c>
      <c r="I84" s="21">
        <f>C84/$D84</f>
        <v>0.73529411764705888</v>
      </c>
      <c r="J84" s="17"/>
      <c r="K84" s="18"/>
      <c r="L84" s="17" t="str">
        <f>A84</f>
        <v>Leveraging the metaverse technology to render virtual services</v>
      </c>
      <c r="M84" s="17">
        <f>B84*B$3</f>
        <v>36</v>
      </c>
      <c r="N84" s="17">
        <f>C84*C$3</f>
        <v>-100</v>
      </c>
      <c r="O84" s="19">
        <f>SUM(M84:N84)/$D84</f>
        <v>-0.94117647058823528</v>
      </c>
      <c r="P84" s="17"/>
    </row>
    <row r="85" spans="1:16" x14ac:dyDescent="0.25">
      <c r="A85" s="20" t="str">
        <f>A$6</f>
        <v>Using blockchain technology</v>
      </c>
      <c r="B85" s="17">
        <v>9</v>
      </c>
      <c r="C85" s="17">
        <v>59</v>
      </c>
      <c r="D85" s="17">
        <f>SUM(B85:C85)</f>
        <v>68</v>
      </c>
      <c r="E85" s="17"/>
      <c r="F85" s="18"/>
      <c r="G85" s="17" t="str">
        <f>G$6</f>
        <v>Using blockchain technology</v>
      </c>
      <c r="H85" s="21">
        <f>B85/$D85</f>
        <v>0.13235294117647059</v>
      </c>
      <c r="I85" s="21">
        <f>C85/$D85</f>
        <v>0.86764705882352944</v>
      </c>
      <c r="J85" s="17"/>
      <c r="K85" s="18"/>
      <c r="L85" s="17" t="str">
        <f>A85</f>
        <v>Using blockchain technology</v>
      </c>
      <c r="M85" s="17">
        <f>B85*B$3</f>
        <v>18</v>
      </c>
      <c r="N85" s="17">
        <f>C85*C$3</f>
        <v>-118</v>
      </c>
      <c r="O85" s="19">
        <f>SUM(M85:N85)/$D85</f>
        <v>-1.4705882352941178</v>
      </c>
      <c r="P85" s="17"/>
    </row>
    <row r="86" spans="1:16" x14ac:dyDescent="0.25">
      <c r="A86" s="22"/>
      <c r="B86" s="17"/>
      <c r="C86" s="17"/>
      <c r="D86" s="17"/>
      <c r="E86" s="17"/>
      <c r="F86" s="18"/>
      <c r="G86" s="17"/>
      <c r="H86" s="17"/>
      <c r="I86" s="17"/>
      <c r="J86" s="17"/>
      <c r="K86" s="18"/>
      <c r="L86" s="17"/>
      <c r="M86" s="17"/>
      <c r="N86" s="17"/>
      <c r="O86" s="19"/>
      <c r="P86" s="17"/>
    </row>
    <row r="87" spans="1:16" s="26" customFormat="1" x14ac:dyDescent="0.25">
      <c r="A87" s="36" t="str">
        <f>Refs!D5</f>
        <v>Librarian</v>
      </c>
      <c r="B87" s="37"/>
      <c r="C87" s="37"/>
      <c r="D87" s="37"/>
      <c r="E87" s="37"/>
      <c r="F87" s="38"/>
      <c r="G87" s="37" t="str">
        <f>A87</f>
        <v>Librarian</v>
      </c>
      <c r="H87" s="37"/>
      <c r="I87" s="37"/>
      <c r="J87" s="37"/>
      <c r="K87" s="38"/>
      <c r="L87" s="37" t="str">
        <f>A87</f>
        <v>Librarian</v>
      </c>
      <c r="M87" s="37"/>
      <c r="N87" s="37"/>
      <c r="O87" s="39"/>
      <c r="P87" s="37"/>
    </row>
    <row r="88" spans="1:16" x14ac:dyDescent="0.25">
      <c r="A88" s="20" t="str">
        <f>A$4</f>
        <v>Question</v>
      </c>
      <c r="B88" s="17" t="str">
        <f t="shared" ref="B88:D88" si="45">B$4</f>
        <v>Yes</v>
      </c>
      <c r="C88" s="17" t="str">
        <f t="shared" si="45"/>
        <v>No</v>
      </c>
      <c r="D88" s="17" t="str">
        <f t="shared" si="45"/>
        <v>TOTAL</v>
      </c>
      <c r="E88" s="17"/>
      <c r="F88" s="18"/>
      <c r="G88" s="17" t="str">
        <f>G$4</f>
        <v>Question</v>
      </c>
      <c r="H88" s="17" t="str">
        <f t="shared" ref="H88:I88" si="46">H$4</f>
        <v>Yes</v>
      </c>
      <c r="I88" s="17" t="str">
        <f t="shared" si="46"/>
        <v>No</v>
      </c>
      <c r="J88" s="17"/>
      <c r="K88" s="18"/>
      <c r="L88" s="17" t="str">
        <f>L$4</f>
        <v>Question</v>
      </c>
      <c r="M88" s="17" t="str">
        <f t="shared" ref="M88:N88" si="47">M$4</f>
        <v>Yes</v>
      </c>
      <c r="N88" s="17" t="str">
        <f t="shared" si="47"/>
        <v>No</v>
      </c>
      <c r="O88" s="19" t="s">
        <v>127</v>
      </c>
      <c r="P88" s="17"/>
    </row>
    <row r="89" spans="1:16" x14ac:dyDescent="0.25">
      <c r="A89" s="20" t="str">
        <f>A$5</f>
        <v>Leveraging the metaverse technology to render virtual services</v>
      </c>
      <c r="B89" s="17">
        <v>125</v>
      </c>
      <c r="C89" s="17">
        <v>472</v>
      </c>
      <c r="D89" s="17">
        <f>SUM(B89:C89)</f>
        <v>597</v>
      </c>
      <c r="E89" s="17"/>
      <c r="F89" s="18"/>
      <c r="G89" s="17" t="str">
        <f>G$5</f>
        <v>Leveraging the metaverse technology to render virtual services</v>
      </c>
      <c r="H89" s="21">
        <f>B89/$D89</f>
        <v>0.20938023450586266</v>
      </c>
      <c r="I89" s="21">
        <f>C89/$D89</f>
        <v>0.79061976549413737</v>
      </c>
      <c r="J89" s="17"/>
      <c r="K89" s="18"/>
      <c r="L89" s="17" t="str">
        <f>A89</f>
        <v>Leveraging the metaverse technology to render virtual services</v>
      </c>
      <c r="M89" s="17">
        <f>B89*B$3</f>
        <v>250</v>
      </c>
      <c r="N89" s="17">
        <f>C89*C$3</f>
        <v>-944</v>
      </c>
      <c r="O89" s="19">
        <f>SUM(M89:N89)/$D89</f>
        <v>-1.1624790619765495</v>
      </c>
      <c r="P89" s="17"/>
    </row>
    <row r="90" spans="1:16" x14ac:dyDescent="0.25">
      <c r="A90" s="20" t="str">
        <f>A$6</f>
        <v>Using blockchain technology</v>
      </c>
      <c r="B90" s="17">
        <v>73</v>
      </c>
      <c r="C90" s="17">
        <v>524</v>
      </c>
      <c r="D90" s="17">
        <f>SUM(B90:C90)</f>
        <v>597</v>
      </c>
      <c r="E90" s="17"/>
      <c r="F90" s="18"/>
      <c r="G90" s="17" t="str">
        <f>G$6</f>
        <v>Using blockchain technology</v>
      </c>
      <c r="H90" s="21">
        <f>B90/$D90</f>
        <v>0.12227805695142378</v>
      </c>
      <c r="I90" s="21">
        <f>C90/$D90</f>
        <v>0.8777219430485762</v>
      </c>
      <c r="J90" s="17"/>
      <c r="K90" s="18"/>
      <c r="L90" s="17" t="str">
        <f>A90</f>
        <v>Using blockchain technology</v>
      </c>
      <c r="M90" s="17">
        <f>B90*B$3</f>
        <v>146</v>
      </c>
      <c r="N90" s="17">
        <f>C90*C$3</f>
        <v>-1048</v>
      </c>
      <c r="O90" s="19">
        <f>SUM(M90:N90)/$D90</f>
        <v>-1.5108877721943048</v>
      </c>
      <c r="P90" s="17"/>
    </row>
    <row r="91" spans="1:16" x14ac:dyDescent="0.25">
      <c r="A91" s="20"/>
      <c r="B91" s="17"/>
      <c r="C91" s="17"/>
      <c r="D91" s="17"/>
      <c r="E91" s="17"/>
      <c r="F91" s="18"/>
      <c r="G91" s="17"/>
      <c r="H91" s="46"/>
      <c r="I91" s="46"/>
      <c r="J91" s="17"/>
      <c r="K91" s="18"/>
      <c r="L91" s="17"/>
      <c r="M91" s="17"/>
      <c r="N91" s="17"/>
      <c r="O91" s="19"/>
      <c r="P91" s="17"/>
    </row>
    <row r="92" spans="1:16" s="26" customFormat="1" x14ac:dyDescent="0.25">
      <c r="A92" s="36" t="str">
        <f>Refs!E5</f>
        <v>Library head of IT</v>
      </c>
      <c r="B92" s="37"/>
      <c r="C92" s="37"/>
      <c r="D92" s="37"/>
      <c r="E92" s="37"/>
      <c r="F92" s="38"/>
      <c r="G92" s="37" t="str">
        <f>A92</f>
        <v>Library head of IT</v>
      </c>
      <c r="H92" s="40"/>
      <c r="I92" s="40"/>
      <c r="J92" s="37"/>
      <c r="K92" s="38"/>
      <c r="L92" s="37" t="str">
        <f>A92</f>
        <v>Library head of IT</v>
      </c>
      <c r="M92" s="37"/>
      <c r="N92" s="37"/>
      <c r="O92" s="39"/>
      <c r="P92" s="37"/>
    </row>
    <row r="93" spans="1:16" x14ac:dyDescent="0.25">
      <c r="A93" s="20" t="str">
        <f>A$4</f>
        <v>Question</v>
      </c>
      <c r="B93" s="17" t="str">
        <f t="shared" ref="B93:D93" si="48">B$4</f>
        <v>Yes</v>
      </c>
      <c r="C93" s="17" t="str">
        <f t="shared" si="48"/>
        <v>No</v>
      </c>
      <c r="D93" s="17" t="str">
        <f t="shared" si="48"/>
        <v>TOTAL</v>
      </c>
      <c r="E93" s="17"/>
      <c r="F93" s="18"/>
      <c r="G93" s="17" t="str">
        <f>G$4</f>
        <v>Question</v>
      </c>
      <c r="H93" s="46" t="str">
        <f t="shared" ref="H93:I93" si="49">H$4</f>
        <v>Yes</v>
      </c>
      <c r="I93" s="46" t="str">
        <f t="shared" si="49"/>
        <v>No</v>
      </c>
      <c r="J93" s="17"/>
      <c r="K93" s="18"/>
      <c r="L93" s="17" t="str">
        <f>L$4</f>
        <v>Question</v>
      </c>
      <c r="M93" s="17" t="str">
        <f t="shared" ref="M93:N93" si="50">M$4</f>
        <v>Yes</v>
      </c>
      <c r="N93" s="17" t="str">
        <f t="shared" si="50"/>
        <v>No</v>
      </c>
      <c r="O93" s="19" t="s">
        <v>127</v>
      </c>
      <c r="P93" s="17"/>
    </row>
    <row r="94" spans="1:16" x14ac:dyDescent="0.25">
      <c r="A94" s="20" t="str">
        <f>A$5</f>
        <v>Leveraging the metaverse technology to render virtual services</v>
      </c>
      <c r="B94" s="17">
        <v>10</v>
      </c>
      <c r="C94" s="17">
        <v>33</v>
      </c>
      <c r="D94" s="17">
        <f>SUM(B94:C94)</f>
        <v>43</v>
      </c>
      <c r="E94" s="17"/>
      <c r="F94" s="18"/>
      <c r="G94" s="17" t="str">
        <f>G$5</f>
        <v>Leveraging the metaverse technology to render virtual services</v>
      </c>
      <c r="H94" s="21">
        <f>B94/$D94</f>
        <v>0.23255813953488372</v>
      </c>
      <c r="I94" s="21">
        <f>C94/$D94</f>
        <v>0.76744186046511631</v>
      </c>
      <c r="J94" s="17"/>
      <c r="K94" s="18"/>
      <c r="L94" s="17" t="str">
        <f>A94</f>
        <v>Leveraging the metaverse technology to render virtual services</v>
      </c>
      <c r="M94" s="17">
        <f>B94*B$3</f>
        <v>20</v>
      </c>
      <c r="N94" s="17">
        <f>C94*C$3</f>
        <v>-66</v>
      </c>
      <c r="O94" s="19">
        <f>SUM(M94:N94)/$D94</f>
        <v>-1.069767441860465</v>
      </c>
      <c r="P94" s="17"/>
    </row>
    <row r="95" spans="1:16" x14ac:dyDescent="0.25">
      <c r="A95" s="20" t="str">
        <f>A$6</f>
        <v>Using blockchain technology</v>
      </c>
      <c r="B95" s="17">
        <v>8</v>
      </c>
      <c r="C95" s="17">
        <v>35</v>
      </c>
      <c r="D95" s="17">
        <f>SUM(B95:C95)</f>
        <v>43</v>
      </c>
      <c r="E95" s="17"/>
      <c r="F95" s="18"/>
      <c r="G95" s="17" t="str">
        <f>G$6</f>
        <v>Using blockchain technology</v>
      </c>
      <c r="H95" s="21">
        <f>B95/$D95</f>
        <v>0.18604651162790697</v>
      </c>
      <c r="I95" s="21">
        <f>C95/$D95</f>
        <v>0.81395348837209303</v>
      </c>
      <c r="J95" s="17"/>
      <c r="K95" s="18"/>
      <c r="L95" s="17" t="str">
        <f>A95</f>
        <v>Using blockchain technology</v>
      </c>
      <c r="M95" s="17">
        <f>B95*B$3</f>
        <v>16</v>
      </c>
      <c r="N95" s="17">
        <f>C95*C$3</f>
        <v>-70</v>
      </c>
      <c r="O95" s="19">
        <f>SUM(M95:N95)/$D95</f>
        <v>-1.2558139534883721</v>
      </c>
      <c r="P95" s="17"/>
    </row>
    <row r="96" spans="1:16" x14ac:dyDescent="0.25">
      <c r="A96" s="22"/>
      <c r="B96" s="17"/>
      <c r="C96" s="17"/>
      <c r="D96" s="17"/>
      <c r="E96" s="17"/>
      <c r="F96" s="18"/>
      <c r="G96" s="17"/>
      <c r="H96" s="17"/>
      <c r="I96" s="17"/>
      <c r="J96" s="17"/>
      <c r="K96" s="18"/>
      <c r="L96" s="17"/>
      <c r="M96" s="17"/>
      <c r="N96" s="17"/>
      <c r="O96" s="19"/>
      <c r="P96" s="17"/>
    </row>
    <row r="97" spans="1:16" s="26" customFormat="1" x14ac:dyDescent="0.25">
      <c r="A97" s="36" t="str">
        <f>Refs!F5</f>
        <v>Other (please specify)</v>
      </c>
      <c r="B97" s="37"/>
      <c r="C97" s="37"/>
      <c r="D97" s="37"/>
      <c r="E97" s="37"/>
      <c r="F97" s="38"/>
      <c r="G97" s="37" t="str">
        <f>A97</f>
        <v>Other (please specify)</v>
      </c>
      <c r="H97" s="37"/>
      <c r="I97" s="37"/>
      <c r="J97" s="37"/>
      <c r="K97" s="38"/>
      <c r="L97" s="37" t="str">
        <f>A97</f>
        <v>Other (please specify)</v>
      </c>
      <c r="M97" s="37"/>
      <c r="N97" s="37"/>
      <c r="O97" s="39"/>
      <c r="P97" s="37"/>
    </row>
    <row r="98" spans="1:16" x14ac:dyDescent="0.25">
      <c r="A98" s="20" t="str">
        <f>A$4</f>
        <v>Question</v>
      </c>
      <c r="B98" s="17" t="str">
        <f t="shared" ref="B98:D98" si="51">B$4</f>
        <v>Yes</v>
      </c>
      <c r="C98" s="17" t="str">
        <f t="shared" si="51"/>
        <v>No</v>
      </c>
      <c r="D98" s="17" t="str">
        <f t="shared" si="51"/>
        <v>TOTAL</v>
      </c>
      <c r="E98" s="17"/>
      <c r="F98" s="18"/>
      <c r="G98" s="17" t="str">
        <f>G$4</f>
        <v>Question</v>
      </c>
      <c r="H98" s="17" t="str">
        <f t="shared" ref="H98:I98" si="52">H$4</f>
        <v>Yes</v>
      </c>
      <c r="I98" s="17" t="str">
        <f t="shared" si="52"/>
        <v>No</v>
      </c>
      <c r="J98" s="17"/>
      <c r="K98" s="18"/>
      <c r="L98" s="17" t="str">
        <f>L$4</f>
        <v>Question</v>
      </c>
      <c r="M98" s="17" t="str">
        <f t="shared" ref="M98:N98" si="53">M$4</f>
        <v>Yes</v>
      </c>
      <c r="N98" s="17" t="str">
        <f t="shared" si="53"/>
        <v>No</v>
      </c>
      <c r="O98" s="19" t="s">
        <v>127</v>
      </c>
      <c r="P98" s="17"/>
    </row>
    <row r="99" spans="1:16" x14ac:dyDescent="0.25">
      <c r="A99" s="20" t="str">
        <f>A$5</f>
        <v>Leveraging the metaverse technology to render virtual services</v>
      </c>
      <c r="B99" s="17">
        <v>31</v>
      </c>
      <c r="C99" s="17">
        <v>111</v>
      </c>
      <c r="D99" s="17">
        <f>SUM(B99:C99)</f>
        <v>142</v>
      </c>
      <c r="E99" s="17"/>
      <c r="F99" s="18"/>
      <c r="G99" s="17" t="str">
        <f>G$5</f>
        <v>Leveraging the metaverse technology to render virtual services</v>
      </c>
      <c r="H99" s="21">
        <f>B99/$D99</f>
        <v>0.21830985915492956</v>
      </c>
      <c r="I99" s="21">
        <f>C99/$D99</f>
        <v>0.78169014084507038</v>
      </c>
      <c r="J99" s="17"/>
      <c r="K99" s="18"/>
      <c r="L99" s="17" t="str">
        <f>A99</f>
        <v>Leveraging the metaverse technology to render virtual services</v>
      </c>
      <c r="M99" s="17">
        <f>B99*B$3</f>
        <v>62</v>
      </c>
      <c r="N99" s="17">
        <f>C99*C$3</f>
        <v>-222</v>
      </c>
      <c r="O99" s="19">
        <f>SUM(M99:N99)/$D99</f>
        <v>-1.1267605633802817</v>
      </c>
      <c r="P99" s="17"/>
    </row>
    <row r="100" spans="1:16" x14ac:dyDescent="0.25">
      <c r="A100" s="20" t="str">
        <f>A$6</f>
        <v>Using blockchain technology</v>
      </c>
      <c r="B100" s="17">
        <v>25</v>
      </c>
      <c r="C100" s="17">
        <v>117</v>
      </c>
      <c r="D100" s="17">
        <f>SUM(B100:C100)</f>
        <v>142</v>
      </c>
      <c r="E100" s="17"/>
      <c r="F100" s="18"/>
      <c r="G100" s="17" t="str">
        <f>G$6</f>
        <v>Using blockchain technology</v>
      </c>
      <c r="H100" s="21">
        <f>B100/$D100</f>
        <v>0.176056338028169</v>
      </c>
      <c r="I100" s="21">
        <f>C100/$D100</f>
        <v>0.823943661971831</v>
      </c>
      <c r="J100" s="17"/>
      <c r="K100" s="18"/>
      <c r="L100" s="17" t="str">
        <f>A100</f>
        <v>Using blockchain technology</v>
      </c>
      <c r="M100" s="17">
        <f>B100*B$3</f>
        <v>50</v>
      </c>
      <c r="N100" s="17">
        <f>C100*C$3</f>
        <v>-234</v>
      </c>
      <c r="O100" s="19">
        <f>SUM(M100:N100)/$D100</f>
        <v>-1.295774647887324</v>
      </c>
      <c r="P100" s="17"/>
    </row>
    <row r="101" spans="1:16" x14ac:dyDescent="0.25">
      <c r="A101" s="20"/>
      <c r="B101" s="17"/>
      <c r="C101" s="17"/>
      <c r="D101" s="17"/>
      <c r="E101" s="17"/>
      <c r="F101" s="18"/>
      <c r="G101" s="17"/>
      <c r="H101" s="46"/>
      <c r="I101" s="46"/>
      <c r="J101" s="17"/>
      <c r="K101" s="18"/>
      <c r="L101" s="17"/>
      <c r="M101" s="17"/>
      <c r="N101" s="17"/>
      <c r="O101" s="19"/>
      <c r="P101" s="17"/>
    </row>
    <row r="102" spans="1:16" s="51" customFormat="1" x14ac:dyDescent="0.25">
      <c r="F102" s="52"/>
      <c r="K102" s="52"/>
      <c r="O102" s="53"/>
    </row>
    <row r="103" spans="1:16" s="50" customFormat="1" x14ac:dyDescent="0.25">
      <c r="A103" s="54" t="str">
        <f>Refs!B6</f>
        <v>Library director</v>
      </c>
      <c r="F103" s="55"/>
      <c r="G103" s="50" t="str">
        <f>A103</f>
        <v>Library director</v>
      </c>
      <c r="K103" s="55"/>
      <c r="L103" s="50" t="str">
        <f>A103</f>
        <v>Library director</v>
      </c>
      <c r="O103" s="56"/>
    </row>
    <row r="104" spans="1:16" s="51" customFormat="1" x14ac:dyDescent="0.25">
      <c r="A104" s="57" t="str">
        <f>A$4</f>
        <v>Question</v>
      </c>
      <c r="B104" s="51" t="str">
        <f t="shared" ref="B104:D104" si="54">B$4</f>
        <v>Yes</v>
      </c>
      <c r="C104" s="51" t="str">
        <f t="shared" si="54"/>
        <v>No</v>
      </c>
      <c r="D104" s="51" t="str">
        <f t="shared" si="54"/>
        <v>TOTAL</v>
      </c>
      <c r="F104" s="52"/>
      <c r="G104" s="51" t="str">
        <f>G$4</f>
        <v>Question</v>
      </c>
      <c r="H104" s="51" t="str">
        <f t="shared" ref="H104:I104" si="55">H$4</f>
        <v>Yes</v>
      </c>
      <c r="I104" s="51" t="str">
        <f t="shared" si="55"/>
        <v>No</v>
      </c>
      <c r="K104" s="52"/>
      <c r="L104" s="51" t="str">
        <f>L$4</f>
        <v>Question</v>
      </c>
      <c r="M104" s="51" t="str">
        <f t="shared" ref="M104:N104" si="56">M$4</f>
        <v>Yes</v>
      </c>
      <c r="N104" s="51" t="str">
        <f t="shared" si="56"/>
        <v>No</v>
      </c>
      <c r="O104" s="53" t="s">
        <v>127</v>
      </c>
    </row>
    <row r="105" spans="1:16" s="51" customFormat="1" x14ac:dyDescent="0.25">
      <c r="A105" s="57" t="str">
        <f>A$5</f>
        <v>Leveraging the metaverse technology to render virtual services</v>
      </c>
      <c r="B105" s="51">
        <v>7</v>
      </c>
      <c r="C105" s="51">
        <v>44</v>
      </c>
      <c r="D105" s="51">
        <f>SUM(B105:C105)</f>
        <v>51</v>
      </c>
      <c r="F105" s="52"/>
      <c r="G105" s="51" t="str">
        <f>G$5</f>
        <v>Leveraging the metaverse technology to render virtual services</v>
      </c>
      <c r="H105" s="58">
        <f>B105/$D105</f>
        <v>0.13725490196078433</v>
      </c>
      <c r="I105" s="58">
        <f>C105/$D105</f>
        <v>0.86274509803921573</v>
      </c>
      <c r="K105" s="52"/>
      <c r="L105" s="51" t="str">
        <f>A105</f>
        <v>Leveraging the metaverse technology to render virtual services</v>
      </c>
      <c r="M105" s="51">
        <f>B105*B$3</f>
        <v>14</v>
      </c>
      <c r="N105" s="51">
        <f>C105*C$3</f>
        <v>-88</v>
      </c>
      <c r="O105" s="53">
        <f>SUM(M105:N105)/$D105</f>
        <v>-1.4509803921568627</v>
      </c>
    </row>
    <row r="106" spans="1:16" s="51" customFormat="1" x14ac:dyDescent="0.25">
      <c r="A106" s="57" t="str">
        <f>A$6</f>
        <v>Using blockchain technology</v>
      </c>
      <c r="B106" s="51">
        <v>4</v>
      </c>
      <c r="C106" s="51">
        <v>47</v>
      </c>
      <c r="D106" s="51">
        <f>SUM(B106:C106)</f>
        <v>51</v>
      </c>
      <c r="F106" s="52"/>
      <c r="G106" s="51" t="str">
        <f>G$6</f>
        <v>Using blockchain technology</v>
      </c>
      <c r="H106" s="58">
        <f>B106/$D106</f>
        <v>7.8431372549019607E-2</v>
      </c>
      <c r="I106" s="58">
        <f>C106/$D106</f>
        <v>0.92156862745098034</v>
      </c>
      <c r="K106" s="52"/>
      <c r="L106" s="51" t="str">
        <f>A106</f>
        <v>Using blockchain technology</v>
      </c>
      <c r="M106" s="51">
        <f>B106*B$3</f>
        <v>8</v>
      </c>
      <c r="N106" s="51">
        <f>C106*C$3</f>
        <v>-94</v>
      </c>
      <c r="O106" s="53">
        <f>SUM(M106:N106)/$D106</f>
        <v>-1.6862745098039216</v>
      </c>
    </row>
    <row r="107" spans="1:16" s="51" customFormat="1" x14ac:dyDescent="0.25">
      <c r="A107" s="57"/>
      <c r="F107" s="52"/>
      <c r="H107" s="59"/>
      <c r="I107" s="59"/>
      <c r="K107" s="52"/>
      <c r="O107" s="53"/>
    </row>
    <row r="108" spans="1:16" s="50" customFormat="1" x14ac:dyDescent="0.25">
      <c r="A108" s="54" t="str">
        <f>Refs!C6</f>
        <v>Librarian</v>
      </c>
      <c r="F108" s="55"/>
      <c r="G108" s="50" t="str">
        <f>A108</f>
        <v>Librarian</v>
      </c>
      <c r="H108" s="60"/>
      <c r="I108" s="60"/>
      <c r="K108" s="55"/>
      <c r="L108" s="50" t="str">
        <f>A108</f>
        <v>Librarian</v>
      </c>
      <c r="O108" s="56"/>
    </row>
    <row r="109" spans="1:16" s="51" customFormat="1" x14ac:dyDescent="0.25">
      <c r="A109" s="57" t="str">
        <f>A$4</f>
        <v>Question</v>
      </c>
      <c r="B109" s="51" t="str">
        <f t="shared" ref="B109:D109" si="57">B$4</f>
        <v>Yes</v>
      </c>
      <c r="C109" s="51" t="str">
        <f t="shared" si="57"/>
        <v>No</v>
      </c>
      <c r="D109" s="51" t="str">
        <f t="shared" si="57"/>
        <v>TOTAL</v>
      </c>
      <c r="F109" s="52"/>
      <c r="G109" s="51" t="str">
        <f>G$4</f>
        <v>Question</v>
      </c>
      <c r="H109" s="59" t="str">
        <f t="shared" ref="H109:I109" si="58">H$4</f>
        <v>Yes</v>
      </c>
      <c r="I109" s="59" t="str">
        <f t="shared" si="58"/>
        <v>No</v>
      </c>
      <c r="K109" s="52"/>
      <c r="L109" s="51" t="str">
        <f>L$4</f>
        <v>Question</v>
      </c>
      <c r="M109" s="51" t="str">
        <f t="shared" ref="M109:N109" si="59">M$4</f>
        <v>Yes</v>
      </c>
      <c r="N109" s="51" t="str">
        <f t="shared" si="59"/>
        <v>No</v>
      </c>
      <c r="O109" s="53" t="s">
        <v>127</v>
      </c>
    </row>
    <row r="110" spans="1:16" s="51" customFormat="1" x14ac:dyDescent="0.25">
      <c r="A110" s="57" t="str">
        <f>A$5</f>
        <v>Leveraging the metaverse technology to render virtual services</v>
      </c>
      <c r="B110" s="51">
        <v>9</v>
      </c>
      <c r="C110" s="51">
        <v>71</v>
      </c>
      <c r="D110" s="51">
        <f>SUM(B110:C110)</f>
        <v>80</v>
      </c>
      <c r="F110" s="52"/>
      <c r="G110" s="51" t="str">
        <f>G$5</f>
        <v>Leveraging the metaverse technology to render virtual services</v>
      </c>
      <c r="H110" s="58">
        <f>B110/$D110</f>
        <v>0.1125</v>
      </c>
      <c r="I110" s="58">
        <f>C110/$D110</f>
        <v>0.88749999999999996</v>
      </c>
      <c r="K110" s="52"/>
      <c r="L110" s="51" t="str">
        <f>A110</f>
        <v>Leveraging the metaverse technology to render virtual services</v>
      </c>
      <c r="M110" s="51">
        <f>B110*B$3</f>
        <v>18</v>
      </c>
      <c r="N110" s="51">
        <f>C110*C$3</f>
        <v>-142</v>
      </c>
      <c r="O110" s="53">
        <f>SUM(M110:N110)/$D110</f>
        <v>-1.55</v>
      </c>
    </row>
    <row r="111" spans="1:16" s="51" customFormat="1" x14ac:dyDescent="0.25">
      <c r="A111" s="57" t="str">
        <f>A$6</f>
        <v>Using blockchain technology</v>
      </c>
      <c r="B111" s="51">
        <v>5</v>
      </c>
      <c r="C111" s="51">
        <v>75</v>
      </c>
      <c r="D111" s="51">
        <f>SUM(B111:C111)</f>
        <v>80</v>
      </c>
      <c r="F111" s="52"/>
      <c r="G111" s="51" t="str">
        <f>G$6</f>
        <v>Using blockchain technology</v>
      </c>
      <c r="H111" s="58">
        <f>B111/$D111</f>
        <v>6.25E-2</v>
      </c>
      <c r="I111" s="58">
        <f>C111/$D111</f>
        <v>0.9375</v>
      </c>
      <c r="K111" s="52"/>
      <c r="L111" s="51" t="str">
        <f>A111</f>
        <v>Using blockchain technology</v>
      </c>
      <c r="M111" s="51">
        <f>B111*B$3</f>
        <v>10</v>
      </c>
      <c r="N111" s="51">
        <f>C111*C$3</f>
        <v>-150</v>
      </c>
      <c r="O111" s="53">
        <f>SUM(M111:N111)/$D111</f>
        <v>-1.75</v>
      </c>
    </row>
    <row r="112" spans="1:16" s="51" customFormat="1" x14ac:dyDescent="0.25">
      <c r="A112" s="61"/>
      <c r="F112" s="52"/>
      <c r="K112" s="52"/>
      <c r="O112" s="53"/>
    </row>
    <row r="113" spans="1:15" s="50" customFormat="1" x14ac:dyDescent="0.25">
      <c r="A113" s="54" t="str">
        <f>Refs!D6</f>
        <v>Library head of IT/Technology services</v>
      </c>
      <c r="F113" s="55"/>
      <c r="G113" s="50" t="str">
        <f>A113</f>
        <v>Library head of IT/Technology services</v>
      </c>
      <c r="K113" s="55"/>
      <c r="L113" s="50" t="str">
        <f>A113</f>
        <v>Library head of IT/Technology services</v>
      </c>
      <c r="O113" s="56"/>
    </row>
    <row r="114" spans="1:15" s="51" customFormat="1" x14ac:dyDescent="0.25">
      <c r="A114" s="57" t="str">
        <f>A$4</f>
        <v>Question</v>
      </c>
      <c r="B114" s="51" t="str">
        <f t="shared" ref="B114:D114" si="60">B$4</f>
        <v>Yes</v>
      </c>
      <c r="C114" s="51" t="str">
        <f t="shared" si="60"/>
        <v>No</v>
      </c>
      <c r="D114" s="51" t="str">
        <f t="shared" si="60"/>
        <v>TOTAL</v>
      </c>
      <c r="F114" s="52"/>
      <c r="G114" s="51" t="str">
        <f>G$4</f>
        <v>Question</v>
      </c>
      <c r="H114" s="51" t="str">
        <f t="shared" ref="H114:I114" si="61">H$4</f>
        <v>Yes</v>
      </c>
      <c r="I114" s="51" t="str">
        <f t="shared" si="61"/>
        <v>No</v>
      </c>
      <c r="K114" s="52"/>
      <c r="L114" s="51" t="str">
        <f>L$4</f>
        <v>Question</v>
      </c>
      <c r="M114" s="51" t="str">
        <f t="shared" ref="M114:N114" si="62">M$4</f>
        <v>Yes</v>
      </c>
      <c r="N114" s="51" t="str">
        <f t="shared" si="62"/>
        <v>No</v>
      </c>
      <c r="O114" s="53" t="s">
        <v>127</v>
      </c>
    </row>
    <row r="115" spans="1:15" s="51" customFormat="1" x14ac:dyDescent="0.25">
      <c r="A115" s="57" t="str">
        <f>A$5</f>
        <v>Leveraging the metaverse technology to render virtual services</v>
      </c>
      <c r="B115" s="51">
        <v>4</v>
      </c>
      <c r="C115" s="51">
        <v>29</v>
      </c>
      <c r="D115" s="51">
        <f>SUM(B115:C115)</f>
        <v>33</v>
      </c>
      <c r="F115" s="52"/>
      <c r="G115" s="51" t="str">
        <f>G$5</f>
        <v>Leveraging the metaverse technology to render virtual services</v>
      </c>
      <c r="H115" s="58">
        <f>B115/$D115</f>
        <v>0.12121212121212122</v>
      </c>
      <c r="I115" s="58">
        <f>C115/$D115</f>
        <v>0.87878787878787878</v>
      </c>
      <c r="K115" s="52"/>
      <c r="L115" s="51" t="str">
        <f>A115</f>
        <v>Leveraging the metaverse technology to render virtual services</v>
      </c>
      <c r="M115" s="51">
        <f>B115*B$3</f>
        <v>8</v>
      </c>
      <c r="N115" s="51">
        <f>C115*C$3</f>
        <v>-58</v>
      </c>
      <c r="O115" s="53">
        <f>SUM(M115:N115)/$D115</f>
        <v>-1.5151515151515151</v>
      </c>
    </row>
    <row r="116" spans="1:15" s="51" customFormat="1" x14ac:dyDescent="0.25">
      <c r="A116" s="57" t="str">
        <f>A$6</f>
        <v>Using blockchain technology</v>
      </c>
      <c r="B116" s="51">
        <v>2</v>
      </c>
      <c r="C116" s="51">
        <v>31</v>
      </c>
      <c r="D116" s="51">
        <f>SUM(B116:C116)</f>
        <v>33</v>
      </c>
      <c r="F116" s="52"/>
      <c r="G116" s="51" t="str">
        <f>G$6</f>
        <v>Using blockchain technology</v>
      </c>
      <c r="H116" s="58">
        <f>B116/$D116</f>
        <v>6.0606060606060608E-2</v>
      </c>
      <c r="I116" s="58">
        <f>C116/$D116</f>
        <v>0.93939393939393945</v>
      </c>
      <c r="K116" s="52"/>
      <c r="L116" s="51" t="str">
        <f>A116</f>
        <v>Using blockchain technology</v>
      </c>
      <c r="M116" s="51">
        <f>B116*B$3</f>
        <v>4</v>
      </c>
      <c r="N116" s="51">
        <f>C116*C$3</f>
        <v>-62</v>
      </c>
      <c r="O116" s="53">
        <f>SUM(M116:N116)/$D116</f>
        <v>-1.7575757575757576</v>
      </c>
    </row>
    <row r="117" spans="1:15" s="51" customFormat="1" x14ac:dyDescent="0.25">
      <c r="A117" s="57"/>
      <c r="F117" s="52"/>
      <c r="H117" s="59"/>
      <c r="I117" s="59"/>
      <c r="K117" s="52"/>
      <c r="O117" s="53"/>
    </row>
    <row r="118" spans="1:15" s="50" customFormat="1" x14ac:dyDescent="0.25">
      <c r="A118" s="54" t="str">
        <f>Refs!E6</f>
        <v>Other (please specify)</v>
      </c>
      <c r="F118" s="55"/>
      <c r="G118" s="50" t="str">
        <f>A118</f>
        <v>Other (please specify)</v>
      </c>
      <c r="H118" s="60"/>
      <c r="I118" s="60"/>
      <c r="K118" s="55"/>
      <c r="L118" s="50" t="str">
        <f>A118</f>
        <v>Other (please specify)</v>
      </c>
      <c r="O118" s="56"/>
    </row>
    <row r="119" spans="1:15" s="51" customFormat="1" x14ac:dyDescent="0.25">
      <c r="A119" s="57" t="str">
        <f>A$4</f>
        <v>Question</v>
      </c>
      <c r="B119" s="51" t="str">
        <f t="shared" ref="B119:D119" si="63">B$4</f>
        <v>Yes</v>
      </c>
      <c r="C119" s="51" t="str">
        <f t="shared" si="63"/>
        <v>No</v>
      </c>
      <c r="D119" s="51" t="str">
        <f t="shared" si="63"/>
        <v>TOTAL</v>
      </c>
      <c r="F119" s="52"/>
      <c r="G119" s="51" t="str">
        <f>G$4</f>
        <v>Question</v>
      </c>
      <c r="H119" s="59" t="str">
        <f t="shared" ref="H119:I119" si="64">H$4</f>
        <v>Yes</v>
      </c>
      <c r="I119" s="59" t="str">
        <f t="shared" si="64"/>
        <v>No</v>
      </c>
      <c r="K119" s="52"/>
      <c r="L119" s="51" t="str">
        <f>L$4</f>
        <v>Question</v>
      </c>
      <c r="M119" s="51" t="str">
        <f t="shared" ref="M119:N119" si="65">M$4</f>
        <v>Yes</v>
      </c>
      <c r="N119" s="51" t="str">
        <f t="shared" si="65"/>
        <v>No</v>
      </c>
      <c r="O119" s="53" t="s">
        <v>127</v>
      </c>
    </row>
    <row r="120" spans="1:15" s="51" customFormat="1" x14ac:dyDescent="0.25">
      <c r="A120" s="57" t="str">
        <f>A$5</f>
        <v>Leveraging the metaverse technology to render virtual services</v>
      </c>
      <c r="B120" s="51">
        <v>5</v>
      </c>
      <c r="C120" s="51">
        <v>54</v>
      </c>
      <c r="D120" s="51">
        <f>SUM(B120:C120)</f>
        <v>59</v>
      </c>
      <c r="F120" s="52"/>
      <c r="G120" s="51" t="str">
        <f>G$5</f>
        <v>Leveraging the metaverse technology to render virtual services</v>
      </c>
      <c r="H120" s="58">
        <f>B120/$D120</f>
        <v>8.4745762711864403E-2</v>
      </c>
      <c r="I120" s="58">
        <f>C120/$D120</f>
        <v>0.9152542372881356</v>
      </c>
      <c r="K120" s="52"/>
      <c r="L120" s="51" t="str">
        <f>A120</f>
        <v>Leveraging the metaverse technology to render virtual services</v>
      </c>
      <c r="M120" s="51">
        <f>B120*B$3</f>
        <v>10</v>
      </c>
      <c r="N120" s="51">
        <f>C120*C$3</f>
        <v>-108</v>
      </c>
      <c r="O120" s="53">
        <f>SUM(M120:N120)/$D120</f>
        <v>-1.6610169491525424</v>
      </c>
    </row>
    <row r="121" spans="1:15" s="51" customFormat="1" x14ac:dyDescent="0.25">
      <c r="A121" s="57" t="str">
        <f>A$6</f>
        <v>Using blockchain technology</v>
      </c>
      <c r="B121" s="51">
        <v>3</v>
      </c>
      <c r="C121" s="51">
        <v>56</v>
      </c>
      <c r="D121" s="51">
        <f>SUM(B121:C121)</f>
        <v>59</v>
      </c>
      <c r="F121" s="52"/>
      <c r="G121" s="51" t="str">
        <f>G$6</f>
        <v>Using blockchain technology</v>
      </c>
      <c r="H121" s="58">
        <f>B121/$D121</f>
        <v>5.0847457627118647E-2</v>
      </c>
      <c r="I121" s="58">
        <f>C121/$D121</f>
        <v>0.94915254237288138</v>
      </c>
      <c r="K121" s="52"/>
      <c r="L121" s="51" t="str">
        <f>A121</f>
        <v>Using blockchain technology</v>
      </c>
      <c r="M121" s="51">
        <f>B121*B$3</f>
        <v>6</v>
      </c>
      <c r="N121" s="51">
        <f>C121*C$3</f>
        <v>-112</v>
      </c>
      <c r="O121" s="53">
        <f>SUM(M121:N121)/$D121</f>
        <v>-1.7966101694915255</v>
      </c>
    </row>
    <row r="122" spans="1:15" s="51" customFormat="1" x14ac:dyDescent="0.25">
      <c r="A122" s="61"/>
      <c r="F122" s="52"/>
      <c r="K122" s="52"/>
      <c r="O122" s="5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1BE9A-365E-2147-88F6-903F4CB14BBC}">
  <sheetPr codeName="Sheet13"/>
  <dimension ref="A1:Y63"/>
  <sheetViews>
    <sheetView workbookViewId="0">
      <pane ySplit="10" topLeftCell="A40" activePane="bottomLeft" state="frozen"/>
      <selection activeCell="A5" sqref="A5"/>
      <selection pane="bottomLeft" activeCell="L6" sqref="L6"/>
    </sheetView>
  </sheetViews>
  <sheetFormatPr defaultColWidth="11" defaultRowHeight="15.75" x14ac:dyDescent="0.25"/>
  <sheetData>
    <row r="1" spans="1:25" ht="18.75" x14ac:dyDescent="0.3">
      <c r="A1" s="1" t="s">
        <v>130</v>
      </c>
      <c r="B1" s="1" t="s">
        <v>131</v>
      </c>
    </row>
    <row r="3" spans="1:25" s="26" customFormat="1" x14ac:dyDescent="0.25">
      <c r="A3" s="26" t="s">
        <v>2</v>
      </c>
      <c r="C3" s="26">
        <f>SUM(B5:B9)</f>
        <v>1138</v>
      </c>
    </row>
    <row r="4" spans="1:25" x14ac:dyDescent="0.25">
      <c r="B4" t="s">
        <v>3</v>
      </c>
      <c r="C4" t="s">
        <v>4</v>
      </c>
    </row>
    <row r="5" spans="1:25" x14ac:dyDescent="0.25">
      <c r="A5" t="s">
        <v>132</v>
      </c>
      <c r="B5">
        <v>229</v>
      </c>
      <c r="C5" s="4">
        <f>B5/C$3</f>
        <v>0.20123022847100175</v>
      </c>
    </row>
    <row r="6" spans="1:25" x14ac:dyDescent="0.25">
      <c r="A6">
        <v>2</v>
      </c>
      <c r="B6">
        <v>183</v>
      </c>
      <c r="C6" s="4">
        <f t="shared" ref="C6:C9" si="0">B6/C$3</f>
        <v>0.16080843585237259</v>
      </c>
    </row>
    <row r="7" spans="1:25" x14ac:dyDescent="0.25">
      <c r="A7">
        <v>3</v>
      </c>
      <c r="B7">
        <v>312</v>
      </c>
      <c r="C7" s="4">
        <f t="shared" si="0"/>
        <v>0.27416520210896311</v>
      </c>
    </row>
    <row r="8" spans="1:25" x14ac:dyDescent="0.25">
      <c r="A8">
        <v>4</v>
      </c>
      <c r="B8">
        <v>258</v>
      </c>
      <c r="C8" s="4">
        <f t="shared" si="0"/>
        <v>0.22671353251318102</v>
      </c>
    </row>
    <row r="9" spans="1:25" x14ac:dyDescent="0.25">
      <c r="A9" t="s">
        <v>133</v>
      </c>
      <c r="B9">
        <v>156</v>
      </c>
      <c r="C9" s="4">
        <f t="shared" si="0"/>
        <v>0.13708260105448156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1 - Not at all</v>
      </c>
      <c r="B14" s="5">
        <v>16</v>
      </c>
      <c r="C14" s="5">
        <v>5</v>
      </c>
      <c r="D14" s="5">
        <v>16</v>
      </c>
      <c r="E14" s="5">
        <v>12</v>
      </c>
      <c r="F14" s="5">
        <v>3</v>
      </c>
      <c r="G14" s="5">
        <v>168</v>
      </c>
      <c r="H14" s="5">
        <v>9</v>
      </c>
      <c r="I14" s="5"/>
      <c r="J14" s="5"/>
      <c r="K14" s="5"/>
      <c r="L14" s="5" t="str">
        <f t="shared" ref="L14:L18" si="2">A14</f>
        <v>1 - Not at all</v>
      </c>
      <c r="M14" s="8">
        <f t="shared" ref="M14:S18" si="3">B14/B$19</f>
        <v>8.6021505376344093E-2</v>
      </c>
      <c r="N14" s="8">
        <f t="shared" si="3"/>
        <v>3.5714285714285712E-2</v>
      </c>
      <c r="O14" s="8">
        <f t="shared" si="3"/>
        <v>0.13114754098360656</v>
      </c>
      <c r="P14" s="8">
        <f t="shared" si="3"/>
        <v>0.25</v>
      </c>
      <c r="Q14" s="8">
        <f t="shared" si="3"/>
        <v>8.1081081081081086E-2</v>
      </c>
      <c r="R14" s="8">
        <f t="shared" si="3"/>
        <v>0.32245681381957775</v>
      </c>
      <c r="S14" s="8">
        <f t="shared" si="3"/>
        <v>0.10714285714285714</v>
      </c>
      <c r="T14" s="8"/>
      <c r="U14" s="8"/>
      <c r="V14" s="8"/>
      <c r="W14" s="8"/>
      <c r="X14" s="8"/>
      <c r="Y14" s="5"/>
    </row>
    <row r="15" spans="1:25" x14ac:dyDescent="0.25">
      <c r="A15" s="5">
        <f>A6</f>
        <v>2</v>
      </c>
      <c r="B15" s="5">
        <v>15</v>
      </c>
      <c r="C15" s="5">
        <v>13</v>
      </c>
      <c r="D15" s="5">
        <v>13</v>
      </c>
      <c r="E15" s="5">
        <v>5</v>
      </c>
      <c r="F15" s="5">
        <v>6</v>
      </c>
      <c r="G15" s="5">
        <v>120</v>
      </c>
      <c r="H15" s="5">
        <v>11</v>
      </c>
      <c r="I15" s="5"/>
      <c r="J15" s="5"/>
      <c r="K15" s="5"/>
      <c r="L15" s="5">
        <f t="shared" si="2"/>
        <v>2</v>
      </c>
      <c r="M15" s="8">
        <f t="shared" si="3"/>
        <v>8.0645161290322578E-2</v>
      </c>
      <c r="N15" s="8">
        <f t="shared" si="3"/>
        <v>9.285714285714286E-2</v>
      </c>
      <c r="O15" s="8">
        <f t="shared" si="3"/>
        <v>0.10655737704918032</v>
      </c>
      <c r="P15" s="8">
        <f t="shared" si="3"/>
        <v>0.10416666666666667</v>
      </c>
      <c r="Q15" s="8">
        <f t="shared" si="3"/>
        <v>0.16216216216216217</v>
      </c>
      <c r="R15" s="8">
        <f t="shared" si="3"/>
        <v>0.23032629558541268</v>
      </c>
      <c r="S15" s="8">
        <f t="shared" si="3"/>
        <v>0.13095238095238096</v>
      </c>
      <c r="T15" s="8"/>
      <c r="U15" s="8"/>
      <c r="V15" s="8"/>
      <c r="W15" s="8"/>
      <c r="X15" s="8"/>
      <c r="Y15" s="5"/>
    </row>
    <row r="16" spans="1:25" x14ac:dyDescent="0.25">
      <c r="A16" s="5">
        <f>A7</f>
        <v>3</v>
      </c>
      <c r="B16" s="5">
        <v>60</v>
      </c>
      <c r="C16" s="5">
        <v>23</v>
      </c>
      <c r="D16" s="5">
        <v>38</v>
      </c>
      <c r="E16" s="5">
        <v>13</v>
      </c>
      <c r="F16" s="5">
        <v>9</v>
      </c>
      <c r="G16" s="5">
        <v>126</v>
      </c>
      <c r="H16" s="5">
        <v>43</v>
      </c>
      <c r="I16" s="5"/>
      <c r="J16" s="5"/>
      <c r="K16" s="5"/>
      <c r="L16" s="5">
        <f t="shared" si="2"/>
        <v>3</v>
      </c>
      <c r="M16" s="8">
        <f t="shared" si="3"/>
        <v>0.32258064516129031</v>
      </c>
      <c r="N16" s="8">
        <f t="shared" si="3"/>
        <v>0.16428571428571428</v>
      </c>
      <c r="O16" s="8">
        <f t="shared" si="3"/>
        <v>0.31147540983606559</v>
      </c>
      <c r="P16" s="8">
        <f t="shared" si="3"/>
        <v>0.27083333333333331</v>
      </c>
      <c r="Q16" s="8">
        <f t="shared" si="3"/>
        <v>0.24324324324324326</v>
      </c>
      <c r="R16" s="8">
        <f t="shared" si="3"/>
        <v>0.2418426103646833</v>
      </c>
      <c r="S16" s="8">
        <f t="shared" si="3"/>
        <v>0.51190476190476186</v>
      </c>
      <c r="T16" s="8"/>
      <c r="U16" s="8"/>
      <c r="V16" s="8"/>
      <c r="W16" s="8"/>
      <c r="X16" s="8"/>
      <c r="Y16" s="5"/>
    </row>
    <row r="17" spans="1:25" x14ac:dyDescent="0.25">
      <c r="A17" s="5">
        <f>A8</f>
        <v>4</v>
      </c>
      <c r="B17" s="5">
        <v>61</v>
      </c>
      <c r="C17" s="5">
        <v>47</v>
      </c>
      <c r="D17" s="5">
        <v>31</v>
      </c>
      <c r="E17" s="5">
        <v>13</v>
      </c>
      <c r="F17" s="5">
        <v>14</v>
      </c>
      <c r="G17" s="5">
        <v>79</v>
      </c>
      <c r="H17" s="5">
        <v>13</v>
      </c>
      <c r="I17" s="5"/>
      <c r="J17" s="5"/>
      <c r="K17" s="5"/>
      <c r="L17" s="5">
        <f t="shared" si="2"/>
        <v>4</v>
      </c>
      <c r="M17" s="8">
        <f t="shared" si="3"/>
        <v>0.32795698924731181</v>
      </c>
      <c r="N17" s="8">
        <f t="shared" si="3"/>
        <v>0.33571428571428569</v>
      </c>
      <c r="O17" s="8">
        <f t="shared" si="3"/>
        <v>0.25409836065573771</v>
      </c>
      <c r="P17" s="8">
        <f t="shared" si="3"/>
        <v>0.27083333333333331</v>
      </c>
      <c r="Q17" s="8">
        <f t="shared" si="3"/>
        <v>0.3783783783783784</v>
      </c>
      <c r="R17" s="8">
        <f t="shared" si="3"/>
        <v>0.15163147792706333</v>
      </c>
      <c r="S17" s="8">
        <f t="shared" si="3"/>
        <v>0.15476190476190477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5 - High impact</v>
      </c>
      <c r="B18" s="5">
        <v>34</v>
      </c>
      <c r="C18" s="5">
        <v>52</v>
      </c>
      <c r="D18" s="5">
        <v>24</v>
      </c>
      <c r="E18" s="5">
        <v>5</v>
      </c>
      <c r="F18" s="5">
        <v>5</v>
      </c>
      <c r="G18" s="5">
        <v>28</v>
      </c>
      <c r="H18" s="5">
        <v>8</v>
      </c>
      <c r="I18" s="5"/>
      <c r="J18" s="5"/>
      <c r="K18" s="5"/>
      <c r="L18" s="5" t="str">
        <f t="shared" si="2"/>
        <v>5 - High impact</v>
      </c>
      <c r="M18" s="8">
        <f t="shared" si="3"/>
        <v>0.18279569892473119</v>
      </c>
      <c r="N18" s="8">
        <f t="shared" si="3"/>
        <v>0.37142857142857144</v>
      </c>
      <c r="O18" s="8">
        <f t="shared" si="3"/>
        <v>0.19672131147540983</v>
      </c>
      <c r="P18" s="8">
        <f t="shared" si="3"/>
        <v>0.10416666666666667</v>
      </c>
      <c r="Q18" s="8">
        <f t="shared" si="3"/>
        <v>0.13513513513513514</v>
      </c>
      <c r="R18" s="8">
        <f t="shared" si="3"/>
        <v>5.3742802303262956E-2</v>
      </c>
      <c r="S18" s="8">
        <f t="shared" si="3"/>
        <v>9.5238095238095233E-2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 t="shared" ref="B19:H19" si="4">SUM(B14:B18)</f>
        <v>186</v>
      </c>
      <c r="C19" s="5">
        <f t="shared" si="4"/>
        <v>140</v>
      </c>
      <c r="D19" s="5">
        <f t="shared" si="4"/>
        <v>122</v>
      </c>
      <c r="E19" s="5">
        <f t="shared" si="4"/>
        <v>48</v>
      </c>
      <c r="F19" s="5">
        <f t="shared" si="4"/>
        <v>37</v>
      </c>
      <c r="G19" s="5">
        <f t="shared" si="4"/>
        <v>521</v>
      </c>
      <c r="H19" s="5">
        <f t="shared" si="4"/>
        <v>84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1 - Not at all</v>
      </c>
      <c r="B25" s="9">
        <v>110</v>
      </c>
      <c r="C25" s="9">
        <v>3</v>
      </c>
      <c r="D25" s="9">
        <v>116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1 - Not at all</v>
      </c>
      <c r="M25" s="12">
        <f t="shared" ref="M25:O29" si="6">B25/B$30</f>
        <v>0.49773755656108598</v>
      </c>
      <c r="N25" s="12">
        <f t="shared" si="6"/>
        <v>7.4999999999999997E-2</v>
      </c>
      <c r="O25" s="12">
        <f t="shared" si="6"/>
        <v>0.13226909920182439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>
        <f>A6</f>
        <v>2</v>
      </c>
      <c r="B26" s="9">
        <v>50</v>
      </c>
      <c r="C26" s="9">
        <v>4</v>
      </c>
      <c r="D26" s="9">
        <v>129</v>
      </c>
      <c r="E26" s="9"/>
      <c r="F26" s="9"/>
      <c r="G26" s="9"/>
      <c r="H26" s="9"/>
      <c r="I26" s="9"/>
      <c r="J26" s="9"/>
      <c r="K26" s="9"/>
      <c r="L26" s="9">
        <f t="shared" si="5"/>
        <v>2</v>
      </c>
      <c r="M26" s="12">
        <f t="shared" si="6"/>
        <v>0.22624434389140272</v>
      </c>
      <c r="N26" s="12">
        <f t="shared" si="6"/>
        <v>0.1</v>
      </c>
      <c r="O26" s="12">
        <f t="shared" si="6"/>
        <v>0.14709236031927023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>
        <f>A7</f>
        <v>3</v>
      </c>
      <c r="B27" s="9">
        <v>45</v>
      </c>
      <c r="C27" s="9">
        <v>10</v>
      </c>
      <c r="D27" s="9">
        <v>257</v>
      </c>
      <c r="E27" s="9"/>
      <c r="F27" s="9"/>
      <c r="G27" s="9"/>
      <c r="H27" s="9"/>
      <c r="I27" s="9"/>
      <c r="J27" s="9"/>
      <c r="K27" s="9"/>
      <c r="L27" s="9">
        <f t="shared" si="5"/>
        <v>3</v>
      </c>
      <c r="M27" s="12">
        <f t="shared" si="6"/>
        <v>0.20361990950226244</v>
      </c>
      <c r="N27" s="12">
        <f t="shared" si="6"/>
        <v>0.25</v>
      </c>
      <c r="O27" s="12">
        <f t="shared" si="6"/>
        <v>0.29304446978335236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>
        <f>A8</f>
        <v>4</v>
      </c>
      <c r="B28" s="9">
        <v>12</v>
      </c>
      <c r="C28" s="9">
        <v>16</v>
      </c>
      <c r="D28" s="9">
        <v>230</v>
      </c>
      <c r="E28" s="9"/>
      <c r="F28" s="9"/>
      <c r="G28" s="9"/>
      <c r="H28" s="9"/>
      <c r="I28" s="9"/>
      <c r="J28" s="9"/>
      <c r="K28" s="9"/>
      <c r="L28" s="9">
        <f t="shared" si="5"/>
        <v>4</v>
      </c>
      <c r="M28" s="12">
        <f t="shared" si="6"/>
        <v>5.4298642533936653E-2</v>
      </c>
      <c r="N28" s="12">
        <f t="shared" si="6"/>
        <v>0.4</v>
      </c>
      <c r="O28" s="12">
        <f t="shared" si="6"/>
        <v>0.26225769669327254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5 - High impact</v>
      </c>
      <c r="B29" s="9">
        <v>4</v>
      </c>
      <c r="C29" s="9">
        <v>7</v>
      </c>
      <c r="D29" s="9">
        <v>145</v>
      </c>
      <c r="E29" s="9"/>
      <c r="F29" s="9"/>
      <c r="G29" s="9"/>
      <c r="H29" s="9"/>
      <c r="I29" s="9"/>
      <c r="J29" s="9"/>
      <c r="K29" s="9"/>
      <c r="L29" s="9" t="str">
        <f t="shared" si="5"/>
        <v>5 - High impact</v>
      </c>
      <c r="M29" s="12">
        <f t="shared" si="6"/>
        <v>1.8099547511312219E-2</v>
      </c>
      <c r="N29" s="12">
        <f t="shared" si="6"/>
        <v>0.17499999999999999</v>
      </c>
      <c r="O29" s="12">
        <f t="shared" si="6"/>
        <v>0.16533637400228049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221</v>
      </c>
      <c r="C30" s="9">
        <f>SUM(C25:C29)</f>
        <v>40</v>
      </c>
      <c r="D30" s="9">
        <f>SUM(D25:D29)</f>
        <v>877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1 - Not at all</v>
      </c>
      <c r="B36" s="13">
        <v>64</v>
      </c>
      <c r="C36" s="13">
        <v>17</v>
      </c>
      <c r="D36" s="13">
        <v>35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1 - Not at all</v>
      </c>
      <c r="M36" s="16">
        <f t="shared" ref="M36:O40" si="8">B36/B$41</f>
        <v>9.481481481481481E-2</v>
      </c>
      <c r="N36" s="16">
        <f t="shared" si="8"/>
        <v>0.21518987341772153</v>
      </c>
      <c r="O36" s="16">
        <f t="shared" si="8"/>
        <v>0.28455284552845528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>
        <f>A6</f>
        <v>2</v>
      </c>
      <c r="B37" s="13">
        <v>87</v>
      </c>
      <c r="C37" s="13">
        <v>26</v>
      </c>
      <c r="D37" s="13">
        <v>16</v>
      </c>
      <c r="E37" s="13"/>
      <c r="F37" s="13"/>
      <c r="G37" s="13"/>
      <c r="H37" s="13"/>
      <c r="I37" s="13"/>
      <c r="J37" s="13"/>
      <c r="K37" s="13"/>
      <c r="L37" s="13">
        <f t="shared" si="7"/>
        <v>2</v>
      </c>
      <c r="M37" s="16">
        <f t="shared" si="8"/>
        <v>0.12888888888888889</v>
      </c>
      <c r="N37" s="16">
        <f t="shared" si="8"/>
        <v>0.32911392405063289</v>
      </c>
      <c r="O37" s="16">
        <f t="shared" si="8"/>
        <v>0.13008130081300814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>
        <f>A7</f>
        <v>3</v>
      </c>
      <c r="B38" s="13">
        <v>197</v>
      </c>
      <c r="C38" s="13">
        <v>22</v>
      </c>
      <c r="D38" s="13">
        <v>38</v>
      </c>
      <c r="E38" s="13"/>
      <c r="F38" s="13"/>
      <c r="G38" s="13"/>
      <c r="H38" s="13"/>
      <c r="I38" s="13"/>
      <c r="J38" s="13"/>
      <c r="K38" s="13"/>
      <c r="L38" s="13">
        <f t="shared" si="7"/>
        <v>3</v>
      </c>
      <c r="M38" s="16">
        <f t="shared" si="8"/>
        <v>0.29185185185185186</v>
      </c>
      <c r="N38" s="16">
        <f t="shared" si="8"/>
        <v>0.27848101265822783</v>
      </c>
      <c r="O38" s="16">
        <f t="shared" si="8"/>
        <v>0.30894308943089432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>
        <f>A8</f>
        <v>4</v>
      </c>
      <c r="B39" s="13">
        <v>201</v>
      </c>
      <c r="C39" s="13">
        <v>7</v>
      </c>
      <c r="D39" s="13">
        <v>22</v>
      </c>
      <c r="E39" s="13"/>
      <c r="F39" s="13"/>
      <c r="G39" s="13"/>
      <c r="H39" s="13"/>
      <c r="I39" s="13"/>
      <c r="J39" s="13"/>
      <c r="K39" s="13"/>
      <c r="L39" s="13">
        <f t="shared" si="7"/>
        <v>4</v>
      </c>
      <c r="M39" s="16">
        <f t="shared" si="8"/>
        <v>0.29777777777777775</v>
      </c>
      <c r="N39" s="16">
        <f t="shared" si="8"/>
        <v>8.8607594936708861E-2</v>
      </c>
      <c r="O39" s="16">
        <f t="shared" si="8"/>
        <v>0.17886178861788618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5 - High impact</v>
      </c>
      <c r="B40" s="13">
        <v>126</v>
      </c>
      <c r="C40" s="13">
        <v>7</v>
      </c>
      <c r="D40" s="13">
        <v>12</v>
      </c>
      <c r="E40" s="13"/>
      <c r="F40" s="13"/>
      <c r="G40" s="13"/>
      <c r="H40" s="13"/>
      <c r="I40" s="13"/>
      <c r="J40" s="13"/>
      <c r="K40" s="13"/>
      <c r="L40" s="13" t="str">
        <f t="shared" si="7"/>
        <v>5 - High impact</v>
      </c>
      <c r="M40" s="16">
        <f t="shared" si="8"/>
        <v>0.18666666666666668</v>
      </c>
      <c r="N40" s="16">
        <f t="shared" si="8"/>
        <v>8.8607594936708861E-2</v>
      </c>
      <c r="O40" s="16">
        <f t="shared" si="8"/>
        <v>9.7560975609756101E-2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675</v>
      </c>
      <c r="C41" s="13">
        <f>SUM(C36:C40)</f>
        <v>79</v>
      </c>
      <c r="D41" s="13">
        <f>SUM(D36:D40)</f>
        <v>123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1 - Not at all</v>
      </c>
      <c r="B46" s="17">
        <v>4</v>
      </c>
      <c r="C46" s="17">
        <v>6</v>
      </c>
      <c r="D46" s="17">
        <v>76</v>
      </c>
      <c r="E46" s="17">
        <v>4</v>
      </c>
      <c r="F46" s="17">
        <v>26</v>
      </c>
      <c r="G46" s="17"/>
      <c r="H46" s="17"/>
      <c r="I46" s="17"/>
      <c r="J46" s="17"/>
      <c r="K46" s="17"/>
      <c r="L46" s="17" t="str">
        <f t="shared" ref="L46:L50" si="9">A46</f>
        <v>1 - Not at all</v>
      </c>
      <c r="M46" s="21">
        <f t="shared" ref="M46:Q50" si="10">B46/B$51</f>
        <v>0.125</v>
      </c>
      <c r="N46" s="21">
        <f t="shared" si="10"/>
        <v>8.8235294117647065E-2</v>
      </c>
      <c r="O46" s="21">
        <f t="shared" si="10"/>
        <v>0.12837837837837837</v>
      </c>
      <c r="P46" s="21">
        <f t="shared" si="10"/>
        <v>9.3023255813953487E-2</v>
      </c>
      <c r="Q46" s="21">
        <f t="shared" si="10"/>
        <v>0.18309859154929578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>
        <f>A6</f>
        <v>2</v>
      </c>
      <c r="B47" s="17">
        <v>3</v>
      </c>
      <c r="C47" s="17">
        <v>14</v>
      </c>
      <c r="D47" s="17">
        <v>82</v>
      </c>
      <c r="E47" s="17">
        <v>5</v>
      </c>
      <c r="F47" s="17">
        <v>25</v>
      </c>
      <c r="G47" s="17"/>
      <c r="H47" s="17"/>
      <c r="I47" s="17"/>
      <c r="J47" s="17"/>
      <c r="K47" s="17"/>
      <c r="L47" s="17">
        <f t="shared" si="9"/>
        <v>2</v>
      </c>
      <c r="M47" s="21">
        <f t="shared" si="10"/>
        <v>9.375E-2</v>
      </c>
      <c r="N47" s="21">
        <f t="shared" si="10"/>
        <v>0.20588235294117646</v>
      </c>
      <c r="O47" s="21">
        <f t="shared" si="10"/>
        <v>0.13851351351351351</v>
      </c>
      <c r="P47" s="21">
        <f t="shared" si="10"/>
        <v>0.11627906976744186</v>
      </c>
      <c r="Q47" s="21">
        <f t="shared" si="10"/>
        <v>0.176056338028169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>
        <f>A7</f>
        <v>3</v>
      </c>
      <c r="B48" s="17">
        <v>9</v>
      </c>
      <c r="C48" s="17">
        <v>14</v>
      </c>
      <c r="D48" s="17">
        <v>181</v>
      </c>
      <c r="E48" s="17">
        <v>10</v>
      </c>
      <c r="F48" s="17">
        <v>43</v>
      </c>
      <c r="G48" s="17"/>
      <c r="H48" s="17"/>
      <c r="I48" s="17"/>
      <c r="J48" s="17"/>
      <c r="K48" s="17"/>
      <c r="L48" s="17">
        <f t="shared" si="9"/>
        <v>3</v>
      </c>
      <c r="M48" s="21">
        <f t="shared" si="10"/>
        <v>0.28125</v>
      </c>
      <c r="N48" s="21">
        <f t="shared" si="10"/>
        <v>0.20588235294117646</v>
      </c>
      <c r="O48" s="21">
        <f t="shared" si="10"/>
        <v>0.30574324324324326</v>
      </c>
      <c r="P48" s="21">
        <f t="shared" si="10"/>
        <v>0.23255813953488372</v>
      </c>
      <c r="Q48" s="21">
        <f t="shared" si="10"/>
        <v>0.30281690140845069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>
        <f>A8</f>
        <v>4</v>
      </c>
      <c r="B49" s="17">
        <v>12</v>
      </c>
      <c r="C49" s="17">
        <v>22</v>
      </c>
      <c r="D49" s="17">
        <v>152</v>
      </c>
      <c r="E49" s="17">
        <v>14</v>
      </c>
      <c r="F49" s="17">
        <v>30</v>
      </c>
      <c r="G49" s="17"/>
      <c r="H49" s="17"/>
      <c r="I49" s="17"/>
      <c r="J49" s="17"/>
      <c r="K49" s="17"/>
      <c r="L49" s="17">
        <f t="shared" si="9"/>
        <v>4</v>
      </c>
      <c r="M49" s="21">
        <f t="shared" si="10"/>
        <v>0.375</v>
      </c>
      <c r="N49" s="21">
        <f t="shared" si="10"/>
        <v>0.3235294117647059</v>
      </c>
      <c r="O49" s="21">
        <f t="shared" si="10"/>
        <v>0.25675675675675674</v>
      </c>
      <c r="P49" s="21">
        <f t="shared" si="10"/>
        <v>0.32558139534883723</v>
      </c>
      <c r="Q49" s="21">
        <f t="shared" si="10"/>
        <v>0.21126760563380281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5 - High impact</v>
      </c>
      <c r="B50" s="17">
        <v>4</v>
      </c>
      <c r="C50" s="17">
        <v>12</v>
      </c>
      <c r="D50" s="17">
        <v>101</v>
      </c>
      <c r="E50" s="17">
        <v>10</v>
      </c>
      <c r="F50" s="17">
        <v>18</v>
      </c>
      <c r="G50" s="17"/>
      <c r="H50" s="17"/>
      <c r="I50" s="17"/>
      <c r="J50" s="17"/>
      <c r="K50" s="17"/>
      <c r="L50" s="17" t="str">
        <f t="shared" si="9"/>
        <v>5 - High impact</v>
      </c>
      <c r="M50" s="21">
        <f t="shared" si="10"/>
        <v>0.125</v>
      </c>
      <c r="N50" s="21">
        <f t="shared" si="10"/>
        <v>0.17647058823529413</v>
      </c>
      <c r="O50" s="21">
        <f t="shared" si="10"/>
        <v>0.17060810810810811</v>
      </c>
      <c r="P50" s="21">
        <f t="shared" si="10"/>
        <v>0.23255813953488372</v>
      </c>
      <c r="Q50" s="21">
        <f t="shared" si="10"/>
        <v>0.12676056338028169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/>
      <c r="B51" s="17">
        <f>SUM(B46:B50)</f>
        <v>32</v>
      </c>
      <c r="C51" s="17">
        <f>SUM(C46:C50)</f>
        <v>68</v>
      </c>
      <c r="D51" s="17">
        <f>SUM(D46:D50)</f>
        <v>592</v>
      </c>
      <c r="E51" s="17">
        <f>SUM(E46:E50)</f>
        <v>43</v>
      </c>
      <c r="F51" s="17">
        <f>SUM(F46:F50)</f>
        <v>142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1 - Not at all</v>
      </c>
      <c r="B56" s="51">
        <v>24</v>
      </c>
      <c r="C56" s="51">
        <v>34</v>
      </c>
      <c r="D56" s="51">
        <v>22</v>
      </c>
      <c r="E56" s="51">
        <v>30</v>
      </c>
      <c r="L56" s="51" t="str">
        <f t="shared" ref="L56:L60" si="12">A56</f>
        <v>1 - Not at all</v>
      </c>
      <c r="M56" s="58">
        <f>B56/B$61</f>
        <v>0.47058823529411764</v>
      </c>
      <c r="N56" s="58">
        <f t="shared" ref="N56:P60" si="13">C56/C$61</f>
        <v>0.43037974683544306</v>
      </c>
      <c r="O56" s="58">
        <f t="shared" si="13"/>
        <v>0.6875</v>
      </c>
      <c r="P56" s="58">
        <f t="shared" si="13"/>
        <v>0.50847457627118642</v>
      </c>
      <c r="R56" s="60"/>
      <c r="T56" s="60"/>
      <c r="V56" s="60"/>
    </row>
    <row r="57" spans="1:25" s="51" customFormat="1" x14ac:dyDescent="0.25">
      <c r="A57" s="51">
        <f t="shared" si="11"/>
        <v>2</v>
      </c>
      <c r="B57" s="51">
        <v>15</v>
      </c>
      <c r="C57" s="51">
        <v>17</v>
      </c>
      <c r="D57" s="51">
        <v>5</v>
      </c>
      <c r="E57" s="51">
        <v>13</v>
      </c>
      <c r="L57" s="51">
        <f t="shared" si="12"/>
        <v>2</v>
      </c>
      <c r="M57" s="58">
        <f t="shared" ref="M57:M60" si="14">B57/B$61</f>
        <v>0.29411764705882354</v>
      </c>
      <c r="N57" s="58">
        <f t="shared" si="13"/>
        <v>0.21518987341772153</v>
      </c>
      <c r="O57" s="58">
        <f t="shared" si="13"/>
        <v>0.15625</v>
      </c>
      <c r="P57" s="58">
        <f t="shared" si="13"/>
        <v>0.22033898305084745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>
        <f t="shared" si="11"/>
        <v>3</v>
      </c>
      <c r="B58" s="51">
        <v>10</v>
      </c>
      <c r="C58" s="51">
        <v>18</v>
      </c>
      <c r="D58" s="51">
        <v>5</v>
      </c>
      <c r="E58" s="51">
        <v>12</v>
      </c>
      <c r="L58" s="51">
        <f t="shared" si="12"/>
        <v>3</v>
      </c>
      <c r="M58" s="58">
        <f t="shared" si="14"/>
        <v>0.19607843137254902</v>
      </c>
      <c r="N58" s="58">
        <f t="shared" si="13"/>
        <v>0.22784810126582278</v>
      </c>
      <c r="O58" s="58">
        <f t="shared" si="13"/>
        <v>0.15625</v>
      </c>
      <c r="P58" s="58">
        <f t="shared" si="13"/>
        <v>0.20338983050847459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>
        <f t="shared" si="11"/>
        <v>4</v>
      </c>
      <c r="B59" s="51">
        <v>1</v>
      </c>
      <c r="C59" s="51">
        <v>7</v>
      </c>
      <c r="D59" s="51">
        <v>0</v>
      </c>
      <c r="E59" s="51">
        <v>4</v>
      </c>
      <c r="L59" s="51">
        <f t="shared" si="12"/>
        <v>4</v>
      </c>
      <c r="M59" s="58">
        <f t="shared" si="14"/>
        <v>1.9607843137254902E-2</v>
      </c>
      <c r="N59" s="58">
        <f t="shared" si="13"/>
        <v>8.8607594936708861E-2</v>
      </c>
      <c r="O59" s="58">
        <f t="shared" si="13"/>
        <v>0</v>
      </c>
      <c r="P59" s="58">
        <f t="shared" si="13"/>
        <v>6.7796610169491525E-2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5 - High impact</v>
      </c>
      <c r="B60" s="51">
        <v>1</v>
      </c>
      <c r="C60" s="51">
        <v>3</v>
      </c>
      <c r="D60" s="51">
        <v>0</v>
      </c>
      <c r="E60" s="51">
        <v>0</v>
      </c>
      <c r="L60" s="51" t="str">
        <f t="shared" si="12"/>
        <v>5 - High impact</v>
      </c>
      <c r="M60" s="58">
        <f t="shared" si="14"/>
        <v>1.9607843137254902E-2</v>
      </c>
      <c r="N60" s="58">
        <f t="shared" si="13"/>
        <v>3.7974683544303799E-2</v>
      </c>
      <c r="O60" s="58">
        <f t="shared" si="13"/>
        <v>0</v>
      </c>
      <c r="P60" s="58">
        <f t="shared" si="13"/>
        <v>0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51</v>
      </c>
      <c r="C61" s="51">
        <f>SUM(C56:C60)</f>
        <v>79</v>
      </c>
      <c r="D61" s="51">
        <f>SUM(D56:D60)</f>
        <v>32</v>
      </c>
      <c r="E61" s="51">
        <f>SUM(E56:E60)</f>
        <v>59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0C264-AD15-5540-A917-00E43ABBE17B}">
  <dimension ref="A1:Y96"/>
  <sheetViews>
    <sheetView workbookViewId="0">
      <pane ySplit="8" topLeftCell="A9" activePane="bottomLeft" state="frozen"/>
      <selection activeCell="A5" sqref="A5"/>
      <selection pane="bottomLeft" activeCell="C20" sqref="C20"/>
    </sheetView>
  </sheetViews>
  <sheetFormatPr defaultColWidth="11" defaultRowHeight="15.75" x14ac:dyDescent="0.25"/>
  <sheetData>
    <row r="1" spans="1:25" ht="18.75" x14ac:dyDescent="0.3">
      <c r="A1" s="1" t="s">
        <v>13</v>
      </c>
      <c r="B1" s="1" t="s">
        <v>14</v>
      </c>
    </row>
    <row r="3" spans="1:25" s="26" customFormat="1" x14ac:dyDescent="0.25">
      <c r="A3" s="26" t="s">
        <v>2</v>
      </c>
      <c r="C3" s="26">
        <f>SUM(B5:B7)</f>
        <v>1527</v>
      </c>
    </row>
    <row r="4" spans="1:25" x14ac:dyDescent="0.25">
      <c r="B4" t="s">
        <v>3</v>
      </c>
      <c r="C4" t="s">
        <v>4</v>
      </c>
    </row>
    <row r="5" spans="1:25" x14ac:dyDescent="0.25">
      <c r="A5" t="s">
        <v>15</v>
      </c>
      <c r="B5">
        <v>319</v>
      </c>
      <c r="C5" s="4">
        <f>B5/C$3</f>
        <v>0.20890635232481991</v>
      </c>
    </row>
    <row r="6" spans="1:25" x14ac:dyDescent="0.25">
      <c r="A6" t="s">
        <v>16</v>
      </c>
      <c r="B6">
        <v>51</v>
      </c>
      <c r="C6" s="4">
        <f t="shared" ref="C6:C7" si="0">B6/C$3</f>
        <v>3.3398821218074658E-2</v>
      </c>
    </row>
    <row r="7" spans="1:25" x14ac:dyDescent="0.25">
      <c r="A7" t="s">
        <v>17</v>
      </c>
      <c r="B7">
        <v>1157</v>
      </c>
      <c r="C7" s="4">
        <f t="shared" si="0"/>
        <v>0.7576948264571054</v>
      </c>
    </row>
    <row r="9" spans="1:2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s="26" customFormat="1" x14ac:dyDescent="0.25">
      <c r="A10" s="27" t="str">
        <f>Refs!A2</f>
        <v>1. REGION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 t="str">
        <f>A10</f>
        <v>1. REGION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s="26" customFormat="1" x14ac:dyDescent="0.25">
      <c r="A11" s="27"/>
      <c r="B11" s="27" t="str">
        <f>Refs!B2</f>
        <v>Asia</v>
      </c>
      <c r="C11" s="27" t="str">
        <f>Refs!C2</f>
        <v>Europe</v>
      </c>
      <c r="D11" s="27" t="str">
        <f>Refs!D2</f>
        <v>Rest of the World</v>
      </c>
      <c r="E11" s="27" t="str">
        <f>Refs!E2</f>
        <v>North America</v>
      </c>
      <c r="F11" s="27" t="str">
        <f>Refs!F2</f>
        <v>UK</v>
      </c>
      <c r="G11" s="27" t="str">
        <f>Refs!G2</f>
        <v>US</v>
      </c>
      <c r="H11" s="27" t="str">
        <f>Refs!H2</f>
        <v>China</v>
      </c>
      <c r="I11" s="27"/>
      <c r="J11" s="27"/>
      <c r="K11" s="27"/>
      <c r="L11" s="27"/>
      <c r="M11" s="27" t="str">
        <f t="shared" ref="M11:S11" si="1">B11</f>
        <v>Asia</v>
      </c>
      <c r="N11" s="27" t="str">
        <f t="shared" si="1"/>
        <v>Europe</v>
      </c>
      <c r="O11" s="27" t="str">
        <f t="shared" si="1"/>
        <v>Rest of the World</v>
      </c>
      <c r="P11" s="27" t="str">
        <f t="shared" si="1"/>
        <v>North America</v>
      </c>
      <c r="Q11" s="27" t="str">
        <f t="shared" si="1"/>
        <v>UK</v>
      </c>
      <c r="R11" s="27" t="str">
        <f t="shared" si="1"/>
        <v>US</v>
      </c>
      <c r="S11" s="27" t="str">
        <f t="shared" si="1"/>
        <v>China</v>
      </c>
      <c r="T11" s="27"/>
      <c r="U11" s="27"/>
      <c r="V11" s="27"/>
      <c r="W11" s="27"/>
      <c r="X11" s="27"/>
      <c r="Y11" s="27"/>
    </row>
    <row r="12" spans="1:25" x14ac:dyDescent="0.25">
      <c r="A12" s="5" t="str">
        <f>A5</f>
        <v>Public Library</v>
      </c>
      <c r="B12" s="5"/>
      <c r="C12" s="23"/>
      <c r="D12" s="5"/>
      <c r="E12" s="5"/>
      <c r="F12" s="5"/>
      <c r="G12" s="5"/>
      <c r="H12" s="5"/>
      <c r="I12" s="5"/>
      <c r="J12" s="5"/>
      <c r="K12" s="5"/>
      <c r="L12" s="5" t="str">
        <f t="shared" ref="L12:L23" si="2">A12</f>
        <v>Public Library</v>
      </c>
      <c r="M12" s="8" t="e">
        <f t="shared" ref="M12:S23" si="3">B12/B$24</f>
        <v>#DIV/0!</v>
      </c>
      <c r="N12" s="8" t="e">
        <f t="shared" si="3"/>
        <v>#DIV/0!</v>
      </c>
      <c r="O12" s="8" t="e">
        <f t="shared" si="3"/>
        <v>#DIV/0!</v>
      </c>
      <c r="P12" s="8" t="e">
        <f t="shared" si="3"/>
        <v>#DIV/0!</v>
      </c>
      <c r="Q12" s="8" t="e">
        <f t="shared" si="3"/>
        <v>#DIV/0!</v>
      </c>
      <c r="R12" s="8" t="e">
        <f t="shared" si="3"/>
        <v>#DIV/0!</v>
      </c>
      <c r="S12" s="8" t="e">
        <f t="shared" si="3"/>
        <v>#DIV/0!</v>
      </c>
      <c r="T12" s="8"/>
      <c r="U12" s="8"/>
      <c r="V12" s="8"/>
      <c r="W12" s="8"/>
      <c r="X12" s="8"/>
      <c r="Y12" s="5"/>
    </row>
    <row r="13" spans="1:25" x14ac:dyDescent="0.25">
      <c r="A13" s="5" t="str">
        <f>A6</f>
        <v>National Library</v>
      </c>
      <c r="B13" s="5"/>
      <c r="C13" s="23"/>
      <c r="D13" s="5"/>
      <c r="E13" s="5"/>
      <c r="F13" s="5"/>
      <c r="G13" s="5"/>
      <c r="H13" s="5"/>
      <c r="I13" s="5"/>
      <c r="J13" s="5"/>
      <c r="K13" s="5"/>
      <c r="L13" s="5" t="str">
        <f t="shared" si="2"/>
        <v>National Library</v>
      </c>
      <c r="M13" s="8" t="e">
        <f t="shared" si="3"/>
        <v>#DIV/0!</v>
      </c>
      <c r="N13" s="8" t="e">
        <f t="shared" si="3"/>
        <v>#DIV/0!</v>
      </c>
      <c r="O13" s="8" t="e">
        <f t="shared" si="3"/>
        <v>#DIV/0!</v>
      </c>
      <c r="P13" s="8" t="e">
        <f t="shared" si="3"/>
        <v>#DIV/0!</v>
      </c>
      <c r="Q13" s="8" t="e">
        <f t="shared" si="3"/>
        <v>#DIV/0!</v>
      </c>
      <c r="R13" s="8" t="e">
        <f t="shared" si="3"/>
        <v>#DIV/0!</v>
      </c>
      <c r="S13" s="8" t="e">
        <f t="shared" si="3"/>
        <v>#DIV/0!</v>
      </c>
      <c r="T13" s="8"/>
      <c r="U13" s="8"/>
      <c r="V13" s="8"/>
      <c r="W13" s="8"/>
      <c r="X13" s="8"/>
      <c r="Y13" s="5"/>
    </row>
    <row r="14" spans="1:25" x14ac:dyDescent="0.25">
      <c r="A14" s="5" t="str">
        <f>A7</f>
        <v>Academic Library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si="2"/>
        <v>Academic Library</v>
      </c>
      <c r="M14" s="8" t="e">
        <f t="shared" si="3"/>
        <v>#DIV/0!</v>
      </c>
      <c r="N14" s="8" t="e">
        <f t="shared" si="3"/>
        <v>#DIV/0!</v>
      </c>
      <c r="O14" s="8" t="e">
        <f t="shared" si="3"/>
        <v>#DIV/0!</v>
      </c>
      <c r="P14" s="8" t="e">
        <f t="shared" si="3"/>
        <v>#DIV/0!</v>
      </c>
      <c r="Q14" s="8" t="e">
        <f t="shared" si="3"/>
        <v>#DIV/0!</v>
      </c>
      <c r="R14" s="8" t="e">
        <f t="shared" si="3"/>
        <v>#DIV/0!</v>
      </c>
      <c r="S14" s="8" t="e">
        <f t="shared" si="3"/>
        <v>#DIV/0!</v>
      </c>
      <c r="T14" s="8"/>
      <c r="U14" s="8"/>
      <c r="V14" s="8"/>
      <c r="W14" s="8"/>
      <c r="X14" s="8"/>
      <c r="Y14" s="5"/>
    </row>
    <row r="15" spans="1:25" x14ac:dyDescent="0.25">
      <c r="A15" s="5" t="e">
        <f>#REF!</f>
        <v>#REF!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e">
        <f t="shared" si="2"/>
        <v>#REF!</v>
      </c>
      <c r="M15" s="8" t="e">
        <f t="shared" si="3"/>
        <v>#DIV/0!</v>
      </c>
      <c r="N15" s="8" t="e">
        <f t="shared" si="3"/>
        <v>#DIV/0!</v>
      </c>
      <c r="O15" s="8" t="e">
        <f t="shared" si="3"/>
        <v>#DIV/0!</v>
      </c>
      <c r="P15" s="8" t="e">
        <f t="shared" si="3"/>
        <v>#DIV/0!</v>
      </c>
      <c r="Q15" s="8" t="e">
        <f t="shared" si="3"/>
        <v>#DIV/0!</v>
      </c>
      <c r="R15" s="8" t="e">
        <f t="shared" si="3"/>
        <v>#DIV/0!</v>
      </c>
      <c r="S15" s="8" t="e">
        <f t="shared" si="3"/>
        <v>#DIV/0!</v>
      </c>
      <c r="T15" s="8"/>
      <c r="U15" s="8"/>
      <c r="V15" s="8"/>
      <c r="W15" s="8"/>
      <c r="X15" s="8"/>
      <c r="Y15" s="5"/>
    </row>
    <row r="16" spans="1:25" x14ac:dyDescent="0.25">
      <c r="A16" s="5" t="e">
        <f>#REF!</f>
        <v>#REF!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e">
        <f t="shared" si="2"/>
        <v>#REF!</v>
      </c>
      <c r="M16" s="8" t="e">
        <f t="shared" si="3"/>
        <v>#DIV/0!</v>
      </c>
      <c r="N16" s="8" t="e">
        <f t="shared" si="3"/>
        <v>#DIV/0!</v>
      </c>
      <c r="O16" s="8" t="e">
        <f t="shared" si="3"/>
        <v>#DIV/0!</v>
      </c>
      <c r="P16" s="8" t="e">
        <f t="shared" si="3"/>
        <v>#DIV/0!</v>
      </c>
      <c r="Q16" s="8" t="e">
        <f t="shared" si="3"/>
        <v>#DIV/0!</v>
      </c>
      <c r="R16" s="8" t="e">
        <f t="shared" si="3"/>
        <v>#DIV/0!</v>
      </c>
      <c r="S16" s="8" t="e">
        <f t="shared" si="3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2"/>
        <v>#REF!</v>
      </c>
      <c r="M17" s="8" t="e">
        <f t="shared" si="3"/>
        <v>#DIV/0!</v>
      </c>
      <c r="N17" s="8" t="e">
        <f t="shared" si="3"/>
        <v>#DIV/0!</v>
      </c>
      <c r="O17" s="8" t="e">
        <f t="shared" si="3"/>
        <v>#DIV/0!</v>
      </c>
      <c r="P17" s="8" t="e">
        <f t="shared" si="3"/>
        <v>#DIV/0!</v>
      </c>
      <c r="Q17" s="8" t="e">
        <f t="shared" si="3"/>
        <v>#DIV/0!</v>
      </c>
      <c r="R17" s="8" t="e">
        <f t="shared" si="3"/>
        <v>#DIV/0!</v>
      </c>
      <c r="S17" s="8" t="e">
        <f t="shared" si="3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2"/>
        <v>#REF!</v>
      </c>
      <c r="M18" s="8" t="e">
        <f t="shared" si="3"/>
        <v>#DIV/0!</v>
      </c>
      <c r="N18" s="8" t="e">
        <f t="shared" si="3"/>
        <v>#DIV/0!</v>
      </c>
      <c r="O18" s="8" t="e">
        <f t="shared" si="3"/>
        <v>#DIV/0!</v>
      </c>
      <c r="P18" s="8" t="e">
        <f t="shared" si="3"/>
        <v>#DIV/0!</v>
      </c>
      <c r="Q18" s="8" t="e">
        <f t="shared" si="3"/>
        <v>#DIV/0!</v>
      </c>
      <c r="R18" s="8" t="e">
        <f t="shared" si="3"/>
        <v>#DIV/0!</v>
      </c>
      <c r="S18" s="8" t="e">
        <f t="shared" si="3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2"/>
        <v>#REF!</v>
      </c>
      <c r="M19" s="8" t="e">
        <f t="shared" si="3"/>
        <v>#DIV/0!</v>
      </c>
      <c r="N19" s="8" t="e">
        <f t="shared" si="3"/>
        <v>#DIV/0!</v>
      </c>
      <c r="O19" s="8" t="e">
        <f t="shared" si="3"/>
        <v>#DIV/0!</v>
      </c>
      <c r="P19" s="8" t="e">
        <f t="shared" si="3"/>
        <v>#DIV/0!</v>
      </c>
      <c r="Q19" s="8" t="e">
        <f t="shared" si="3"/>
        <v>#DIV/0!</v>
      </c>
      <c r="R19" s="8" t="e">
        <f t="shared" si="3"/>
        <v>#DIV/0!</v>
      </c>
      <c r="S19" s="8" t="e">
        <f t="shared" si="3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2"/>
        <v>#REF!</v>
      </c>
      <c r="M20" s="8" t="e">
        <f t="shared" si="3"/>
        <v>#DIV/0!</v>
      </c>
      <c r="N20" s="8" t="e">
        <f t="shared" si="3"/>
        <v>#DIV/0!</v>
      </c>
      <c r="O20" s="8" t="e">
        <f t="shared" si="3"/>
        <v>#DIV/0!</v>
      </c>
      <c r="P20" s="8" t="e">
        <f t="shared" si="3"/>
        <v>#DIV/0!</v>
      </c>
      <c r="Q20" s="8" t="e">
        <f t="shared" si="3"/>
        <v>#DIV/0!</v>
      </c>
      <c r="R20" s="8" t="e">
        <f t="shared" si="3"/>
        <v>#DIV/0!</v>
      </c>
      <c r="S20" s="8" t="e">
        <f t="shared" si="3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2"/>
        <v>#REF!</v>
      </c>
      <c r="M21" s="8" t="e">
        <f t="shared" si="3"/>
        <v>#DIV/0!</v>
      </c>
      <c r="N21" s="8" t="e">
        <f t="shared" si="3"/>
        <v>#DIV/0!</v>
      </c>
      <c r="O21" s="8" t="e">
        <f t="shared" si="3"/>
        <v>#DIV/0!</v>
      </c>
      <c r="P21" s="8" t="e">
        <f t="shared" si="3"/>
        <v>#DIV/0!</v>
      </c>
      <c r="Q21" s="8" t="e">
        <f t="shared" si="3"/>
        <v>#DIV/0!</v>
      </c>
      <c r="R21" s="8" t="e">
        <f t="shared" si="3"/>
        <v>#DIV/0!</v>
      </c>
      <c r="S21" s="8" t="e">
        <f t="shared" si="3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2"/>
        <v>#REF!</v>
      </c>
      <c r="M22" s="8" t="e">
        <f t="shared" si="3"/>
        <v>#DIV/0!</v>
      </c>
      <c r="N22" s="8" t="e">
        <f t="shared" si="3"/>
        <v>#DIV/0!</v>
      </c>
      <c r="O22" s="8" t="e">
        <f t="shared" si="3"/>
        <v>#DIV/0!</v>
      </c>
      <c r="P22" s="8" t="e">
        <f t="shared" si="3"/>
        <v>#DIV/0!</v>
      </c>
      <c r="Q22" s="8" t="e">
        <f t="shared" si="3"/>
        <v>#DIV/0!</v>
      </c>
      <c r="R22" s="8" t="e">
        <f t="shared" si="3"/>
        <v>#DIV/0!</v>
      </c>
      <c r="S22" s="8" t="e">
        <f t="shared" si="3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2"/>
        <v>#REF!</v>
      </c>
      <c r="M23" s="8" t="e">
        <f t="shared" si="3"/>
        <v>#DIV/0!</v>
      </c>
      <c r="N23" s="8" t="e">
        <f t="shared" si="3"/>
        <v>#DIV/0!</v>
      </c>
      <c r="O23" s="8" t="e">
        <f t="shared" si="3"/>
        <v>#DIV/0!</v>
      </c>
      <c r="P23" s="8" t="e">
        <f t="shared" si="3"/>
        <v>#DIV/0!</v>
      </c>
      <c r="Q23" s="8" t="e">
        <f t="shared" si="3"/>
        <v>#DIV/0!</v>
      </c>
      <c r="R23" s="8" t="e">
        <f t="shared" si="3"/>
        <v>#DIV/0!</v>
      </c>
      <c r="S23" s="8" t="e">
        <f t="shared" si="3"/>
        <v>#DIV/0!</v>
      </c>
      <c r="T23" s="8"/>
      <c r="U23" s="8"/>
      <c r="V23" s="8"/>
      <c r="W23" s="8"/>
      <c r="X23" s="8"/>
      <c r="Y23" s="5"/>
    </row>
    <row r="24" spans="1:25" x14ac:dyDescent="0.25">
      <c r="A24" s="5" t="s">
        <v>12</v>
      </c>
      <c r="B24" s="5">
        <f>SUM(B12:B23)</f>
        <v>0</v>
      </c>
      <c r="C24" s="5">
        <f t="shared" ref="C24:H24" si="4">SUM(C12:C23)</f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s="26" customFormat="1" x14ac:dyDescent="0.25">
      <c r="A28" s="30" t="str">
        <f>Refs!A3</f>
        <v>2. WORK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 t="str">
        <f>A28</f>
        <v>2. WORK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1:25" s="26" customFormat="1" x14ac:dyDescent="0.25">
      <c r="A29" s="30"/>
      <c r="B29" s="30" t="str">
        <f>Refs!B3</f>
        <v>Public Library</v>
      </c>
      <c r="C29" s="30" t="str">
        <f>Refs!C3</f>
        <v>National Library</v>
      </c>
      <c r="D29" s="30" t="str">
        <f>Refs!D3</f>
        <v>Academic Library</v>
      </c>
      <c r="E29" s="30"/>
      <c r="F29" s="30"/>
      <c r="G29" s="30"/>
      <c r="H29" s="30"/>
      <c r="I29" s="30"/>
      <c r="J29" s="30"/>
      <c r="K29" s="30"/>
      <c r="L29" s="30"/>
      <c r="M29" s="30" t="str">
        <f>B29</f>
        <v>Public Library</v>
      </c>
      <c r="N29" s="30" t="str">
        <f>C29</f>
        <v>National Library</v>
      </c>
      <c r="O29" s="30" t="str">
        <f>D29</f>
        <v>Academic Library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x14ac:dyDescent="0.25">
      <c r="A30" s="9" t="str">
        <f>A5</f>
        <v>Public Library</v>
      </c>
      <c r="B30" s="9"/>
      <c r="C30" s="24"/>
      <c r="D30" s="9"/>
      <c r="E30" s="9"/>
      <c r="F30" s="9"/>
      <c r="G30" s="9"/>
      <c r="H30" s="9"/>
      <c r="I30" s="9"/>
      <c r="J30" s="9"/>
      <c r="K30" s="9"/>
      <c r="L30" s="9" t="str">
        <f t="shared" ref="L30:L41" si="5">A30</f>
        <v>Public Library</v>
      </c>
      <c r="M30" s="12" t="e">
        <f t="shared" ref="M30:O41" si="6">B30/B$42</f>
        <v>#DIV/0!</v>
      </c>
      <c r="N30" s="12" t="e">
        <f t="shared" si="6"/>
        <v>#DIV/0!</v>
      </c>
      <c r="O30" s="12" t="e">
        <f t="shared" si="6"/>
        <v>#DIV/0!</v>
      </c>
      <c r="P30" s="12"/>
      <c r="Q30" s="12"/>
      <c r="R30" s="12"/>
      <c r="S30" s="12"/>
      <c r="T30" s="12"/>
      <c r="U30" s="12"/>
      <c r="V30" s="12"/>
      <c r="W30" s="12"/>
      <c r="X30" s="12"/>
      <c r="Y30" s="9"/>
    </row>
    <row r="31" spans="1:25" x14ac:dyDescent="0.25">
      <c r="A31" s="9" t="str">
        <f>A6</f>
        <v>National Library</v>
      </c>
      <c r="B31" s="9"/>
      <c r="C31" s="24"/>
      <c r="D31" s="9"/>
      <c r="E31" s="9"/>
      <c r="F31" s="9"/>
      <c r="G31" s="9"/>
      <c r="H31" s="9"/>
      <c r="I31" s="9"/>
      <c r="J31" s="9"/>
      <c r="K31" s="9"/>
      <c r="L31" s="9" t="str">
        <f t="shared" si="5"/>
        <v>National Library</v>
      </c>
      <c r="M31" s="12" t="e">
        <f t="shared" si="6"/>
        <v>#DIV/0!</v>
      </c>
      <c r="N31" s="12" t="e">
        <f t="shared" si="6"/>
        <v>#DIV/0!</v>
      </c>
      <c r="O31" s="12" t="e">
        <f t="shared" si="6"/>
        <v>#DIV/0!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>A7</f>
        <v>Academic Library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si="5"/>
        <v>Academic Library</v>
      </c>
      <c r="M32" s="12" t="e">
        <f t="shared" si="6"/>
        <v>#DIV/0!</v>
      </c>
      <c r="N32" s="12" t="e">
        <f t="shared" si="6"/>
        <v>#DIV/0!</v>
      </c>
      <c r="O32" s="12" t="e">
        <f t="shared" si="6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e">
        <f>#REF!</f>
        <v>#REF!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e">
        <f t="shared" si="5"/>
        <v>#REF!</v>
      </c>
      <c r="M33" s="12" t="e">
        <f t="shared" si="6"/>
        <v>#DIV/0!</v>
      </c>
      <c r="N33" s="12" t="e">
        <f t="shared" si="6"/>
        <v>#DIV/0!</v>
      </c>
      <c r="O33" s="12" t="e">
        <f t="shared" si="6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e">
        <f>#REF!</f>
        <v>#REF!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e">
        <f t="shared" si="5"/>
        <v>#REF!</v>
      </c>
      <c r="M34" s="12" t="e">
        <f t="shared" si="6"/>
        <v>#DIV/0!</v>
      </c>
      <c r="N34" s="12" t="e">
        <f t="shared" si="6"/>
        <v>#DIV/0!</v>
      </c>
      <c r="O34" s="12" t="e">
        <f t="shared" si="6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5"/>
        <v>#REF!</v>
      </c>
      <c r="M35" s="12" t="e">
        <f t="shared" si="6"/>
        <v>#DIV/0!</v>
      </c>
      <c r="N35" s="12" t="e">
        <f t="shared" si="6"/>
        <v>#DIV/0!</v>
      </c>
      <c r="O35" s="12" t="e">
        <f t="shared" si="6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5"/>
        <v>#REF!</v>
      </c>
      <c r="M36" s="12" t="e">
        <f t="shared" si="6"/>
        <v>#DIV/0!</v>
      </c>
      <c r="N36" s="12" t="e">
        <f t="shared" si="6"/>
        <v>#DIV/0!</v>
      </c>
      <c r="O36" s="12" t="e">
        <f t="shared" si="6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5"/>
        <v>#REF!</v>
      </c>
      <c r="M37" s="12" t="e">
        <f t="shared" si="6"/>
        <v>#DIV/0!</v>
      </c>
      <c r="N37" s="12" t="e">
        <f t="shared" si="6"/>
        <v>#DIV/0!</v>
      </c>
      <c r="O37" s="12" t="e">
        <f t="shared" si="6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5"/>
        <v>#REF!</v>
      </c>
      <c r="M38" s="12" t="e">
        <f t="shared" si="6"/>
        <v>#DIV/0!</v>
      </c>
      <c r="N38" s="12" t="e">
        <f t="shared" si="6"/>
        <v>#DIV/0!</v>
      </c>
      <c r="O38" s="12" t="e">
        <f t="shared" si="6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5"/>
        <v>#REF!</v>
      </c>
      <c r="M39" s="12" t="e">
        <f t="shared" si="6"/>
        <v>#DIV/0!</v>
      </c>
      <c r="N39" s="12" t="e">
        <f t="shared" si="6"/>
        <v>#DIV/0!</v>
      </c>
      <c r="O39" s="12" t="e">
        <f t="shared" si="6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5"/>
        <v>#REF!</v>
      </c>
      <c r="M40" s="12" t="e">
        <f t="shared" si="6"/>
        <v>#DIV/0!</v>
      </c>
      <c r="N40" s="12" t="e">
        <f t="shared" si="6"/>
        <v>#DIV/0!</v>
      </c>
      <c r="O40" s="12" t="e">
        <f t="shared" si="6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5"/>
        <v>#REF!</v>
      </c>
      <c r="M41" s="12" t="e">
        <f t="shared" si="6"/>
        <v>#DIV/0!</v>
      </c>
      <c r="N41" s="12" t="e">
        <f t="shared" si="6"/>
        <v>#DIV/0!</v>
      </c>
      <c r="O41" s="12" t="e">
        <f t="shared" si="6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s">
        <v>12</v>
      </c>
      <c r="B42" s="9">
        <f>SUM(B30:B41)</f>
        <v>0</v>
      </c>
      <c r="C42" s="9">
        <f t="shared" ref="C42:D42" si="7">SUM(C30:C41)</f>
        <v>0</v>
      </c>
      <c r="D42" s="9">
        <f t="shared" si="7"/>
        <v>0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s="26" customFormat="1" x14ac:dyDescent="0.25">
      <c r="A46" s="33" t="str">
        <f>Refs!A4</f>
        <v>3. UNIVERISTY / COLLEGE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 t="str">
        <f>A46</f>
        <v>3. UNIVERISTY / COLLEGE</v>
      </c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</row>
    <row r="47" spans="1:25" s="26" customFormat="1" x14ac:dyDescent="0.25">
      <c r="A47" s="33"/>
      <c r="B47" s="33" t="str">
        <f>Refs!B4</f>
        <v>University</v>
      </c>
      <c r="C47" s="33" t="str">
        <f>Refs!C4</f>
        <v>Community college</v>
      </c>
      <c r="D47" s="33" t="str">
        <f>Refs!D4</f>
        <v>Other (please specify)</v>
      </c>
      <c r="E47" s="33"/>
      <c r="F47" s="33"/>
      <c r="G47" s="33"/>
      <c r="H47" s="33"/>
      <c r="I47" s="33"/>
      <c r="J47" s="33"/>
      <c r="K47" s="33"/>
      <c r="L47" s="33"/>
      <c r="M47" s="33" t="str">
        <f>B47</f>
        <v>University</v>
      </c>
      <c r="N47" s="33" t="str">
        <f>C47</f>
        <v>Community college</v>
      </c>
      <c r="O47" s="33" t="str">
        <f>D47</f>
        <v>Other (please specify)</v>
      </c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x14ac:dyDescent="0.25">
      <c r="A48" s="13" t="str">
        <f>A5</f>
        <v>Public Library</v>
      </c>
      <c r="B48" s="13"/>
      <c r="C48" s="25"/>
      <c r="D48" s="13"/>
      <c r="E48" s="13"/>
      <c r="F48" s="13"/>
      <c r="G48" s="13"/>
      <c r="H48" s="13"/>
      <c r="I48" s="13"/>
      <c r="J48" s="13"/>
      <c r="K48" s="13"/>
      <c r="L48" s="13" t="str">
        <f t="shared" ref="L48:L59" si="8">A48</f>
        <v>Public Library</v>
      </c>
      <c r="M48" s="16" t="e">
        <f t="shared" ref="M48:O59" si="9">B48/B$60</f>
        <v>#DIV/0!</v>
      </c>
      <c r="N48" s="16" t="e">
        <f t="shared" si="9"/>
        <v>#DIV/0!</v>
      </c>
      <c r="O48" s="16" t="e">
        <f t="shared" si="9"/>
        <v>#DIV/0!</v>
      </c>
      <c r="P48" s="16"/>
      <c r="Q48" s="16"/>
      <c r="R48" s="16"/>
      <c r="S48" s="16"/>
      <c r="T48" s="16"/>
      <c r="U48" s="16"/>
      <c r="V48" s="16"/>
      <c r="W48" s="16"/>
      <c r="X48" s="16"/>
      <c r="Y48" s="13"/>
    </row>
    <row r="49" spans="1:25" x14ac:dyDescent="0.25">
      <c r="A49" s="13" t="str">
        <f>A6</f>
        <v>National Library</v>
      </c>
      <c r="B49" s="13"/>
      <c r="C49" s="25"/>
      <c r="D49" s="13"/>
      <c r="E49" s="13"/>
      <c r="F49" s="13"/>
      <c r="G49" s="13"/>
      <c r="H49" s="13"/>
      <c r="I49" s="13"/>
      <c r="J49" s="13"/>
      <c r="K49" s="13"/>
      <c r="L49" s="13" t="str">
        <f t="shared" si="8"/>
        <v>National Library</v>
      </c>
      <c r="M49" s="16" t="e">
        <f t="shared" si="9"/>
        <v>#DIV/0!</v>
      </c>
      <c r="N49" s="16" t="e">
        <f t="shared" si="9"/>
        <v>#DIV/0!</v>
      </c>
      <c r="O49" s="16" t="e">
        <f t="shared" si="9"/>
        <v>#DIV/0!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>A7</f>
        <v>Academic Library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si="8"/>
        <v>Academic Library</v>
      </c>
      <c r="M50" s="16" t="e">
        <f t="shared" si="9"/>
        <v>#DIV/0!</v>
      </c>
      <c r="N50" s="16" t="e">
        <f t="shared" si="9"/>
        <v>#DIV/0!</v>
      </c>
      <c r="O50" s="16" t="e">
        <f t="shared" si="9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e">
        <f>#REF!</f>
        <v>#REF!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e">
        <f t="shared" si="8"/>
        <v>#REF!</v>
      </c>
      <c r="M51" s="16" t="e">
        <f t="shared" si="9"/>
        <v>#DIV/0!</v>
      </c>
      <c r="N51" s="16" t="e">
        <f t="shared" si="9"/>
        <v>#DIV/0!</v>
      </c>
      <c r="O51" s="16" t="e">
        <f t="shared" si="9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e">
        <f>#REF!</f>
        <v>#REF!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e">
        <f t="shared" si="8"/>
        <v>#REF!</v>
      </c>
      <c r="M52" s="16" t="e">
        <f t="shared" si="9"/>
        <v>#DIV/0!</v>
      </c>
      <c r="N52" s="16" t="e">
        <f t="shared" si="9"/>
        <v>#DIV/0!</v>
      </c>
      <c r="O52" s="16" t="e">
        <f t="shared" si="9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8"/>
        <v>#REF!</v>
      </c>
      <c r="M53" s="16" t="e">
        <f t="shared" si="9"/>
        <v>#DIV/0!</v>
      </c>
      <c r="N53" s="16" t="e">
        <f t="shared" si="9"/>
        <v>#DIV/0!</v>
      </c>
      <c r="O53" s="16" t="e">
        <f t="shared" si="9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8"/>
        <v>#REF!</v>
      </c>
      <c r="M54" s="16" t="e">
        <f t="shared" si="9"/>
        <v>#DIV/0!</v>
      </c>
      <c r="N54" s="16" t="e">
        <f t="shared" si="9"/>
        <v>#DIV/0!</v>
      </c>
      <c r="O54" s="16" t="e">
        <f t="shared" si="9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8"/>
        <v>#REF!</v>
      </c>
      <c r="M55" s="16" t="e">
        <f t="shared" si="9"/>
        <v>#DIV/0!</v>
      </c>
      <c r="N55" s="16" t="e">
        <f t="shared" si="9"/>
        <v>#DIV/0!</v>
      </c>
      <c r="O55" s="16" t="e">
        <f t="shared" si="9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8"/>
        <v>#REF!</v>
      </c>
      <c r="M56" s="16" t="e">
        <f t="shared" si="9"/>
        <v>#DIV/0!</v>
      </c>
      <c r="N56" s="16" t="e">
        <f t="shared" si="9"/>
        <v>#DIV/0!</v>
      </c>
      <c r="O56" s="16" t="e">
        <f t="shared" si="9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8"/>
        <v>#REF!</v>
      </c>
      <c r="M57" s="16" t="e">
        <f t="shared" si="9"/>
        <v>#DIV/0!</v>
      </c>
      <c r="N57" s="16" t="e">
        <f t="shared" si="9"/>
        <v>#DIV/0!</v>
      </c>
      <c r="O57" s="16" t="e">
        <f t="shared" si="9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8"/>
        <v>#REF!</v>
      </c>
      <c r="M58" s="16" t="e">
        <f t="shared" si="9"/>
        <v>#DIV/0!</v>
      </c>
      <c r="N58" s="16" t="e">
        <f t="shared" si="9"/>
        <v>#DIV/0!</v>
      </c>
      <c r="O58" s="16" t="e">
        <f t="shared" si="9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8"/>
        <v>#REF!</v>
      </c>
      <c r="M59" s="16" t="e">
        <f t="shared" si="9"/>
        <v>#DIV/0!</v>
      </c>
      <c r="N59" s="16" t="e">
        <f t="shared" si="9"/>
        <v>#DIV/0!</v>
      </c>
      <c r="O59" s="16" t="e">
        <f t="shared" si="9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s">
        <v>12</v>
      </c>
      <c r="B60" s="13">
        <f>SUM(B48:B59)</f>
        <v>0</v>
      </c>
      <c r="C60" s="13">
        <f t="shared" ref="C60:D60" si="10">SUM(C48:C59)</f>
        <v>0</v>
      </c>
      <c r="D60" s="13">
        <f t="shared" si="10"/>
        <v>0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s="26" customFormat="1" x14ac:dyDescent="0.25">
      <c r="A63" s="37" t="str">
        <f>Refs!A5</f>
        <v>4. ACADEMIC ROLE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 t="str">
        <f>A63</f>
        <v>4. ACADEMIC ROLE</v>
      </c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s="26" customFormat="1" x14ac:dyDescent="0.25">
      <c r="A64" s="37"/>
      <c r="B64" s="37" t="str">
        <f>Refs!B5</f>
        <v>Associate dean of library</v>
      </c>
      <c r="C64" s="37" t="str">
        <f>Refs!C5</f>
        <v>Dean of library</v>
      </c>
      <c r="D64" s="37" t="str">
        <f>Refs!D5</f>
        <v>Librarian</v>
      </c>
      <c r="E64" s="37" t="str">
        <f>Refs!E5</f>
        <v>Library head of IT</v>
      </c>
      <c r="F64" s="37" t="str">
        <f>Refs!F5</f>
        <v>Other (please specify)</v>
      </c>
      <c r="G64" s="37"/>
      <c r="H64" s="37"/>
      <c r="I64" s="37"/>
      <c r="J64" s="37"/>
      <c r="K64" s="37"/>
      <c r="L64" s="37"/>
      <c r="M64" s="37" t="str">
        <f>B64</f>
        <v>Associate dean of library</v>
      </c>
      <c r="N64" s="40" t="str">
        <f>C64</f>
        <v>Dean of library</v>
      </c>
      <c r="O64" s="37" t="str">
        <f>D64</f>
        <v>Librarian</v>
      </c>
      <c r="P64" s="40" t="str">
        <f>E64</f>
        <v>Library head of IT</v>
      </c>
      <c r="Q64" s="37" t="str">
        <f>F64</f>
        <v>Other (please specify)</v>
      </c>
      <c r="R64" s="40"/>
      <c r="S64" s="37"/>
      <c r="T64" s="40"/>
      <c r="U64" s="37"/>
      <c r="V64" s="40"/>
      <c r="W64" s="37"/>
      <c r="X64" s="37"/>
      <c r="Y64" s="37"/>
    </row>
    <row r="65" spans="1:25" x14ac:dyDescent="0.25">
      <c r="A65" s="17" t="str">
        <f>A5</f>
        <v>Public Library</v>
      </c>
      <c r="B65" s="17"/>
      <c r="C65" s="49"/>
      <c r="D65" s="17"/>
      <c r="E65" s="17"/>
      <c r="F65" s="17"/>
      <c r="G65" s="17"/>
      <c r="H65" s="17"/>
      <c r="I65" s="17"/>
      <c r="J65" s="17"/>
      <c r="K65" s="17"/>
      <c r="L65" s="17" t="str">
        <f t="shared" ref="L65:L76" si="11">A65</f>
        <v>Public Library</v>
      </c>
      <c r="M65" s="21" t="e">
        <f t="shared" ref="M65:Q76" si="12">B65/B$77</f>
        <v>#DIV/0!</v>
      </c>
      <c r="N65" s="21" t="e">
        <f t="shared" si="12"/>
        <v>#DIV/0!</v>
      </c>
      <c r="O65" s="21" t="e">
        <f t="shared" si="12"/>
        <v>#DIV/0!</v>
      </c>
      <c r="P65" s="21" t="e">
        <f t="shared" si="12"/>
        <v>#DIV/0!</v>
      </c>
      <c r="Q65" s="21" t="e">
        <f t="shared" si="12"/>
        <v>#DIV/0!</v>
      </c>
      <c r="R65" s="21"/>
      <c r="S65" s="21"/>
      <c r="T65" s="21"/>
      <c r="U65" s="21"/>
      <c r="V65" s="21"/>
      <c r="W65" s="21"/>
      <c r="X65" s="21"/>
      <c r="Y65" s="17"/>
    </row>
    <row r="66" spans="1:25" x14ac:dyDescent="0.25">
      <c r="A66" s="17" t="str">
        <f>A6</f>
        <v>National Library</v>
      </c>
      <c r="B66" s="17"/>
      <c r="C66" s="49"/>
      <c r="D66" s="17"/>
      <c r="E66" s="17"/>
      <c r="F66" s="17"/>
      <c r="G66" s="17"/>
      <c r="H66" s="17"/>
      <c r="I66" s="17"/>
      <c r="J66" s="17"/>
      <c r="K66" s="17"/>
      <c r="L66" s="17" t="str">
        <f t="shared" si="11"/>
        <v>National Library</v>
      </c>
      <c r="M66" s="21" t="e">
        <f t="shared" si="12"/>
        <v>#DIV/0!</v>
      </c>
      <c r="N66" s="21" t="e">
        <f t="shared" si="12"/>
        <v>#DIV/0!</v>
      </c>
      <c r="O66" s="21" t="e">
        <f t="shared" si="12"/>
        <v>#DIV/0!</v>
      </c>
      <c r="P66" s="21" t="e">
        <f t="shared" si="12"/>
        <v>#DIV/0!</v>
      </c>
      <c r="Q66" s="21" t="e">
        <f t="shared" si="12"/>
        <v>#DIV/0!</v>
      </c>
      <c r="R66" s="21"/>
      <c r="S66" s="21"/>
      <c r="T66" s="21"/>
      <c r="U66" s="21"/>
      <c r="V66" s="21"/>
      <c r="W66" s="21"/>
      <c r="X66" s="21"/>
      <c r="Y66" s="17"/>
    </row>
    <row r="67" spans="1:25" x14ac:dyDescent="0.25">
      <c r="A67" s="17" t="str">
        <f>A7</f>
        <v>Academic Library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si="11"/>
        <v>Academic Library</v>
      </c>
      <c r="M67" s="21" t="e">
        <f t="shared" si="12"/>
        <v>#DIV/0!</v>
      </c>
      <c r="N67" s="21" t="e">
        <f t="shared" si="12"/>
        <v>#DIV/0!</v>
      </c>
      <c r="O67" s="21" t="e">
        <f t="shared" si="12"/>
        <v>#DIV/0!</v>
      </c>
      <c r="P67" s="21" t="e">
        <f t="shared" si="12"/>
        <v>#DIV/0!</v>
      </c>
      <c r="Q67" s="21" t="e">
        <f t="shared" si="12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e">
        <f>#REF!</f>
        <v>#REF!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e">
        <f t="shared" si="11"/>
        <v>#REF!</v>
      </c>
      <c r="M68" s="21" t="e">
        <f t="shared" si="12"/>
        <v>#DIV/0!</v>
      </c>
      <c r="N68" s="21" t="e">
        <f t="shared" si="12"/>
        <v>#DIV/0!</v>
      </c>
      <c r="O68" s="21" t="e">
        <f t="shared" si="12"/>
        <v>#DIV/0!</v>
      </c>
      <c r="P68" s="21" t="e">
        <f t="shared" si="12"/>
        <v>#DIV/0!</v>
      </c>
      <c r="Q68" s="21" t="e">
        <f t="shared" si="12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e">
        <f>#REF!</f>
        <v>#REF!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e">
        <f t="shared" si="11"/>
        <v>#REF!</v>
      </c>
      <c r="M69" s="21" t="e">
        <f t="shared" si="12"/>
        <v>#DIV/0!</v>
      </c>
      <c r="N69" s="21" t="e">
        <f t="shared" si="12"/>
        <v>#DIV/0!</v>
      </c>
      <c r="O69" s="21" t="e">
        <f t="shared" si="12"/>
        <v>#DIV/0!</v>
      </c>
      <c r="P69" s="21" t="e">
        <f t="shared" si="12"/>
        <v>#DIV/0!</v>
      </c>
      <c r="Q69" s="21" t="e">
        <f t="shared" si="12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 t="e">
        <f t="shared" si="11"/>
        <v>#REF!</v>
      </c>
      <c r="M70" s="21" t="e">
        <f t="shared" si="12"/>
        <v>#DIV/0!</v>
      </c>
      <c r="N70" s="21" t="e">
        <f t="shared" si="12"/>
        <v>#DIV/0!</v>
      </c>
      <c r="O70" s="21" t="e">
        <f t="shared" si="12"/>
        <v>#DIV/0!</v>
      </c>
      <c r="P70" s="21" t="e">
        <f t="shared" si="12"/>
        <v>#DIV/0!</v>
      </c>
      <c r="Q70" s="21" t="e">
        <f t="shared" si="12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 t="e">
        <f t="shared" si="11"/>
        <v>#REF!</v>
      </c>
      <c r="M71" s="21" t="e">
        <f t="shared" si="12"/>
        <v>#DIV/0!</v>
      </c>
      <c r="N71" s="21" t="e">
        <f t="shared" si="12"/>
        <v>#DIV/0!</v>
      </c>
      <c r="O71" s="21" t="e">
        <f t="shared" si="12"/>
        <v>#DIV/0!</v>
      </c>
      <c r="P71" s="21" t="e">
        <f t="shared" si="12"/>
        <v>#DIV/0!</v>
      </c>
      <c r="Q71" s="21" t="e">
        <f t="shared" si="12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1"/>
        <v>#REF!</v>
      </c>
      <c r="M72" s="21" t="e">
        <f t="shared" si="12"/>
        <v>#DIV/0!</v>
      </c>
      <c r="N72" s="21" t="e">
        <f t="shared" si="12"/>
        <v>#DIV/0!</v>
      </c>
      <c r="O72" s="21" t="e">
        <f t="shared" si="12"/>
        <v>#DIV/0!</v>
      </c>
      <c r="P72" s="21" t="e">
        <f t="shared" si="12"/>
        <v>#DIV/0!</v>
      </c>
      <c r="Q72" s="21" t="e">
        <f t="shared" si="12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1"/>
        <v>#REF!</v>
      </c>
      <c r="M73" s="21" t="e">
        <f t="shared" si="12"/>
        <v>#DIV/0!</v>
      </c>
      <c r="N73" s="21" t="e">
        <f t="shared" si="12"/>
        <v>#DIV/0!</v>
      </c>
      <c r="O73" s="21" t="e">
        <f t="shared" si="12"/>
        <v>#DIV/0!</v>
      </c>
      <c r="P73" s="21" t="e">
        <f t="shared" si="12"/>
        <v>#DIV/0!</v>
      </c>
      <c r="Q73" s="21" t="e">
        <f t="shared" si="12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49"/>
      <c r="D74" s="17"/>
      <c r="E74" s="17"/>
      <c r="F74" s="17"/>
      <c r="G74" s="17"/>
      <c r="H74" s="17"/>
      <c r="I74" s="17"/>
      <c r="J74" s="17"/>
      <c r="K74" s="17"/>
      <c r="L74" s="17" t="e">
        <f t="shared" si="11"/>
        <v>#REF!</v>
      </c>
      <c r="M74" s="21" t="e">
        <f t="shared" si="12"/>
        <v>#DIV/0!</v>
      </c>
      <c r="N74" s="21" t="e">
        <f t="shared" si="12"/>
        <v>#DIV/0!</v>
      </c>
      <c r="O74" s="21" t="e">
        <f t="shared" si="12"/>
        <v>#DIV/0!</v>
      </c>
      <c r="P74" s="21" t="e">
        <f t="shared" si="12"/>
        <v>#DIV/0!</v>
      </c>
      <c r="Q74" s="21" t="e">
        <f t="shared" si="12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e">
        <f t="shared" si="11"/>
        <v>#REF!</v>
      </c>
      <c r="M75" s="21" t="e">
        <f t="shared" si="12"/>
        <v>#DIV/0!</v>
      </c>
      <c r="N75" s="21" t="e">
        <f t="shared" si="12"/>
        <v>#DIV/0!</v>
      </c>
      <c r="O75" s="21" t="e">
        <f t="shared" si="12"/>
        <v>#DIV/0!</v>
      </c>
      <c r="P75" s="21" t="e">
        <f t="shared" si="12"/>
        <v>#DIV/0!</v>
      </c>
      <c r="Q75" s="21" t="e">
        <f t="shared" si="12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1"/>
        <v>#REF!</v>
      </c>
      <c r="M76" s="21" t="e">
        <f t="shared" si="12"/>
        <v>#DIV/0!</v>
      </c>
      <c r="N76" s="21" t="e">
        <f t="shared" si="12"/>
        <v>#DIV/0!</v>
      </c>
      <c r="O76" s="21" t="e">
        <f t="shared" si="12"/>
        <v>#DIV/0!</v>
      </c>
      <c r="P76" s="21" t="e">
        <f t="shared" si="12"/>
        <v>#DIV/0!</v>
      </c>
      <c r="Q76" s="21" t="e">
        <f t="shared" si="12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/>
      <c r="B77" s="17">
        <f>SUM(B65:B76)</f>
        <v>0</v>
      </c>
      <c r="C77" s="17">
        <f>SUM(C65:C76)</f>
        <v>0</v>
      </c>
      <c r="D77" s="17">
        <f t="shared" ref="D77:F77" si="13">SUM(D65:D76)</f>
        <v>0</v>
      </c>
      <c r="E77" s="17">
        <f t="shared" si="13"/>
        <v>0</v>
      </c>
      <c r="F77" s="17">
        <f t="shared" si="13"/>
        <v>0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x14ac:dyDescent="0.25">
      <c r="A78" s="17"/>
      <c r="B78" s="17"/>
      <c r="C78" s="21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s="51" customFormat="1" x14ac:dyDescent="0.25"/>
    <row r="80" spans="1:25" s="50" customFormat="1" x14ac:dyDescent="0.25">
      <c r="A80" s="50" t="str">
        <f>Refs!A6</f>
        <v>5. PUBLIC ROLE</v>
      </c>
      <c r="L80" s="50" t="str">
        <f>A80</f>
        <v>5. PUBLIC ROLE</v>
      </c>
    </row>
    <row r="81" spans="1:24" s="50" customFormat="1" x14ac:dyDescent="0.25">
      <c r="B81" s="50" t="str">
        <f>Refs!B6</f>
        <v>Library director</v>
      </c>
      <c r="C81" s="50" t="str">
        <f>Refs!C6</f>
        <v>Librarian</v>
      </c>
      <c r="D81" s="50" t="str">
        <f>Refs!D6</f>
        <v>Library head of IT/Technology services</v>
      </c>
      <c r="E81" s="50" t="str">
        <f>Refs!E6</f>
        <v>Other (please specify)</v>
      </c>
      <c r="M81" s="50" t="str">
        <f>B81</f>
        <v>Library director</v>
      </c>
      <c r="N81" s="60" t="str">
        <f>C81</f>
        <v>Librarian</v>
      </c>
      <c r="O81" s="50" t="str">
        <f>D81</f>
        <v>Library head of IT/Technology services</v>
      </c>
      <c r="P81" s="60" t="str">
        <f>E81</f>
        <v>Other (please specify)</v>
      </c>
      <c r="R81" s="60"/>
      <c r="T81" s="60"/>
      <c r="V81" s="60"/>
    </row>
    <row r="82" spans="1:24" s="50" customFormat="1" x14ac:dyDescent="0.25">
      <c r="A82" s="51" t="str">
        <f t="shared" ref="A82:A94" si="14">A12</f>
        <v>Public Library</v>
      </c>
      <c r="L82" s="51" t="str">
        <f t="shared" ref="L82:L94" si="15">A82</f>
        <v>Public Library</v>
      </c>
      <c r="M82" s="58" t="e">
        <f t="shared" ref="M82:P94" si="16">B82/B$77</f>
        <v>#DIV/0!</v>
      </c>
      <c r="N82" s="58" t="e">
        <f t="shared" si="16"/>
        <v>#DIV/0!</v>
      </c>
      <c r="O82" s="58" t="e">
        <f t="shared" si="16"/>
        <v>#DIV/0!</v>
      </c>
      <c r="P82" s="58" t="e">
        <f t="shared" si="16"/>
        <v>#DIV/0!</v>
      </c>
      <c r="R82" s="60"/>
      <c r="T82" s="60"/>
      <c r="V82" s="60"/>
    </row>
    <row r="83" spans="1:24" s="51" customFormat="1" x14ac:dyDescent="0.25">
      <c r="A83" s="51" t="str">
        <f t="shared" si="14"/>
        <v>National Library</v>
      </c>
      <c r="C83" s="62"/>
      <c r="L83" s="51" t="str">
        <f t="shared" si="15"/>
        <v>National Library</v>
      </c>
      <c r="M83" s="58" t="e">
        <f t="shared" si="16"/>
        <v>#DIV/0!</v>
      </c>
      <c r="N83" s="58" t="e">
        <f t="shared" si="16"/>
        <v>#DIV/0!</v>
      </c>
      <c r="O83" s="58" t="e">
        <f t="shared" si="16"/>
        <v>#DIV/0!</v>
      </c>
      <c r="P83" s="58" t="e">
        <f t="shared" si="16"/>
        <v>#DIV/0!</v>
      </c>
      <c r="Q83" s="58"/>
      <c r="R83" s="58"/>
      <c r="S83" s="58"/>
      <c r="T83" s="58"/>
      <c r="U83" s="58"/>
      <c r="V83" s="58"/>
      <c r="W83" s="58"/>
      <c r="X83" s="58"/>
    </row>
    <row r="84" spans="1:24" s="51" customFormat="1" x14ac:dyDescent="0.25">
      <c r="A84" s="51" t="str">
        <f t="shared" si="14"/>
        <v>Academic Library</v>
      </c>
      <c r="C84" s="62"/>
      <c r="L84" s="51" t="str">
        <f t="shared" si="15"/>
        <v>Academic Library</v>
      </c>
      <c r="M84" s="58" t="e">
        <f t="shared" si="16"/>
        <v>#DIV/0!</v>
      </c>
      <c r="N84" s="58" t="e">
        <f t="shared" si="16"/>
        <v>#DIV/0!</v>
      </c>
      <c r="O84" s="58" t="e">
        <f t="shared" si="16"/>
        <v>#DIV/0!</v>
      </c>
      <c r="P84" s="58" t="e">
        <f t="shared" si="16"/>
        <v>#DIV/0!</v>
      </c>
      <c r="Q84" s="58"/>
      <c r="R84" s="58"/>
      <c r="S84" s="58"/>
      <c r="T84" s="58"/>
      <c r="U84" s="58"/>
      <c r="V84" s="58"/>
      <c r="W84" s="58"/>
      <c r="X84" s="58"/>
    </row>
    <row r="85" spans="1:24" s="51" customFormat="1" x14ac:dyDescent="0.25">
      <c r="A85" s="51" t="e">
        <f t="shared" si="14"/>
        <v>#REF!</v>
      </c>
      <c r="C85" s="62"/>
      <c r="L85" s="51" t="e">
        <f t="shared" si="15"/>
        <v>#REF!</v>
      </c>
      <c r="M85" s="58" t="e">
        <f t="shared" si="16"/>
        <v>#DIV/0!</v>
      </c>
      <c r="N85" s="58" t="e">
        <f t="shared" si="16"/>
        <v>#DIV/0!</v>
      </c>
      <c r="O85" s="58" t="e">
        <f t="shared" si="16"/>
        <v>#DIV/0!</v>
      </c>
      <c r="P85" s="58" t="e">
        <f t="shared" si="16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e">
        <f t="shared" si="14"/>
        <v>#REF!</v>
      </c>
      <c r="C86" s="62"/>
      <c r="L86" s="51" t="e">
        <f t="shared" si="15"/>
        <v>#REF!</v>
      </c>
      <c r="M86" s="58" t="e">
        <f t="shared" si="16"/>
        <v>#DIV/0!</v>
      </c>
      <c r="N86" s="58" t="e">
        <f t="shared" si="16"/>
        <v>#DIV/0!</v>
      </c>
      <c r="O86" s="58" t="e">
        <f t="shared" si="16"/>
        <v>#DIV/0!</v>
      </c>
      <c r="P86" s="58" t="e">
        <f t="shared" si="16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4"/>
        <v>#REF!</v>
      </c>
      <c r="C87" s="62"/>
      <c r="L87" s="51" t="e">
        <f t="shared" si="15"/>
        <v>#REF!</v>
      </c>
      <c r="M87" s="58" t="e">
        <f t="shared" si="16"/>
        <v>#DIV/0!</v>
      </c>
      <c r="N87" s="58" t="e">
        <f t="shared" si="16"/>
        <v>#DIV/0!</v>
      </c>
      <c r="O87" s="58" t="e">
        <f t="shared" si="16"/>
        <v>#DIV/0!</v>
      </c>
      <c r="P87" s="58" t="e">
        <f t="shared" si="16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4"/>
        <v>#REF!</v>
      </c>
      <c r="L88" s="51" t="e">
        <f t="shared" si="15"/>
        <v>#REF!</v>
      </c>
      <c r="M88" s="58" t="e">
        <f t="shared" si="16"/>
        <v>#DIV/0!</v>
      </c>
      <c r="N88" s="58" t="e">
        <f t="shared" si="16"/>
        <v>#DIV/0!</v>
      </c>
      <c r="O88" s="58" t="e">
        <f t="shared" si="16"/>
        <v>#DIV/0!</v>
      </c>
      <c r="P88" s="58" t="e">
        <f t="shared" si="16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4"/>
        <v>#REF!</v>
      </c>
      <c r="L89" s="51" t="e">
        <f t="shared" si="15"/>
        <v>#REF!</v>
      </c>
      <c r="M89" s="58" t="e">
        <f t="shared" si="16"/>
        <v>#DIV/0!</v>
      </c>
      <c r="N89" s="58" t="e">
        <f t="shared" si="16"/>
        <v>#DIV/0!</v>
      </c>
      <c r="O89" s="58" t="e">
        <f t="shared" si="16"/>
        <v>#DIV/0!</v>
      </c>
      <c r="P89" s="58" t="e">
        <f t="shared" si="16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4"/>
        <v>#REF!</v>
      </c>
      <c r="L90" s="51" t="e">
        <f t="shared" si="15"/>
        <v>#REF!</v>
      </c>
      <c r="M90" s="58" t="e">
        <f t="shared" si="16"/>
        <v>#DIV/0!</v>
      </c>
      <c r="N90" s="58" t="e">
        <f t="shared" si="16"/>
        <v>#DIV/0!</v>
      </c>
      <c r="O90" s="58" t="e">
        <f t="shared" si="16"/>
        <v>#DIV/0!</v>
      </c>
      <c r="P90" s="58" t="e">
        <f t="shared" si="16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4"/>
        <v>#REF!</v>
      </c>
      <c r="L91" s="51" t="e">
        <f t="shared" si="15"/>
        <v>#REF!</v>
      </c>
      <c r="M91" s="58" t="e">
        <f t="shared" si="16"/>
        <v>#DIV/0!</v>
      </c>
      <c r="N91" s="58" t="e">
        <f t="shared" si="16"/>
        <v>#DIV/0!</v>
      </c>
      <c r="O91" s="58" t="e">
        <f t="shared" si="16"/>
        <v>#DIV/0!</v>
      </c>
      <c r="P91" s="58" t="e">
        <f t="shared" si="16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4"/>
        <v>#REF!</v>
      </c>
      <c r="C92" s="62"/>
      <c r="L92" s="51" t="e">
        <f t="shared" si="15"/>
        <v>#REF!</v>
      </c>
      <c r="M92" s="58" t="e">
        <f t="shared" si="16"/>
        <v>#DIV/0!</v>
      </c>
      <c r="N92" s="58" t="e">
        <f t="shared" si="16"/>
        <v>#DIV/0!</v>
      </c>
      <c r="O92" s="58" t="e">
        <f t="shared" si="16"/>
        <v>#DIV/0!</v>
      </c>
      <c r="P92" s="58" t="e">
        <f t="shared" si="16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4"/>
        <v>#REF!</v>
      </c>
      <c r="C93" s="62"/>
      <c r="L93" s="51" t="e">
        <f t="shared" si="15"/>
        <v>#REF!</v>
      </c>
      <c r="M93" s="58" t="e">
        <f t="shared" si="16"/>
        <v>#DIV/0!</v>
      </c>
      <c r="N93" s="58" t="e">
        <f t="shared" si="16"/>
        <v>#DIV/0!</v>
      </c>
      <c r="O93" s="58" t="e">
        <f t="shared" si="16"/>
        <v>#DIV/0!</v>
      </c>
      <c r="P93" s="58" t="e">
        <f t="shared" si="16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str">
        <f t="shared" si="14"/>
        <v>Total</v>
      </c>
      <c r="B94" s="51">
        <f>SUM(B82:B93)</f>
        <v>0</v>
      </c>
      <c r="C94" s="51">
        <f>SUM(C82:C93)</f>
        <v>0</v>
      </c>
      <c r="D94" s="51">
        <f t="shared" ref="D94:E94" si="17">SUM(D82:D93)</f>
        <v>0</v>
      </c>
      <c r="E94" s="51">
        <f t="shared" si="17"/>
        <v>0</v>
      </c>
      <c r="L94" s="51" t="str">
        <f t="shared" si="15"/>
        <v>Total</v>
      </c>
      <c r="M94" s="58" t="e">
        <f t="shared" si="16"/>
        <v>#DIV/0!</v>
      </c>
      <c r="N94" s="58" t="e">
        <f t="shared" si="16"/>
        <v>#DIV/0!</v>
      </c>
      <c r="O94" s="58" t="e">
        <f t="shared" si="16"/>
        <v>#DIV/0!</v>
      </c>
      <c r="P94" s="58" t="e">
        <f t="shared" si="16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/>
    <row r="96" spans="1:24" s="51" customFormat="1" x14ac:dyDescent="0.25">
      <c r="C96" s="58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78DEB-7E13-6B44-A5BC-B362A104E8D7}">
  <sheetPr codeName="Sheet14"/>
  <dimension ref="A1:X21"/>
  <sheetViews>
    <sheetView workbookViewId="0">
      <pane ySplit="10" topLeftCell="A11" activePane="bottomLeft" state="frozen"/>
      <selection activeCell="A5" sqref="A5"/>
      <selection pane="bottomLeft" activeCell="O29" sqref="O29"/>
    </sheetView>
  </sheetViews>
  <sheetFormatPr defaultColWidth="11" defaultRowHeight="15.75" x14ac:dyDescent="0.25"/>
  <sheetData>
    <row r="1" spans="1:24" ht="18.75" x14ac:dyDescent="0.3">
      <c r="A1" s="1" t="s">
        <v>134</v>
      </c>
      <c r="B1" s="1" t="s">
        <v>135</v>
      </c>
    </row>
    <row r="3" spans="1:24" s="26" customFormat="1" x14ac:dyDescent="0.25">
      <c r="A3" s="26" t="s">
        <v>2</v>
      </c>
      <c r="C3" s="26">
        <f>SUM(B5:B9)</f>
        <v>197</v>
      </c>
    </row>
    <row r="4" spans="1:24" x14ac:dyDescent="0.25">
      <c r="B4" t="s">
        <v>3</v>
      </c>
      <c r="C4" t="s">
        <v>4</v>
      </c>
    </row>
    <row r="5" spans="1:24" x14ac:dyDescent="0.25">
      <c r="A5" t="s">
        <v>136</v>
      </c>
      <c r="B5">
        <v>19</v>
      </c>
      <c r="C5" s="4">
        <f>B5/C$3</f>
        <v>9.6446700507614211E-2</v>
      </c>
    </row>
    <row r="6" spans="1:24" x14ac:dyDescent="0.25">
      <c r="A6">
        <v>2</v>
      </c>
      <c r="B6">
        <v>24</v>
      </c>
      <c r="C6" s="4">
        <f t="shared" ref="C6:C9" si="0">B6/C$3</f>
        <v>0.12182741116751269</v>
      </c>
    </row>
    <row r="7" spans="1:24" x14ac:dyDescent="0.25">
      <c r="A7">
        <v>3</v>
      </c>
      <c r="B7">
        <v>51</v>
      </c>
      <c r="C7" s="4">
        <f t="shared" si="0"/>
        <v>0.25888324873096447</v>
      </c>
    </row>
    <row r="8" spans="1:24" x14ac:dyDescent="0.25">
      <c r="A8">
        <v>4</v>
      </c>
      <c r="B8">
        <v>56</v>
      </c>
      <c r="C8" s="4">
        <f t="shared" si="0"/>
        <v>0.28426395939086296</v>
      </c>
    </row>
    <row r="9" spans="1:24" x14ac:dyDescent="0.25">
      <c r="A9" t="s">
        <v>137</v>
      </c>
      <c r="B9">
        <v>47</v>
      </c>
      <c r="C9" s="4">
        <f t="shared" si="0"/>
        <v>0.23857868020304568</v>
      </c>
    </row>
    <row r="11" spans="1:24" s="51" customFormat="1" x14ac:dyDescent="0.25"/>
    <row r="12" spans="1:24" s="50" customFormat="1" x14ac:dyDescent="0.25">
      <c r="A12" s="50" t="str">
        <f>Refs!A6</f>
        <v>5. PUBLIC ROLE</v>
      </c>
      <c r="L12" s="50" t="str">
        <f>A12</f>
        <v>5. PUBLIC ROLE</v>
      </c>
    </row>
    <row r="13" spans="1:24" s="50" customFormat="1" x14ac:dyDescent="0.25">
      <c r="B13" s="50" t="str">
        <f>Refs!B6</f>
        <v>Library director</v>
      </c>
      <c r="C13" s="50" t="str">
        <f>Refs!C6</f>
        <v>Librarian</v>
      </c>
      <c r="D13" s="50" t="str">
        <f>Refs!D6</f>
        <v>Library head of IT/Technology services</v>
      </c>
      <c r="E13" s="50" t="str">
        <f>Refs!E6</f>
        <v>Other (please specify)</v>
      </c>
      <c r="M13" s="50" t="str">
        <f>B13</f>
        <v>Library director</v>
      </c>
      <c r="N13" s="60" t="str">
        <f>C13</f>
        <v>Librarian</v>
      </c>
      <c r="O13" s="50" t="str">
        <f>D13</f>
        <v>Library head of IT/Technology services</v>
      </c>
      <c r="P13" s="60" t="str">
        <f>E13</f>
        <v>Other (please specify)</v>
      </c>
      <c r="R13" s="60"/>
      <c r="T13" s="60"/>
      <c r="V13" s="60"/>
    </row>
    <row r="14" spans="1:24" s="50" customFormat="1" x14ac:dyDescent="0.25">
      <c r="A14" s="51" t="str">
        <f>A5</f>
        <v>1 - Not a threat</v>
      </c>
      <c r="B14" s="51">
        <v>5</v>
      </c>
      <c r="C14" s="51">
        <v>7</v>
      </c>
      <c r="D14" s="51">
        <v>3</v>
      </c>
      <c r="E14" s="51">
        <v>4</v>
      </c>
      <c r="L14" s="51" t="str">
        <f t="shared" ref="L14:L18" si="1">A14</f>
        <v>1 - Not a threat</v>
      </c>
      <c r="M14" s="58">
        <f>B14/B$19</f>
        <v>0.10869565217391304</v>
      </c>
      <c r="N14" s="58">
        <f t="shared" ref="N14:P18" si="2">C14/C$19</f>
        <v>0.1</v>
      </c>
      <c r="O14" s="58">
        <f t="shared" si="2"/>
        <v>0.1</v>
      </c>
      <c r="P14" s="58">
        <f t="shared" si="2"/>
        <v>7.8431372549019607E-2</v>
      </c>
      <c r="R14" s="60"/>
      <c r="T14" s="60"/>
      <c r="V14" s="60"/>
    </row>
    <row r="15" spans="1:24" s="51" customFormat="1" x14ac:dyDescent="0.25">
      <c r="A15" s="51">
        <f t="shared" ref="A15:A18" si="3">A6</f>
        <v>2</v>
      </c>
      <c r="B15" s="51">
        <v>9</v>
      </c>
      <c r="C15" s="51">
        <v>4</v>
      </c>
      <c r="D15" s="51">
        <v>5</v>
      </c>
      <c r="E15" s="51">
        <v>6</v>
      </c>
      <c r="L15" s="51">
        <f t="shared" si="1"/>
        <v>2</v>
      </c>
      <c r="M15" s="58">
        <f t="shared" ref="M15:M18" si="4">B15/B$19</f>
        <v>0.19565217391304349</v>
      </c>
      <c r="N15" s="58">
        <f t="shared" si="2"/>
        <v>5.7142857142857141E-2</v>
      </c>
      <c r="O15" s="58">
        <f t="shared" si="2"/>
        <v>0.16666666666666666</v>
      </c>
      <c r="P15" s="58">
        <f t="shared" si="2"/>
        <v>0.11764705882352941</v>
      </c>
      <c r="Q15" s="58"/>
      <c r="R15" s="58"/>
      <c r="S15" s="58"/>
      <c r="T15" s="58"/>
      <c r="U15" s="58"/>
      <c r="V15" s="58"/>
      <c r="W15" s="58"/>
      <c r="X15" s="58"/>
    </row>
    <row r="16" spans="1:24" s="51" customFormat="1" x14ac:dyDescent="0.25">
      <c r="A16" s="51">
        <f t="shared" si="3"/>
        <v>3</v>
      </c>
      <c r="B16" s="51">
        <v>8</v>
      </c>
      <c r="C16" s="51">
        <v>25</v>
      </c>
      <c r="D16" s="51">
        <v>5</v>
      </c>
      <c r="E16" s="51">
        <v>13</v>
      </c>
      <c r="L16" s="51">
        <f t="shared" si="1"/>
        <v>3</v>
      </c>
      <c r="M16" s="58">
        <f t="shared" si="4"/>
        <v>0.17391304347826086</v>
      </c>
      <c r="N16" s="58">
        <f t="shared" si="2"/>
        <v>0.35714285714285715</v>
      </c>
      <c r="O16" s="58">
        <f t="shared" si="2"/>
        <v>0.16666666666666666</v>
      </c>
      <c r="P16" s="58">
        <f t="shared" si="2"/>
        <v>0.25490196078431371</v>
      </c>
      <c r="Q16" s="58"/>
      <c r="R16" s="58"/>
      <c r="S16" s="58"/>
      <c r="T16" s="58"/>
      <c r="U16" s="58"/>
      <c r="V16" s="58"/>
      <c r="W16" s="58"/>
      <c r="X16" s="58"/>
    </row>
    <row r="17" spans="1:24" s="51" customFormat="1" x14ac:dyDescent="0.25">
      <c r="A17" s="51">
        <f t="shared" si="3"/>
        <v>4</v>
      </c>
      <c r="B17" s="51">
        <v>11</v>
      </c>
      <c r="C17" s="51">
        <v>19</v>
      </c>
      <c r="D17" s="51">
        <v>9</v>
      </c>
      <c r="E17" s="51">
        <v>17</v>
      </c>
      <c r="L17" s="51">
        <f t="shared" si="1"/>
        <v>4</v>
      </c>
      <c r="M17" s="58">
        <f t="shared" si="4"/>
        <v>0.2391304347826087</v>
      </c>
      <c r="N17" s="58">
        <f t="shared" si="2"/>
        <v>0.27142857142857141</v>
      </c>
      <c r="O17" s="58">
        <f t="shared" si="2"/>
        <v>0.3</v>
      </c>
      <c r="P17" s="58">
        <f t="shared" si="2"/>
        <v>0.33333333333333331</v>
      </c>
      <c r="Q17" s="58"/>
      <c r="R17" s="58"/>
      <c r="S17" s="58"/>
      <c r="T17" s="58"/>
      <c r="U17" s="58"/>
      <c r="V17" s="58"/>
      <c r="W17" s="58"/>
      <c r="X17" s="58"/>
    </row>
    <row r="18" spans="1:24" s="51" customFormat="1" x14ac:dyDescent="0.25">
      <c r="A18" s="51" t="str">
        <f t="shared" si="3"/>
        <v>5 - A major threat</v>
      </c>
      <c r="B18" s="51">
        <v>13</v>
      </c>
      <c r="C18" s="51">
        <v>15</v>
      </c>
      <c r="D18" s="51">
        <v>8</v>
      </c>
      <c r="E18" s="51">
        <v>11</v>
      </c>
      <c r="L18" s="51" t="str">
        <f t="shared" si="1"/>
        <v>5 - A major threat</v>
      </c>
      <c r="M18" s="58">
        <f t="shared" si="4"/>
        <v>0.28260869565217389</v>
      </c>
      <c r="N18" s="58">
        <f t="shared" si="2"/>
        <v>0.21428571428571427</v>
      </c>
      <c r="O18" s="58">
        <f t="shared" si="2"/>
        <v>0.26666666666666666</v>
      </c>
      <c r="P18" s="58">
        <f t="shared" si="2"/>
        <v>0.21568627450980393</v>
      </c>
      <c r="Q18" s="58"/>
      <c r="R18" s="58"/>
      <c r="S18" s="58"/>
      <c r="T18" s="58"/>
      <c r="U18" s="58"/>
      <c r="V18" s="58"/>
      <c r="W18" s="58"/>
      <c r="X18" s="58"/>
    </row>
    <row r="19" spans="1:24" s="51" customFormat="1" x14ac:dyDescent="0.25">
      <c r="A19" s="51" t="s">
        <v>12</v>
      </c>
      <c r="B19" s="51">
        <f>SUM(B14:B18)</f>
        <v>46</v>
      </c>
      <c r="C19" s="51">
        <f>SUM(C14:C18)</f>
        <v>70</v>
      </c>
      <c r="D19" s="51">
        <f>SUM(D14:D18)</f>
        <v>30</v>
      </c>
      <c r="E19" s="51">
        <f>SUM(E14:E18)</f>
        <v>51</v>
      </c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pans="1:24" s="51" customFormat="1" x14ac:dyDescent="0.25"/>
    <row r="21" spans="1:24" s="51" customFormat="1" x14ac:dyDescent="0.25">
      <c r="C21" s="58"/>
    </row>
  </sheetData>
  <pageMargins left="0.7" right="0.7" top="0.75" bottom="0.75" header="0.3" footer="0.3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ABCC5-48B1-9449-BFFE-9E842B2D3A20}">
  <sheetPr codeName="Sheet15"/>
  <dimension ref="A1:X45"/>
  <sheetViews>
    <sheetView workbookViewId="0">
      <pane ySplit="7" topLeftCell="A23" activePane="bottomLeft" state="frozen"/>
      <selection activeCell="A5" sqref="A5"/>
      <selection pane="bottomLeft" activeCell="S47" sqref="S47"/>
    </sheetView>
  </sheetViews>
  <sheetFormatPr defaultColWidth="11" defaultRowHeight="15.75" x14ac:dyDescent="0.25"/>
  <sheetData>
    <row r="1" spans="1:24" ht="18.75" x14ac:dyDescent="0.3">
      <c r="A1" s="1" t="s">
        <v>138</v>
      </c>
      <c r="B1" s="1" t="s">
        <v>139</v>
      </c>
    </row>
    <row r="3" spans="1:24" s="26" customFormat="1" x14ac:dyDescent="0.25">
      <c r="A3" s="26" t="s">
        <v>2</v>
      </c>
      <c r="C3" s="26">
        <f>SUM(B5:B6)</f>
        <v>1016</v>
      </c>
      <c r="E3" s="26">
        <v>751</v>
      </c>
    </row>
    <row r="4" spans="1:24" x14ac:dyDescent="0.25">
      <c r="B4" t="s">
        <v>3</v>
      </c>
      <c r="C4" t="s">
        <v>4</v>
      </c>
      <c r="E4" t="s">
        <v>4</v>
      </c>
    </row>
    <row r="5" spans="1:24" x14ac:dyDescent="0.25">
      <c r="A5" t="s">
        <v>140</v>
      </c>
      <c r="B5">
        <v>454</v>
      </c>
      <c r="C5" s="4">
        <f>B5/C3</f>
        <v>0.44685039370078738</v>
      </c>
      <c r="E5" s="4">
        <f>B5/E$3</f>
        <v>0.6045272969374168</v>
      </c>
    </row>
    <row r="6" spans="1:24" x14ac:dyDescent="0.25">
      <c r="A6" t="s">
        <v>141</v>
      </c>
      <c r="B6">
        <v>562</v>
      </c>
      <c r="C6" s="4">
        <f>B6/C3</f>
        <v>0.55314960629921262</v>
      </c>
      <c r="E6" s="4">
        <f>B6/E$3</f>
        <v>0.74833555259653795</v>
      </c>
    </row>
    <row r="8" spans="1:24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s="26" customFormat="1" x14ac:dyDescent="0.25">
      <c r="A9" s="27" t="str">
        <f>Refs!A2</f>
        <v>1. REGION</v>
      </c>
      <c r="B9" s="27"/>
      <c r="C9" s="27"/>
      <c r="D9" s="27"/>
      <c r="E9" s="27"/>
      <c r="F9" s="27"/>
      <c r="G9" s="27"/>
      <c r="H9" s="27"/>
      <c r="I9" s="27"/>
      <c r="J9" s="27"/>
      <c r="K9" s="27" t="s">
        <v>142</v>
      </c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1:24" s="26" customFormat="1" x14ac:dyDescent="0.25">
      <c r="A10" s="27"/>
      <c r="B10" s="27" t="str">
        <f>Refs!B2</f>
        <v>Asia</v>
      </c>
      <c r="C10" s="27" t="str">
        <f>Refs!C2</f>
        <v>Europe</v>
      </c>
      <c r="D10" s="27" t="str">
        <f>Refs!D2</f>
        <v>Rest of the World</v>
      </c>
      <c r="E10" s="27" t="str">
        <f>Refs!E2</f>
        <v>North America</v>
      </c>
      <c r="F10" s="27" t="str">
        <f>Refs!F2</f>
        <v>UK</v>
      </c>
      <c r="G10" s="27" t="str">
        <f>Refs!G2</f>
        <v>US</v>
      </c>
      <c r="H10" s="27" t="str">
        <f>Refs!H2</f>
        <v>China</v>
      </c>
      <c r="I10" s="27"/>
      <c r="J10" s="27"/>
      <c r="K10" s="27"/>
      <c r="L10" s="27" t="s">
        <v>143</v>
      </c>
      <c r="M10" s="27" t="s">
        <v>144</v>
      </c>
      <c r="N10" s="27" t="s">
        <v>145</v>
      </c>
      <c r="O10" s="27" t="s">
        <v>146</v>
      </c>
      <c r="P10" s="27" t="s">
        <v>147</v>
      </c>
      <c r="Q10" s="27" t="s">
        <v>148</v>
      </c>
      <c r="R10" s="27" t="s">
        <v>149</v>
      </c>
      <c r="S10" s="27"/>
      <c r="T10" s="27"/>
      <c r="U10" s="27"/>
      <c r="V10" s="27"/>
      <c r="W10" s="27"/>
      <c r="X10" s="27"/>
    </row>
    <row r="11" spans="1:24" x14ac:dyDescent="0.25">
      <c r="A11" s="5" t="str">
        <f>A5</f>
        <v>A sustainability strategy</v>
      </c>
      <c r="B11" s="5">
        <v>91</v>
      </c>
      <c r="C11" s="5">
        <v>56</v>
      </c>
      <c r="D11" s="5">
        <v>48</v>
      </c>
      <c r="E11" s="5">
        <v>22</v>
      </c>
      <c r="F11" s="5">
        <v>20</v>
      </c>
      <c r="G11" s="5">
        <v>160</v>
      </c>
      <c r="H11" s="5">
        <v>57</v>
      </c>
      <c r="I11" s="5"/>
      <c r="J11" s="5"/>
      <c r="K11" s="5" t="s">
        <v>140</v>
      </c>
      <c r="L11" s="8">
        <v>0.68939393939393945</v>
      </c>
      <c r="M11" s="8">
        <v>0.7466666666666667</v>
      </c>
      <c r="N11" s="8">
        <v>0.62337662337662336</v>
      </c>
      <c r="O11" s="8">
        <v>0.70967741935483875</v>
      </c>
      <c r="P11" s="8">
        <v>0.7142857142857143</v>
      </c>
      <c r="Q11" s="8">
        <v>0.47904191616766467</v>
      </c>
      <c r="R11" s="8">
        <v>0.77027027027027029</v>
      </c>
      <c r="S11" s="8"/>
      <c r="T11" s="8"/>
      <c r="U11" s="8"/>
      <c r="V11" s="8"/>
      <c r="W11" s="8"/>
      <c r="X11" s="5"/>
    </row>
    <row r="12" spans="1:24" x14ac:dyDescent="0.25">
      <c r="A12" s="5" t="str">
        <f>A6</f>
        <v xml:space="preserve">	An Inclusion &amp; Diversity strategy</v>
      </c>
      <c r="B12" s="5">
        <v>62</v>
      </c>
      <c r="C12" s="5">
        <v>40</v>
      </c>
      <c r="D12" s="5">
        <v>55</v>
      </c>
      <c r="E12" s="5">
        <v>25</v>
      </c>
      <c r="F12" s="5">
        <v>26</v>
      </c>
      <c r="G12" s="5">
        <v>304</v>
      </c>
      <c r="H12" s="5">
        <v>50</v>
      </c>
      <c r="I12" s="5"/>
      <c r="J12" s="5"/>
      <c r="K12" s="5" t="s">
        <v>150</v>
      </c>
      <c r="L12" s="8">
        <v>0.46969696969696972</v>
      </c>
      <c r="M12" s="8">
        <v>0.53333333333333333</v>
      </c>
      <c r="N12" s="8">
        <v>0.7142857142857143</v>
      </c>
      <c r="O12" s="8">
        <v>0.80645161290322576</v>
      </c>
      <c r="P12" s="8">
        <v>0.9285714285714286</v>
      </c>
      <c r="Q12" s="8">
        <v>0.91017964071856283</v>
      </c>
      <c r="R12" s="8">
        <v>0.67567567567567566</v>
      </c>
      <c r="S12" s="8"/>
      <c r="T12" s="8"/>
      <c r="U12" s="8"/>
      <c r="V12" s="8"/>
      <c r="W12" s="8"/>
      <c r="X12" s="5"/>
    </row>
    <row r="13" spans="1:24" x14ac:dyDescent="0.25">
      <c r="A13" s="5" t="s">
        <v>64</v>
      </c>
      <c r="B13" s="5">
        <v>132</v>
      </c>
      <c r="C13" s="5">
        <v>75</v>
      </c>
      <c r="D13" s="5">
        <v>77</v>
      </c>
      <c r="E13" s="5">
        <v>31</v>
      </c>
      <c r="F13" s="5">
        <v>28</v>
      </c>
      <c r="G13" s="5">
        <v>334</v>
      </c>
      <c r="H13" s="5">
        <v>74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s="26" customFormat="1" x14ac:dyDescent="0.25">
      <c r="A17" s="30" t="str">
        <f>Refs!A3</f>
        <v>2. WORK</v>
      </c>
      <c r="B17" s="30"/>
      <c r="C17" s="30"/>
      <c r="D17" s="30"/>
      <c r="E17" s="30"/>
      <c r="F17" s="30"/>
      <c r="G17" s="30"/>
      <c r="H17" s="30"/>
      <c r="I17" s="30"/>
      <c r="J17" s="30"/>
      <c r="K17" s="30" t="str">
        <f>A17</f>
        <v>2. WORK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s="26" customFormat="1" x14ac:dyDescent="0.25">
      <c r="A18" s="30"/>
      <c r="B18" s="30" t="str">
        <f>Refs!B3</f>
        <v>Public Library</v>
      </c>
      <c r="C18" s="30" t="str">
        <f>Refs!C3</f>
        <v>National Library</v>
      </c>
      <c r="D18" s="30" t="str">
        <f>Refs!D3</f>
        <v>Academic Library</v>
      </c>
      <c r="E18" s="30"/>
      <c r="F18" s="30"/>
      <c r="G18" s="30"/>
      <c r="H18" s="30"/>
      <c r="I18" s="30"/>
      <c r="J18" s="30"/>
      <c r="K18" s="30"/>
      <c r="L18" s="30" t="str">
        <f>B18</f>
        <v>Public Library</v>
      </c>
      <c r="M18" s="30" t="str">
        <f>C18</f>
        <v>National Library</v>
      </c>
      <c r="N18" s="30" t="str">
        <f>D18</f>
        <v>Academic Library</v>
      </c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x14ac:dyDescent="0.25">
      <c r="A19" s="9" t="str">
        <f>A5</f>
        <v>A sustainability strategy</v>
      </c>
      <c r="B19" s="9">
        <v>78</v>
      </c>
      <c r="C19" s="9">
        <v>16</v>
      </c>
      <c r="D19" s="9">
        <v>360</v>
      </c>
      <c r="E19" s="9"/>
      <c r="F19" s="9"/>
      <c r="G19" s="9"/>
      <c r="H19" s="9"/>
      <c r="I19" s="9"/>
      <c r="J19" s="9"/>
      <c r="K19" s="9" t="str">
        <f t="shared" ref="K19:K20" si="0">A19</f>
        <v>A sustainability strategy</v>
      </c>
      <c r="L19" s="12">
        <f t="shared" ref="L19:N20" si="1">B19/B$21</f>
        <v>0.53793103448275859</v>
      </c>
      <c r="M19" s="12">
        <f t="shared" si="1"/>
        <v>0.59259259259259256</v>
      </c>
      <c r="N19" s="12">
        <f t="shared" si="1"/>
        <v>0.62176165803108807</v>
      </c>
      <c r="O19" s="12"/>
      <c r="P19" s="12"/>
      <c r="Q19" s="12"/>
      <c r="R19" s="12"/>
      <c r="S19" s="12"/>
      <c r="T19" s="12"/>
      <c r="U19" s="12"/>
      <c r="V19" s="12"/>
      <c r="W19" s="12"/>
      <c r="X19" s="9"/>
    </row>
    <row r="20" spans="1:24" x14ac:dyDescent="0.25">
      <c r="A20" s="9" t="str">
        <f>A6</f>
        <v xml:space="preserve">	An Inclusion &amp; Diversity strategy</v>
      </c>
      <c r="B20" s="9">
        <v>126</v>
      </c>
      <c r="C20" s="9">
        <v>20</v>
      </c>
      <c r="D20" s="9">
        <v>416</v>
      </c>
      <c r="E20" s="9"/>
      <c r="F20" s="9"/>
      <c r="G20" s="9"/>
      <c r="H20" s="9"/>
      <c r="I20" s="9"/>
      <c r="J20" s="9"/>
      <c r="K20" s="9" t="str">
        <f t="shared" si="0"/>
        <v xml:space="preserve">	An Inclusion &amp; Diversity strategy</v>
      </c>
      <c r="L20" s="12">
        <f t="shared" si="1"/>
        <v>0.86896551724137927</v>
      </c>
      <c r="M20" s="12">
        <f t="shared" si="1"/>
        <v>0.7407407407407407</v>
      </c>
      <c r="N20" s="12">
        <f t="shared" si="1"/>
        <v>0.71848013816925738</v>
      </c>
      <c r="O20" s="12"/>
      <c r="P20" s="12"/>
      <c r="Q20" s="12"/>
      <c r="R20" s="12"/>
      <c r="S20" s="12"/>
      <c r="T20" s="12"/>
      <c r="U20" s="12"/>
      <c r="V20" s="12"/>
      <c r="W20" s="12"/>
      <c r="X20" s="9"/>
    </row>
    <row r="21" spans="1:24" x14ac:dyDescent="0.25">
      <c r="A21" s="9" t="s">
        <v>12</v>
      </c>
      <c r="B21" s="9">
        <v>145</v>
      </c>
      <c r="C21" s="9">
        <v>27</v>
      </c>
      <c r="D21" s="9">
        <v>579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</row>
    <row r="25" spans="1:24" s="26" customFormat="1" x14ac:dyDescent="0.25">
      <c r="A25" s="33" t="str">
        <f>Refs!A4</f>
        <v>3. UNIVERISTY / COLLEGE</v>
      </c>
      <c r="B25" s="33"/>
      <c r="C25" s="33"/>
      <c r="D25" s="33"/>
      <c r="E25" s="33"/>
      <c r="F25" s="33"/>
      <c r="G25" s="33"/>
      <c r="H25" s="33"/>
      <c r="I25" s="33"/>
      <c r="J25" s="33"/>
      <c r="K25" s="33" t="str">
        <f>A25</f>
        <v>3. UNIVERISTY / COLLEGE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</row>
    <row r="26" spans="1:24" s="26" customFormat="1" x14ac:dyDescent="0.25">
      <c r="A26" s="33"/>
      <c r="B26" s="33" t="str">
        <f>Refs!B4</f>
        <v>University</v>
      </c>
      <c r="C26" s="33" t="str">
        <f>Refs!C4</f>
        <v>Community college</v>
      </c>
      <c r="D26" s="33" t="str">
        <f>Refs!D4</f>
        <v>Other (please specify)</v>
      </c>
      <c r="E26" s="33"/>
      <c r="F26" s="33"/>
      <c r="G26" s="33"/>
      <c r="H26" s="33"/>
      <c r="I26" s="33"/>
      <c r="J26" s="33"/>
      <c r="K26" s="33"/>
      <c r="L26" s="33" t="str">
        <f>B26</f>
        <v>University</v>
      </c>
      <c r="M26" s="33" t="str">
        <f>C26</f>
        <v>Community college</v>
      </c>
      <c r="N26" s="33" t="str">
        <f>D26</f>
        <v>Other (please specify)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</row>
    <row r="27" spans="1:24" x14ac:dyDescent="0.25">
      <c r="A27" s="13" t="str">
        <f>A5</f>
        <v>A sustainability strategy</v>
      </c>
      <c r="B27" s="13">
        <v>283</v>
      </c>
      <c r="C27" s="13">
        <v>26</v>
      </c>
      <c r="D27" s="13">
        <v>51</v>
      </c>
      <c r="E27" s="13"/>
      <c r="F27" s="13"/>
      <c r="G27" s="13"/>
      <c r="H27" s="13"/>
      <c r="I27" s="13"/>
      <c r="J27" s="13"/>
      <c r="K27" s="13" t="str">
        <f t="shared" ref="K27:K28" si="2">A27</f>
        <v>A sustainability strategy</v>
      </c>
      <c r="L27" s="16">
        <f t="shared" ref="L27:N28" si="3">B27/B$29</f>
        <v>0.62061403508771928</v>
      </c>
      <c r="M27" s="16">
        <f t="shared" si="3"/>
        <v>0.56521739130434778</v>
      </c>
      <c r="N27" s="16">
        <f t="shared" si="3"/>
        <v>0.66233766233766234</v>
      </c>
      <c r="O27" s="16"/>
      <c r="P27" s="16"/>
      <c r="Q27" s="16"/>
      <c r="R27" s="16"/>
      <c r="S27" s="16"/>
      <c r="T27" s="16"/>
      <c r="U27" s="16"/>
      <c r="V27" s="16"/>
      <c r="W27" s="16"/>
      <c r="X27" s="13"/>
    </row>
    <row r="28" spans="1:24" x14ac:dyDescent="0.25">
      <c r="A28" s="13" t="str">
        <f>A6</f>
        <v xml:space="preserve">	An Inclusion &amp; Diversity strategy</v>
      </c>
      <c r="B28" s="13">
        <v>331</v>
      </c>
      <c r="C28" s="13">
        <v>35</v>
      </c>
      <c r="D28" s="13">
        <v>50</v>
      </c>
      <c r="E28" s="13"/>
      <c r="F28" s="13"/>
      <c r="G28" s="13"/>
      <c r="H28" s="13"/>
      <c r="I28" s="13"/>
      <c r="J28" s="13"/>
      <c r="K28" s="13" t="str">
        <f t="shared" si="2"/>
        <v xml:space="preserve">	An Inclusion &amp; Diversity strategy</v>
      </c>
      <c r="L28" s="16">
        <f t="shared" si="3"/>
        <v>0.72587719298245612</v>
      </c>
      <c r="M28" s="16">
        <f t="shared" si="3"/>
        <v>0.76086956521739135</v>
      </c>
      <c r="N28" s="16">
        <f t="shared" si="3"/>
        <v>0.64935064935064934</v>
      </c>
      <c r="O28" s="16"/>
      <c r="P28" s="16"/>
      <c r="Q28" s="16"/>
      <c r="R28" s="16"/>
      <c r="S28" s="16"/>
      <c r="T28" s="16"/>
      <c r="U28" s="16"/>
      <c r="V28" s="16"/>
      <c r="W28" s="16"/>
      <c r="X28" s="13"/>
    </row>
    <row r="29" spans="1:24" x14ac:dyDescent="0.25">
      <c r="A29" s="13" t="s">
        <v>12</v>
      </c>
      <c r="B29" s="13">
        <v>456</v>
      </c>
      <c r="C29" s="13">
        <v>46</v>
      </c>
      <c r="D29" s="13">
        <v>77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</row>
    <row r="30" spans="1:24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</row>
    <row r="31" spans="1:24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s="26" customFormat="1" x14ac:dyDescent="0.25">
      <c r="A32" s="37" t="str">
        <f>Refs!A5</f>
        <v>4. ACADEMIC ROLE</v>
      </c>
      <c r="B32" s="37"/>
      <c r="C32" s="37"/>
      <c r="D32" s="37"/>
      <c r="E32" s="37"/>
      <c r="F32" s="37"/>
      <c r="G32" s="37"/>
      <c r="H32" s="37"/>
      <c r="I32" s="37"/>
      <c r="J32" s="37"/>
      <c r="K32" s="37" t="str">
        <f>A32</f>
        <v>4. ACADEMIC ROLE</v>
      </c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</row>
    <row r="33" spans="1:24" s="26" customFormat="1" x14ac:dyDescent="0.25">
      <c r="A33" s="37"/>
      <c r="B33" s="37" t="str">
        <f>Refs!B5</f>
        <v>Associate dean of library</v>
      </c>
      <c r="C33" s="37" t="str">
        <f>Refs!C5</f>
        <v>Dean of library</v>
      </c>
      <c r="D33" s="37" t="str">
        <f>Refs!D5</f>
        <v>Librarian</v>
      </c>
      <c r="E33" s="37" t="str">
        <f>Refs!E5</f>
        <v>Library head of IT</v>
      </c>
      <c r="F33" s="37" t="str">
        <f>Refs!F5</f>
        <v>Other (please specify)</v>
      </c>
      <c r="G33" s="37"/>
      <c r="H33" s="37"/>
      <c r="I33" s="37"/>
      <c r="J33" s="37"/>
      <c r="K33" s="37"/>
      <c r="L33" s="37" t="str">
        <f>B33</f>
        <v>Associate dean of library</v>
      </c>
      <c r="M33" s="40" t="str">
        <f>C33</f>
        <v>Dean of library</v>
      </c>
      <c r="N33" s="40" t="str">
        <f>D33</f>
        <v>Librarian</v>
      </c>
      <c r="O33" s="40" t="str">
        <f>E33</f>
        <v>Library head of IT</v>
      </c>
      <c r="P33" s="40" t="str">
        <f>F33</f>
        <v>Other (please specify)</v>
      </c>
      <c r="Q33" s="40"/>
      <c r="R33" s="40"/>
      <c r="S33" s="40"/>
      <c r="T33" s="40"/>
      <c r="U33" s="40"/>
      <c r="V33" s="40"/>
      <c r="W33" s="40"/>
      <c r="X33" s="37"/>
    </row>
    <row r="34" spans="1:24" x14ac:dyDescent="0.25">
      <c r="A34" s="17" t="str">
        <f>A5</f>
        <v>A sustainability strategy</v>
      </c>
      <c r="B34" s="47">
        <v>11</v>
      </c>
      <c r="C34" s="47">
        <v>27</v>
      </c>
      <c r="D34" s="47">
        <v>245</v>
      </c>
      <c r="E34" s="47">
        <v>19</v>
      </c>
      <c r="F34" s="47">
        <v>58</v>
      </c>
      <c r="G34" s="47"/>
      <c r="H34" s="47"/>
      <c r="I34" s="47"/>
      <c r="J34" s="47"/>
      <c r="K34" s="17" t="str">
        <f>A34</f>
        <v>A sustainability strategy</v>
      </c>
      <c r="L34" s="21">
        <f t="shared" ref="L34:P35" si="4">B34/B$36</f>
        <v>0.52380952380952384</v>
      </c>
      <c r="M34" s="21">
        <f t="shared" si="4"/>
        <v>0.58695652173913049</v>
      </c>
      <c r="N34" s="21">
        <f t="shared" si="4"/>
        <v>0.62659846547314579</v>
      </c>
      <c r="O34" s="21">
        <f t="shared" si="4"/>
        <v>0.61290322580645162</v>
      </c>
      <c r="P34" s="21">
        <f t="shared" si="4"/>
        <v>0.64444444444444449</v>
      </c>
      <c r="Q34" s="21"/>
      <c r="R34" s="21"/>
      <c r="S34" s="21"/>
      <c r="T34" s="21"/>
      <c r="U34" s="21"/>
      <c r="V34" s="21"/>
      <c r="W34" s="21"/>
      <c r="X34" s="17"/>
    </row>
    <row r="35" spans="1:24" x14ac:dyDescent="0.25">
      <c r="A35" s="17" t="str">
        <f>A6</f>
        <v xml:space="preserve">	An Inclusion &amp; Diversity strategy</v>
      </c>
      <c r="B35" s="47">
        <v>17</v>
      </c>
      <c r="C35" s="47">
        <v>32</v>
      </c>
      <c r="D35" s="47">
        <v>278</v>
      </c>
      <c r="E35" s="47">
        <v>23</v>
      </c>
      <c r="F35" s="47">
        <v>66</v>
      </c>
      <c r="G35" s="47"/>
      <c r="H35" s="47"/>
      <c r="I35" s="47"/>
      <c r="J35" s="47"/>
      <c r="K35" s="17" t="str">
        <f t="shared" ref="K35" si="5">A35</f>
        <v xml:space="preserve">	An Inclusion &amp; Diversity strategy</v>
      </c>
      <c r="L35" s="21">
        <f t="shared" si="4"/>
        <v>0.80952380952380953</v>
      </c>
      <c r="M35" s="21">
        <f t="shared" si="4"/>
        <v>0.69565217391304346</v>
      </c>
      <c r="N35" s="21">
        <f t="shared" si="4"/>
        <v>0.71099744245524299</v>
      </c>
      <c r="O35" s="21">
        <f t="shared" si="4"/>
        <v>0.74193548387096775</v>
      </c>
      <c r="P35" s="21">
        <f t="shared" si="4"/>
        <v>0.73333333333333328</v>
      </c>
      <c r="Q35" s="21"/>
      <c r="R35" s="21"/>
      <c r="S35" s="21"/>
      <c r="T35" s="21"/>
      <c r="U35" s="21"/>
      <c r="V35" s="21"/>
      <c r="W35" s="21"/>
      <c r="X35" s="17"/>
    </row>
    <row r="36" spans="1:24" x14ac:dyDescent="0.25">
      <c r="A36" s="17"/>
      <c r="B36" s="47">
        <v>21</v>
      </c>
      <c r="C36" s="47">
        <v>46</v>
      </c>
      <c r="D36" s="47">
        <v>391</v>
      </c>
      <c r="E36" s="47">
        <v>31</v>
      </c>
      <c r="F36" s="47">
        <v>90</v>
      </c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x14ac:dyDescent="0.25">
      <c r="A37" s="17"/>
      <c r="B37" s="17"/>
      <c r="C37" s="21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s="51" customFormat="1" x14ac:dyDescent="0.25"/>
    <row r="39" spans="1:24" s="50" customFormat="1" x14ac:dyDescent="0.25">
      <c r="A39" s="50" t="str">
        <f>Refs!A6</f>
        <v>5. PUBLIC ROLE</v>
      </c>
      <c r="K39" s="50" t="str">
        <f>A39</f>
        <v>5. PUBLIC ROLE</v>
      </c>
    </row>
    <row r="40" spans="1:24" s="50" customFormat="1" x14ac:dyDescent="0.25">
      <c r="B40" s="50" t="str">
        <f>Refs!B6</f>
        <v>Library director</v>
      </c>
      <c r="C40" s="50" t="str">
        <f>Refs!C6</f>
        <v>Librarian</v>
      </c>
      <c r="D40" s="50" t="str">
        <f>Refs!D6</f>
        <v>Library head of IT/Technology services</v>
      </c>
      <c r="E40" s="50" t="str">
        <f>Refs!E6</f>
        <v>Other (please specify)</v>
      </c>
      <c r="L40" s="50" t="str">
        <f>B40</f>
        <v>Library director</v>
      </c>
      <c r="M40" s="60" t="str">
        <f>C40</f>
        <v>Librarian</v>
      </c>
      <c r="N40" s="60" t="str">
        <f>D40</f>
        <v>Library head of IT/Technology services</v>
      </c>
      <c r="O40" s="60" t="str">
        <f>E40</f>
        <v>Other (please specify)</v>
      </c>
      <c r="P40" s="60"/>
      <c r="Q40" s="60"/>
      <c r="R40" s="60"/>
      <c r="S40" s="60"/>
      <c r="T40" s="60"/>
      <c r="U40" s="60"/>
      <c r="V40" s="60"/>
      <c r="W40" s="60"/>
    </row>
    <row r="41" spans="1:24" s="50" customFormat="1" x14ac:dyDescent="0.25">
      <c r="A41" s="51" t="str">
        <f>A11</f>
        <v>A sustainability strategy</v>
      </c>
      <c r="B41" s="51">
        <v>17</v>
      </c>
      <c r="C41" s="51">
        <v>32</v>
      </c>
      <c r="D41" s="51">
        <v>11</v>
      </c>
      <c r="E41" s="51">
        <v>18</v>
      </c>
      <c r="K41" s="51" t="str">
        <f>A41</f>
        <v>A sustainability strategy</v>
      </c>
      <c r="L41" s="58">
        <f>B41/B$43</f>
        <v>0.6071428571428571</v>
      </c>
      <c r="M41" s="58">
        <f t="shared" ref="M41:O42" si="6">C41/C$43</f>
        <v>0.5714285714285714</v>
      </c>
      <c r="N41" s="58">
        <f t="shared" si="6"/>
        <v>0.52380952380952384</v>
      </c>
      <c r="O41" s="58">
        <f t="shared" si="6"/>
        <v>0.45</v>
      </c>
      <c r="P41" s="60"/>
      <c r="Q41" s="60"/>
      <c r="R41" s="60"/>
      <c r="S41" s="60"/>
      <c r="T41" s="60"/>
      <c r="U41" s="60"/>
      <c r="V41" s="60"/>
      <c r="W41" s="60"/>
    </row>
    <row r="42" spans="1:24" s="51" customFormat="1" x14ac:dyDescent="0.25">
      <c r="A42" s="51" t="str">
        <f>A12</f>
        <v xml:space="preserve">	An Inclusion &amp; Diversity strategy</v>
      </c>
      <c r="B42" s="51">
        <v>20</v>
      </c>
      <c r="C42" s="51">
        <v>51</v>
      </c>
      <c r="D42" s="51">
        <v>19</v>
      </c>
      <c r="E42" s="51">
        <v>36</v>
      </c>
      <c r="F42" s="63"/>
      <c r="G42" s="63"/>
      <c r="H42" s="63"/>
      <c r="I42" s="63"/>
      <c r="J42" s="63"/>
      <c r="K42" s="51" t="str">
        <f>A42</f>
        <v xml:space="preserve">	An Inclusion &amp; Diversity strategy</v>
      </c>
      <c r="L42" s="58">
        <f>B42/B$43</f>
        <v>0.7142857142857143</v>
      </c>
      <c r="M42" s="58">
        <f t="shared" si="6"/>
        <v>0.9107142857142857</v>
      </c>
      <c r="N42" s="58">
        <f t="shared" si="6"/>
        <v>0.90476190476190477</v>
      </c>
      <c r="O42" s="58">
        <f t="shared" si="6"/>
        <v>0.9</v>
      </c>
      <c r="P42" s="58"/>
      <c r="Q42" s="58"/>
      <c r="R42" s="58"/>
      <c r="S42" s="58"/>
      <c r="T42" s="58"/>
      <c r="U42" s="58"/>
      <c r="V42" s="58"/>
      <c r="W42" s="58"/>
    </row>
    <row r="43" spans="1:24" s="51" customFormat="1" x14ac:dyDescent="0.25">
      <c r="A43" s="51" t="str">
        <f>A13</f>
        <v>n</v>
      </c>
      <c r="B43" s="51">
        <v>28</v>
      </c>
      <c r="C43" s="51">
        <v>56</v>
      </c>
      <c r="D43" s="51">
        <v>21</v>
      </c>
      <c r="E43" s="51">
        <v>40</v>
      </c>
      <c r="G43" s="63"/>
      <c r="H43" s="63"/>
      <c r="I43" s="63"/>
      <c r="J43" s="63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</row>
    <row r="44" spans="1:24" s="51" customFormat="1" x14ac:dyDescent="0.25"/>
    <row r="45" spans="1:24" s="51" customFormat="1" x14ac:dyDescent="0.25">
      <c r="C45" s="5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2FEFC-DFED-B34C-A994-3F89586C02D4}">
  <sheetPr codeName="Sheet21"/>
  <dimension ref="A1:Y45"/>
  <sheetViews>
    <sheetView workbookViewId="0">
      <pane ySplit="11" topLeftCell="A12" activePane="bottomLeft" state="frozen"/>
      <selection activeCell="A5" sqref="A5"/>
      <selection pane="bottomLeft" activeCell="L4" sqref="L4"/>
    </sheetView>
  </sheetViews>
  <sheetFormatPr defaultColWidth="11" defaultRowHeight="15.75" x14ac:dyDescent="0.25"/>
  <sheetData>
    <row r="1" spans="1:25" ht="18.75" x14ac:dyDescent="0.3">
      <c r="A1" s="1" t="s">
        <v>151</v>
      </c>
      <c r="B1" s="1" t="s">
        <v>152</v>
      </c>
    </row>
    <row r="3" spans="1:25" s="26" customFormat="1" x14ac:dyDescent="0.25">
      <c r="A3" s="26" t="s">
        <v>2</v>
      </c>
      <c r="C3" s="26">
        <f>SUM(B5:B10)</f>
        <v>843</v>
      </c>
    </row>
    <row r="4" spans="1:25" x14ac:dyDescent="0.25">
      <c r="B4" t="s">
        <v>3</v>
      </c>
      <c r="C4" t="s">
        <v>4</v>
      </c>
    </row>
    <row r="5" spans="1:25" x14ac:dyDescent="0.25">
      <c r="A5" t="s">
        <v>153</v>
      </c>
      <c r="B5">
        <v>276</v>
      </c>
      <c r="C5" s="4">
        <f>B5/C$3</f>
        <v>0.32740213523131673</v>
      </c>
    </row>
    <row r="6" spans="1:25" x14ac:dyDescent="0.25">
      <c r="A6" t="s">
        <v>154</v>
      </c>
      <c r="B6">
        <v>345</v>
      </c>
      <c r="C6" s="4">
        <f t="shared" ref="C6:C10" si="0">B6/C$3</f>
        <v>0.40925266903914592</v>
      </c>
    </row>
    <row r="7" spans="1:25" x14ac:dyDescent="0.25">
      <c r="A7" t="s">
        <v>155</v>
      </c>
      <c r="B7">
        <v>80</v>
      </c>
      <c r="C7" s="4">
        <f t="shared" si="0"/>
        <v>9.4899169632265717E-2</v>
      </c>
    </row>
    <row r="8" spans="1:25" x14ac:dyDescent="0.25">
      <c r="A8" t="s">
        <v>156</v>
      </c>
      <c r="B8">
        <v>67</v>
      </c>
      <c r="C8" s="4">
        <f t="shared" si="0"/>
        <v>7.9478054567022532E-2</v>
      </c>
    </row>
    <row r="9" spans="1:25" x14ac:dyDescent="0.25">
      <c r="A9" t="s">
        <v>157</v>
      </c>
      <c r="B9">
        <v>24</v>
      </c>
      <c r="C9" s="4">
        <f t="shared" si="0"/>
        <v>2.8469750889679714E-2</v>
      </c>
    </row>
    <row r="10" spans="1:25" x14ac:dyDescent="0.25">
      <c r="A10" t="s">
        <v>22</v>
      </c>
      <c r="B10">
        <v>51</v>
      </c>
      <c r="C10" s="4">
        <f t="shared" si="0"/>
        <v>6.0498220640569395E-2</v>
      </c>
    </row>
    <row r="12" spans="1:2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s="26" customFormat="1" x14ac:dyDescent="0.25">
      <c r="A13" s="27" t="str">
        <f>Refs!A2</f>
        <v>1. REGION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 t="str">
        <f>A13</f>
        <v>1. REGION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s="26" customFormat="1" x14ac:dyDescent="0.25">
      <c r="A14" s="27"/>
      <c r="B14" s="27" t="str">
        <f>Refs!B2</f>
        <v>Asia</v>
      </c>
      <c r="C14" s="27" t="str">
        <f>Refs!C2</f>
        <v>Europe</v>
      </c>
      <c r="D14" s="27" t="str">
        <f>Refs!D2</f>
        <v>Rest of the World</v>
      </c>
      <c r="E14" s="27" t="str">
        <f>Refs!E2</f>
        <v>North America</v>
      </c>
      <c r="F14" s="27" t="str">
        <f>Refs!F2</f>
        <v>UK</v>
      </c>
      <c r="G14" s="27" t="str">
        <f>Refs!G2</f>
        <v>US</v>
      </c>
      <c r="H14" s="27" t="str">
        <f>Refs!H2</f>
        <v>China</v>
      </c>
      <c r="I14" s="27"/>
      <c r="J14" s="27"/>
      <c r="K14" s="27"/>
      <c r="L14" s="27"/>
      <c r="M14" s="27" t="str">
        <f t="shared" ref="M14:S14" si="1">B14</f>
        <v>Asia</v>
      </c>
      <c r="N14" s="27" t="str">
        <f t="shared" si="1"/>
        <v>Europe</v>
      </c>
      <c r="O14" s="27" t="str">
        <f t="shared" si="1"/>
        <v>Rest of the World</v>
      </c>
      <c r="P14" s="27" t="str">
        <f t="shared" si="1"/>
        <v>North America</v>
      </c>
      <c r="Q14" s="27" t="str">
        <f t="shared" si="1"/>
        <v>UK</v>
      </c>
      <c r="R14" s="27" t="str">
        <f t="shared" si="1"/>
        <v>US</v>
      </c>
      <c r="S14" s="27" t="str">
        <f t="shared" si="1"/>
        <v>China</v>
      </c>
      <c r="T14" s="27"/>
      <c r="U14" s="27"/>
      <c r="V14" s="27"/>
      <c r="W14" s="27"/>
      <c r="X14" s="27"/>
      <c r="Y14" s="27"/>
    </row>
    <row r="15" spans="1:25" x14ac:dyDescent="0.25">
      <c r="A15" s="5" t="str">
        <f t="shared" ref="A15:A20" si="2">A5</f>
        <v>Student engagement and retention</v>
      </c>
      <c r="B15" s="5">
        <v>44</v>
      </c>
      <c r="C15" s="5">
        <v>26</v>
      </c>
      <c r="D15" s="5">
        <v>32</v>
      </c>
      <c r="E15" s="5">
        <v>17</v>
      </c>
      <c r="F15" s="5">
        <v>18</v>
      </c>
      <c r="G15" s="5">
        <v>130</v>
      </c>
      <c r="H15" s="5">
        <v>9</v>
      </c>
      <c r="I15" s="5"/>
      <c r="J15" s="5"/>
      <c r="K15" s="5"/>
      <c r="L15" s="5" t="str">
        <f t="shared" ref="L15:L20" si="3">A15</f>
        <v>Student engagement and retention</v>
      </c>
      <c r="M15" s="8">
        <f t="shared" ref="M15:S20" si="4">B15/B$21</f>
        <v>0.27500000000000002</v>
      </c>
      <c r="N15" s="8">
        <f t="shared" si="4"/>
        <v>0.21138211382113822</v>
      </c>
      <c r="O15" s="8">
        <f t="shared" si="4"/>
        <v>0.2857142857142857</v>
      </c>
      <c r="P15" s="8">
        <f t="shared" si="4"/>
        <v>0.4358974358974359</v>
      </c>
      <c r="Q15" s="8">
        <f t="shared" si="4"/>
        <v>0.52941176470588236</v>
      </c>
      <c r="R15" s="8">
        <f t="shared" si="4"/>
        <v>0.43333333333333335</v>
      </c>
      <c r="S15" s="8">
        <f t="shared" si="4"/>
        <v>0.12</v>
      </c>
      <c r="T15" s="8"/>
      <c r="U15" s="8"/>
      <c r="V15" s="8"/>
      <c r="W15" s="8"/>
      <c r="X15" s="8"/>
      <c r="Y15" s="5"/>
    </row>
    <row r="16" spans="1:25" x14ac:dyDescent="0.25">
      <c r="A16" s="5" t="str">
        <f t="shared" si="2"/>
        <v xml:space="preserve">	Research support</v>
      </c>
      <c r="B16" s="5">
        <v>74</v>
      </c>
      <c r="C16" s="5">
        <v>57</v>
      </c>
      <c r="D16" s="5">
        <v>52</v>
      </c>
      <c r="E16" s="5">
        <v>18</v>
      </c>
      <c r="F16" s="5">
        <v>4</v>
      </c>
      <c r="G16" s="5">
        <v>101</v>
      </c>
      <c r="H16" s="5">
        <v>39</v>
      </c>
      <c r="I16" s="5"/>
      <c r="J16" s="5"/>
      <c r="K16" s="5"/>
      <c r="L16" s="5" t="str">
        <f t="shared" si="3"/>
        <v xml:space="preserve">	Research support</v>
      </c>
      <c r="M16" s="8">
        <f t="shared" si="4"/>
        <v>0.46250000000000002</v>
      </c>
      <c r="N16" s="8">
        <f t="shared" si="4"/>
        <v>0.46341463414634149</v>
      </c>
      <c r="O16" s="8">
        <f t="shared" si="4"/>
        <v>0.4642857142857143</v>
      </c>
      <c r="P16" s="8">
        <f t="shared" si="4"/>
        <v>0.46153846153846156</v>
      </c>
      <c r="Q16" s="8">
        <f t="shared" si="4"/>
        <v>0.11764705882352941</v>
      </c>
      <c r="R16" s="8">
        <f t="shared" si="4"/>
        <v>0.33666666666666667</v>
      </c>
      <c r="S16" s="8">
        <f t="shared" si="4"/>
        <v>0.52</v>
      </c>
      <c r="T16" s="8"/>
      <c r="U16" s="8"/>
      <c r="V16" s="8"/>
      <c r="W16" s="8"/>
      <c r="X16" s="8"/>
      <c r="Y16" s="5"/>
    </row>
    <row r="17" spans="1:25" x14ac:dyDescent="0.25">
      <c r="A17" s="5" t="str">
        <f t="shared" si="2"/>
        <v>Collection assessment and management</v>
      </c>
      <c r="B17" s="5">
        <v>15</v>
      </c>
      <c r="C17" s="5">
        <v>19</v>
      </c>
      <c r="D17" s="5">
        <v>9</v>
      </c>
      <c r="E17" s="5">
        <v>1</v>
      </c>
      <c r="F17" s="5">
        <v>3</v>
      </c>
      <c r="G17" s="5">
        <v>18</v>
      </c>
      <c r="H17" s="5">
        <v>15</v>
      </c>
      <c r="I17" s="5"/>
      <c r="J17" s="5"/>
      <c r="K17" s="5"/>
      <c r="L17" s="5" t="str">
        <f t="shared" si="3"/>
        <v>Collection assessment and management</v>
      </c>
      <c r="M17" s="8">
        <f t="shared" si="4"/>
        <v>9.375E-2</v>
      </c>
      <c r="N17" s="8">
        <f t="shared" si="4"/>
        <v>0.15447154471544716</v>
      </c>
      <c r="O17" s="8">
        <f t="shared" si="4"/>
        <v>8.0357142857142863E-2</v>
      </c>
      <c r="P17" s="8">
        <f t="shared" si="4"/>
        <v>2.564102564102564E-2</v>
      </c>
      <c r="Q17" s="8">
        <f t="shared" si="4"/>
        <v>8.8235294117647065E-2</v>
      </c>
      <c r="R17" s="8">
        <f t="shared" si="4"/>
        <v>0.06</v>
      </c>
      <c r="S17" s="8">
        <f t="shared" si="4"/>
        <v>0.2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 xml:space="preserve">	Affordable learning</v>
      </c>
      <c r="B18" s="5">
        <v>13</v>
      </c>
      <c r="C18" s="5">
        <v>11</v>
      </c>
      <c r="D18" s="5">
        <v>9</v>
      </c>
      <c r="E18" s="5">
        <v>1</v>
      </c>
      <c r="F18" s="5">
        <v>2</v>
      </c>
      <c r="G18" s="5">
        <v>22</v>
      </c>
      <c r="H18" s="5">
        <v>9</v>
      </c>
      <c r="I18" s="5"/>
      <c r="J18" s="5"/>
      <c r="K18" s="5"/>
      <c r="L18" s="5" t="str">
        <f t="shared" si="3"/>
        <v xml:space="preserve">	Affordable learning</v>
      </c>
      <c r="M18" s="8">
        <f t="shared" si="4"/>
        <v>8.1250000000000003E-2</v>
      </c>
      <c r="N18" s="8">
        <f t="shared" si="4"/>
        <v>8.943089430894309E-2</v>
      </c>
      <c r="O18" s="8">
        <f t="shared" si="4"/>
        <v>8.0357142857142863E-2</v>
      </c>
      <c r="P18" s="8">
        <f t="shared" si="4"/>
        <v>2.564102564102564E-2</v>
      </c>
      <c r="Q18" s="8">
        <f t="shared" si="4"/>
        <v>5.8823529411764705E-2</v>
      </c>
      <c r="R18" s="8">
        <f t="shared" si="4"/>
        <v>7.3333333333333334E-2</v>
      </c>
      <c r="S18" s="8">
        <f t="shared" si="4"/>
        <v>0.12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Institution prestige</v>
      </c>
      <c r="B19" s="5">
        <v>9</v>
      </c>
      <c r="C19" s="5">
        <v>2</v>
      </c>
      <c r="D19" s="5">
        <v>5</v>
      </c>
      <c r="E19" s="5">
        <v>0</v>
      </c>
      <c r="F19" s="5">
        <v>2</v>
      </c>
      <c r="G19" s="5">
        <v>5</v>
      </c>
      <c r="H19" s="5">
        <v>1</v>
      </c>
      <c r="I19" s="5"/>
      <c r="J19" s="5"/>
      <c r="K19" s="5"/>
      <c r="L19" s="5" t="str">
        <f t="shared" si="3"/>
        <v>Institution prestige</v>
      </c>
      <c r="M19" s="8">
        <f t="shared" si="4"/>
        <v>5.6250000000000001E-2</v>
      </c>
      <c r="N19" s="8">
        <f t="shared" si="4"/>
        <v>1.6260162601626018E-2</v>
      </c>
      <c r="O19" s="8">
        <f t="shared" si="4"/>
        <v>4.4642857142857144E-2</v>
      </c>
      <c r="P19" s="8">
        <f t="shared" si="4"/>
        <v>0</v>
      </c>
      <c r="Q19" s="8">
        <f t="shared" si="4"/>
        <v>5.8823529411764705E-2</v>
      </c>
      <c r="R19" s="8">
        <f t="shared" si="4"/>
        <v>1.6666666666666666E-2</v>
      </c>
      <c r="S19" s="8">
        <f t="shared" si="4"/>
        <v>1.3333333333333334E-2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>Other (please specify)</v>
      </c>
      <c r="B20" s="5">
        <v>5</v>
      </c>
      <c r="C20" s="5">
        <v>8</v>
      </c>
      <c r="D20" s="5">
        <v>5</v>
      </c>
      <c r="E20" s="5">
        <v>2</v>
      </c>
      <c r="F20" s="5">
        <v>5</v>
      </c>
      <c r="G20" s="5">
        <v>24</v>
      </c>
      <c r="H20" s="5">
        <v>2</v>
      </c>
      <c r="I20" s="5"/>
      <c r="J20" s="5"/>
      <c r="K20" s="5"/>
      <c r="L20" s="5" t="str">
        <f t="shared" si="3"/>
        <v>Other (please specify)</v>
      </c>
      <c r="M20" s="8">
        <f t="shared" si="4"/>
        <v>3.125E-2</v>
      </c>
      <c r="N20" s="8">
        <f t="shared" si="4"/>
        <v>6.5040650406504072E-2</v>
      </c>
      <c r="O20" s="8">
        <f t="shared" si="4"/>
        <v>4.4642857142857144E-2</v>
      </c>
      <c r="P20" s="8">
        <f t="shared" si="4"/>
        <v>5.128205128205128E-2</v>
      </c>
      <c r="Q20" s="8">
        <f t="shared" si="4"/>
        <v>0.14705882352941177</v>
      </c>
      <c r="R20" s="8">
        <f t="shared" si="4"/>
        <v>0.08</v>
      </c>
      <c r="S20" s="8">
        <f t="shared" si="4"/>
        <v>2.6666666666666668E-2</v>
      </c>
      <c r="T20" s="8"/>
      <c r="U20" s="8"/>
      <c r="V20" s="8"/>
      <c r="W20" s="8"/>
      <c r="X20" s="8"/>
      <c r="Y20" s="5"/>
    </row>
    <row r="21" spans="1:25" x14ac:dyDescent="0.25">
      <c r="A21" s="5" t="s">
        <v>12</v>
      </c>
      <c r="B21" s="5">
        <f t="shared" ref="B21:H21" si="5">SUM(B15:B20)</f>
        <v>160</v>
      </c>
      <c r="C21" s="5">
        <f t="shared" si="5"/>
        <v>123</v>
      </c>
      <c r="D21" s="5">
        <f t="shared" si="5"/>
        <v>112</v>
      </c>
      <c r="E21" s="5">
        <f t="shared" si="5"/>
        <v>39</v>
      </c>
      <c r="F21" s="5">
        <f t="shared" si="5"/>
        <v>34</v>
      </c>
      <c r="G21" s="5">
        <f t="shared" si="5"/>
        <v>300</v>
      </c>
      <c r="H21" s="5">
        <f t="shared" si="5"/>
        <v>75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s="26" customFormat="1" x14ac:dyDescent="0.25">
      <c r="A25" s="33" t="str">
        <f>Refs!A4</f>
        <v>3. UNIVERISTY / COLLEGE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 t="str">
        <f>A25</f>
        <v>3. UNIVERISTY / COLLEGE</v>
      </c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s="26" customFormat="1" x14ac:dyDescent="0.25">
      <c r="A26" s="33"/>
      <c r="B26" s="33" t="str">
        <f>Refs!B4</f>
        <v>University</v>
      </c>
      <c r="C26" s="33" t="str">
        <f>Refs!C4</f>
        <v>Community college</v>
      </c>
      <c r="D26" s="33" t="str">
        <f>Refs!D4</f>
        <v>Other (please specify)</v>
      </c>
      <c r="E26" s="33"/>
      <c r="F26" s="33"/>
      <c r="G26" s="33"/>
      <c r="H26" s="33"/>
      <c r="I26" s="33"/>
      <c r="J26" s="33"/>
      <c r="K26" s="33"/>
      <c r="L26" s="33"/>
      <c r="M26" s="33" t="str">
        <f>B26</f>
        <v>University</v>
      </c>
      <c r="N26" s="33" t="str">
        <f>C26</f>
        <v>Community college</v>
      </c>
      <c r="O26" s="33" t="str">
        <f>D26</f>
        <v>Other (please specify)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</row>
    <row r="27" spans="1:25" x14ac:dyDescent="0.25">
      <c r="A27" s="13" t="str">
        <f t="shared" ref="A27:A32" si="6">A5</f>
        <v>Student engagement and retention</v>
      </c>
      <c r="B27" s="13">
        <v>198</v>
      </c>
      <c r="C27" s="13">
        <v>42</v>
      </c>
      <c r="D27" s="13">
        <v>36</v>
      </c>
      <c r="E27" s="13"/>
      <c r="F27" s="13"/>
      <c r="G27" s="13"/>
      <c r="H27" s="13"/>
      <c r="I27" s="13"/>
      <c r="J27" s="13"/>
      <c r="K27" s="13"/>
      <c r="L27" s="13" t="str">
        <f t="shared" ref="L27:L32" si="7">A27</f>
        <v>Student engagement and retention</v>
      </c>
      <c r="M27" s="16">
        <f t="shared" ref="M27:O32" si="8">B27/B$33</f>
        <v>0.30461538461538462</v>
      </c>
      <c r="N27" s="16">
        <f t="shared" si="8"/>
        <v>0.55263157894736847</v>
      </c>
      <c r="O27" s="16">
        <f t="shared" si="8"/>
        <v>0.30769230769230771</v>
      </c>
      <c r="P27" s="16"/>
      <c r="Q27" s="16"/>
      <c r="R27" s="16"/>
      <c r="S27" s="16"/>
      <c r="T27" s="16"/>
      <c r="U27" s="16"/>
      <c r="V27" s="16"/>
      <c r="W27" s="16"/>
      <c r="X27" s="16"/>
      <c r="Y27" s="13"/>
    </row>
    <row r="28" spans="1:25" x14ac:dyDescent="0.25">
      <c r="A28" s="13" t="str">
        <f t="shared" si="6"/>
        <v xml:space="preserve">	Research support</v>
      </c>
      <c r="B28" s="13">
        <v>280</v>
      </c>
      <c r="C28" s="13">
        <v>14</v>
      </c>
      <c r="D28" s="13">
        <v>51</v>
      </c>
      <c r="E28" s="13"/>
      <c r="F28" s="13"/>
      <c r="G28" s="13"/>
      <c r="H28" s="13"/>
      <c r="I28" s="13"/>
      <c r="J28" s="13"/>
      <c r="K28" s="13"/>
      <c r="L28" s="13" t="str">
        <f t="shared" si="7"/>
        <v xml:space="preserve">	Research support</v>
      </c>
      <c r="M28" s="16">
        <f t="shared" si="8"/>
        <v>0.43076923076923079</v>
      </c>
      <c r="N28" s="16">
        <f t="shared" si="8"/>
        <v>0.18421052631578946</v>
      </c>
      <c r="O28" s="16">
        <f t="shared" si="8"/>
        <v>0.4358974358974359</v>
      </c>
      <c r="P28" s="16"/>
      <c r="Q28" s="16"/>
      <c r="R28" s="16"/>
      <c r="S28" s="16"/>
      <c r="T28" s="16"/>
      <c r="U28" s="16"/>
      <c r="V28" s="16"/>
      <c r="W28" s="16"/>
      <c r="X28" s="16"/>
      <c r="Y28" s="13"/>
    </row>
    <row r="29" spans="1:25" x14ac:dyDescent="0.25">
      <c r="A29" s="13" t="str">
        <f t="shared" si="6"/>
        <v>Collection assessment and management</v>
      </c>
      <c r="B29" s="13">
        <v>72</v>
      </c>
      <c r="C29" s="13">
        <v>3</v>
      </c>
      <c r="D29" s="13">
        <v>5</v>
      </c>
      <c r="E29" s="13"/>
      <c r="F29" s="13"/>
      <c r="G29" s="13"/>
      <c r="H29" s="13"/>
      <c r="I29" s="13"/>
      <c r="J29" s="13"/>
      <c r="K29" s="13"/>
      <c r="L29" s="13" t="str">
        <f t="shared" si="7"/>
        <v>Collection assessment and management</v>
      </c>
      <c r="M29" s="16">
        <f t="shared" si="8"/>
        <v>0.11076923076923077</v>
      </c>
      <c r="N29" s="16">
        <f t="shared" si="8"/>
        <v>3.9473684210526314E-2</v>
      </c>
      <c r="O29" s="16">
        <f t="shared" si="8"/>
        <v>4.2735042735042736E-2</v>
      </c>
      <c r="P29" s="16"/>
      <c r="Q29" s="16"/>
      <c r="R29" s="16"/>
      <c r="S29" s="16"/>
      <c r="T29" s="16"/>
      <c r="U29" s="16"/>
      <c r="V29" s="16"/>
      <c r="W29" s="16"/>
      <c r="X29" s="16"/>
      <c r="Y29" s="13"/>
    </row>
    <row r="30" spans="1:25" x14ac:dyDescent="0.25">
      <c r="A30" s="13" t="str">
        <f t="shared" si="6"/>
        <v xml:space="preserve">	Affordable learning</v>
      </c>
      <c r="B30" s="13">
        <v>44</v>
      </c>
      <c r="C30" s="13">
        <v>13</v>
      </c>
      <c r="D30" s="13">
        <v>10</v>
      </c>
      <c r="E30" s="13"/>
      <c r="F30" s="13"/>
      <c r="G30" s="13"/>
      <c r="H30" s="13"/>
      <c r="I30" s="13"/>
      <c r="J30" s="13"/>
      <c r="K30" s="13"/>
      <c r="L30" s="13" t="str">
        <f t="shared" si="7"/>
        <v xml:space="preserve">	Affordable learning</v>
      </c>
      <c r="M30" s="16">
        <f t="shared" si="8"/>
        <v>6.7692307692307691E-2</v>
      </c>
      <c r="N30" s="16">
        <f t="shared" si="8"/>
        <v>0.17105263157894737</v>
      </c>
      <c r="O30" s="16">
        <f t="shared" si="8"/>
        <v>8.5470085470085472E-2</v>
      </c>
      <c r="P30" s="16"/>
      <c r="Q30" s="16"/>
      <c r="R30" s="16"/>
      <c r="S30" s="16"/>
      <c r="T30" s="16"/>
      <c r="U30" s="16"/>
      <c r="V30" s="16"/>
      <c r="W30" s="16"/>
      <c r="X30" s="16"/>
      <c r="Y30" s="13"/>
    </row>
    <row r="31" spans="1:25" x14ac:dyDescent="0.25">
      <c r="A31" s="13" t="str">
        <f t="shared" si="6"/>
        <v>Institution prestige</v>
      </c>
      <c r="B31" s="13">
        <v>20</v>
      </c>
      <c r="C31" s="13">
        <v>0</v>
      </c>
      <c r="D31" s="13">
        <v>4</v>
      </c>
      <c r="E31" s="13"/>
      <c r="F31" s="13"/>
      <c r="G31" s="13"/>
      <c r="H31" s="13"/>
      <c r="I31" s="13"/>
      <c r="J31" s="13"/>
      <c r="K31" s="13"/>
      <c r="L31" s="13" t="str">
        <f t="shared" si="7"/>
        <v>Institution prestige</v>
      </c>
      <c r="M31" s="16">
        <f t="shared" si="8"/>
        <v>3.0769230769230771E-2</v>
      </c>
      <c r="N31" s="16">
        <f t="shared" si="8"/>
        <v>0</v>
      </c>
      <c r="O31" s="16">
        <f t="shared" si="8"/>
        <v>3.4188034188034191E-2</v>
      </c>
      <c r="P31" s="16"/>
      <c r="Q31" s="16"/>
      <c r="R31" s="16"/>
      <c r="S31" s="16"/>
      <c r="T31" s="16"/>
      <c r="U31" s="16"/>
      <c r="V31" s="16"/>
      <c r="W31" s="16"/>
      <c r="X31" s="16"/>
      <c r="Y31" s="13"/>
    </row>
    <row r="32" spans="1:25" x14ac:dyDescent="0.25">
      <c r="A32" s="13" t="str">
        <f t="shared" si="6"/>
        <v>Other (please specify)</v>
      </c>
      <c r="B32" s="13">
        <v>36</v>
      </c>
      <c r="C32" s="13">
        <v>4</v>
      </c>
      <c r="D32" s="13">
        <v>11</v>
      </c>
      <c r="E32" s="13"/>
      <c r="F32" s="13"/>
      <c r="G32" s="13"/>
      <c r="H32" s="13"/>
      <c r="I32" s="13"/>
      <c r="J32" s="13"/>
      <c r="K32" s="13"/>
      <c r="L32" s="13" t="str">
        <f t="shared" si="7"/>
        <v>Other (please specify)</v>
      </c>
      <c r="M32" s="16">
        <f t="shared" si="8"/>
        <v>5.5384615384615386E-2</v>
      </c>
      <c r="N32" s="16">
        <f t="shared" si="8"/>
        <v>5.2631578947368418E-2</v>
      </c>
      <c r="O32" s="16">
        <f t="shared" si="8"/>
        <v>9.4017094017094016E-2</v>
      </c>
      <c r="P32" s="16"/>
      <c r="Q32" s="16"/>
      <c r="R32" s="16"/>
      <c r="S32" s="16"/>
      <c r="T32" s="16"/>
      <c r="U32" s="16"/>
      <c r="V32" s="16"/>
      <c r="W32" s="16"/>
      <c r="X32" s="16"/>
      <c r="Y32" s="13"/>
    </row>
    <row r="33" spans="1:25" x14ac:dyDescent="0.25">
      <c r="A33" s="13" t="s">
        <v>12</v>
      </c>
      <c r="B33" s="13">
        <f>SUM(B27:B32)</f>
        <v>650</v>
      </c>
      <c r="C33" s="13">
        <f>SUM(C27:C32)</f>
        <v>76</v>
      </c>
      <c r="D33" s="13">
        <f>SUM(D27:D32)</f>
        <v>117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spans="1:25" s="26" customFormat="1" x14ac:dyDescent="0.25">
      <c r="A36" s="37" t="str">
        <f>Refs!A5</f>
        <v>4. ACADEMIC ROLE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 t="str">
        <f>A36</f>
        <v>4. ACADEMIC ROLE</v>
      </c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1:25" s="26" customFormat="1" x14ac:dyDescent="0.25">
      <c r="A37" s="37"/>
      <c r="B37" s="37" t="str">
        <f>Refs!B5</f>
        <v>Associate dean of library</v>
      </c>
      <c r="C37" s="37" t="str">
        <f>Refs!C5</f>
        <v>Dean of library</v>
      </c>
      <c r="D37" s="37" t="str">
        <f>Refs!D5</f>
        <v>Librarian</v>
      </c>
      <c r="E37" s="37" t="str">
        <f>Refs!E5</f>
        <v>Library head of IT</v>
      </c>
      <c r="F37" s="37" t="str">
        <f>Refs!F5</f>
        <v>Other (please specify)</v>
      </c>
      <c r="G37" s="37"/>
      <c r="H37" s="37"/>
      <c r="I37" s="37"/>
      <c r="J37" s="37"/>
      <c r="K37" s="37"/>
      <c r="L37" s="37"/>
      <c r="M37" s="37" t="str">
        <f>B37</f>
        <v>Associate dean of library</v>
      </c>
      <c r="N37" s="40" t="str">
        <f>C37</f>
        <v>Dean of library</v>
      </c>
      <c r="O37" s="37" t="str">
        <f>D37</f>
        <v>Librarian</v>
      </c>
      <c r="P37" s="40" t="str">
        <f>E37</f>
        <v>Library head of IT</v>
      </c>
      <c r="Q37" s="37" t="str">
        <f>F37</f>
        <v>Other (please specify)</v>
      </c>
      <c r="R37" s="40"/>
      <c r="S37" s="37"/>
      <c r="T37" s="40"/>
      <c r="U37" s="37"/>
      <c r="V37" s="40"/>
      <c r="W37" s="37"/>
      <c r="X37" s="37"/>
      <c r="Y37" s="37"/>
    </row>
    <row r="38" spans="1:25" x14ac:dyDescent="0.25">
      <c r="A38" s="17" t="str">
        <f t="shared" ref="A38:A43" si="9">A5</f>
        <v>Student engagement and retention</v>
      </c>
      <c r="B38" s="17">
        <v>11</v>
      </c>
      <c r="C38" s="17">
        <v>24</v>
      </c>
      <c r="D38" s="17">
        <v>181</v>
      </c>
      <c r="E38" s="17">
        <v>13</v>
      </c>
      <c r="F38" s="17">
        <v>47</v>
      </c>
      <c r="G38" s="17"/>
      <c r="H38" s="17"/>
      <c r="I38" s="17"/>
      <c r="J38" s="17"/>
      <c r="K38" s="17"/>
      <c r="L38" s="17" t="str">
        <f t="shared" ref="L38:L43" si="10">A38</f>
        <v>Student engagement and retention</v>
      </c>
      <c r="M38" s="21">
        <f t="shared" ref="M38:Q43" si="11">B38/B$44</f>
        <v>0.36666666666666664</v>
      </c>
      <c r="N38" s="21">
        <f t="shared" si="11"/>
        <v>0.35820895522388058</v>
      </c>
      <c r="O38" s="21">
        <f t="shared" si="11"/>
        <v>0.32092198581560283</v>
      </c>
      <c r="P38" s="21">
        <f t="shared" si="11"/>
        <v>0.31707317073170732</v>
      </c>
      <c r="Q38" s="21">
        <f t="shared" si="11"/>
        <v>0.33333333333333331</v>
      </c>
      <c r="R38" s="21"/>
      <c r="S38" s="21"/>
      <c r="T38" s="21"/>
      <c r="U38" s="21"/>
      <c r="V38" s="21"/>
      <c r="W38" s="21"/>
      <c r="X38" s="21"/>
      <c r="Y38" s="17"/>
    </row>
    <row r="39" spans="1:25" x14ac:dyDescent="0.25">
      <c r="A39" s="17" t="str">
        <f t="shared" si="9"/>
        <v xml:space="preserve">	Research support</v>
      </c>
      <c r="B39" s="17">
        <v>8</v>
      </c>
      <c r="C39" s="17">
        <v>23</v>
      </c>
      <c r="D39" s="17">
        <v>249</v>
      </c>
      <c r="E39" s="17">
        <v>18</v>
      </c>
      <c r="F39" s="17">
        <v>47</v>
      </c>
      <c r="G39" s="17"/>
      <c r="H39" s="17"/>
      <c r="I39" s="17"/>
      <c r="J39" s="17"/>
      <c r="K39" s="17"/>
      <c r="L39" s="17" t="str">
        <f t="shared" si="10"/>
        <v xml:space="preserve">	Research support</v>
      </c>
      <c r="M39" s="21">
        <f t="shared" si="11"/>
        <v>0.26666666666666666</v>
      </c>
      <c r="N39" s="21">
        <f t="shared" si="11"/>
        <v>0.34328358208955223</v>
      </c>
      <c r="O39" s="21">
        <f t="shared" si="11"/>
        <v>0.44148936170212766</v>
      </c>
      <c r="P39" s="21">
        <f t="shared" si="11"/>
        <v>0.43902439024390244</v>
      </c>
      <c r="Q39" s="21">
        <f t="shared" si="11"/>
        <v>0.33333333333333331</v>
      </c>
      <c r="R39" s="21"/>
      <c r="S39" s="21"/>
      <c r="T39" s="21"/>
      <c r="U39" s="21"/>
      <c r="V39" s="21"/>
      <c r="W39" s="21"/>
      <c r="X39" s="21"/>
      <c r="Y39" s="17"/>
    </row>
    <row r="40" spans="1:25" x14ac:dyDescent="0.25">
      <c r="A40" s="17" t="str">
        <f t="shared" si="9"/>
        <v>Collection assessment and management</v>
      </c>
      <c r="B40" s="17">
        <v>2</v>
      </c>
      <c r="C40" s="17">
        <v>4</v>
      </c>
      <c r="D40" s="17">
        <v>56</v>
      </c>
      <c r="E40" s="17">
        <v>6</v>
      </c>
      <c r="F40" s="17">
        <v>12</v>
      </c>
      <c r="G40" s="17"/>
      <c r="H40" s="17"/>
      <c r="I40" s="17"/>
      <c r="J40" s="17"/>
      <c r="K40" s="17"/>
      <c r="L40" s="17" t="str">
        <f t="shared" si="10"/>
        <v>Collection assessment and management</v>
      </c>
      <c r="M40" s="21">
        <f t="shared" si="11"/>
        <v>6.6666666666666666E-2</v>
      </c>
      <c r="N40" s="21">
        <f t="shared" si="11"/>
        <v>5.9701492537313432E-2</v>
      </c>
      <c r="O40" s="21">
        <f t="shared" si="11"/>
        <v>9.9290780141843976E-2</v>
      </c>
      <c r="P40" s="21">
        <f t="shared" si="11"/>
        <v>0.14634146341463414</v>
      </c>
      <c r="Q40" s="21">
        <f t="shared" si="11"/>
        <v>8.5106382978723402E-2</v>
      </c>
      <c r="R40" s="21"/>
      <c r="S40" s="21"/>
      <c r="T40" s="21"/>
      <c r="U40" s="21"/>
      <c r="V40" s="21"/>
      <c r="W40" s="21"/>
      <c r="X40" s="21"/>
      <c r="Y40" s="17"/>
    </row>
    <row r="41" spans="1:25" x14ac:dyDescent="0.25">
      <c r="A41" s="17" t="str">
        <f t="shared" si="9"/>
        <v xml:space="preserve">	Affordable learning</v>
      </c>
      <c r="B41" s="17">
        <v>2</v>
      </c>
      <c r="C41" s="17">
        <v>7</v>
      </c>
      <c r="D41" s="17">
        <v>42</v>
      </c>
      <c r="E41" s="17">
        <v>0</v>
      </c>
      <c r="F41" s="17">
        <v>16</v>
      </c>
      <c r="G41" s="17"/>
      <c r="H41" s="17"/>
      <c r="I41" s="17"/>
      <c r="J41" s="17"/>
      <c r="K41" s="17"/>
      <c r="L41" s="17" t="str">
        <f t="shared" si="10"/>
        <v xml:space="preserve">	Affordable learning</v>
      </c>
      <c r="M41" s="21">
        <f t="shared" si="11"/>
        <v>6.6666666666666666E-2</v>
      </c>
      <c r="N41" s="21">
        <f t="shared" si="11"/>
        <v>0.1044776119402985</v>
      </c>
      <c r="O41" s="21">
        <f t="shared" si="11"/>
        <v>7.4468085106382975E-2</v>
      </c>
      <c r="P41" s="21">
        <f t="shared" si="11"/>
        <v>0</v>
      </c>
      <c r="Q41" s="21">
        <f t="shared" si="11"/>
        <v>0.11347517730496454</v>
      </c>
      <c r="R41" s="21"/>
      <c r="S41" s="21"/>
      <c r="T41" s="21"/>
      <c r="U41" s="21"/>
      <c r="V41" s="21"/>
      <c r="W41" s="21"/>
      <c r="X41" s="21"/>
      <c r="Y41" s="17"/>
    </row>
    <row r="42" spans="1:25" x14ac:dyDescent="0.25">
      <c r="A42" s="17" t="str">
        <f t="shared" si="9"/>
        <v>Institution prestige</v>
      </c>
      <c r="B42" s="17">
        <v>3</v>
      </c>
      <c r="C42" s="17">
        <v>4</v>
      </c>
      <c r="D42" s="17">
        <v>11</v>
      </c>
      <c r="E42" s="17">
        <v>2</v>
      </c>
      <c r="F42" s="17">
        <v>4</v>
      </c>
      <c r="G42" s="17"/>
      <c r="H42" s="17"/>
      <c r="I42" s="17"/>
      <c r="J42" s="17"/>
      <c r="K42" s="17"/>
      <c r="L42" s="17" t="str">
        <f t="shared" si="10"/>
        <v>Institution prestige</v>
      </c>
      <c r="M42" s="21">
        <f t="shared" si="11"/>
        <v>0.1</v>
      </c>
      <c r="N42" s="21">
        <f t="shared" si="11"/>
        <v>5.9701492537313432E-2</v>
      </c>
      <c r="O42" s="21">
        <f t="shared" si="11"/>
        <v>1.9503546099290781E-2</v>
      </c>
      <c r="P42" s="21">
        <f t="shared" si="11"/>
        <v>4.878048780487805E-2</v>
      </c>
      <c r="Q42" s="21">
        <f t="shared" si="11"/>
        <v>2.8368794326241134E-2</v>
      </c>
      <c r="R42" s="21"/>
      <c r="S42" s="21"/>
      <c r="T42" s="21"/>
      <c r="U42" s="21"/>
      <c r="V42" s="21"/>
      <c r="W42" s="21"/>
      <c r="X42" s="21"/>
      <c r="Y42" s="17"/>
    </row>
    <row r="43" spans="1:25" x14ac:dyDescent="0.25">
      <c r="A43" s="17" t="str">
        <f t="shared" si="9"/>
        <v>Other (please specify)</v>
      </c>
      <c r="B43" s="17">
        <v>4</v>
      </c>
      <c r="C43" s="17">
        <v>5</v>
      </c>
      <c r="D43" s="17">
        <v>25</v>
      </c>
      <c r="E43" s="17">
        <v>2</v>
      </c>
      <c r="F43" s="17">
        <v>15</v>
      </c>
      <c r="G43" s="17"/>
      <c r="H43" s="17"/>
      <c r="I43" s="17"/>
      <c r="J43" s="17"/>
      <c r="K43" s="17"/>
      <c r="L43" s="17" t="str">
        <f t="shared" si="10"/>
        <v>Other (please specify)</v>
      </c>
      <c r="M43" s="21">
        <f t="shared" si="11"/>
        <v>0.13333333333333333</v>
      </c>
      <c r="N43" s="21">
        <f t="shared" si="11"/>
        <v>7.4626865671641784E-2</v>
      </c>
      <c r="O43" s="21">
        <f t="shared" si="11"/>
        <v>4.4326241134751775E-2</v>
      </c>
      <c r="P43" s="21">
        <f t="shared" si="11"/>
        <v>4.878048780487805E-2</v>
      </c>
      <c r="Q43" s="21">
        <f t="shared" si="11"/>
        <v>0.10638297872340426</v>
      </c>
      <c r="R43" s="21"/>
      <c r="S43" s="21"/>
      <c r="T43" s="21"/>
      <c r="U43" s="21"/>
      <c r="V43" s="21"/>
      <c r="W43" s="21"/>
      <c r="X43" s="21"/>
      <c r="Y43" s="17"/>
    </row>
    <row r="44" spans="1:25" x14ac:dyDescent="0.25">
      <c r="A44" s="17"/>
      <c r="B44" s="17">
        <f>SUM(B38:B43)</f>
        <v>30</v>
      </c>
      <c r="C44" s="17">
        <f>SUM(C38:C43)</f>
        <v>67</v>
      </c>
      <c r="D44" s="17">
        <f>SUM(D38:D43)</f>
        <v>564</v>
      </c>
      <c r="E44" s="17">
        <f>SUM(E38:E43)</f>
        <v>41</v>
      </c>
      <c r="F44" s="17">
        <f>SUM(F38:F43)</f>
        <v>141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 x14ac:dyDescent="0.25">
      <c r="A45" s="17"/>
      <c r="B45" s="17"/>
      <c r="C45" s="21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</sheetData>
  <pageMargins left="0.7" right="0.7" top="0.75" bottom="0.75" header="0.3" footer="0.3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D3FAE-4131-ED44-BE18-567DA2FB9DA3}">
  <sheetPr codeName="Sheet22"/>
  <dimension ref="A1:Y35"/>
  <sheetViews>
    <sheetView topLeftCell="G1" zoomScale="110" zoomScaleNormal="110" workbookViewId="0">
      <pane ySplit="11" topLeftCell="A16" activePane="bottomLeft" state="frozen"/>
      <selection activeCell="A5" sqref="A5"/>
      <selection pane="bottomLeft" activeCell="G6" sqref="G6"/>
    </sheetView>
  </sheetViews>
  <sheetFormatPr defaultColWidth="11" defaultRowHeight="15.75" x14ac:dyDescent="0.25"/>
  <sheetData>
    <row r="1" spans="1:25" ht="18.75" x14ac:dyDescent="0.3">
      <c r="A1" s="1" t="s">
        <v>158</v>
      </c>
      <c r="B1" s="1" t="s">
        <v>152</v>
      </c>
    </row>
    <row r="3" spans="1:25" s="26" customFormat="1" x14ac:dyDescent="0.25">
      <c r="A3" s="26" t="s">
        <v>2</v>
      </c>
      <c r="C3" s="26">
        <f>SUM(B5:B10)</f>
        <v>214</v>
      </c>
    </row>
    <row r="4" spans="1:25" x14ac:dyDescent="0.25">
      <c r="B4" t="s">
        <v>3</v>
      </c>
      <c r="C4" t="s">
        <v>4</v>
      </c>
    </row>
    <row r="5" spans="1:25" x14ac:dyDescent="0.25">
      <c r="A5" t="s">
        <v>159</v>
      </c>
      <c r="B5">
        <v>81</v>
      </c>
      <c r="C5" s="4">
        <f>B5/C$3</f>
        <v>0.37850467289719625</v>
      </c>
    </row>
    <row r="6" spans="1:25" x14ac:dyDescent="0.25">
      <c r="A6" t="s">
        <v>160</v>
      </c>
      <c r="B6">
        <v>48</v>
      </c>
      <c r="C6" s="4">
        <f t="shared" ref="C6:C10" si="0">B6/C$3</f>
        <v>0.22429906542056074</v>
      </c>
    </row>
    <row r="7" spans="1:25" x14ac:dyDescent="0.25">
      <c r="A7" t="s">
        <v>161</v>
      </c>
      <c r="B7">
        <v>28</v>
      </c>
      <c r="C7" s="4">
        <f t="shared" si="0"/>
        <v>0.13084112149532709</v>
      </c>
    </row>
    <row r="8" spans="1:25" x14ac:dyDescent="0.25">
      <c r="A8" t="s">
        <v>162</v>
      </c>
      <c r="B8">
        <v>16</v>
      </c>
      <c r="C8" s="4">
        <f t="shared" si="0"/>
        <v>7.476635514018691E-2</v>
      </c>
    </row>
    <row r="9" spans="1:25" x14ac:dyDescent="0.25">
      <c r="A9" t="s">
        <v>155</v>
      </c>
      <c r="B9">
        <v>13</v>
      </c>
      <c r="C9" s="4">
        <f t="shared" si="0"/>
        <v>6.0747663551401869E-2</v>
      </c>
    </row>
    <row r="10" spans="1:25" x14ac:dyDescent="0.25">
      <c r="A10" t="s">
        <v>22</v>
      </c>
      <c r="B10">
        <v>28</v>
      </c>
      <c r="C10" s="4">
        <f t="shared" si="0"/>
        <v>0.13084112149532709</v>
      </c>
    </row>
    <row r="12" spans="1:2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s="26" customFormat="1" x14ac:dyDescent="0.25">
      <c r="A13" s="27" t="str">
        <f>Refs!A2</f>
        <v>1. REGION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 t="str">
        <f>A13</f>
        <v>1. REGION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s="26" customFormat="1" x14ac:dyDescent="0.25">
      <c r="A14" s="27"/>
      <c r="B14" s="27" t="str">
        <f>Refs!B2</f>
        <v>Asia</v>
      </c>
      <c r="C14" s="27" t="str">
        <f>Refs!C2</f>
        <v>Europe</v>
      </c>
      <c r="D14" s="27" t="str">
        <f>Refs!D2</f>
        <v>Rest of the World</v>
      </c>
      <c r="E14" s="27" t="str">
        <f>Refs!E2</f>
        <v>North America</v>
      </c>
      <c r="F14" s="27" t="str">
        <f>Refs!F2</f>
        <v>UK</v>
      </c>
      <c r="G14" s="27" t="str">
        <f>Refs!G2</f>
        <v>US</v>
      </c>
      <c r="H14" s="27" t="str">
        <f>Refs!H2</f>
        <v>China</v>
      </c>
      <c r="I14" s="27"/>
      <c r="J14" s="27"/>
      <c r="K14" s="27"/>
      <c r="L14" s="27"/>
      <c r="M14" s="27" t="str">
        <f t="shared" ref="M14:S14" si="1">B14</f>
        <v>Asia</v>
      </c>
      <c r="N14" s="27" t="str">
        <f t="shared" si="1"/>
        <v>Europe</v>
      </c>
      <c r="O14" s="27" t="str">
        <f t="shared" si="1"/>
        <v>Rest of the World</v>
      </c>
      <c r="P14" s="27" t="str">
        <f t="shared" si="1"/>
        <v>North America</v>
      </c>
      <c r="Q14" s="27" t="str">
        <f t="shared" si="1"/>
        <v>UK</v>
      </c>
      <c r="R14" s="27" t="str">
        <f t="shared" si="1"/>
        <v>US</v>
      </c>
      <c r="S14" s="27" t="str">
        <f t="shared" si="1"/>
        <v>China</v>
      </c>
      <c r="T14" s="27"/>
      <c r="U14" s="27"/>
      <c r="V14" s="27"/>
      <c r="W14" s="27"/>
      <c r="X14" s="27"/>
      <c r="Y14" s="27"/>
    </row>
    <row r="15" spans="1:25" x14ac:dyDescent="0.25">
      <c r="A15" s="5" t="str">
        <f t="shared" ref="A15:A20" si="2">A5</f>
        <v>Community engagement and social services</v>
      </c>
      <c r="B15" s="5">
        <v>1</v>
      </c>
      <c r="C15" s="5">
        <v>1</v>
      </c>
      <c r="D15" s="5">
        <v>3</v>
      </c>
      <c r="E15" s="5">
        <v>3</v>
      </c>
      <c r="F15" s="5">
        <v>0</v>
      </c>
      <c r="G15" s="5">
        <v>72</v>
      </c>
      <c r="H15" s="5">
        <v>1</v>
      </c>
      <c r="I15" s="5"/>
      <c r="J15" s="5"/>
      <c r="K15" s="5"/>
      <c r="L15" s="5" t="str">
        <f t="shared" ref="L15:L20" si="3">A15</f>
        <v>Community engagement and social services</v>
      </c>
      <c r="M15" s="8">
        <f t="shared" ref="M15:S20" si="4">B15/B$21</f>
        <v>0.2</v>
      </c>
      <c r="N15" s="8">
        <f t="shared" si="4"/>
        <v>0.33333333333333331</v>
      </c>
      <c r="O15" s="8">
        <f t="shared" si="4"/>
        <v>0.6</v>
      </c>
      <c r="P15" s="8">
        <f t="shared" si="4"/>
        <v>0.6</v>
      </c>
      <c r="Q15" s="8" t="e">
        <f t="shared" si="4"/>
        <v>#DIV/0!</v>
      </c>
      <c r="R15" s="8">
        <f t="shared" si="4"/>
        <v>0.37113402061855671</v>
      </c>
      <c r="S15" s="8">
        <f t="shared" si="4"/>
        <v>0.5</v>
      </c>
      <c r="T15" s="8"/>
      <c r="U15" s="8"/>
      <c r="V15" s="8"/>
      <c r="W15" s="8"/>
      <c r="X15" s="8"/>
      <c r="Y15" s="5"/>
    </row>
    <row r="16" spans="1:25" x14ac:dyDescent="0.25">
      <c r="A16" s="5" t="str">
        <f t="shared" si="2"/>
        <v xml:space="preserve">	Literacy and education</v>
      </c>
      <c r="B16" s="5">
        <v>0</v>
      </c>
      <c r="C16" s="5">
        <v>0</v>
      </c>
      <c r="D16" s="5">
        <v>1</v>
      </c>
      <c r="E16" s="5">
        <v>0</v>
      </c>
      <c r="F16" s="5">
        <v>0</v>
      </c>
      <c r="G16" s="5">
        <v>47</v>
      </c>
      <c r="H16" s="5">
        <v>0</v>
      </c>
      <c r="I16" s="5"/>
      <c r="J16" s="5"/>
      <c r="K16" s="5"/>
      <c r="L16" s="5" t="str">
        <f t="shared" si="3"/>
        <v xml:space="preserve">	Literacy and education</v>
      </c>
      <c r="M16" s="8">
        <f t="shared" si="4"/>
        <v>0</v>
      </c>
      <c r="N16" s="8">
        <f t="shared" si="4"/>
        <v>0</v>
      </c>
      <c r="O16" s="8">
        <f t="shared" si="4"/>
        <v>0.2</v>
      </c>
      <c r="P16" s="8">
        <f t="shared" si="4"/>
        <v>0</v>
      </c>
      <c r="Q16" s="8" t="e">
        <f t="shared" si="4"/>
        <v>#DIV/0!</v>
      </c>
      <c r="R16" s="8">
        <f t="shared" si="4"/>
        <v>0.2422680412371134</v>
      </c>
      <c r="S16" s="8">
        <f t="shared" si="4"/>
        <v>0</v>
      </c>
      <c r="T16" s="8"/>
      <c r="U16" s="8"/>
      <c r="V16" s="8"/>
      <c r="W16" s="8"/>
      <c r="X16" s="8"/>
      <c r="Y16" s="5"/>
    </row>
    <row r="17" spans="1:25" x14ac:dyDescent="0.25">
      <c r="A17" s="5" t="str">
        <f t="shared" si="2"/>
        <v xml:space="preserve">	Cultural enrichment</v>
      </c>
      <c r="B17" s="5">
        <v>3</v>
      </c>
      <c r="C17" s="5">
        <v>0</v>
      </c>
      <c r="D17" s="5">
        <v>1</v>
      </c>
      <c r="E17" s="5">
        <v>0</v>
      </c>
      <c r="F17" s="5">
        <v>0</v>
      </c>
      <c r="G17" s="5">
        <v>24</v>
      </c>
      <c r="H17" s="5">
        <v>0</v>
      </c>
      <c r="I17" s="5"/>
      <c r="J17" s="5"/>
      <c r="K17" s="5"/>
      <c r="L17" s="5" t="str">
        <f t="shared" si="3"/>
        <v xml:space="preserve">	Cultural enrichment</v>
      </c>
      <c r="M17" s="8">
        <f t="shared" si="4"/>
        <v>0.6</v>
      </c>
      <c r="N17" s="8">
        <f t="shared" si="4"/>
        <v>0</v>
      </c>
      <c r="O17" s="8">
        <f t="shared" si="4"/>
        <v>0.2</v>
      </c>
      <c r="P17" s="8">
        <f t="shared" si="4"/>
        <v>0</v>
      </c>
      <c r="Q17" s="8" t="e">
        <f t="shared" si="4"/>
        <v>#DIV/0!</v>
      </c>
      <c r="R17" s="8">
        <f t="shared" si="4"/>
        <v>0.12371134020618557</v>
      </c>
      <c r="S17" s="8">
        <f t="shared" si="4"/>
        <v>0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>Advancing digital literacy and technology access</v>
      </c>
      <c r="B18" s="5">
        <v>1</v>
      </c>
      <c r="C18" s="5">
        <v>0</v>
      </c>
      <c r="D18" s="5">
        <v>0</v>
      </c>
      <c r="E18" s="5">
        <v>0</v>
      </c>
      <c r="F18" s="5">
        <v>0</v>
      </c>
      <c r="G18" s="5">
        <v>15</v>
      </c>
      <c r="H18" s="5">
        <v>0</v>
      </c>
      <c r="I18" s="5"/>
      <c r="J18" s="5"/>
      <c r="K18" s="5"/>
      <c r="L18" s="5" t="str">
        <f t="shared" si="3"/>
        <v>Advancing digital literacy and technology access</v>
      </c>
      <c r="M18" s="8">
        <f t="shared" si="4"/>
        <v>0.2</v>
      </c>
      <c r="N18" s="8">
        <f t="shared" si="4"/>
        <v>0</v>
      </c>
      <c r="O18" s="8">
        <f t="shared" si="4"/>
        <v>0</v>
      </c>
      <c r="P18" s="8">
        <f t="shared" si="4"/>
        <v>0</v>
      </c>
      <c r="Q18" s="8" t="e">
        <f t="shared" si="4"/>
        <v>#DIV/0!</v>
      </c>
      <c r="R18" s="8">
        <f t="shared" si="4"/>
        <v>7.7319587628865982E-2</v>
      </c>
      <c r="S18" s="8">
        <f t="shared" si="4"/>
        <v>0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Collection assessment and management</v>
      </c>
      <c r="B19" s="5">
        <v>0</v>
      </c>
      <c r="C19" s="5">
        <v>2</v>
      </c>
      <c r="D19" s="5">
        <v>0</v>
      </c>
      <c r="E19" s="5">
        <v>0</v>
      </c>
      <c r="F19" s="5">
        <v>0</v>
      </c>
      <c r="G19" s="5">
        <v>11</v>
      </c>
      <c r="H19" s="5">
        <v>0</v>
      </c>
      <c r="I19" s="5"/>
      <c r="J19" s="5"/>
      <c r="K19" s="5"/>
      <c r="L19" s="5" t="str">
        <f t="shared" si="3"/>
        <v>Collection assessment and management</v>
      </c>
      <c r="M19" s="8">
        <f t="shared" si="4"/>
        <v>0</v>
      </c>
      <c r="N19" s="8">
        <f t="shared" si="4"/>
        <v>0.66666666666666663</v>
      </c>
      <c r="O19" s="8">
        <f t="shared" si="4"/>
        <v>0</v>
      </c>
      <c r="P19" s="8">
        <f t="shared" si="4"/>
        <v>0</v>
      </c>
      <c r="Q19" s="8" t="e">
        <f t="shared" si="4"/>
        <v>#DIV/0!</v>
      </c>
      <c r="R19" s="8">
        <f t="shared" si="4"/>
        <v>5.6701030927835051E-2</v>
      </c>
      <c r="S19" s="8">
        <f t="shared" si="4"/>
        <v>0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>Other (please specify)</v>
      </c>
      <c r="B20" s="5">
        <v>0</v>
      </c>
      <c r="C20" s="5">
        <v>0</v>
      </c>
      <c r="D20" s="5">
        <v>0</v>
      </c>
      <c r="E20" s="5">
        <v>2</v>
      </c>
      <c r="F20" s="5">
        <v>0</v>
      </c>
      <c r="G20" s="5">
        <v>25</v>
      </c>
      <c r="H20" s="5">
        <v>1</v>
      </c>
      <c r="I20" s="5"/>
      <c r="J20" s="5"/>
      <c r="K20" s="5"/>
      <c r="L20" s="5" t="str">
        <f t="shared" si="3"/>
        <v>Other (please specify)</v>
      </c>
      <c r="M20" s="8">
        <f t="shared" si="4"/>
        <v>0</v>
      </c>
      <c r="N20" s="8">
        <f t="shared" si="4"/>
        <v>0</v>
      </c>
      <c r="O20" s="8">
        <f t="shared" si="4"/>
        <v>0</v>
      </c>
      <c r="P20" s="8">
        <f t="shared" si="4"/>
        <v>0.4</v>
      </c>
      <c r="Q20" s="8" t="e">
        <f t="shared" si="4"/>
        <v>#DIV/0!</v>
      </c>
      <c r="R20" s="8">
        <f t="shared" si="4"/>
        <v>0.12886597938144329</v>
      </c>
      <c r="S20" s="8">
        <f t="shared" si="4"/>
        <v>0.5</v>
      </c>
      <c r="T20" s="8"/>
      <c r="U20" s="8"/>
      <c r="V20" s="8"/>
      <c r="W20" s="8"/>
      <c r="X20" s="8"/>
      <c r="Y20" s="5"/>
    </row>
    <row r="21" spans="1:25" x14ac:dyDescent="0.25">
      <c r="A21" s="5" t="s">
        <v>12</v>
      </c>
      <c r="B21" s="5">
        <f t="shared" ref="B21:H21" si="5">SUM(B15:B20)</f>
        <v>5</v>
      </c>
      <c r="C21" s="5">
        <f t="shared" si="5"/>
        <v>3</v>
      </c>
      <c r="D21" s="5">
        <f t="shared" si="5"/>
        <v>5</v>
      </c>
      <c r="E21" s="5">
        <f t="shared" si="5"/>
        <v>5</v>
      </c>
      <c r="F21" s="5">
        <f t="shared" si="5"/>
        <v>0</v>
      </c>
      <c r="G21" s="5">
        <f t="shared" si="5"/>
        <v>194</v>
      </c>
      <c r="H21" s="5">
        <f t="shared" si="5"/>
        <v>2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s="51" customFormat="1" x14ac:dyDescent="0.25"/>
    <row r="25" spans="1:25" s="50" customFormat="1" x14ac:dyDescent="0.25">
      <c r="A25" s="50" t="str">
        <f>Refs!A6</f>
        <v>5. PUBLIC ROLE</v>
      </c>
      <c r="L25" s="50" t="str">
        <f>A25</f>
        <v>5. PUBLIC ROLE</v>
      </c>
    </row>
    <row r="26" spans="1:25" s="50" customFormat="1" x14ac:dyDescent="0.25">
      <c r="B26" s="50" t="str">
        <f>Refs!B6</f>
        <v>Library director</v>
      </c>
      <c r="C26" s="50" t="str">
        <f>Refs!C6</f>
        <v>Librarian</v>
      </c>
      <c r="D26" s="50" t="str">
        <f>Refs!D6</f>
        <v>Library head of IT/Technology services</v>
      </c>
      <c r="E26" s="50" t="str">
        <f>Refs!E6</f>
        <v>Other (please specify)</v>
      </c>
      <c r="M26" s="50" t="str">
        <f>B26</f>
        <v>Library director</v>
      </c>
      <c r="N26" s="60" t="str">
        <f>C26</f>
        <v>Librarian</v>
      </c>
      <c r="O26" s="50" t="str">
        <f>D26</f>
        <v>Library head of IT/Technology services</v>
      </c>
      <c r="P26" s="60" t="str">
        <f>E26</f>
        <v>Other (please specify)</v>
      </c>
      <c r="R26" s="60"/>
      <c r="T26" s="60"/>
      <c r="V26" s="60"/>
    </row>
    <row r="27" spans="1:25" s="50" customFormat="1" x14ac:dyDescent="0.25">
      <c r="A27" s="51" t="str">
        <f t="shared" ref="A27:A33" si="6">A15</f>
        <v>Community engagement and social services</v>
      </c>
      <c r="B27" s="51">
        <v>18</v>
      </c>
      <c r="C27" s="51">
        <v>32</v>
      </c>
      <c r="D27" s="51">
        <v>11</v>
      </c>
      <c r="E27" s="51">
        <v>20</v>
      </c>
      <c r="L27" s="51" t="str">
        <f t="shared" ref="L27:L32" si="7">A27</f>
        <v>Community engagement and social services</v>
      </c>
      <c r="M27" s="58">
        <f>B27/B$33</f>
        <v>0.36734693877551022</v>
      </c>
      <c r="N27" s="58">
        <f t="shared" ref="N27:P32" si="8">C27/C$33</f>
        <v>0.41025641025641024</v>
      </c>
      <c r="O27" s="58">
        <f t="shared" si="8"/>
        <v>0.36666666666666664</v>
      </c>
      <c r="P27" s="58">
        <f t="shared" si="8"/>
        <v>0.35087719298245612</v>
      </c>
      <c r="R27" s="60"/>
      <c r="T27" s="60"/>
      <c r="V27" s="60"/>
    </row>
    <row r="28" spans="1:25" s="51" customFormat="1" x14ac:dyDescent="0.25">
      <c r="A28" s="51" t="str">
        <f t="shared" si="6"/>
        <v xml:space="preserve">	Literacy and education</v>
      </c>
      <c r="B28" s="51">
        <v>14</v>
      </c>
      <c r="C28" s="51">
        <v>21</v>
      </c>
      <c r="D28" s="51">
        <v>7</v>
      </c>
      <c r="E28" s="51">
        <v>6</v>
      </c>
      <c r="L28" s="51" t="str">
        <f t="shared" si="7"/>
        <v xml:space="preserve">	Literacy and education</v>
      </c>
      <c r="M28" s="58">
        <f t="shared" ref="M28:M32" si="9">B28/B$33</f>
        <v>0.2857142857142857</v>
      </c>
      <c r="N28" s="58">
        <f t="shared" si="8"/>
        <v>0.26923076923076922</v>
      </c>
      <c r="O28" s="58">
        <f t="shared" si="8"/>
        <v>0.23333333333333334</v>
      </c>
      <c r="P28" s="58">
        <f t="shared" si="8"/>
        <v>0.10526315789473684</v>
      </c>
      <c r="Q28" s="58"/>
      <c r="R28" s="58"/>
      <c r="S28" s="58"/>
      <c r="T28" s="58"/>
      <c r="U28" s="58"/>
      <c r="V28" s="58"/>
      <c r="W28" s="58"/>
      <c r="X28" s="58"/>
    </row>
    <row r="29" spans="1:25" s="51" customFormat="1" x14ac:dyDescent="0.25">
      <c r="A29" s="51" t="str">
        <f t="shared" si="6"/>
        <v xml:space="preserve">	Cultural enrichment</v>
      </c>
      <c r="B29" s="51">
        <v>6</v>
      </c>
      <c r="C29" s="51">
        <v>9</v>
      </c>
      <c r="D29" s="51">
        <v>4</v>
      </c>
      <c r="E29" s="51">
        <v>9</v>
      </c>
      <c r="L29" s="51" t="str">
        <f t="shared" si="7"/>
        <v xml:space="preserve">	Cultural enrichment</v>
      </c>
      <c r="M29" s="58">
        <f t="shared" si="9"/>
        <v>0.12244897959183673</v>
      </c>
      <c r="N29" s="58">
        <f t="shared" si="8"/>
        <v>0.11538461538461539</v>
      </c>
      <c r="O29" s="58">
        <f t="shared" si="8"/>
        <v>0.13333333333333333</v>
      </c>
      <c r="P29" s="58">
        <f t="shared" si="8"/>
        <v>0.15789473684210525</v>
      </c>
      <c r="Q29" s="58"/>
      <c r="R29" s="58"/>
      <c r="S29" s="58"/>
      <c r="T29" s="58"/>
      <c r="U29" s="58"/>
      <c r="V29" s="58"/>
      <c r="W29" s="58"/>
      <c r="X29" s="58"/>
    </row>
    <row r="30" spans="1:25" s="51" customFormat="1" x14ac:dyDescent="0.25">
      <c r="A30" s="51" t="str">
        <f t="shared" si="6"/>
        <v>Advancing digital literacy and technology access</v>
      </c>
      <c r="B30" s="51">
        <v>2</v>
      </c>
      <c r="C30" s="51">
        <v>3</v>
      </c>
      <c r="D30" s="51">
        <v>4</v>
      </c>
      <c r="E30" s="51">
        <v>7</v>
      </c>
      <c r="L30" s="51" t="str">
        <f t="shared" si="7"/>
        <v>Advancing digital literacy and technology access</v>
      </c>
      <c r="M30" s="58">
        <f t="shared" si="9"/>
        <v>4.0816326530612242E-2</v>
      </c>
      <c r="N30" s="58">
        <f t="shared" si="8"/>
        <v>3.8461538461538464E-2</v>
      </c>
      <c r="O30" s="58">
        <f t="shared" si="8"/>
        <v>0.13333333333333333</v>
      </c>
      <c r="P30" s="58">
        <f t="shared" si="8"/>
        <v>0.12280701754385964</v>
      </c>
      <c r="Q30" s="58"/>
      <c r="R30" s="58"/>
      <c r="S30" s="58"/>
      <c r="T30" s="58"/>
      <c r="U30" s="58"/>
      <c r="V30" s="58"/>
      <c r="W30" s="58"/>
      <c r="X30" s="58"/>
    </row>
    <row r="31" spans="1:25" s="51" customFormat="1" x14ac:dyDescent="0.25">
      <c r="A31" s="51" t="str">
        <f t="shared" si="6"/>
        <v>Collection assessment and management</v>
      </c>
      <c r="B31" s="51">
        <v>2</v>
      </c>
      <c r="C31" s="51">
        <v>5</v>
      </c>
      <c r="D31" s="51">
        <v>1</v>
      </c>
      <c r="E31" s="51">
        <v>5</v>
      </c>
      <c r="L31" s="51" t="str">
        <f t="shared" si="7"/>
        <v>Collection assessment and management</v>
      </c>
      <c r="M31" s="58">
        <f t="shared" si="9"/>
        <v>4.0816326530612242E-2</v>
      </c>
      <c r="N31" s="58">
        <f t="shared" si="8"/>
        <v>6.4102564102564097E-2</v>
      </c>
      <c r="O31" s="58">
        <f t="shared" si="8"/>
        <v>3.3333333333333333E-2</v>
      </c>
      <c r="P31" s="58">
        <f t="shared" si="8"/>
        <v>8.771929824561403E-2</v>
      </c>
      <c r="Q31" s="58"/>
      <c r="R31" s="58"/>
      <c r="S31" s="58"/>
      <c r="T31" s="58"/>
      <c r="U31" s="58"/>
      <c r="V31" s="58"/>
      <c r="W31" s="58"/>
      <c r="X31" s="58"/>
    </row>
    <row r="32" spans="1:25" s="51" customFormat="1" x14ac:dyDescent="0.25">
      <c r="A32" s="51" t="str">
        <f t="shared" si="6"/>
        <v>Other (please specify)</v>
      </c>
      <c r="B32" s="51">
        <v>7</v>
      </c>
      <c r="C32" s="51">
        <v>8</v>
      </c>
      <c r="D32" s="51">
        <v>3</v>
      </c>
      <c r="E32" s="51">
        <v>10</v>
      </c>
      <c r="L32" s="51" t="str">
        <f t="shared" si="7"/>
        <v>Other (please specify)</v>
      </c>
      <c r="M32" s="58">
        <f t="shared" si="9"/>
        <v>0.14285714285714285</v>
      </c>
      <c r="N32" s="58">
        <f t="shared" si="8"/>
        <v>0.10256410256410256</v>
      </c>
      <c r="O32" s="58">
        <f t="shared" si="8"/>
        <v>0.1</v>
      </c>
      <c r="P32" s="58">
        <f t="shared" si="8"/>
        <v>0.17543859649122806</v>
      </c>
      <c r="Q32" s="58"/>
      <c r="R32" s="58"/>
      <c r="S32" s="58"/>
      <c r="T32" s="58"/>
      <c r="U32" s="58"/>
      <c r="V32" s="58"/>
      <c r="W32" s="58"/>
      <c r="X32" s="58"/>
    </row>
    <row r="33" spans="1:24" s="51" customFormat="1" x14ac:dyDescent="0.25">
      <c r="A33" s="51" t="str">
        <f t="shared" si="6"/>
        <v>Total</v>
      </c>
      <c r="B33" s="51">
        <f>SUM(B27:B32)</f>
        <v>49</v>
      </c>
      <c r="C33" s="51">
        <f>SUM(C27:C32)</f>
        <v>78</v>
      </c>
      <c r="D33" s="51">
        <f>SUM(D27:D32)</f>
        <v>30</v>
      </c>
      <c r="E33" s="51">
        <f>SUM(E27:E32)</f>
        <v>57</v>
      </c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</row>
    <row r="34" spans="1:24" s="51" customFormat="1" x14ac:dyDescent="0.25"/>
    <row r="35" spans="1:24" s="51" customFormat="1" x14ac:dyDescent="0.25">
      <c r="C35" s="58"/>
    </row>
  </sheetData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898CC-663B-7E4D-BFEB-F2BB8CE72503}">
  <sheetPr codeName="Sheet23"/>
  <dimension ref="A1:Y19"/>
  <sheetViews>
    <sheetView workbookViewId="0">
      <pane ySplit="9" topLeftCell="A10" activePane="bottomLeft" state="frozen"/>
      <selection activeCell="A5" sqref="A5"/>
      <selection pane="bottomLeft" activeCell="C3" sqref="C3"/>
    </sheetView>
  </sheetViews>
  <sheetFormatPr defaultColWidth="11" defaultRowHeight="15.75" x14ac:dyDescent="0.25"/>
  <sheetData>
    <row r="1" spans="1:25" ht="18.75" x14ac:dyDescent="0.3">
      <c r="A1" s="1" t="s">
        <v>163</v>
      </c>
      <c r="B1" s="1" t="s">
        <v>152</v>
      </c>
    </row>
    <row r="3" spans="1:25" s="26" customFormat="1" x14ac:dyDescent="0.25">
      <c r="A3" s="26" t="s">
        <v>2</v>
      </c>
      <c r="C3" s="26">
        <f>SUM(B5:B8)</f>
        <v>38</v>
      </c>
    </row>
    <row r="4" spans="1:25" x14ac:dyDescent="0.25">
      <c r="B4" t="s">
        <v>3</v>
      </c>
      <c r="C4" t="s">
        <v>4</v>
      </c>
    </row>
    <row r="5" spans="1:25" x14ac:dyDescent="0.25">
      <c r="A5" t="s">
        <v>164</v>
      </c>
      <c r="B5">
        <v>8</v>
      </c>
      <c r="C5" s="4">
        <f>B5/C$3</f>
        <v>0.21052631578947367</v>
      </c>
    </row>
    <row r="6" spans="1:25" x14ac:dyDescent="0.25">
      <c r="A6" t="s">
        <v>165</v>
      </c>
      <c r="B6">
        <v>17</v>
      </c>
      <c r="C6" s="4">
        <f t="shared" ref="C6:C8" si="0">B6/C$3</f>
        <v>0.44736842105263158</v>
      </c>
    </row>
    <row r="7" spans="1:25" x14ac:dyDescent="0.25">
      <c r="A7" t="s">
        <v>166</v>
      </c>
      <c r="B7">
        <v>4</v>
      </c>
      <c r="C7" s="4">
        <f t="shared" si="0"/>
        <v>0.10526315789473684</v>
      </c>
    </row>
    <row r="8" spans="1:25" x14ac:dyDescent="0.25">
      <c r="A8" t="s">
        <v>22</v>
      </c>
      <c r="B8">
        <v>9</v>
      </c>
      <c r="C8" s="4">
        <f t="shared" si="0"/>
        <v>0.23684210526315788</v>
      </c>
    </row>
    <row r="10" spans="1:2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26" customFormat="1" x14ac:dyDescent="0.25">
      <c r="A11" s="27" t="str">
        <f>Refs!A2</f>
        <v>1. REGION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 t="str">
        <f>A11</f>
        <v>1. REGION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6" customFormat="1" x14ac:dyDescent="0.25">
      <c r="A12" s="27"/>
      <c r="B12" s="27" t="str">
        <f>Refs!B2</f>
        <v>Asia</v>
      </c>
      <c r="C12" s="27" t="str">
        <f>Refs!C2</f>
        <v>Europe</v>
      </c>
      <c r="D12" s="27" t="str">
        <f>Refs!D2</f>
        <v>Rest of the World</v>
      </c>
      <c r="E12" s="27" t="str">
        <f>Refs!E2</f>
        <v>North America</v>
      </c>
      <c r="F12" s="27" t="str">
        <f>Refs!F2</f>
        <v>UK</v>
      </c>
      <c r="G12" s="27" t="str">
        <f>Refs!G2</f>
        <v>US</v>
      </c>
      <c r="H12" s="27" t="str">
        <f>Refs!H2</f>
        <v>China</v>
      </c>
      <c r="I12" s="27"/>
      <c r="J12" s="27"/>
      <c r="K12" s="27"/>
      <c r="L12" s="27"/>
      <c r="M12" s="27" t="str">
        <f t="shared" ref="M12:S12" si="1">B12</f>
        <v>Asia</v>
      </c>
      <c r="N12" s="27" t="str">
        <f t="shared" si="1"/>
        <v>Europe</v>
      </c>
      <c r="O12" s="27" t="str">
        <f t="shared" si="1"/>
        <v>Rest of the World</v>
      </c>
      <c r="P12" s="27" t="str">
        <f t="shared" si="1"/>
        <v>North America</v>
      </c>
      <c r="Q12" s="27" t="str">
        <f t="shared" si="1"/>
        <v>UK</v>
      </c>
      <c r="R12" s="27" t="str">
        <f t="shared" si="1"/>
        <v>US</v>
      </c>
      <c r="S12" s="27" t="str">
        <f t="shared" si="1"/>
        <v>China</v>
      </c>
      <c r="T12" s="27"/>
      <c r="U12" s="27"/>
      <c r="V12" s="27"/>
      <c r="W12" s="27"/>
      <c r="X12" s="27"/>
      <c r="Y12" s="27"/>
    </row>
    <row r="13" spans="1:25" x14ac:dyDescent="0.25">
      <c r="A13" s="5" t="str">
        <f>A5</f>
        <v>Data discovery</v>
      </c>
      <c r="B13" s="5">
        <v>1</v>
      </c>
      <c r="C13" s="5">
        <v>0</v>
      </c>
      <c r="D13" s="5">
        <v>2</v>
      </c>
      <c r="E13" s="5">
        <v>1</v>
      </c>
      <c r="F13" s="5">
        <v>0</v>
      </c>
      <c r="G13" s="5">
        <v>4</v>
      </c>
      <c r="H13" s="5">
        <v>0</v>
      </c>
      <c r="I13" s="5"/>
      <c r="J13" s="5"/>
      <c r="K13" s="5"/>
      <c r="L13" s="5" t="str">
        <f t="shared" ref="L13:L16" si="2">A13</f>
        <v>Data discovery</v>
      </c>
      <c r="M13" s="8">
        <f t="shared" ref="M13:S16" si="3">B13/B$17</f>
        <v>0.1111111111111111</v>
      </c>
      <c r="N13" s="8">
        <f t="shared" si="3"/>
        <v>0</v>
      </c>
      <c r="O13" s="8">
        <f t="shared" si="3"/>
        <v>0.66666666666666663</v>
      </c>
      <c r="P13" s="8">
        <f t="shared" si="3"/>
        <v>0.25</v>
      </c>
      <c r="Q13" s="8">
        <f t="shared" si="3"/>
        <v>0</v>
      </c>
      <c r="R13" s="8">
        <f t="shared" si="3"/>
        <v>0.33333333333333331</v>
      </c>
      <c r="S13" s="8">
        <f t="shared" si="3"/>
        <v>0</v>
      </c>
      <c r="T13" s="8"/>
      <c r="U13" s="8"/>
      <c r="V13" s="8"/>
      <c r="W13" s="8"/>
      <c r="X13" s="8"/>
      <c r="Y13" s="5"/>
    </row>
    <row r="14" spans="1:25" x14ac:dyDescent="0.25">
      <c r="A14" s="5" t="str">
        <f>A6</f>
        <v xml:space="preserve">	Collection &amp; preservation</v>
      </c>
      <c r="B14" s="5">
        <v>6</v>
      </c>
      <c r="C14" s="5">
        <v>4</v>
      </c>
      <c r="D14" s="5">
        <v>0</v>
      </c>
      <c r="E14" s="5">
        <v>0</v>
      </c>
      <c r="F14" s="5">
        <v>1</v>
      </c>
      <c r="G14" s="5">
        <v>4</v>
      </c>
      <c r="H14" s="5">
        <v>2</v>
      </c>
      <c r="I14" s="5"/>
      <c r="J14" s="5"/>
      <c r="K14" s="5"/>
      <c r="L14" s="5" t="str">
        <f t="shared" si="2"/>
        <v xml:space="preserve">	Collection &amp; preservation</v>
      </c>
      <c r="M14" s="8">
        <f t="shared" si="3"/>
        <v>0.66666666666666663</v>
      </c>
      <c r="N14" s="8">
        <f t="shared" si="3"/>
        <v>0.8</v>
      </c>
      <c r="O14" s="8">
        <f t="shared" si="3"/>
        <v>0</v>
      </c>
      <c r="P14" s="8">
        <f t="shared" si="3"/>
        <v>0</v>
      </c>
      <c r="Q14" s="8">
        <f t="shared" si="3"/>
        <v>1</v>
      </c>
      <c r="R14" s="8">
        <f t="shared" si="3"/>
        <v>0.33333333333333331</v>
      </c>
      <c r="S14" s="8">
        <f t="shared" si="3"/>
        <v>0.5</v>
      </c>
      <c r="T14" s="8"/>
      <c r="U14" s="8"/>
      <c r="V14" s="8"/>
      <c r="W14" s="8"/>
      <c r="X14" s="8"/>
      <c r="Y14" s="5"/>
    </row>
    <row r="15" spans="1:25" x14ac:dyDescent="0.25">
      <c r="A15" s="5" t="str">
        <f>A7</f>
        <v>Community engagement and enrichment</v>
      </c>
      <c r="B15" s="5">
        <v>2</v>
      </c>
      <c r="C15" s="5">
        <v>1</v>
      </c>
      <c r="D15" s="5">
        <v>0</v>
      </c>
      <c r="E15" s="5">
        <v>1</v>
      </c>
      <c r="F15" s="5">
        <v>0</v>
      </c>
      <c r="G15" s="5">
        <v>0</v>
      </c>
      <c r="H15" s="5">
        <v>0</v>
      </c>
      <c r="I15" s="5"/>
      <c r="J15" s="5"/>
      <c r="K15" s="5"/>
      <c r="L15" s="5" t="str">
        <f t="shared" si="2"/>
        <v>Community engagement and enrichment</v>
      </c>
      <c r="M15" s="8">
        <f t="shared" si="3"/>
        <v>0.22222222222222221</v>
      </c>
      <c r="N15" s="8">
        <f t="shared" si="3"/>
        <v>0.2</v>
      </c>
      <c r="O15" s="8">
        <f t="shared" si="3"/>
        <v>0</v>
      </c>
      <c r="P15" s="8">
        <f t="shared" si="3"/>
        <v>0.25</v>
      </c>
      <c r="Q15" s="8">
        <f t="shared" si="3"/>
        <v>0</v>
      </c>
      <c r="R15" s="8">
        <f t="shared" si="3"/>
        <v>0</v>
      </c>
      <c r="S15" s="8">
        <f t="shared" si="3"/>
        <v>0</v>
      </c>
      <c r="T15" s="8"/>
      <c r="U15" s="8"/>
      <c r="V15" s="8"/>
      <c r="W15" s="8"/>
      <c r="X15" s="8"/>
      <c r="Y15" s="5"/>
    </row>
    <row r="16" spans="1:25" x14ac:dyDescent="0.25">
      <c r="A16" s="5" t="str">
        <f>A8</f>
        <v>Other (please specify)</v>
      </c>
      <c r="B16" s="5">
        <v>0</v>
      </c>
      <c r="C16" s="5">
        <v>0</v>
      </c>
      <c r="D16" s="5">
        <v>1</v>
      </c>
      <c r="E16" s="5">
        <v>2</v>
      </c>
      <c r="F16" s="5">
        <v>0</v>
      </c>
      <c r="G16" s="5">
        <v>4</v>
      </c>
      <c r="H16" s="5">
        <v>2</v>
      </c>
      <c r="I16" s="5"/>
      <c r="J16" s="5"/>
      <c r="K16" s="5"/>
      <c r="L16" s="5" t="str">
        <f t="shared" si="2"/>
        <v>Other (please specify)</v>
      </c>
      <c r="M16" s="8">
        <f t="shared" si="3"/>
        <v>0</v>
      </c>
      <c r="N16" s="8">
        <f t="shared" si="3"/>
        <v>0</v>
      </c>
      <c r="O16" s="8">
        <f t="shared" si="3"/>
        <v>0.33333333333333331</v>
      </c>
      <c r="P16" s="8">
        <f t="shared" si="3"/>
        <v>0.5</v>
      </c>
      <c r="Q16" s="8">
        <f t="shared" si="3"/>
        <v>0</v>
      </c>
      <c r="R16" s="8">
        <f t="shared" si="3"/>
        <v>0.33333333333333331</v>
      </c>
      <c r="S16" s="8">
        <f t="shared" si="3"/>
        <v>0.5</v>
      </c>
      <c r="T16" s="8"/>
      <c r="U16" s="8"/>
      <c r="V16" s="8"/>
      <c r="W16" s="8"/>
      <c r="X16" s="8"/>
      <c r="Y16" s="5"/>
    </row>
    <row r="17" spans="1:25" x14ac:dyDescent="0.25">
      <c r="A17" s="5" t="s">
        <v>12</v>
      </c>
      <c r="B17" s="5">
        <f t="shared" ref="B17:H17" si="4">SUM(B13:B16)</f>
        <v>9</v>
      </c>
      <c r="C17" s="5">
        <f t="shared" si="4"/>
        <v>5</v>
      </c>
      <c r="D17" s="5">
        <f t="shared" si="4"/>
        <v>3</v>
      </c>
      <c r="E17" s="5">
        <f t="shared" si="4"/>
        <v>4</v>
      </c>
      <c r="F17" s="5">
        <f t="shared" si="4"/>
        <v>1</v>
      </c>
      <c r="G17" s="5">
        <f t="shared" si="4"/>
        <v>12</v>
      </c>
      <c r="H17" s="5">
        <f t="shared" si="4"/>
        <v>4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</sheetData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48EA8-5F8F-A64F-8153-A6765F582C33}">
  <sheetPr codeName="Sheet24"/>
  <dimension ref="A1:Y63"/>
  <sheetViews>
    <sheetView workbookViewId="0">
      <pane ySplit="10" topLeftCell="A40" activePane="bottomLeft" state="frozen"/>
      <selection activeCell="A5" sqref="A5"/>
      <selection pane="bottomLeft" activeCell="G7" sqref="G7"/>
    </sheetView>
  </sheetViews>
  <sheetFormatPr defaultColWidth="11" defaultRowHeight="15.75" x14ac:dyDescent="0.25"/>
  <sheetData>
    <row r="1" spans="1:25" ht="18.75" x14ac:dyDescent="0.3">
      <c r="A1" s="1" t="s">
        <v>167</v>
      </c>
      <c r="B1" s="1" t="s">
        <v>168</v>
      </c>
    </row>
    <row r="3" spans="1:25" s="26" customFormat="1" x14ac:dyDescent="0.25">
      <c r="A3" s="26" t="s">
        <v>2</v>
      </c>
      <c r="C3" s="26">
        <f>SUM(B5:B9)</f>
        <v>1090</v>
      </c>
    </row>
    <row r="4" spans="1:25" x14ac:dyDescent="0.25">
      <c r="B4" t="s">
        <v>3</v>
      </c>
      <c r="C4" t="s">
        <v>4</v>
      </c>
    </row>
    <row r="5" spans="1:25" x14ac:dyDescent="0.25">
      <c r="A5" t="s">
        <v>169</v>
      </c>
      <c r="B5">
        <v>512</v>
      </c>
      <c r="C5" s="4">
        <f>B5/C$3</f>
        <v>0.46972477064220186</v>
      </c>
    </row>
    <row r="6" spans="1:25" x14ac:dyDescent="0.25">
      <c r="A6" t="s">
        <v>170</v>
      </c>
      <c r="B6">
        <v>163</v>
      </c>
      <c r="C6" s="4">
        <f t="shared" ref="C6:C9" si="0">B6/C$3</f>
        <v>0.14954128440366973</v>
      </c>
    </row>
    <row r="7" spans="1:25" x14ac:dyDescent="0.25">
      <c r="A7" t="s">
        <v>171</v>
      </c>
      <c r="B7">
        <v>198</v>
      </c>
      <c r="C7" s="4">
        <f t="shared" si="0"/>
        <v>0.181651376146789</v>
      </c>
    </row>
    <row r="8" spans="1:25" x14ac:dyDescent="0.25">
      <c r="A8" t="s">
        <v>172</v>
      </c>
      <c r="B8">
        <v>132</v>
      </c>
      <c r="C8" s="4">
        <f t="shared" si="0"/>
        <v>0.12110091743119267</v>
      </c>
    </row>
    <row r="9" spans="1:25" x14ac:dyDescent="0.25">
      <c r="A9" t="s">
        <v>22</v>
      </c>
      <c r="B9">
        <v>85</v>
      </c>
      <c r="C9" s="4">
        <f t="shared" si="0"/>
        <v>7.7981651376146793E-2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Shrinking budgets</v>
      </c>
      <c r="B14" s="5">
        <v>76</v>
      </c>
      <c r="C14" s="5">
        <v>43</v>
      </c>
      <c r="D14" s="5">
        <v>77</v>
      </c>
      <c r="E14" s="5">
        <v>25</v>
      </c>
      <c r="F14" s="5">
        <v>23</v>
      </c>
      <c r="G14" s="5">
        <v>242</v>
      </c>
      <c r="H14" s="5">
        <v>26</v>
      </c>
      <c r="I14" s="5"/>
      <c r="J14" s="5"/>
      <c r="K14" s="5"/>
      <c r="L14" s="5" t="str">
        <f t="shared" ref="L14:L18" si="2">A14</f>
        <v>Shrinking budgets</v>
      </c>
      <c r="M14" s="8">
        <f t="shared" ref="M14:S18" si="3">B14/B$19</f>
        <v>0.43678160919540232</v>
      </c>
      <c r="N14" s="8">
        <f t="shared" si="3"/>
        <v>0.3359375</v>
      </c>
      <c r="O14" s="8">
        <f t="shared" si="3"/>
        <v>0.64166666666666672</v>
      </c>
      <c r="P14" s="8">
        <f t="shared" si="3"/>
        <v>0.52083333333333337</v>
      </c>
      <c r="Q14" s="8">
        <f t="shared" si="3"/>
        <v>0.65714285714285714</v>
      </c>
      <c r="R14" s="8">
        <f t="shared" si="3"/>
        <v>0.48015873015873017</v>
      </c>
      <c r="S14" s="8">
        <f t="shared" si="3"/>
        <v>0.32098765432098764</v>
      </c>
      <c r="T14" s="8"/>
      <c r="U14" s="8"/>
      <c r="V14" s="8"/>
      <c r="W14" s="8"/>
      <c r="X14" s="8"/>
      <c r="Y14" s="5"/>
    </row>
    <row r="15" spans="1:25" x14ac:dyDescent="0.25">
      <c r="A15" s="5" t="str">
        <f>A6</f>
        <v>Changing patron expectations</v>
      </c>
      <c r="B15" s="5">
        <v>28</v>
      </c>
      <c r="C15" s="5">
        <v>33</v>
      </c>
      <c r="D15" s="5">
        <v>12</v>
      </c>
      <c r="E15" s="5">
        <v>7</v>
      </c>
      <c r="F15" s="5">
        <v>3</v>
      </c>
      <c r="G15" s="5">
        <v>67</v>
      </c>
      <c r="H15" s="5">
        <v>13</v>
      </c>
      <c r="I15" s="5"/>
      <c r="J15" s="5"/>
      <c r="K15" s="5"/>
      <c r="L15" s="5" t="str">
        <f t="shared" si="2"/>
        <v>Changing patron expectations</v>
      </c>
      <c r="M15" s="8">
        <f t="shared" si="3"/>
        <v>0.16091954022988506</v>
      </c>
      <c r="N15" s="8">
        <f t="shared" si="3"/>
        <v>0.2578125</v>
      </c>
      <c r="O15" s="8">
        <f t="shared" si="3"/>
        <v>0.1</v>
      </c>
      <c r="P15" s="8">
        <f t="shared" si="3"/>
        <v>0.14583333333333334</v>
      </c>
      <c r="Q15" s="8">
        <f t="shared" si="3"/>
        <v>8.5714285714285715E-2</v>
      </c>
      <c r="R15" s="8">
        <f t="shared" si="3"/>
        <v>0.13293650793650794</v>
      </c>
      <c r="S15" s="8">
        <f t="shared" si="3"/>
        <v>0.16049382716049382</v>
      </c>
      <c r="T15" s="8"/>
      <c r="U15" s="8"/>
      <c r="V15" s="8"/>
      <c r="W15" s="8"/>
      <c r="X15" s="8"/>
      <c r="Y15" s="5"/>
    </row>
    <row r="16" spans="1:25" x14ac:dyDescent="0.25">
      <c r="A16" s="5" t="str">
        <f>A7</f>
        <v>Technological impact on library services</v>
      </c>
      <c r="B16" s="5">
        <v>49</v>
      </c>
      <c r="C16" s="5">
        <v>30</v>
      </c>
      <c r="D16" s="5">
        <v>20</v>
      </c>
      <c r="E16" s="5">
        <v>6</v>
      </c>
      <c r="F16" s="5">
        <v>4</v>
      </c>
      <c r="G16" s="5">
        <v>52</v>
      </c>
      <c r="H16" s="5">
        <v>37</v>
      </c>
      <c r="I16" s="5"/>
      <c r="J16" s="5"/>
      <c r="K16" s="5"/>
      <c r="L16" s="5" t="str">
        <f t="shared" si="2"/>
        <v>Technological impact on library services</v>
      </c>
      <c r="M16" s="8">
        <f t="shared" si="3"/>
        <v>0.28160919540229884</v>
      </c>
      <c r="N16" s="8">
        <f t="shared" si="3"/>
        <v>0.234375</v>
      </c>
      <c r="O16" s="8">
        <f t="shared" si="3"/>
        <v>0.16666666666666666</v>
      </c>
      <c r="P16" s="8">
        <f t="shared" si="3"/>
        <v>0.125</v>
      </c>
      <c r="Q16" s="8">
        <f t="shared" si="3"/>
        <v>0.11428571428571428</v>
      </c>
      <c r="R16" s="8">
        <f t="shared" si="3"/>
        <v>0.10317460317460317</v>
      </c>
      <c r="S16" s="8">
        <f t="shared" si="3"/>
        <v>0.4567901234567901</v>
      </c>
      <c r="T16" s="8"/>
      <c r="U16" s="8"/>
      <c r="V16" s="8"/>
      <c r="W16" s="8"/>
      <c r="X16" s="8"/>
      <c r="Y16" s="5"/>
    </row>
    <row r="17" spans="1:25" x14ac:dyDescent="0.25">
      <c r="A17" s="5" t="str">
        <f>A8</f>
        <v>Combating misinformation</v>
      </c>
      <c r="B17" s="5">
        <v>11</v>
      </c>
      <c r="C17" s="5">
        <v>17</v>
      </c>
      <c r="D17" s="5">
        <v>5</v>
      </c>
      <c r="E17" s="5">
        <v>4</v>
      </c>
      <c r="F17" s="5">
        <v>2</v>
      </c>
      <c r="G17" s="5">
        <v>92</v>
      </c>
      <c r="H17" s="5">
        <v>1</v>
      </c>
      <c r="I17" s="5"/>
      <c r="J17" s="5"/>
      <c r="K17" s="5"/>
      <c r="L17" s="5" t="str">
        <f t="shared" si="2"/>
        <v>Combating misinformation</v>
      </c>
      <c r="M17" s="8">
        <f t="shared" si="3"/>
        <v>6.3218390804597707E-2</v>
      </c>
      <c r="N17" s="8">
        <f t="shared" si="3"/>
        <v>0.1328125</v>
      </c>
      <c r="O17" s="8">
        <f t="shared" si="3"/>
        <v>4.1666666666666664E-2</v>
      </c>
      <c r="P17" s="8">
        <f t="shared" si="3"/>
        <v>8.3333333333333329E-2</v>
      </c>
      <c r="Q17" s="8">
        <f t="shared" si="3"/>
        <v>5.7142857142857141E-2</v>
      </c>
      <c r="R17" s="8">
        <f t="shared" si="3"/>
        <v>0.18253968253968253</v>
      </c>
      <c r="S17" s="8">
        <f t="shared" si="3"/>
        <v>1.2345679012345678E-2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Other (please specify)</v>
      </c>
      <c r="B18" s="5">
        <v>10</v>
      </c>
      <c r="C18" s="5">
        <v>5</v>
      </c>
      <c r="D18" s="5">
        <v>6</v>
      </c>
      <c r="E18" s="5">
        <v>6</v>
      </c>
      <c r="F18" s="5">
        <v>3</v>
      </c>
      <c r="G18" s="5">
        <v>51</v>
      </c>
      <c r="H18" s="5">
        <v>4</v>
      </c>
      <c r="I18" s="5"/>
      <c r="J18" s="5"/>
      <c r="K18" s="5"/>
      <c r="L18" s="5" t="str">
        <f t="shared" si="2"/>
        <v>Other (please specify)</v>
      </c>
      <c r="M18" s="8">
        <f t="shared" si="3"/>
        <v>5.7471264367816091E-2</v>
      </c>
      <c r="N18" s="8">
        <f t="shared" si="3"/>
        <v>3.90625E-2</v>
      </c>
      <c r="O18" s="8">
        <f t="shared" si="3"/>
        <v>0.05</v>
      </c>
      <c r="P18" s="8">
        <f t="shared" si="3"/>
        <v>0.125</v>
      </c>
      <c r="Q18" s="8">
        <f t="shared" si="3"/>
        <v>8.5714285714285715E-2</v>
      </c>
      <c r="R18" s="8">
        <f t="shared" si="3"/>
        <v>0.10119047619047619</v>
      </c>
      <c r="S18" s="8">
        <f t="shared" si="3"/>
        <v>4.9382716049382713E-2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 t="shared" ref="B19:H19" si="4">SUM(B14:B18)</f>
        <v>174</v>
      </c>
      <c r="C19" s="5">
        <f t="shared" si="4"/>
        <v>128</v>
      </c>
      <c r="D19" s="5">
        <f t="shared" si="4"/>
        <v>120</v>
      </c>
      <c r="E19" s="5">
        <f t="shared" si="4"/>
        <v>48</v>
      </c>
      <c r="F19" s="5">
        <f t="shared" si="4"/>
        <v>35</v>
      </c>
      <c r="G19" s="5">
        <f t="shared" si="4"/>
        <v>504</v>
      </c>
      <c r="H19" s="5">
        <f t="shared" si="4"/>
        <v>81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Shrinking budgets</v>
      </c>
      <c r="B25" s="9">
        <v>83</v>
      </c>
      <c r="C25" s="9">
        <v>16</v>
      </c>
      <c r="D25" s="9">
        <v>413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Shrinking budgets</v>
      </c>
      <c r="M25" s="12">
        <f t="shared" ref="M25:O29" si="6">B25/B$30</f>
        <v>0.39150943396226418</v>
      </c>
      <c r="N25" s="12">
        <f t="shared" si="6"/>
        <v>0.42105263157894735</v>
      </c>
      <c r="O25" s="12">
        <f t="shared" si="6"/>
        <v>0.49166666666666664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 t="str">
        <f>A6</f>
        <v>Changing patron expectations</v>
      </c>
      <c r="B26" s="9">
        <v>37</v>
      </c>
      <c r="C26" s="9">
        <v>3</v>
      </c>
      <c r="D26" s="9">
        <v>123</v>
      </c>
      <c r="E26" s="9"/>
      <c r="F26" s="9"/>
      <c r="G26" s="9"/>
      <c r="H26" s="9"/>
      <c r="I26" s="9"/>
      <c r="J26" s="9"/>
      <c r="K26" s="9"/>
      <c r="L26" s="9" t="str">
        <f t="shared" si="5"/>
        <v>Changing patron expectations</v>
      </c>
      <c r="M26" s="12">
        <f t="shared" si="6"/>
        <v>0.17452830188679244</v>
      </c>
      <c r="N26" s="12">
        <f t="shared" si="6"/>
        <v>7.8947368421052627E-2</v>
      </c>
      <c r="O26" s="12">
        <f t="shared" si="6"/>
        <v>0.14642857142857144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 t="str">
        <f>A7</f>
        <v>Technological impact on library services</v>
      </c>
      <c r="B27" s="9">
        <v>18</v>
      </c>
      <c r="C27" s="9">
        <v>7</v>
      </c>
      <c r="D27" s="9">
        <v>173</v>
      </c>
      <c r="E27" s="9"/>
      <c r="F27" s="9"/>
      <c r="G27" s="9"/>
      <c r="H27" s="9"/>
      <c r="I27" s="9"/>
      <c r="J27" s="9"/>
      <c r="K27" s="9"/>
      <c r="L27" s="9" t="str">
        <f t="shared" si="5"/>
        <v>Technological impact on library services</v>
      </c>
      <c r="M27" s="12">
        <f t="shared" si="6"/>
        <v>8.4905660377358486E-2</v>
      </c>
      <c r="N27" s="12">
        <f t="shared" si="6"/>
        <v>0.18421052631578946</v>
      </c>
      <c r="O27" s="12">
        <f t="shared" si="6"/>
        <v>0.20595238095238094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 t="str">
        <f>A8</f>
        <v>Combating misinformation</v>
      </c>
      <c r="B28" s="9">
        <v>51</v>
      </c>
      <c r="C28" s="9">
        <v>6</v>
      </c>
      <c r="D28" s="9">
        <v>75</v>
      </c>
      <c r="E28" s="9"/>
      <c r="F28" s="9"/>
      <c r="G28" s="9"/>
      <c r="H28" s="9"/>
      <c r="I28" s="9"/>
      <c r="J28" s="9"/>
      <c r="K28" s="9"/>
      <c r="L28" s="9" t="str">
        <f t="shared" si="5"/>
        <v>Combating misinformation</v>
      </c>
      <c r="M28" s="12">
        <f t="shared" si="6"/>
        <v>0.24056603773584906</v>
      </c>
      <c r="N28" s="12">
        <f t="shared" si="6"/>
        <v>0.15789473684210525</v>
      </c>
      <c r="O28" s="12">
        <f t="shared" si="6"/>
        <v>8.9285714285714288E-2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Other (please specify)</v>
      </c>
      <c r="B29" s="9">
        <v>23</v>
      </c>
      <c r="C29" s="9">
        <v>6</v>
      </c>
      <c r="D29" s="9">
        <v>56</v>
      </c>
      <c r="E29" s="9"/>
      <c r="F29" s="9"/>
      <c r="G29" s="9"/>
      <c r="H29" s="9"/>
      <c r="I29" s="9"/>
      <c r="J29" s="9"/>
      <c r="K29" s="9"/>
      <c r="L29" s="9" t="str">
        <f t="shared" si="5"/>
        <v>Other (please specify)</v>
      </c>
      <c r="M29" s="12">
        <f t="shared" si="6"/>
        <v>0.10849056603773585</v>
      </c>
      <c r="N29" s="12">
        <f t="shared" si="6"/>
        <v>0.15789473684210525</v>
      </c>
      <c r="O29" s="12">
        <f t="shared" si="6"/>
        <v>6.6666666666666666E-2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212</v>
      </c>
      <c r="C30" s="9">
        <f>SUM(C25:C29)</f>
        <v>38</v>
      </c>
      <c r="D30" s="9">
        <f>SUM(D25:D29)</f>
        <v>840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Shrinking budgets</v>
      </c>
      <c r="B36" s="13">
        <v>322</v>
      </c>
      <c r="C36" s="13">
        <v>31</v>
      </c>
      <c r="D36" s="13">
        <v>60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Shrinking budgets</v>
      </c>
      <c r="M36" s="16">
        <f t="shared" ref="M36:O40" si="8">B36/B$41</f>
        <v>0.49614791987673346</v>
      </c>
      <c r="N36" s="16">
        <f t="shared" si="8"/>
        <v>0.40789473684210525</v>
      </c>
      <c r="O36" s="16">
        <f t="shared" si="8"/>
        <v>0.52173913043478259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 t="str">
        <f>A6</f>
        <v>Changing patron expectations</v>
      </c>
      <c r="B37" s="13">
        <v>98</v>
      </c>
      <c r="C37" s="13">
        <v>12</v>
      </c>
      <c r="D37" s="13">
        <v>13</v>
      </c>
      <c r="E37" s="13"/>
      <c r="F37" s="13"/>
      <c r="G37" s="13"/>
      <c r="H37" s="13"/>
      <c r="I37" s="13"/>
      <c r="J37" s="13"/>
      <c r="K37" s="13"/>
      <c r="L37" s="13" t="str">
        <f t="shared" si="7"/>
        <v>Changing patron expectations</v>
      </c>
      <c r="M37" s="16">
        <f t="shared" si="8"/>
        <v>0.15100154083204931</v>
      </c>
      <c r="N37" s="16">
        <f t="shared" si="8"/>
        <v>0.15789473684210525</v>
      </c>
      <c r="O37" s="16">
        <f t="shared" si="8"/>
        <v>0.11304347826086956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 t="str">
        <f>A7</f>
        <v>Technological impact on library services</v>
      </c>
      <c r="B38" s="13">
        <v>141</v>
      </c>
      <c r="C38" s="13">
        <v>15</v>
      </c>
      <c r="D38" s="13">
        <v>17</v>
      </c>
      <c r="E38" s="13"/>
      <c r="F38" s="13"/>
      <c r="G38" s="13"/>
      <c r="H38" s="13"/>
      <c r="I38" s="13"/>
      <c r="J38" s="13"/>
      <c r="K38" s="13"/>
      <c r="L38" s="13" t="str">
        <f t="shared" si="7"/>
        <v>Technological impact on library services</v>
      </c>
      <c r="M38" s="16">
        <f t="shared" si="8"/>
        <v>0.21725731895223421</v>
      </c>
      <c r="N38" s="16">
        <f t="shared" si="8"/>
        <v>0.19736842105263158</v>
      </c>
      <c r="O38" s="16">
        <f t="shared" si="8"/>
        <v>0.14782608695652175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 t="str">
        <f>A8</f>
        <v>Combating misinformation</v>
      </c>
      <c r="B39" s="13">
        <v>47</v>
      </c>
      <c r="C39" s="13">
        <v>17</v>
      </c>
      <c r="D39" s="13">
        <v>11</v>
      </c>
      <c r="E39" s="13"/>
      <c r="F39" s="13"/>
      <c r="G39" s="13"/>
      <c r="H39" s="13"/>
      <c r="I39" s="13"/>
      <c r="J39" s="13"/>
      <c r="K39" s="13"/>
      <c r="L39" s="13" t="str">
        <f t="shared" si="7"/>
        <v>Combating misinformation</v>
      </c>
      <c r="M39" s="16">
        <f t="shared" si="8"/>
        <v>7.24191063174114E-2</v>
      </c>
      <c r="N39" s="16">
        <f t="shared" si="8"/>
        <v>0.22368421052631579</v>
      </c>
      <c r="O39" s="16">
        <f t="shared" si="8"/>
        <v>9.5652173913043481E-2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Other (please specify)</v>
      </c>
      <c r="B40" s="13">
        <v>41</v>
      </c>
      <c r="C40" s="13">
        <v>1</v>
      </c>
      <c r="D40" s="13">
        <v>14</v>
      </c>
      <c r="E40" s="13"/>
      <c r="F40" s="13"/>
      <c r="G40" s="13"/>
      <c r="H40" s="13"/>
      <c r="I40" s="13"/>
      <c r="J40" s="13"/>
      <c r="K40" s="13"/>
      <c r="L40" s="13" t="str">
        <f t="shared" si="7"/>
        <v>Other (please specify)</v>
      </c>
      <c r="M40" s="16">
        <f t="shared" si="8"/>
        <v>6.3174114021571651E-2</v>
      </c>
      <c r="N40" s="16">
        <f t="shared" si="8"/>
        <v>1.3157894736842105E-2</v>
      </c>
      <c r="O40" s="16">
        <f t="shared" si="8"/>
        <v>0.12173913043478261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649</v>
      </c>
      <c r="C41" s="13">
        <f>SUM(C36:C40)</f>
        <v>76</v>
      </c>
      <c r="D41" s="13">
        <f>SUM(D36:D40)</f>
        <v>115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Shrinking budgets</v>
      </c>
      <c r="B46" s="17">
        <v>13</v>
      </c>
      <c r="C46" s="17">
        <v>37</v>
      </c>
      <c r="D46" s="17">
        <v>265</v>
      </c>
      <c r="E46" s="17">
        <v>23</v>
      </c>
      <c r="F46" s="17">
        <v>75</v>
      </c>
      <c r="G46" s="17"/>
      <c r="H46" s="17"/>
      <c r="I46" s="17"/>
      <c r="J46" s="17"/>
      <c r="K46" s="17"/>
      <c r="L46" s="17" t="str">
        <f t="shared" ref="L46:L50" si="9">A46</f>
        <v>Shrinking budgets</v>
      </c>
      <c r="M46" s="21">
        <f t="shared" ref="M46:Q50" si="10">B46/B$51</f>
        <v>0.43333333333333335</v>
      </c>
      <c r="N46" s="21">
        <f t="shared" si="10"/>
        <v>0.55223880597014929</v>
      </c>
      <c r="O46" s="21">
        <f t="shared" si="10"/>
        <v>0.47153024911032027</v>
      </c>
      <c r="P46" s="21">
        <f t="shared" si="10"/>
        <v>0.56097560975609762</v>
      </c>
      <c r="Q46" s="21">
        <f t="shared" si="10"/>
        <v>0.5357142857142857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 t="str">
        <f>A6</f>
        <v>Changing patron expectations</v>
      </c>
      <c r="B47" s="17">
        <v>4</v>
      </c>
      <c r="C47" s="17">
        <v>9</v>
      </c>
      <c r="D47" s="17">
        <v>88</v>
      </c>
      <c r="E47" s="17">
        <v>8</v>
      </c>
      <c r="F47" s="17">
        <v>14</v>
      </c>
      <c r="G47" s="17"/>
      <c r="H47" s="17"/>
      <c r="I47" s="17"/>
      <c r="J47" s="17"/>
      <c r="K47" s="17"/>
      <c r="L47" s="17" t="str">
        <f t="shared" si="9"/>
        <v>Changing patron expectations</v>
      </c>
      <c r="M47" s="21">
        <f t="shared" si="10"/>
        <v>0.13333333333333333</v>
      </c>
      <c r="N47" s="21">
        <f t="shared" si="10"/>
        <v>0.13432835820895522</v>
      </c>
      <c r="O47" s="21">
        <f t="shared" si="10"/>
        <v>0.15658362989323843</v>
      </c>
      <c r="P47" s="21">
        <f t="shared" si="10"/>
        <v>0.1951219512195122</v>
      </c>
      <c r="Q47" s="21">
        <f t="shared" si="10"/>
        <v>0.1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 t="str">
        <f>A7</f>
        <v>Technological impact on library services</v>
      </c>
      <c r="B48" s="17">
        <v>7</v>
      </c>
      <c r="C48" s="17">
        <v>10</v>
      </c>
      <c r="D48" s="17">
        <v>125</v>
      </c>
      <c r="E48" s="17">
        <v>7</v>
      </c>
      <c r="F48" s="17">
        <v>24</v>
      </c>
      <c r="G48" s="17"/>
      <c r="H48" s="17"/>
      <c r="I48" s="17"/>
      <c r="J48" s="17"/>
      <c r="K48" s="17"/>
      <c r="L48" s="17" t="str">
        <f t="shared" si="9"/>
        <v>Technological impact on library services</v>
      </c>
      <c r="M48" s="21">
        <f t="shared" si="10"/>
        <v>0.23333333333333334</v>
      </c>
      <c r="N48" s="21">
        <f t="shared" si="10"/>
        <v>0.14925373134328357</v>
      </c>
      <c r="O48" s="21">
        <f t="shared" si="10"/>
        <v>0.22241992882562278</v>
      </c>
      <c r="P48" s="21">
        <f t="shared" si="10"/>
        <v>0.17073170731707318</v>
      </c>
      <c r="Q48" s="21">
        <f t="shared" si="10"/>
        <v>0.17142857142857143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 t="str">
        <f>A8</f>
        <v>Combating misinformation</v>
      </c>
      <c r="B49" s="17">
        <v>2</v>
      </c>
      <c r="C49" s="17">
        <v>6</v>
      </c>
      <c r="D49" s="17">
        <v>46</v>
      </c>
      <c r="E49" s="17">
        <v>3</v>
      </c>
      <c r="F49" s="17">
        <v>18</v>
      </c>
      <c r="G49" s="17"/>
      <c r="H49" s="17"/>
      <c r="I49" s="17"/>
      <c r="J49" s="17"/>
      <c r="K49" s="17"/>
      <c r="L49" s="17" t="str">
        <f t="shared" si="9"/>
        <v>Combating misinformation</v>
      </c>
      <c r="M49" s="21">
        <f t="shared" si="10"/>
        <v>6.6666666666666666E-2</v>
      </c>
      <c r="N49" s="21">
        <f t="shared" si="10"/>
        <v>8.9552238805970144E-2</v>
      </c>
      <c r="O49" s="21">
        <f t="shared" si="10"/>
        <v>8.1850533807829182E-2</v>
      </c>
      <c r="P49" s="21">
        <f t="shared" si="10"/>
        <v>7.3170731707317069E-2</v>
      </c>
      <c r="Q49" s="21">
        <f t="shared" si="10"/>
        <v>0.12857142857142856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Other (please specify)</v>
      </c>
      <c r="B50" s="17">
        <v>4</v>
      </c>
      <c r="C50" s="17">
        <v>5</v>
      </c>
      <c r="D50" s="17">
        <v>38</v>
      </c>
      <c r="E50" s="17">
        <v>0</v>
      </c>
      <c r="F50" s="17">
        <v>9</v>
      </c>
      <c r="G50" s="17"/>
      <c r="H50" s="17"/>
      <c r="I50" s="17"/>
      <c r="J50" s="17"/>
      <c r="K50" s="17"/>
      <c r="L50" s="17" t="str">
        <f t="shared" si="9"/>
        <v>Other (please specify)</v>
      </c>
      <c r="M50" s="21">
        <f t="shared" si="10"/>
        <v>0.13333333333333333</v>
      </c>
      <c r="N50" s="21">
        <f t="shared" si="10"/>
        <v>7.4626865671641784E-2</v>
      </c>
      <c r="O50" s="21">
        <f t="shared" si="10"/>
        <v>6.7615658362989328E-2</v>
      </c>
      <c r="P50" s="21">
        <f t="shared" si="10"/>
        <v>0</v>
      </c>
      <c r="Q50" s="21">
        <f t="shared" si="10"/>
        <v>6.4285714285714279E-2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/>
      <c r="B51" s="17">
        <f>SUM(B46:B50)</f>
        <v>30</v>
      </c>
      <c r="C51" s="17">
        <f>SUM(C46:C50)</f>
        <v>67</v>
      </c>
      <c r="D51" s="17">
        <f>SUM(D46:D50)</f>
        <v>562</v>
      </c>
      <c r="E51" s="17">
        <f>SUM(E46:E50)</f>
        <v>41</v>
      </c>
      <c r="F51" s="17">
        <f>SUM(F46:F50)</f>
        <v>140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Shrinking budgets</v>
      </c>
      <c r="B56" s="51">
        <v>24</v>
      </c>
      <c r="C56" s="51">
        <v>28</v>
      </c>
      <c r="D56" s="51">
        <v>12</v>
      </c>
      <c r="E56" s="51">
        <v>19</v>
      </c>
      <c r="L56" s="51" t="str">
        <f t="shared" ref="L56:L60" si="12">A56</f>
        <v>Shrinking budgets</v>
      </c>
      <c r="M56" s="58">
        <f>B56/B$61</f>
        <v>0.48979591836734693</v>
      </c>
      <c r="N56" s="58">
        <f t="shared" ref="N56:P60" si="13">C56/C$61</f>
        <v>0.35897435897435898</v>
      </c>
      <c r="O56" s="58">
        <f t="shared" si="13"/>
        <v>0.42857142857142855</v>
      </c>
      <c r="P56" s="58">
        <f t="shared" si="13"/>
        <v>0.33333333333333331</v>
      </c>
      <c r="R56" s="60"/>
      <c r="T56" s="60"/>
      <c r="V56" s="60"/>
    </row>
    <row r="57" spans="1:25" s="51" customFormat="1" x14ac:dyDescent="0.25">
      <c r="A57" s="51" t="str">
        <f t="shared" si="11"/>
        <v>Changing patron expectations</v>
      </c>
      <c r="B57" s="51">
        <v>5</v>
      </c>
      <c r="C57" s="51">
        <v>13</v>
      </c>
      <c r="D57" s="51">
        <v>4</v>
      </c>
      <c r="E57" s="51">
        <v>15</v>
      </c>
      <c r="L57" s="51" t="str">
        <f t="shared" si="12"/>
        <v>Changing patron expectations</v>
      </c>
      <c r="M57" s="58">
        <f t="shared" ref="M57:M60" si="14">B57/B$61</f>
        <v>0.10204081632653061</v>
      </c>
      <c r="N57" s="58">
        <f t="shared" si="13"/>
        <v>0.16666666666666666</v>
      </c>
      <c r="O57" s="58">
        <f t="shared" si="13"/>
        <v>0.14285714285714285</v>
      </c>
      <c r="P57" s="58">
        <f t="shared" si="13"/>
        <v>0.26315789473684209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 t="str">
        <f t="shared" si="11"/>
        <v>Technological impact on library services</v>
      </c>
      <c r="B58" s="51">
        <v>2</v>
      </c>
      <c r="C58" s="51">
        <v>8</v>
      </c>
      <c r="D58" s="51">
        <v>3</v>
      </c>
      <c r="E58" s="51">
        <v>5</v>
      </c>
      <c r="L58" s="51" t="str">
        <f t="shared" si="12"/>
        <v>Technological impact on library services</v>
      </c>
      <c r="M58" s="58">
        <f t="shared" si="14"/>
        <v>4.0816326530612242E-2</v>
      </c>
      <c r="N58" s="58">
        <f t="shared" si="13"/>
        <v>0.10256410256410256</v>
      </c>
      <c r="O58" s="58">
        <f t="shared" si="13"/>
        <v>0.10714285714285714</v>
      </c>
      <c r="P58" s="58">
        <f t="shared" si="13"/>
        <v>8.771929824561403E-2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 t="str">
        <f t="shared" si="11"/>
        <v>Combating misinformation</v>
      </c>
      <c r="B59" s="51">
        <v>11</v>
      </c>
      <c r="C59" s="51">
        <v>22</v>
      </c>
      <c r="D59" s="51">
        <v>4</v>
      </c>
      <c r="E59" s="51">
        <v>14</v>
      </c>
      <c r="L59" s="51" t="str">
        <f t="shared" si="12"/>
        <v>Combating misinformation</v>
      </c>
      <c r="M59" s="58">
        <f t="shared" si="14"/>
        <v>0.22448979591836735</v>
      </c>
      <c r="N59" s="58">
        <f t="shared" si="13"/>
        <v>0.28205128205128205</v>
      </c>
      <c r="O59" s="58">
        <f t="shared" si="13"/>
        <v>0.14285714285714285</v>
      </c>
      <c r="P59" s="58">
        <f t="shared" si="13"/>
        <v>0.24561403508771928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Other (please specify)</v>
      </c>
      <c r="B60" s="51">
        <v>7</v>
      </c>
      <c r="C60" s="51">
        <v>7</v>
      </c>
      <c r="D60" s="51">
        <v>5</v>
      </c>
      <c r="E60" s="51">
        <v>4</v>
      </c>
      <c r="L60" s="51" t="str">
        <f t="shared" si="12"/>
        <v>Other (please specify)</v>
      </c>
      <c r="M60" s="58">
        <f t="shared" si="14"/>
        <v>0.14285714285714285</v>
      </c>
      <c r="N60" s="58">
        <f t="shared" si="13"/>
        <v>8.9743589743589744E-2</v>
      </c>
      <c r="O60" s="58">
        <f t="shared" si="13"/>
        <v>0.17857142857142858</v>
      </c>
      <c r="P60" s="58">
        <f t="shared" si="13"/>
        <v>7.0175438596491224E-2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49</v>
      </c>
      <c r="C61" s="51">
        <f>SUM(C56:C60)</f>
        <v>78</v>
      </c>
      <c r="D61" s="51">
        <f>SUM(D56:D60)</f>
        <v>28</v>
      </c>
      <c r="E61" s="51">
        <f>SUM(E56:E60)</f>
        <v>57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CC0C-4E10-984D-94F4-16B6B2E7AFA9}">
  <sheetPr codeName="Sheet25"/>
  <dimension ref="A1:Y45"/>
  <sheetViews>
    <sheetView topLeftCell="E1" workbookViewId="0">
      <pane ySplit="7" topLeftCell="A19" activePane="bottomLeft" state="frozen"/>
      <selection activeCell="A5" sqref="A5"/>
      <selection pane="bottomLeft" activeCell="C3" sqref="C3"/>
    </sheetView>
  </sheetViews>
  <sheetFormatPr defaultColWidth="11" defaultRowHeight="15.75" x14ac:dyDescent="0.25"/>
  <sheetData>
    <row r="1" spans="1:25" ht="18.75" x14ac:dyDescent="0.3">
      <c r="A1" s="1" t="s">
        <v>173</v>
      </c>
      <c r="B1" s="1" t="s">
        <v>174</v>
      </c>
    </row>
    <row r="3" spans="1:25" s="26" customFormat="1" x14ac:dyDescent="0.25">
      <c r="A3" s="26" t="s">
        <v>2</v>
      </c>
      <c r="C3" s="26">
        <f>SUM(B5:B6)</f>
        <v>1054</v>
      </c>
    </row>
    <row r="4" spans="1:25" x14ac:dyDescent="0.25">
      <c r="B4" t="s">
        <v>3</v>
      </c>
      <c r="C4" t="s">
        <v>4</v>
      </c>
    </row>
    <row r="5" spans="1:25" x14ac:dyDescent="0.25">
      <c r="A5" t="s">
        <v>124</v>
      </c>
      <c r="B5">
        <v>256</v>
      </c>
      <c r="C5" s="4">
        <f>B5/C$3</f>
        <v>0.24288425047438331</v>
      </c>
    </row>
    <row r="6" spans="1:25" x14ac:dyDescent="0.25">
      <c r="A6" t="s">
        <v>125</v>
      </c>
      <c r="B6">
        <v>798</v>
      </c>
      <c r="C6" s="4">
        <f t="shared" ref="C6" si="0">B6/C$3</f>
        <v>0.75711574952561667</v>
      </c>
    </row>
    <row r="8" spans="1: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s="26" customFormat="1" x14ac:dyDescent="0.25">
      <c r="A9" s="27" t="str">
        <f>Refs!A2</f>
        <v>1. REGION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 t="str">
        <f>A9</f>
        <v>1. REGION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s="26" customFormat="1" x14ac:dyDescent="0.25">
      <c r="A10" s="27"/>
      <c r="B10" s="27" t="str">
        <f>Refs!B2</f>
        <v>Asia</v>
      </c>
      <c r="C10" s="27" t="str">
        <f>Refs!C2</f>
        <v>Europe</v>
      </c>
      <c r="D10" s="27" t="str">
        <f>Refs!D2</f>
        <v>Rest of the World</v>
      </c>
      <c r="E10" s="27" t="str">
        <f>Refs!E2</f>
        <v>North America</v>
      </c>
      <c r="F10" s="27" t="str">
        <f>Refs!F2</f>
        <v>UK</v>
      </c>
      <c r="G10" s="27" t="str">
        <f>Refs!G2</f>
        <v>US</v>
      </c>
      <c r="H10" s="27" t="str">
        <f>Refs!H2</f>
        <v>China</v>
      </c>
      <c r="I10" s="27"/>
      <c r="J10" s="27"/>
      <c r="K10" s="27"/>
      <c r="L10" s="27"/>
      <c r="M10" s="27" t="str">
        <f t="shared" ref="M10:S10" si="1">B10</f>
        <v>Asia</v>
      </c>
      <c r="N10" s="27" t="str">
        <f t="shared" si="1"/>
        <v>Europe</v>
      </c>
      <c r="O10" s="27" t="str">
        <f t="shared" si="1"/>
        <v>Rest of the World</v>
      </c>
      <c r="P10" s="27" t="str">
        <f t="shared" si="1"/>
        <v>North America</v>
      </c>
      <c r="Q10" s="27" t="str">
        <f t="shared" si="1"/>
        <v>UK</v>
      </c>
      <c r="R10" s="27" t="str">
        <f t="shared" si="1"/>
        <v>US</v>
      </c>
      <c r="S10" s="27" t="str">
        <f t="shared" si="1"/>
        <v>China</v>
      </c>
      <c r="T10" s="27"/>
      <c r="U10" s="27"/>
      <c r="V10" s="27"/>
      <c r="W10" s="27"/>
      <c r="X10" s="27"/>
      <c r="Y10" s="27"/>
    </row>
    <row r="11" spans="1:25" x14ac:dyDescent="0.25">
      <c r="A11" s="5" t="str">
        <f>A5</f>
        <v>Yes</v>
      </c>
      <c r="B11" s="5">
        <v>58</v>
      </c>
      <c r="C11" s="5">
        <v>26</v>
      </c>
      <c r="D11" s="5">
        <v>50</v>
      </c>
      <c r="E11" s="5">
        <v>8</v>
      </c>
      <c r="F11" s="5">
        <v>6</v>
      </c>
      <c r="G11" s="5">
        <v>89</v>
      </c>
      <c r="H11" s="5">
        <v>19</v>
      </c>
      <c r="I11" s="5"/>
      <c r="J11" s="5"/>
      <c r="K11" s="5"/>
      <c r="L11" s="5" t="str">
        <f t="shared" ref="L11:L12" si="2">A11</f>
        <v>Yes</v>
      </c>
      <c r="M11" s="8">
        <f t="shared" ref="M11:S12" si="3">B11/B$13</f>
        <v>0.36024844720496896</v>
      </c>
      <c r="N11" s="8">
        <f t="shared" si="3"/>
        <v>0.21138211382113822</v>
      </c>
      <c r="O11" s="8">
        <f t="shared" si="3"/>
        <v>0.43103448275862066</v>
      </c>
      <c r="P11" s="8">
        <f t="shared" si="3"/>
        <v>0.1702127659574468</v>
      </c>
      <c r="Q11" s="8">
        <f t="shared" si="3"/>
        <v>0.17647058823529413</v>
      </c>
      <c r="R11" s="8">
        <f t="shared" si="3"/>
        <v>0.17979797979797979</v>
      </c>
      <c r="S11" s="8">
        <f t="shared" si="3"/>
        <v>0.24358974358974358</v>
      </c>
      <c r="T11" s="8"/>
      <c r="U11" s="8"/>
      <c r="V11" s="8"/>
      <c r="W11" s="8"/>
      <c r="X11" s="8"/>
      <c r="Y11" s="5"/>
    </row>
    <row r="12" spans="1:25" x14ac:dyDescent="0.25">
      <c r="A12" s="5" t="str">
        <f>A6</f>
        <v>No</v>
      </c>
      <c r="B12" s="5">
        <v>103</v>
      </c>
      <c r="C12" s="5">
        <v>97</v>
      </c>
      <c r="D12" s="5">
        <v>66</v>
      </c>
      <c r="E12" s="5">
        <v>39</v>
      </c>
      <c r="F12" s="5">
        <v>28</v>
      </c>
      <c r="G12" s="5">
        <v>406</v>
      </c>
      <c r="H12" s="5">
        <v>59</v>
      </c>
      <c r="I12" s="5"/>
      <c r="J12" s="5"/>
      <c r="K12" s="5"/>
      <c r="L12" s="5" t="str">
        <f t="shared" si="2"/>
        <v>No</v>
      </c>
      <c r="M12" s="8">
        <f t="shared" si="3"/>
        <v>0.63975155279503104</v>
      </c>
      <c r="N12" s="8">
        <f t="shared" si="3"/>
        <v>0.78861788617886175</v>
      </c>
      <c r="O12" s="8">
        <f t="shared" si="3"/>
        <v>0.56896551724137934</v>
      </c>
      <c r="P12" s="8">
        <f t="shared" si="3"/>
        <v>0.82978723404255317</v>
      </c>
      <c r="Q12" s="8">
        <f t="shared" si="3"/>
        <v>0.82352941176470584</v>
      </c>
      <c r="R12" s="8">
        <f t="shared" si="3"/>
        <v>0.82020202020202015</v>
      </c>
      <c r="S12" s="8">
        <f t="shared" si="3"/>
        <v>0.75641025641025639</v>
      </c>
      <c r="T12" s="8"/>
      <c r="U12" s="8"/>
      <c r="V12" s="8"/>
      <c r="W12" s="8"/>
      <c r="X12" s="8"/>
      <c r="Y12" s="5"/>
    </row>
    <row r="13" spans="1:25" x14ac:dyDescent="0.25">
      <c r="A13" s="5" t="s">
        <v>12</v>
      </c>
      <c r="B13" s="5">
        <f t="shared" ref="B13:H13" si="4">SUM(B11:B12)</f>
        <v>161</v>
      </c>
      <c r="C13" s="5">
        <f t="shared" si="4"/>
        <v>123</v>
      </c>
      <c r="D13" s="5">
        <f t="shared" si="4"/>
        <v>116</v>
      </c>
      <c r="E13" s="5">
        <f t="shared" si="4"/>
        <v>47</v>
      </c>
      <c r="F13" s="5">
        <f t="shared" si="4"/>
        <v>34</v>
      </c>
      <c r="G13" s="5">
        <f t="shared" si="4"/>
        <v>495</v>
      </c>
      <c r="H13" s="5">
        <f t="shared" si="4"/>
        <v>78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s="26" customFormat="1" x14ac:dyDescent="0.25">
      <c r="A17" s="30" t="str">
        <f>Refs!A3</f>
        <v>2. WORK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 t="str">
        <f>A17</f>
        <v>2. WORK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</row>
    <row r="18" spans="1:25" s="26" customFormat="1" x14ac:dyDescent="0.25">
      <c r="A18" s="30"/>
      <c r="B18" s="30" t="str">
        <f>Refs!B3</f>
        <v>Public Library</v>
      </c>
      <c r="C18" s="30" t="str">
        <f>Refs!C3</f>
        <v>National Library</v>
      </c>
      <c r="D18" s="30" t="str">
        <f>Refs!D3</f>
        <v>Academic Library</v>
      </c>
      <c r="E18" s="30"/>
      <c r="F18" s="30"/>
      <c r="G18" s="30"/>
      <c r="H18" s="30"/>
      <c r="I18" s="30"/>
      <c r="J18" s="30"/>
      <c r="K18" s="30"/>
      <c r="L18" s="30"/>
      <c r="M18" s="30" t="str">
        <f>B18</f>
        <v>Public Library</v>
      </c>
      <c r="N18" s="30" t="str">
        <f>C18</f>
        <v>National Library</v>
      </c>
      <c r="O18" s="30" t="str">
        <f>D18</f>
        <v>Academic Library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</row>
    <row r="19" spans="1:25" x14ac:dyDescent="0.25">
      <c r="A19" s="9" t="str">
        <f>A5</f>
        <v>Yes</v>
      </c>
      <c r="B19" s="9">
        <v>38</v>
      </c>
      <c r="C19" s="9">
        <v>2</v>
      </c>
      <c r="D19" s="9">
        <v>216</v>
      </c>
      <c r="E19" s="9"/>
      <c r="F19" s="9"/>
      <c r="G19" s="9"/>
      <c r="H19" s="9"/>
      <c r="I19" s="9"/>
      <c r="J19" s="9"/>
      <c r="K19" s="9"/>
      <c r="L19" s="9" t="str">
        <f t="shared" ref="L19:L20" si="5">A19</f>
        <v>Yes</v>
      </c>
      <c r="M19" s="12">
        <f t="shared" ref="M19:O20" si="6">B19/B$21</f>
        <v>0.18357487922705315</v>
      </c>
      <c r="N19" s="12">
        <f t="shared" si="6"/>
        <v>5.4054054054054057E-2</v>
      </c>
      <c r="O19" s="12">
        <f t="shared" si="6"/>
        <v>0.26666666666666666</v>
      </c>
      <c r="P19" s="12"/>
      <c r="Q19" s="12"/>
      <c r="R19" s="12"/>
      <c r="S19" s="12"/>
      <c r="T19" s="12"/>
      <c r="U19" s="12"/>
      <c r="V19" s="12"/>
      <c r="W19" s="12"/>
      <c r="X19" s="12"/>
      <c r="Y19" s="9"/>
    </row>
    <row r="20" spans="1:25" x14ac:dyDescent="0.25">
      <c r="A20" s="9" t="str">
        <f>A6</f>
        <v>No</v>
      </c>
      <c r="B20" s="9">
        <v>169</v>
      </c>
      <c r="C20" s="9">
        <v>35</v>
      </c>
      <c r="D20" s="9">
        <v>594</v>
      </c>
      <c r="E20" s="9"/>
      <c r="F20" s="9"/>
      <c r="G20" s="9"/>
      <c r="H20" s="9"/>
      <c r="I20" s="9"/>
      <c r="J20" s="9"/>
      <c r="K20" s="9"/>
      <c r="L20" s="9" t="str">
        <f t="shared" si="5"/>
        <v>No</v>
      </c>
      <c r="M20" s="12">
        <f t="shared" si="6"/>
        <v>0.81642512077294682</v>
      </c>
      <c r="N20" s="12">
        <f t="shared" si="6"/>
        <v>0.94594594594594594</v>
      </c>
      <c r="O20" s="12">
        <f t="shared" si="6"/>
        <v>0.73333333333333328</v>
      </c>
      <c r="P20" s="12"/>
      <c r="Q20" s="12"/>
      <c r="R20" s="12"/>
      <c r="S20" s="12"/>
      <c r="T20" s="12"/>
      <c r="U20" s="12"/>
      <c r="V20" s="12"/>
      <c r="W20" s="12"/>
      <c r="X20" s="12"/>
      <c r="Y20" s="9"/>
    </row>
    <row r="21" spans="1:25" x14ac:dyDescent="0.25">
      <c r="A21" s="9" t="s">
        <v>12</v>
      </c>
      <c r="B21" s="9">
        <f>SUM(B19:B20)</f>
        <v>207</v>
      </c>
      <c r="C21" s="9">
        <f>SUM(C19:C20)</f>
        <v>37</v>
      </c>
      <c r="D21" s="9">
        <f>SUM(D19:D20)</f>
        <v>810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s="26" customFormat="1" x14ac:dyDescent="0.25">
      <c r="A25" s="33" t="str">
        <f>Refs!A4</f>
        <v>3. UNIVERISTY / COLLEGE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 t="str">
        <f>A25</f>
        <v>3. UNIVERISTY / COLLEGE</v>
      </c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</row>
    <row r="26" spans="1:25" s="26" customFormat="1" x14ac:dyDescent="0.25">
      <c r="A26" s="33"/>
      <c r="B26" s="33" t="str">
        <f>Refs!B4</f>
        <v>University</v>
      </c>
      <c r="C26" s="33" t="str">
        <f>Refs!C4</f>
        <v>Community college</v>
      </c>
      <c r="D26" s="33" t="str">
        <f>Refs!D4</f>
        <v>Other (please specify)</v>
      </c>
      <c r="E26" s="33"/>
      <c r="F26" s="33"/>
      <c r="G26" s="33"/>
      <c r="H26" s="33"/>
      <c r="I26" s="33"/>
      <c r="J26" s="33"/>
      <c r="K26" s="33"/>
      <c r="L26" s="33"/>
      <c r="M26" s="33" t="str">
        <f>B26</f>
        <v>University</v>
      </c>
      <c r="N26" s="33" t="str">
        <f>C26</f>
        <v>Community college</v>
      </c>
      <c r="O26" s="33" t="str">
        <f>D26</f>
        <v>Other (please specify)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</row>
    <row r="27" spans="1:25" x14ac:dyDescent="0.25">
      <c r="A27" s="13" t="str">
        <f>A5</f>
        <v>Yes</v>
      </c>
      <c r="B27" s="13">
        <v>164</v>
      </c>
      <c r="C27" s="13">
        <v>19</v>
      </c>
      <c r="D27" s="13">
        <v>33</v>
      </c>
      <c r="E27" s="13"/>
      <c r="F27" s="13"/>
      <c r="G27" s="13"/>
      <c r="H27" s="13"/>
      <c r="I27" s="13"/>
      <c r="J27" s="13"/>
      <c r="K27" s="13"/>
      <c r="L27" s="13" t="str">
        <f t="shared" ref="L27:L28" si="7">A27</f>
        <v>Yes</v>
      </c>
      <c r="M27" s="16">
        <f t="shared" ref="M27:O28" si="8">B27/B$29</f>
        <v>0.26073131955484896</v>
      </c>
      <c r="N27" s="16">
        <f t="shared" si="8"/>
        <v>0.27536231884057971</v>
      </c>
      <c r="O27" s="16">
        <f t="shared" si="8"/>
        <v>0.29464285714285715</v>
      </c>
      <c r="P27" s="16"/>
      <c r="Q27" s="16"/>
      <c r="R27" s="16"/>
      <c r="S27" s="16"/>
      <c r="T27" s="16"/>
      <c r="U27" s="16"/>
      <c r="V27" s="16"/>
      <c r="W27" s="16"/>
      <c r="X27" s="16"/>
      <c r="Y27" s="13"/>
    </row>
    <row r="28" spans="1:25" x14ac:dyDescent="0.25">
      <c r="A28" s="13" t="str">
        <f>A6</f>
        <v>No</v>
      </c>
      <c r="B28" s="13">
        <v>465</v>
      </c>
      <c r="C28" s="13">
        <v>50</v>
      </c>
      <c r="D28" s="13">
        <v>79</v>
      </c>
      <c r="E28" s="13"/>
      <c r="F28" s="13"/>
      <c r="G28" s="13"/>
      <c r="H28" s="13"/>
      <c r="I28" s="13"/>
      <c r="J28" s="13"/>
      <c r="K28" s="13"/>
      <c r="L28" s="13" t="str">
        <f t="shared" si="7"/>
        <v>No</v>
      </c>
      <c r="M28" s="16">
        <f t="shared" si="8"/>
        <v>0.73926868044515104</v>
      </c>
      <c r="N28" s="16">
        <f t="shared" si="8"/>
        <v>0.72463768115942029</v>
      </c>
      <c r="O28" s="16">
        <f t="shared" si="8"/>
        <v>0.7053571428571429</v>
      </c>
      <c r="P28" s="16"/>
      <c r="Q28" s="16"/>
      <c r="R28" s="16"/>
      <c r="S28" s="16"/>
      <c r="T28" s="16"/>
      <c r="U28" s="16"/>
      <c r="V28" s="16"/>
      <c r="W28" s="16"/>
      <c r="X28" s="16"/>
      <c r="Y28" s="13"/>
    </row>
    <row r="29" spans="1:25" x14ac:dyDescent="0.25">
      <c r="A29" s="13" t="s">
        <v>12</v>
      </c>
      <c r="B29" s="13">
        <f>SUM(B27:B28)</f>
        <v>629</v>
      </c>
      <c r="C29" s="13">
        <f>SUM(C27:C28)</f>
        <v>69</v>
      </c>
      <c r="D29" s="13">
        <f>SUM(D27:D28)</f>
        <v>112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 s="26" customFormat="1" x14ac:dyDescent="0.25">
      <c r="A32" s="37" t="str">
        <f>Refs!A5</f>
        <v>4. ACADEMIC ROLE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 t="str">
        <f>A32</f>
        <v>4. ACADEMIC ROLE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s="26" customFormat="1" x14ac:dyDescent="0.25">
      <c r="A33" s="37"/>
      <c r="B33" s="37" t="str">
        <f>Refs!B5</f>
        <v>Associate dean of library</v>
      </c>
      <c r="C33" s="37" t="str">
        <f>Refs!C5</f>
        <v>Dean of library</v>
      </c>
      <c r="D33" s="37" t="str">
        <f>Refs!D5</f>
        <v>Librarian</v>
      </c>
      <c r="E33" s="37" t="str">
        <f>Refs!E5</f>
        <v>Library head of IT</v>
      </c>
      <c r="F33" s="37" t="str">
        <f>Refs!F5</f>
        <v>Other (please specify)</v>
      </c>
      <c r="G33" s="37"/>
      <c r="H33" s="37"/>
      <c r="I33" s="37"/>
      <c r="J33" s="37"/>
      <c r="K33" s="37"/>
      <c r="L33" s="37"/>
      <c r="M33" s="37" t="str">
        <f>B33</f>
        <v>Associate dean of library</v>
      </c>
      <c r="N33" s="40" t="str">
        <f>C33</f>
        <v>Dean of library</v>
      </c>
      <c r="O33" s="37" t="str">
        <f>D33</f>
        <v>Librarian</v>
      </c>
      <c r="P33" s="40" t="str">
        <f>E33</f>
        <v>Library head of IT</v>
      </c>
      <c r="Q33" s="37" t="str">
        <f>F33</f>
        <v>Other (please specify)</v>
      </c>
      <c r="R33" s="40"/>
      <c r="S33" s="37"/>
      <c r="T33" s="40"/>
      <c r="U33" s="37"/>
      <c r="V33" s="40"/>
      <c r="W33" s="37"/>
      <c r="X33" s="37"/>
      <c r="Y33" s="37"/>
    </row>
    <row r="34" spans="1:25" x14ac:dyDescent="0.25">
      <c r="A34" s="17" t="str">
        <f>A5</f>
        <v>Yes</v>
      </c>
      <c r="B34" s="17">
        <v>6</v>
      </c>
      <c r="C34" s="17">
        <v>20</v>
      </c>
      <c r="D34" s="17">
        <v>138</v>
      </c>
      <c r="E34" s="17">
        <v>13</v>
      </c>
      <c r="F34" s="17">
        <v>39</v>
      </c>
      <c r="G34" s="17"/>
      <c r="H34" s="17"/>
      <c r="I34" s="17"/>
      <c r="J34" s="17"/>
      <c r="K34" s="17"/>
      <c r="L34" s="17" t="str">
        <f t="shared" ref="L34:L35" si="9">A34</f>
        <v>Yes</v>
      </c>
      <c r="M34" s="21">
        <f t="shared" ref="M34:Q35" si="10">B34/B$36</f>
        <v>0.23076923076923078</v>
      </c>
      <c r="N34" s="21">
        <f t="shared" si="10"/>
        <v>0.30303030303030304</v>
      </c>
      <c r="O34" s="21">
        <f t="shared" si="10"/>
        <v>0.2541436464088398</v>
      </c>
      <c r="P34" s="21">
        <f t="shared" si="10"/>
        <v>0.33333333333333331</v>
      </c>
      <c r="Q34" s="21">
        <f t="shared" si="10"/>
        <v>0.28676470588235292</v>
      </c>
      <c r="R34" s="21"/>
      <c r="S34" s="21"/>
      <c r="T34" s="21"/>
      <c r="U34" s="21"/>
      <c r="V34" s="21"/>
      <c r="W34" s="21"/>
      <c r="X34" s="21"/>
      <c r="Y34" s="17"/>
    </row>
    <row r="35" spans="1:25" x14ac:dyDescent="0.25">
      <c r="A35" s="17" t="str">
        <f>A6</f>
        <v>No</v>
      </c>
      <c r="B35" s="17">
        <v>20</v>
      </c>
      <c r="C35" s="17">
        <v>46</v>
      </c>
      <c r="D35" s="17">
        <v>405</v>
      </c>
      <c r="E35" s="17">
        <v>26</v>
      </c>
      <c r="F35" s="17">
        <v>97</v>
      </c>
      <c r="G35" s="17"/>
      <c r="H35" s="17"/>
      <c r="I35" s="17"/>
      <c r="J35" s="17"/>
      <c r="K35" s="17"/>
      <c r="L35" s="17" t="str">
        <f t="shared" si="9"/>
        <v>No</v>
      </c>
      <c r="M35" s="21">
        <f t="shared" si="10"/>
        <v>0.76923076923076927</v>
      </c>
      <c r="N35" s="21">
        <f t="shared" si="10"/>
        <v>0.69696969696969702</v>
      </c>
      <c r="O35" s="21">
        <f t="shared" si="10"/>
        <v>0.7458563535911602</v>
      </c>
      <c r="P35" s="21">
        <f t="shared" si="10"/>
        <v>0.66666666666666663</v>
      </c>
      <c r="Q35" s="21">
        <f t="shared" si="10"/>
        <v>0.71323529411764708</v>
      </c>
      <c r="R35" s="21"/>
      <c r="S35" s="21"/>
      <c r="T35" s="21"/>
      <c r="U35" s="21"/>
      <c r="V35" s="21"/>
      <c r="W35" s="21"/>
      <c r="X35" s="21"/>
      <c r="Y35" s="17"/>
    </row>
    <row r="36" spans="1:25" x14ac:dyDescent="0.25">
      <c r="A36" s="17"/>
      <c r="B36" s="17">
        <f>SUM(B34:B35)</f>
        <v>26</v>
      </c>
      <c r="C36" s="17">
        <f>SUM(C34:C35)</f>
        <v>66</v>
      </c>
      <c r="D36" s="17">
        <f>SUM(D34:D35)</f>
        <v>543</v>
      </c>
      <c r="E36" s="17">
        <f>SUM(E34:E35)</f>
        <v>39</v>
      </c>
      <c r="F36" s="17">
        <f>SUM(F34:F35)</f>
        <v>136</v>
      </c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spans="1:25" x14ac:dyDescent="0.25">
      <c r="A37" s="17"/>
      <c r="B37" s="17"/>
      <c r="C37" s="21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spans="1:25" s="51" customFormat="1" x14ac:dyDescent="0.25"/>
    <row r="39" spans="1:25" s="50" customFormat="1" x14ac:dyDescent="0.25">
      <c r="A39" s="50" t="str">
        <f>Refs!A6</f>
        <v>5. PUBLIC ROLE</v>
      </c>
      <c r="L39" s="50" t="str">
        <f>A39</f>
        <v>5. PUBLIC ROLE</v>
      </c>
    </row>
    <row r="40" spans="1:25" s="50" customFormat="1" x14ac:dyDescent="0.25">
      <c r="B40" s="50" t="str">
        <f>Refs!B6</f>
        <v>Library director</v>
      </c>
      <c r="C40" s="50" t="str">
        <f>Refs!C6</f>
        <v>Librarian</v>
      </c>
      <c r="D40" s="50" t="str">
        <f>Refs!D6</f>
        <v>Library head of IT/Technology services</v>
      </c>
      <c r="E40" s="50" t="str">
        <f>Refs!E6</f>
        <v>Other (please specify)</v>
      </c>
      <c r="M40" s="50" t="str">
        <f>B40</f>
        <v>Library director</v>
      </c>
      <c r="N40" s="60" t="str">
        <f>C40</f>
        <v>Librarian</v>
      </c>
      <c r="O40" s="50" t="str">
        <f>D40</f>
        <v>Library head of IT/Technology services</v>
      </c>
      <c r="P40" s="60" t="str">
        <f>E40</f>
        <v>Other (please specify)</v>
      </c>
      <c r="R40" s="60"/>
      <c r="T40" s="60"/>
      <c r="V40" s="60"/>
    </row>
    <row r="41" spans="1:25" s="50" customFormat="1" x14ac:dyDescent="0.25">
      <c r="A41" s="51" t="str">
        <f>A11</f>
        <v>Yes</v>
      </c>
      <c r="B41" s="51">
        <v>15</v>
      </c>
      <c r="C41" s="51">
        <v>10</v>
      </c>
      <c r="D41" s="51">
        <v>3</v>
      </c>
      <c r="E41" s="51">
        <v>10</v>
      </c>
      <c r="L41" s="51" t="str">
        <f t="shared" ref="L41:L42" si="11">A41</f>
        <v>Yes</v>
      </c>
      <c r="M41" s="58">
        <f>B41/B$43</f>
        <v>0.31914893617021278</v>
      </c>
      <c r="N41" s="58">
        <f t="shared" ref="N41:P42" si="12">C41/C$43</f>
        <v>0.13157894736842105</v>
      </c>
      <c r="O41" s="58">
        <f t="shared" si="12"/>
        <v>0.1111111111111111</v>
      </c>
      <c r="P41" s="58">
        <f t="shared" si="12"/>
        <v>0.17543859649122806</v>
      </c>
      <c r="R41" s="60"/>
      <c r="T41" s="60"/>
      <c r="V41" s="60"/>
    </row>
    <row r="42" spans="1:25" s="51" customFormat="1" x14ac:dyDescent="0.25">
      <c r="A42" s="51" t="str">
        <f>A12</f>
        <v>No</v>
      </c>
      <c r="B42" s="51">
        <v>32</v>
      </c>
      <c r="C42" s="51">
        <v>66</v>
      </c>
      <c r="D42" s="51">
        <v>24</v>
      </c>
      <c r="E42" s="51">
        <v>47</v>
      </c>
      <c r="L42" s="51" t="str">
        <f t="shared" si="11"/>
        <v>No</v>
      </c>
      <c r="M42" s="58">
        <f>B42/B$43</f>
        <v>0.68085106382978722</v>
      </c>
      <c r="N42" s="58">
        <f t="shared" si="12"/>
        <v>0.86842105263157898</v>
      </c>
      <c r="O42" s="58">
        <f t="shared" si="12"/>
        <v>0.88888888888888884</v>
      </c>
      <c r="P42" s="58">
        <f t="shared" si="12"/>
        <v>0.82456140350877194</v>
      </c>
      <c r="Q42" s="58"/>
      <c r="R42" s="58"/>
      <c r="S42" s="58"/>
      <c r="T42" s="58"/>
      <c r="U42" s="58"/>
      <c r="V42" s="58"/>
      <c r="W42" s="58"/>
      <c r="X42" s="58"/>
    </row>
    <row r="43" spans="1:25" s="51" customFormat="1" x14ac:dyDescent="0.25">
      <c r="A43" s="51" t="str">
        <f>A13</f>
        <v>Total</v>
      </c>
      <c r="B43" s="51">
        <f>SUM(B41:B42)</f>
        <v>47</v>
      </c>
      <c r="C43" s="51">
        <f>SUM(C41:C42)</f>
        <v>76</v>
      </c>
      <c r="D43" s="51">
        <f>SUM(D41:D42)</f>
        <v>27</v>
      </c>
      <c r="E43" s="51">
        <f>SUM(E41:E42)</f>
        <v>57</v>
      </c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</row>
    <row r="44" spans="1:25" s="51" customFormat="1" x14ac:dyDescent="0.25"/>
    <row r="45" spans="1:25" s="51" customFormat="1" x14ac:dyDescent="0.25">
      <c r="C45" s="58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2B7CB-A5E4-9E4A-A7AE-DA843568D694}">
  <sheetPr codeName="Sheet16">
    <tabColor rgb="FFFF0000"/>
  </sheetPr>
  <dimension ref="A1:J6"/>
  <sheetViews>
    <sheetView zoomScale="130" zoomScaleNormal="130" workbookViewId="0">
      <selection activeCell="B14" sqref="B14"/>
    </sheetView>
  </sheetViews>
  <sheetFormatPr defaultColWidth="11" defaultRowHeight="15.75" x14ac:dyDescent="0.25"/>
  <cols>
    <col min="1" max="1" width="29.125" customWidth="1"/>
    <col min="2" max="2" width="16.125" customWidth="1"/>
    <col min="3" max="3" width="11.875" customWidth="1"/>
  </cols>
  <sheetData>
    <row r="1" spans="1:10" x14ac:dyDescent="0.25">
      <c r="A1" t="s">
        <v>175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 x14ac:dyDescent="0.25">
      <c r="A2" s="27" t="s">
        <v>142</v>
      </c>
      <c r="B2" t="s">
        <v>5</v>
      </c>
      <c r="C2" t="s">
        <v>6</v>
      </c>
      <c r="D2" t="s">
        <v>7</v>
      </c>
      <c r="E2" t="s">
        <v>8</v>
      </c>
      <c r="F2" t="s">
        <v>176</v>
      </c>
      <c r="G2" t="s">
        <v>10</v>
      </c>
      <c r="H2" t="s">
        <v>11</v>
      </c>
    </row>
    <row r="3" spans="1:10" x14ac:dyDescent="0.25">
      <c r="A3" s="45" t="s">
        <v>177</v>
      </c>
      <c r="B3" t="s">
        <v>15</v>
      </c>
      <c r="C3" t="s">
        <v>16</v>
      </c>
      <c r="D3" t="s">
        <v>17</v>
      </c>
    </row>
    <row r="4" spans="1:10" x14ac:dyDescent="0.25">
      <c r="A4" s="33" t="s">
        <v>178</v>
      </c>
      <c r="B4" t="s">
        <v>20</v>
      </c>
      <c r="C4" t="s">
        <v>21</v>
      </c>
      <c r="D4" t="s">
        <v>22</v>
      </c>
    </row>
    <row r="5" spans="1:10" x14ac:dyDescent="0.25">
      <c r="A5" s="37" t="s">
        <v>179</v>
      </c>
      <c r="B5" t="s">
        <v>25</v>
      </c>
      <c r="C5" t="s">
        <v>26</v>
      </c>
      <c r="D5" t="s">
        <v>27</v>
      </c>
      <c r="E5" t="s">
        <v>28</v>
      </c>
      <c r="F5" t="s">
        <v>22</v>
      </c>
    </row>
    <row r="6" spans="1:10" x14ac:dyDescent="0.25">
      <c r="A6" s="50" t="s">
        <v>180</v>
      </c>
      <c r="B6" t="s">
        <v>30</v>
      </c>
      <c r="C6" t="s">
        <v>27</v>
      </c>
      <c r="D6" t="s">
        <v>181</v>
      </c>
      <c r="E6" t="s">
        <v>22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17D6D-A88E-7E40-BF89-2927C6048AD4}">
  <sheetPr codeName="Sheet17"/>
  <dimension ref="A1:AB237"/>
  <sheetViews>
    <sheetView topLeftCell="H1" workbookViewId="0">
      <selection activeCell="A84" sqref="A84:XFD103"/>
    </sheetView>
  </sheetViews>
  <sheetFormatPr defaultColWidth="11" defaultRowHeight="15.75" x14ac:dyDescent="0.25"/>
  <cols>
    <col min="27" max="27" width="10.875" style="2"/>
  </cols>
  <sheetData>
    <row r="1" spans="1:28" ht="18.75" x14ac:dyDescent="0.3">
      <c r="A1" s="1" t="s">
        <v>182</v>
      </c>
      <c r="B1" s="1" t="s">
        <v>183</v>
      </c>
    </row>
    <row r="3" spans="1:28" x14ac:dyDescent="0.25">
      <c r="A3" s="26" t="s">
        <v>2</v>
      </c>
      <c r="B3">
        <v>2</v>
      </c>
      <c r="C3">
        <v>1</v>
      </c>
      <c r="D3">
        <v>0</v>
      </c>
      <c r="E3">
        <v>-1</v>
      </c>
      <c r="F3">
        <v>-2</v>
      </c>
      <c r="G3">
        <v>0</v>
      </c>
      <c r="J3" s="3"/>
      <c r="K3" t="str">
        <f t="shared" ref="K3:Q11" si="0">A3</f>
        <v>OVERALL</v>
      </c>
      <c r="S3" s="3"/>
      <c r="T3" t="str">
        <f t="shared" ref="T3:Z11" si="1">A3</f>
        <v>OVERALL</v>
      </c>
    </row>
    <row r="4" spans="1:28" x14ac:dyDescent="0.25">
      <c r="A4" t="s">
        <v>123</v>
      </c>
      <c r="B4" t="s">
        <v>184</v>
      </c>
      <c r="C4" t="s">
        <v>185</v>
      </c>
      <c r="D4" t="s">
        <v>186</v>
      </c>
      <c r="E4" t="s">
        <v>187</v>
      </c>
      <c r="F4" t="s">
        <v>188</v>
      </c>
      <c r="G4" t="s">
        <v>189</v>
      </c>
      <c r="H4" t="s">
        <v>126</v>
      </c>
      <c r="J4" s="3"/>
      <c r="K4" t="str">
        <f t="shared" si="0"/>
        <v>Question</v>
      </c>
      <c r="L4" t="str">
        <f t="shared" si="0"/>
        <v>High</v>
      </c>
      <c r="M4" t="str">
        <f t="shared" si="0"/>
        <v>Mid-high</v>
      </c>
      <c r="N4" t="str">
        <f t="shared" si="0"/>
        <v>Mid</v>
      </c>
      <c r="O4" t="str">
        <f t="shared" si="0"/>
        <v>Mid-low</v>
      </c>
      <c r="P4" t="str">
        <f t="shared" si="0"/>
        <v>Low</v>
      </c>
      <c r="Q4" t="str">
        <f t="shared" si="0"/>
        <v>Don't know</v>
      </c>
      <c r="S4" s="3"/>
      <c r="T4" t="str">
        <f t="shared" si="1"/>
        <v>Question</v>
      </c>
      <c r="U4" t="str">
        <f t="shared" si="1"/>
        <v>High</v>
      </c>
      <c r="V4" t="str">
        <f t="shared" si="1"/>
        <v>Mid-high</v>
      </c>
      <c r="W4" t="str">
        <f t="shared" si="1"/>
        <v>Mid</v>
      </c>
      <c r="X4" t="str">
        <f t="shared" si="1"/>
        <v>Mid-low</v>
      </c>
      <c r="Y4" t="str">
        <f t="shared" si="1"/>
        <v>Low</v>
      </c>
      <c r="Z4" t="str">
        <f t="shared" si="1"/>
        <v>Don't know</v>
      </c>
      <c r="AA4" s="2" t="s">
        <v>127</v>
      </c>
    </row>
    <row r="5" spans="1:28" x14ac:dyDescent="0.25">
      <c r="A5" t="s">
        <v>190</v>
      </c>
      <c r="B5">
        <v>100</v>
      </c>
      <c r="C5">
        <v>300</v>
      </c>
      <c r="D5">
        <v>200</v>
      </c>
      <c r="E5">
        <v>0</v>
      </c>
      <c r="F5">
        <v>10</v>
      </c>
      <c r="G5">
        <v>0</v>
      </c>
      <c r="H5">
        <f>SUM(B5:G5)</f>
        <v>610</v>
      </c>
      <c r="J5" s="3"/>
      <c r="K5" t="str">
        <f t="shared" si="0"/>
        <v>Answer 1</v>
      </c>
      <c r="L5" s="4">
        <f>B5/$H5</f>
        <v>0.16393442622950818</v>
      </c>
      <c r="M5" s="4">
        <f t="shared" ref="M5:Q11" si="2">C5/$H5</f>
        <v>0.49180327868852458</v>
      </c>
      <c r="N5" s="4">
        <f t="shared" si="2"/>
        <v>0.32786885245901637</v>
      </c>
      <c r="O5" s="4">
        <f t="shared" si="2"/>
        <v>0</v>
      </c>
      <c r="P5" s="4">
        <f t="shared" si="2"/>
        <v>1.6393442622950821E-2</v>
      </c>
      <c r="Q5" s="4">
        <f t="shared" si="2"/>
        <v>0</v>
      </c>
      <c r="S5" s="3"/>
      <c r="T5" t="str">
        <f t="shared" si="1"/>
        <v>Answer 1</v>
      </c>
      <c r="U5">
        <f>B5*B$3</f>
        <v>200</v>
      </c>
      <c r="V5">
        <f t="shared" ref="V5:Z11" si="3">C5*C$3</f>
        <v>300</v>
      </c>
      <c r="W5">
        <f t="shared" si="3"/>
        <v>0</v>
      </c>
      <c r="X5">
        <f t="shared" si="3"/>
        <v>0</v>
      </c>
      <c r="Y5">
        <f t="shared" si="3"/>
        <v>-20</v>
      </c>
      <c r="Z5">
        <f t="shared" si="3"/>
        <v>0</v>
      </c>
      <c r="AA5" s="2">
        <f>SUM(U5:Z5)/$H5</f>
        <v>0.78688524590163933</v>
      </c>
    </row>
    <row r="6" spans="1:28" x14ac:dyDescent="0.25">
      <c r="A6" t="s">
        <v>191</v>
      </c>
      <c r="H6">
        <f t="shared" ref="H6:H11" si="4">SUM(B6:G6)</f>
        <v>0</v>
      </c>
      <c r="J6" s="3"/>
      <c r="K6" t="str">
        <f t="shared" si="0"/>
        <v>Answer 2</v>
      </c>
      <c r="L6" s="4" t="e">
        <f t="shared" ref="L6:L11" si="5">B6/$H6</f>
        <v>#DIV/0!</v>
      </c>
      <c r="M6" s="4" t="e">
        <f t="shared" si="2"/>
        <v>#DIV/0!</v>
      </c>
      <c r="N6" s="4" t="e">
        <f t="shared" si="2"/>
        <v>#DIV/0!</v>
      </c>
      <c r="O6" s="4" t="e">
        <f t="shared" si="2"/>
        <v>#DIV/0!</v>
      </c>
      <c r="P6" s="4" t="e">
        <f t="shared" si="2"/>
        <v>#DIV/0!</v>
      </c>
      <c r="Q6" s="4" t="e">
        <f t="shared" si="2"/>
        <v>#DIV/0!</v>
      </c>
      <c r="S6" s="3"/>
      <c r="T6" t="str">
        <f t="shared" si="1"/>
        <v>Answer 2</v>
      </c>
      <c r="U6">
        <f t="shared" ref="U6:U11" si="6">B6*B$3</f>
        <v>0</v>
      </c>
      <c r="V6">
        <f t="shared" si="3"/>
        <v>0</v>
      </c>
      <c r="W6">
        <f t="shared" si="3"/>
        <v>0</v>
      </c>
      <c r="X6">
        <f t="shared" si="3"/>
        <v>0</v>
      </c>
      <c r="Y6">
        <f t="shared" si="3"/>
        <v>0</v>
      </c>
      <c r="Z6">
        <f t="shared" si="3"/>
        <v>0</v>
      </c>
      <c r="AA6" s="2" t="e">
        <f t="shared" ref="AA6:AA11" si="7">SUM(U6:Z6)/$H6</f>
        <v>#DIV/0!</v>
      </c>
    </row>
    <row r="7" spans="1:28" x14ac:dyDescent="0.25">
      <c r="A7" t="s">
        <v>192</v>
      </c>
      <c r="H7">
        <f t="shared" si="4"/>
        <v>0</v>
      </c>
      <c r="J7" s="3"/>
      <c r="K7" t="str">
        <f t="shared" si="0"/>
        <v>Answer 3</v>
      </c>
      <c r="L7" s="4" t="e">
        <f t="shared" si="5"/>
        <v>#DIV/0!</v>
      </c>
      <c r="M7" s="4" t="e">
        <f t="shared" si="2"/>
        <v>#DIV/0!</v>
      </c>
      <c r="N7" s="4" t="e">
        <f t="shared" si="2"/>
        <v>#DIV/0!</v>
      </c>
      <c r="O7" s="4" t="e">
        <f t="shared" si="2"/>
        <v>#DIV/0!</v>
      </c>
      <c r="P7" s="4" t="e">
        <f t="shared" si="2"/>
        <v>#DIV/0!</v>
      </c>
      <c r="Q7" s="4" t="e">
        <f t="shared" si="2"/>
        <v>#DIV/0!</v>
      </c>
      <c r="S7" s="3"/>
      <c r="T7" t="str">
        <f t="shared" si="1"/>
        <v>Answer 3</v>
      </c>
      <c r="U7">
        <f t="shared" si="6"/>
        <v>0</v>
      </c>
      <c r="V7">
        <f t="shared" si="3"/>
        <v>0</v>
      </c>
      <c r="W7">
        <f t="shared" si="3"/>
        <v>0</v>
      </c>
      <c r="X7">
        <f t="shared" si="3"/>
        <v>0</v>
      </c>
      <c r="Y7">
        <f t="shared" si="3"/>
        <v>0</v>
      </c>
      <c r="Z7">
        <f t="shared" si="3"/>
        <v>0</v>
      </c>
      <c r="AA7" s="2" t="e">
        <f t="shared" si="7"/>
        <v>#DIV/0!</v>
      </c>
    </row>
    <row r="8" spans="1:28" x14ac:dyDescent="0.25">
      <c r="A8" t="s">
        <v>193</v>
      </c>
      <c r="H8">
        <f t="shared" si="4"/>
        <v>0</v>
      </c>
      <c r="J8" s="3"/>
      <c r="K8" t="str">
        <f t="shared" si="0"/>
        <v>Answer 4</v>
      </c>
      <c r="L8" s="4" t="e">
        <f t="shared" si="5"/>
        <v>#DIV/0!</v>
      </c>
      <c r="M8" s="4" t="e">
        <f t="shared" si="2"/>
        <v>#DIV/0!</v>
      </c>
      <c r="N8" s="4" t="e">
        <f t="shared" si="2"/>
        <v>#DIV/0!</v>
      </c>
      <c r="O8" s="4" t="e">
        <f t="shared" si="2"/>
        <v>#DIV/0!</v>
      </c>
      <c r="P8" s="4" t="e">
        <f t="shared" si="2"/>
        <v>#DIV/0!</v>
      </c>
      <c r="Q8" s="4" t="e">
        <f t="shared" si="2"/>
        <v>#DIV/0!</v>
      </c>
      <c r="S8" s="3"/>
      <c r="T8" t="str">
        <f t="shared" si="1"/>
        <v>Answer 4</v>
      </c>
      <c r="U8">
        <f t="shared" si="6"/>
        <v>0</v>
      </c>
      <c r="V8">
        <f t="shared" si="3"/>
        <v>0</v>
      </c>
      <c r="W8">
        <f t="shared" si="3"/>
        <v>0</v>
      </c>
      <c r="X8">
        <f t="shared" si="3"/>
        <v>0</v>
      </c>
      <c r="Y8">
        <f t="shared" si="3"/>
        <v>0</v>
      </c>
      <c r="Z8">
        <f t="shared" si="3"/>
        <v>0</v>
      </c>
      <c r="AA8" s="2" t="e">
        <f t="shared" si="7"/>
        <v>#DIV/0!</v>
      </c>
    </row>
    <row r="9" spans="1:28" x14ac:dyDescent="0.25">
      <c r="A9" t="s">
        <v>194</v>
      </c>
      <c r="H9">
        <f t="shared" si="4"/>
        <v>0</v>
      </c>
      <c r="J9" s="3"/>
      <c r="K9" t="str">
        <f t="shared" si="0"/>
        <v>Answer 5</v>
      </c>
      <c r="L9" s="4" t="e">
        <f t="shared" si="5"/>
        <v>#DIV/0!</v>
      </c>
      <c r="M9" s="4" t="e">
        <f t="shared" si="2"/>
        <v>#DIV/0!</v>
      </c>
      <c r="N9" s="4" t="e">
        <f t="shared" si="2"/>
        <v>#DIV/0!</v>
      </c>
      <c r="O9" s="4" t="e">
        <f t="shared" si="2"/>
        <v>#DIV/0!</v>
      </c>
      <c r="P9" s="4" t="e">
        <f t="shared" si="2"/>
        <v>#DIV/0!</v>
      </c>
      <c r="Q9" s="4" t="e">
        <f t="shared" si="2"/>
        <v>#DIV/0!</v>
      </c>
      <c r="S9" s="3"/>
      <c r="T9" t="str">
        <f t="shared" si="1"/>
        <v>Answer 5</v>
      </c>
      <c r="U9">
        <f t="shared" si="6"/>
        <v>0</v>
      </c>
      <c r="V9">
        <f t="shared" si="3"/>
        <v>0</v>
      </c>
      <c r="W9">
        <f t="shared" si="3"/>
        <v>0</v>
      </c>
      <c r="X9">
        <f t="shared" si="3"/>
        <v>0</v>
      </c>
      <c r="Y9">
        <f t="shared" si="3"/>
        <v>0</v>
      </c>
      <c r="Z9">
        <f t="shared" si="3"/>
        <v>0</v>
      </c>
      <c r="AA9" s="2" t="e">
        <f t="shared" si="7"/>
        <v>#DIV/0!</v>
      </c>
    </row>
    <row r="10" spans="1:28" x14ac:dyDescent="0.25">
      <c r="A10" t="s">
        <v>195</v>
      </c>
      <c r="H10">
        <f t="shared" si="4"/>
        <v>0</v>
      </c>
      <c r="J10" s="3"/>
      <c r="K10" t="str">
        <f t="shared" si="0"/>
        <v>Answer 6</v>
      </c>
      <c r="L10" s="4" t="e">
        <f t="shared" si="5"/>
        <v>#DIV/0!</v>
      </c>
      <c r="M10" s="4" t="e">
        <f t="shared" si="2"/>
        <v>#DIV/0!</v>
      </c>
      <c r="N10" s="4" t="e">
        <f t="shared" si="2"/>
        <v>#DIV/0!</v>
      </c>
      <c r="O10" s="4" t="e">
        <f t="shared" si="2"/>
        <v>#DIV/0!</v>
      </c>
      <c r="P10" s="4" t="e">
        <f t="shared" si="2"/>
        <v>#DIV/0!</v>
      </c>
      <c r="Q10" s="4" t="e">
        <f t="shared" si="2"/>
        <v>#DIV/0!</v>
      </c>
      <c r="S10" s="3"/>
      <c r="T10" t="str">
        <f t="shared" si="1"/>
        <v>Answer 6</v>
      </c>
      <c r="U10">
        <f t="shared" si="6"/>
        <v>0</v>
      </c>
      <c r="V10">
        <f t="shared" si="3"/>
        <v>0</v>
      </c>
      <c r="W10">
        <f t="shared" si="3"/>
        <v>0</v>
      </c>
      <c r="X10">
        <f t="shared" si="3"/>
        <v>0</v>
      </c>
      <c r="Y10">
        <f t="shared" si="3"/>
        <v>0</v>
      </c>
      <c r="Z10">
        <f t="shared" si="3"/>
        <v>0</v>
      </c>
      <c r="AA10" s="2" t="e">
        <f t="shared" si="7"/>
        <v>#DIV/0!</v>
      </c>
    </row>
    <row r="11" spans="1:28" x14ac:dyDescent="0.25">
      <c r="A11" t="s">
        <v>196</v>
      </c>
      <c r="H11">
        <f t="shared" si="4"/>
        <v>0</v>
      </c>
      <c r="J11" s="3"/>
      <c r="K11" t="str">
        <f t="shared" si="0"/>
        <v>Answer 7</v>
      </c>
      <c r="L11" s="4" t="e">
        <f t="shared" si="5"/>
        <v>#DIV/0!</v>
      </c>
      <c r="M11" s="4" t="e">
        <f t="shared" si="2"/>
        <v>#DIV/0!</v>
      </c>
      <c r="N11" s="4" t="e">
        <f t="shared" si="2"/>
        <v>#DIV/0!</v>
      </c>
      <c r="O11" s="4" t="e">
        <f t="shared" si="2"/>
        <v>#DIV/0!</v>
      </c>
      <c r="P11" s="4" t="e">
        <f t="shared" si="2"/>
        <v>#DIV/0!</v>
      </c>
      <c r="Q11" s="4" t="e">
        <f t="shared" si="2"/>
        <v>#DIV/0!</v>
      </c>
      <c r="S11" s="3"/>
      <c r="T11" t="str">
        <f t="shared" si="1"/>
        <v>Answer 7</v>
      </c>
      <c r="U11">
        <f t="shared" si="6"/>
        <v>0</v>
      </c>
      <c r="V11">
        <f t="shared" si="3"/>
        <v>0</v>
      </c>
      <c r="W11">
        <f t="shared" si="3"/>
        <v>0</v>
      </c>
      <c r="X11">
        <f t="shared" si="3"/>
        <v>0</v>
      </c>
      <c r="Y11">
        <f t="shared" si="3"/>
        <v>0</v>
      </c>
      <c r="Z11">
        <f t="shared" si="3"/>
        <v>0</v>
      </c>
      <c r="AA11" s="2" t="e">
        <f t="shared" si="7"/>
        <v>#DIV/0!</v>
      </c>
    </row>
    <row r="12" spans="1:28" x14ac:dyDescent="0.25">
      <c r="J12" s="3"/>
      <c r="S12" s="3"/>
    </row>
    <row r="13" spans="1:28" x14ac:dyDescent="0.25">
      <c r="A13" s="5"/>
      <c r="B13" s="5"/>
      <c r="C13" s="5"/>
      <c r="D13" s="5"/>
      <c r="E13" s="5"/>
      <c r="F13" s="5"/>
      <c r="G13" s="5"/>
      <c r="H13" s="5"/>
      <c r="I13" s="5"/>
      <c r="J13" s="6"/>
      <c r="K13" s="5"/>
      <c r="L13" s="5"/>
      <c r="M13" s="5"/>
      <c r="N13" s="5"/>
      <c r="O13" s="5"/>
      <c r="P13" s="5"/>
      <c r="Q13" s="5"/>
      <c r="R13" s="5"/>
      <c r="S13" s="6"/>
      <c r="T13" s="5"/>
      <c r="U13" s="5"/>
      <c r="V13" s="5"/>
      <c r="W13" s="5"/>
      <c r="X13" s="5"/>
      <c r="Y13" s="5"/>
      <c r="Z13" s="5"/>
      <c r="AA13" s="7"/>
      <c r="AB13" s="5"/>
    </row>
    <row r="14" spans="1:28" s="26" customFormat="1" x14ac:dyDescent="0.25">
      <c r="A14" s="27" t="str">
        <f>Refs!B2</f>
        <v>Asia</v>
      </c>
      <c r="B14" s="27"/>
      <c r="C14" s="27"/>
      <c r="D14" s="27"/>
      <c r="E14" s="27"/>
      <c r="F14" s="27"/>
      <c r="G14" s="27"/>
      <c r="H14" s="27"/>
      <c r="I14" s="27"/>
      <c r="J14" s="28"/>
      <c r="K14" s="27" t="str">
        <f>A14</f>
        <v>Asia</v>
      </c>
      <c r="L14" s="27"/>
      <c r="M14" s="27"/>
      <c r="N14" s="27"/>
      <c r="O14" s="27"/>
      <c r="P14" s="27"/>
      <c r="Q14" s="27"/>
      <c r="R14" s="27"/>
      <c r="S14" s="28"/>
      <c r="T14" s="27" t="str">
        <f>A14</f>
        <v>Asia</v>
      </c>
      <c r="U14" s="27"/>
      <c r="V14" s="27"/>
      <c r="W14" s="27"/>
      <c r="X14" s="27"/>
      <c r="Y14" s="27"/>
      <c r="Z14" s="27"/>
      <c r="AA14" s="29"/>
      <c r="AB14" s="27"/>
    </row>
    <row r="15" spans="1:28" x14ac:dyDescent="0.25">
      <c r="A15" s="5" t="str">
        <f>A$4</f>
        <v>Question</v>
      </c>
      <c r="B15" s="5" t="str">
        <f t="shared" ref="B15:H15" si="8">B$4</f>
        <v>High</v>
      </c>
      <c r="C15" s="5" t="str">
        <f t="shared" si="8"/>
        <v>Mid-high</v>
      </c>
      <c r="D15" s="5" t="str">
        <f t="shared" si="8"/>
        <v>Mid</v>
      </c>
      <c r="E15" s="5" t="str">
        <f t="shared" si="8"/>
        <v>Mid-low</v>
      </c>
      <c r="F15" s="5" t="str">
        <f t="shared" si="8"/>
        <v>Low</v>
      </c>
      <c r="G15" s="5" t="str">
        <f t="shared" si="8"/>
        <v>Don't know</v>
      </c>
      <c r="H15" s="5" t="str">
        <f t="shared" si="8"/>
        <v>TOTAL</v>
      </c>
      <c r="I15" s="5"/>
      <c r="J15" s="6"/>
      <c r="K15" s="5" t="str">
        <f>K$4</f>
        <v>Question</v>
      </c>
      <c r="L15" s="5" t="str">
        <f t="shared" ref="L15:Q15" si="9">L$4</f>
        <v>High</v>
      </c>
      <c r="M15" s="5" t="str">
        <f t="shared" si="9"/>
        <v>Mid-high</v>
      </c>
      <c r="N15" s="5" t="str">
        <f t="shared" si="9"/>
        <v>Mid</v>
      </c>
      <c r="O15" s="5" t="str">
        <f t="shared" si="9"/>
        <v>Mid-low</v>
      </c>
      <c r="P15" s="5" t="str">
        <f t="shared" si="9"/>
        <v>Low</v>
      </c>
      <c r="Q15" s="5" t="str">
        <f t="shared" si="9"/>
        <v>Don't know</v>
      </c>
      <c r="R15" s="5"/>
      <c r="S15" s="6"/>
      <c r="T15" s="5" t="str">
        <f>T$4</f>
        <v>Question</v>
      </c>
      <c r="U15" s="5" t="str">
        <f t="shared" ref="U15:Z15" si="10">U$4</f>
        <v>High</v>
      </c>
      <c r="V15" s="5" t="str">
        <f t="shared" si="10"/>
        <v>Mid-high</v>
      </c>
      <c r="W15" s="5" t="str">
        <f t="shared" si="10"/>
        <v>Mid</v>
      </c>
      <c r="X15" s="5" t="str">
        <f t="shared" si="10"/>
        <v>Mid-low</v>
      </c>
      <c r="Y15" s="5" t="str">
        <f t="shared" si="10"/>
        <v>Low</v>
      </c>
      <c r="Z15" s="5" t="str">
        <f t="shared" si="10"/>
        <v>Don't know</v>
      </c>
      <c r="AA15" s="7" t="s">
        <v>127</v>
      </c>
      <c r="AB15" s="5"/>
    </row>
    <row r="16" spans="1:28" x14ac:dyDescent="0.25">
      <c r="A16" s="5" t="str">
        <f>A$5</f>
        <v>Answer 1</v>
      </c>
      <c r="B16" s="5"/>
      <c r="C16" s="5"/>
      <c r="D16" s="5"/>
      <c r="E16" s="5"/>
      <c r="F16" s="5"/>
      <c r="G16" s="5"/>
      <c r="H16" s="5">
        <f>SUM(B16:G16)</f>
        <v>0</v>
      </c>
      <c r="I16" s="5"/>
      <c r="J16" s="6"/>
      <c r="K16" s="5" t="str">
        <f>K$5</f>
        <v>Answer 1</v>
      </c>
      <c r="L16" s="8" t="e">
        <f>B16/$H16</f>
        <v>#DIV/0!</v>
      </c>
      <c r="M16" s="8" t="e">
        <f t="shared" ref="M16:Q22" si="11">C16/$H16</f>
        <v>#DIV/0!</v>
      </c>
      <c r="N16" s="8" t="e">
        <f t="shared" si="11"/>
        <v>#DIV/0!</v>
      </c>
      <c r="O16" s="8" t="e">
        <f t="shared" si="11"/>
        <v>#DIV/0!</v>
      </c>
      <c r="P16" s="8" t="e">
        <f t="shared" si="11"/>
        <v>#DIV/0!</v>
      </c>
      <c r="Q16" s="8" t="e">
        <f t="shared" si="11"/>
        <v>#DIV/0!</v>
      </c>
      <c r="R16" s="5"/>
      <c r="S16" s="6"/>
      <c r="T16" s="5" t="str">
        <f t="shared" ref="T16:T22" si="12">A16</f>
        <v>Answer 1</v>
      </c>
      <c r="U16" s="5">
        <f>B16*B$3</f>
        <v>0</v>
      </c>
      <c r="V16" s="5">
        <f t="shared" ref="V16:Z22" si="13">C16*C$3</f>
        <v>0</v>
      </c>
      <c r="W16" s="5">
        <f t="shared" si="13"/>
        <v>0</v>
      </c>
      <c r="X16" s="5">
        <f t="shared" si="13"/>
        <v>0</v>
      </c>
      <c r="Y16" s="5">
        <f t="shared" si="13"/>
        <v>0</v>
      </c>
      <c r="Z16" s="5">
        <f t="shared" si="13"/>
        <v>0</v>
      </c>
      <c r="AA16" s="7" t="e">
        <f>SUM(U16:Z16)/$H16</f>
        <v>#DIV/0!</v>
      </c>
      <c r="AB16" s="5"/>
    </row>
    <row r="17" spans="1:28" x14ac:dyDescent="0.25">
      <c r="A17" s="5" t="str">
        <f>A$6</f>
        <v>Answer 2</v>
      </c>
      <c r="B17" s="5"/>
      <c r="C17" s="5"/>
      <c r="D17" s="5"/>
      <c r="E17" s="5"/>
      <c r="F17" s="5"/>
      <c r="G17" s="5"/>
      <c r="H17" s="5">
        <f t="shared" ref="H17:H22" si="14">SUM(B17:G17)</f>
        <v>0</v>
      </c>
      <c r="I17" s="5"/>
      <c r="J17" s="6"/>
      <c r="K17" s="5" t="str">
        <f>K$6</f>
        <v>Answer 2</v>
      </c>
      <c r="L17" s="8" t="e">
        <f t="shared" ref="L17:L22" si="15">B17/$H17</f>
        <v>#DIV/0!</v>
      </c>
      <c r="M17" s="8" t="e">
        <f t="shared" si="11"/>
        <v>#DIV/0!</v>
      </c>
      <c r="N17" s="8" t="e">
        <f t="shared" si="11"/>
        <v>#DIV/0!</v>
      </c>
      <c r="O17" s="8" t="e">
        <f t="shared" si="11"/>
        <v>#DIV/0!</v>
      </c>
      <c r="P17" s="8" t="e">
        <f t="shared" si="11"/>
        <v>#DIV/0!</v>
      </c>
      <c r="Q17" s="8" t="e">
        <f t="shared" si="11"/>
        <v>#DIV/0!</v>
      </c>
      <c r="R17" s="5"/>
      <c r="S17" s="6"/>
      <c r="T17" s="5" t="str">
        <f t="shared" si="12"/>
        <v>Answer 2</v>
      </c>
      <c r="U17" s="5">
        <f t="shared" ref="U17:U22" si="16">B17*B$3</f>
        <v>0</v>
      </c>
      <c r="V17" s="5">
        <f t="shared" si="13"/>
        <v>0</v>
      </c>
      <c r="W17" s="5">
        <f t="shared" si="13"/>
        <v>0</v>
      </c>
      <c r="X17" s="5">
        <f t="shared" si="13"/>
        <v>0</v>
      </c>
      <c r="Y17" s="5">
        <f t="shared" si="13"/>
        <v>0</v>
      </c>
      <c r="Z17" s="5">
        <f t="shared" si="13"/>
        <v>0</v>
      </c>
      <c r="AA17" s="7" t="e">
        <f t="shared" ref="AA17:AA22" si="17">SUM(U17:Z17)/$H17</f>
        <v>#DIV/0!</v>
      </c>
      <c r="AB17" s="5"/>
    </row>
    <row r="18" spans="1:28" x14ac:dyDescent="0.25">
      <c r="A18" s="5" t="str">
        <f>A$7</f>
        <v>Answer 3</v>
      </c>
      <c r="B18" s="5"/>
      <c r="C18" s="5"/>
      <c r="D18" s="5"/>
      <c r="E18" s="5"/>
      <c r="F18" s="5"/>
      <c r="G18" s="5"/>
      <c r="H18" s="5">
        <f t="shared" si="14"/>
        <v>0</v>
      </c>
      <c r="I18" s="5"/>
      <c r="J18" s="6"/>
      <c r="K18" s="5" t="str">
        <f>K$7</f>
        <v>Answer 3</v>
      </c>
      <c r="L18" s="8" t="e">
        <f t="shared" si="15"/>
        <v>#DIV/0!</v>
      </c>
      <c r="M18" s="8" t="e">
        <f t="shared" si="11"/>
        <v>#DIV/0!</v>
      </c>
      <c r="N18" s="8" t="e">
        <f t="shared" si="11"/>
        <v>#DIV/0!</v>
      </c>
      <c r="O18" s="8" t="e">
        <f t="shared" si="11"/>
        <v>#DIV/0!</v>
      </c>
      <c r="P18" s="8" t="e">
        <f t="shared" si="11"/>
        <v>#DIV/0!</v>
      </c>
      <c r="Q18" s="8" t="e">
        <f t="shared" si="11"/>
        <v>#DIV/0!</v>
      </c>
      <c r="R18" s="5"/>
      <c r="S18" s="6"/>
      <c r="T18" s="5" t="str">
        <f t="shared" si="12"/>
        <v>Answer 3</v>
      </c>
      <c r="U18" s="5">
        <f t="shared" si="16"/>
        <v>0</v>
      </c>
      <c r="V18" s="5">
        <f t="shared" si="13"/>
        <v>0</v>
      </c>
      <c r="W18" s="5">
        <f t="shared" si="13"/>
        <v>0</v>
      </c>
      <c r="X18" s="5">
        <f t="shared" si="13"/>
        <v>0</v>
      </c>
      <c r="Y18" s="5">
        <f t="shared" si="13"/>
        <v>0</v>
      </c>
      <c r="Z18" s="5">
        <f t="shared" si="13"/>
        <v>0</v>
      </c>
      <c r="AA18" s="7" t="e">
        <f t="shared" si="17"/>
        <v>#DIV/0!</v>
      </c>
      <c r="AB18" s="5"/>
    </row>
    <row r="19" spans="1:28" x14ac:dyDescent="0.25">
      <c r="A19" s="5" t="str">
        <f>A$8</f>
        <v>Answer 4</v>
      </c>
      <c r="B19" s="5"/>
      <c r="C19" s="5"/>
      <c r="D19" s="5"/>
      <c r="E19" s="5"/>
      <c r="F19" s="5"/>
      <c r="G19" s="5"/>
      <c r="H19" s="5">
        <f t="shared" si="14"/>
        <v>0</v>
      </c>
      <c r="I19" s="5"/>
      <c r="J19" s="6"/>
      <c r="K19" s="5" t="str">
        <f>K$8</f>
        <v>Answer 4</v>
      </c>
      <c r="L19" s="8" t="e">
        <f t="shared" si="15"/>
        <v>#DIV/0!</v>
      </c>
      <c r="M19" s="8" t="e">
        <f t="shared" si="11"/>
        <v>#DIV/0!</v>
      </c>
      <c r="N19" s="8" t="e">
        <f t="shared" si="11"/>
        <v>#DIV/0!</v>
      </c>
      <c r="O19" s="8" t="e">
        <f t="shared" si="11"/>
        <v>#DIV/0!</v>
      </c>
      <c r="P19" s="8" t="e">
        <f t="shared" si="11"/>
        <v>#DIV/0!</v>
      </c>
      <c r="Q19" s="8" t="e">
        <f t="shared" si="11"/>
        <v>#DIV/0!</v>
      </c>
      <c r="R19" s="5"/>
      <c r="S19" s="6"/>
      <c r="T19" s="5" t="str">
        <f t="shared" si="12"/>
        <v>Answer 4</v>
      </c>
      <c r="U19" s="5">
        <f t="shared" si="16"/>
        <v>0</v>
      </c>
      <c r="V19" s="5">
        <f t="shared" si="13"/>
        <v>0</v>
      </c>
      <c r="W19" s="5">
        <f t="shared" si="13"/>
        <v>0</v>
      </c>
      <c r="X19" s="5">
        <f t="shared" si="13"/>
        <v>0</v>
      </c>
      <c r="Y19" s="5">
        <f t="shared" si="13"/>
        <v>0</v>
      </c>
      <c r="Z19" s="5">
        <f t="shared" si="13"/>
        <v>0</v>
      </c>
      <c r="AA19" s="7" t="e">
        <f t="shared" si="17"/>
        <v>#DIV/0!</v>
      </c>
      <c r="AB19" s="5"/>
    </row>
    <row r="20" spans="1:28" x14ac:dyDescent="0.25">
      <c r="A20" s="5" t="str">
        <f>A$9</f>
        <v>Answer 5</v>
      </c>
      <c r="B20" s="5"/>
      <c r="C20" s="5"/>
      <c r="D20" s="5"/>
      <c r="E20" s="5"/>
      <c r="F20" s="5"/>
      <c r="G20" s="5"/>
      <c r="H20" s="5">
        <f t="shared" si="14"/>
        <v>0</v>
      </c>
      <c r="I20" s="5"/>
      <c r="J20" s="6"/>
      <c r="K20" s="5" t="str">
        <f>K$9</f>
        <v>Answer 5</v>
      </c>
      <c r="L20" s="8" t="e">
        <f t="shared" si="15"/>
        <v>#DIV/0!</v>
      </c>
      <c r="M20" s="8" t="e">
        <f t="shared" si="11"/>
        <v>#DIV/0!</v>
      </c>
      <c r="N20" s="8" t="e">
        <f t="shared" si="11"/>
        <v>#DIV/0!</v>
      </c>
      <c r="O20" s="8" t="e">
        <f t="shared" si="11"/>
        <v>#DIV/0!</v>
      </c>
      <c r="P20" s="8" t="e">
        <f t="shared" si="11"/>
        <v>#DIV/0!</v>
      </c>
      <c r="Q20" s="8" t="e">
        <f t="shared" si="11"/>
        <v>#DIV/0!</v>
      </c>
      <c r="R20" s="5"/>
      <c r="S20" s="6"/>
      <c r="T20" s="5" t="str">
        <f t="shared" si="12"/>
        <v>Answer 5</v>
      </c>
      <c r="U20" s="5">
        <f t="shared" si="16"/>
        <v>0</v>
      </c>
      <c r="V20" s="5">
        <f t="shared" si="13"/>
        <v>0</v>
      </c>
      <c r="W20" s="5">
        <f t="shared" si="13"/>
        <v>0</v>
      </c>
      <c r="X20" s="5">
        <f t="shared" si="13"/>
        <v>0</v>
      </c>
      <c r="Y20" s="5">
        <f t="shared" si="13"/>
        <v>0</v>
      </c>
      <c r="Z20" s="5">
        <f t="shared" si="13"/>
        <v>0</v>
      </c>
      <c r="AA20" s="7" t="e">
        <f t="shared" si="17"/>
        <v>#DIV/0!</v>
      </c>
      <c r="AB20" s="5"/>
    </row>
    <row r="21" spans="1:28" x14ac:dyDescent="0.25">
      <c r="A21" s="5" t="str">
        <f>A$10</f>
        <v>Answer 6</v>
      </c>
      <c r="B21" s="5"/>
      <c r="C21" s="5"/>
      <c r="D21" s="5"/>
      <c r="E21" s="5"/>
      <c r="F21" s="5"/>
      <c r="G21" s="5"/>
      <c r="H21" s="5">
        <f t="shared" si="14"/>
        <v>0</v>
      </c>
      <c r="I21" s="5"/>
      <c r="J21" s="6"/>
      <c r="K21" s="5" t="str">
        <f>K$10</f>
        <v>Answer 6</v>
      </c>
      <c r="L21" s="8" t="e">
        <f t="shared" si="15"/>
        <v>#DIV/0!</v>
      </c>
      <c r="M21" s="8" t="e">
        <f t="shared" si="11"/>
        <v>#DIV/0!</v>
      </c>
      <c r="N21" s="8" t="e">
        <f t="shared" si="11"/>
        <v>#DIV/0!</v>
      </c>
      <c r="O21" s="8" t="e">
        <f t="shared" si="11"/>
        <v>#DIV/0!</v>
      </c>
      <c r="P21" s="8" t="e">
        <f t="shared" si="11"/>
        <v>#DIV/0!</v>
      </c>
      <c r="Q21" s="8" t="e">
        <f t="shared" si="11"/>
        <v>#DIV/0!</v>
      </c>
      <c r="R21" s="5"/>
      <c r="S21" s="6"/>
      <c r="T21" s="5" t="str">
        <f t="shared" si="12"/>
        <v>Answer 6</v>
      </c>
      <c r="U21" s="5">
        <f t="shared" si="16"/>
        <v>0</v>
      </c>
      <c r="V21" s="5">
        <f t="shared" si="13"/>
        <v>0</v>
      </c>
      <c r="W21" s="5">
        <f t="shared" si="13"/>
        <v>0</v>
      </c>
      <c r="X21" s="5">
        <f t="shared" si="13"/>
        <v>0</v>
      </c>
      <c r="Y21" s="5">
        <f t="shared" si="13"/>
        <v>0</v>
      </c>
      <c r="Z21" s="5">
        <f t="shared" si="13"/>
        <v>0</v>
      </c>
      <c r="AA21" s="7" t="e">
        <f t="shared" si="17"/>
        <v>#DIV/0!</v>
      </c>
      <c r="AB21" s="5"/>
    </row>
    <row r="22" spans="1:28" x14ac:dyDescent="0.25">
      <c r="A22" s="5" t="str">
        <f>A$11</f>
        <v>Answer 7</v>
      </c>
      <c r="B22" s="5"/>
      <c r="C22" s="5"/>
      <c r="D22" s="5"/>
      <c r="E22" s="5"/>
      <c r="F22" s="5"/>
      <c r="G22" s="5"/>
      <c r="H22" s="5">
        <f t="shared" si="14"/>
        <v>0</v>
      </c>
      <c r="I22" s="5"/>
      <c r="J22" s="6"/>
      <c r="K22" s="5" t="str">
        <f>K$11</f>
        <v>Answer 7</v>
      </c>
      <c r="L22" s="8" t="e">
        <f t="shared" si="15"/>
        <v>#DIV/0!</v>
      </c>
      <c r="M22" s="8" t="e">
        <f t="shared" si="11"/>
        <v>#DIV/0!</v>
      </c>
      <c r="N22" s="8" t="e">
        <f t="shared" si="11"/>
        <v>#DIV/0!</v>
      </c>
      <c r="O22" s="8" t="e">
        <f t="shared" si="11"/>
        <v>#DIV/0!</v>
      </c>
      <c r="P22" s="8" t="e">
        <f t="shared" si="11"/>
        <v>#DIV/0!</v>
      </c>
      <c r="Q22" s="8" t="e">
        <f t="shared" si="11"/>
        <v>#DIV/0!</v>
      </c>
      <c r="R22" s="5"/>
      <c r="S22" s="6"/>
      <c r="T22" s="5" t="str">
        <f t="shared" si="12"/>
        <v>Answer 7</v>
      </c>
      <c r="U22" s="5">
        <f t="shared" si="16"/>
        <v>0</v>
      </c>
      <c r="V22" s="5">
        <f t="shared" si="13"/>
        <v>0</v>
      </c>
      <c r="W22" s="5">
        <f t="shared" si="13"/>
        <v>0</v>
      </c>
      <c r="X22" s="5">
        <f t="shared" si="13"/>
        <v>0</v>
      </c>
      <c r="Y22" s="5">
        <f t="shared" si="13"/>
        <v>0</v>
      </c>
      <c r="Z22" s="5">
        <f t="shared" si="13"/>
        <v>0</v>
      </c>
      <c r="AA22" s="7" t="e">
        <f t="shared" si="17"/>
        <v>#DIV/0!</v>
      </c>
      <c r="AB22" s="5"/>
    </row>
    <row r="23" spans="1:28" x14ac:dyDescent="0.25">
      <c r="A23" s="5"/>
      <c r="B23" s="5"/>
      <c r="C23" s="5"/>
      <c r="D23" s="5"/>
      <c r="E23" s="5"/>
      <c r="F23" s="5"/>
      <c r="G23" s="5"/>
      <c r="H23" s="5"/>
      <c r="I23" s="5"/>
      <c r="J23" s="6"/>
      <c r="K23" s="5"/>
      <c r="L23" s="5"/>
      <c r="M23" s="5"/>
      <c r="N23" s="5"/>
      <c r="O23" s="5"/>
      <c r="P23" s="5"/>
      <c r="Q23" s="5"/>
      <c r="R23" s="5"/>
      <c r="S23" s="6"/>
      <c r="T23" s="5"/>
      <c r="U23" s="5"/>
      <c r="V23" s="5"/>
      <c r="W23" s="5"/>
      <c r="X23" s="5"/>
      <c r="Y23" s="5"/>
      <c r="Z23" s="5"/>
      <c r="AA23" s="7"/>
      <c r="AB23" s="5"/>
    </row>
    <row r="24" spans="1:28" s="26" customFormat="1" x14ac:dyDescent="0.25">
      <c r="A24" s="27" t="str">
        <f>Refs!C2</f>
        <v>Europe</v>
      </c>
      <c r="B24" s="27"/>
      <c r="C24" s="27"/>
      <c r="D24" s="27"/>
      <c r="E24" s="27"/>
      <c r="F24" s="27"/>
      <c r="G24" s="27"/>
      <c r="H24" s="27"/>
      <c r="I24" s="27"/>
      <c r="J24" s="28"/>
      <c r="K24" s="27" t="str">
        <f>A24</f>
        <v>Europe</v>
      </c>
      <c r="L24" s="27"/>
      <c r="M24" s="27"/>
      <c r="N24" s="27"/>
      <c r="O24" s="27"/>
      <c r="P24" s="27"/>
      <c r="Q24" s="27"/>
      <c r="R24" s="27"/>
      <c r="S24" s="28"/>
      <c r="T24" s="27" t="str">
        <f>A24</f>
        <v>Europe</v>
      </c>
      <c r="U24" s="27"/>
      <c r="V24" s="27"/>
      <c r="W24" s="27"/>
      <c r="X24" s="27"/>
      <c r="Y24" s="27"/>
      <c r="Z24" s="27"/>
      <c r="AA24" s="29"/>
      <c r="AB24" s="27"/>
    </row>
    <row r="25" spans="1:28" x14ac:dyDescent="0.25">
      <c r="A25" s="5" t="str">
        <f>A$4</f>
        <v>Question</v>
      </c>
      <c r="B25" s="5" t="str">
        <f t="shared" ref="B25:H25" si="18">B$4</f>
        <v>High</v>
      </c>
      <c r="C25" s="5" t="str">
        <f t="shared" si="18"/>
        <v>Mid-high</v>
      </c>
      <c r="D25" s="5" t="str">
        <f t="shared" si="18"/>
        <v>Mid</v>
      </c>
      <c r="E25" s="5" t="str">
        <f t="shared" si="18"/>
        <v>Mid-low</v>
      </c>
      <c r="F25" s="5" t="str">
        <f t="shared" si="18"/>
        <v>Low</v>
      </c>
      <c r="G25" s="5" t="str">
        <f t="shared" si="18"/>
        <v>Don't know</v>
      </c>
      <c r="H25" s="5" t="str">
        <f t="shared" si="18"/>
        <v>TOTAL</v>
      </c>
      <c r="I25" s="5"/>
      <c r="J25" s="6"/>
      <c r="K25" s="5" t="str">
        <f>K$4</f>
        <v>Question</v>
      </c>
      <c r="L25" s="5" t="str">
        <f t="shared" ref="L25:Q25" si="19">L$4</f>
        <v>High</v>
      </c>
      <c r="M25" s="5" t="str">
        <f t="shared" si="19"/>
        <v>Mid-high</v>
      </c>
      <c r="N25" s="5" t="str">
        <f t="shared" si="19"/>
        <v>Mid</v>
      </c>
      <c r="O25" s="5" t="str">
        <f t="shared" si="19"/>
        <v>Mid-low</v>
      </c>
      <c r="P25" s="5" t="str">
        <f t="shared" si="19"/>
        <v>Low</v>
      </c>
      <c r="Q25" s="5" t="str">
        <f t="shared" si="19"/>
        <v>Don't know</v>
      </c>
      <c r="R25" s="5"/>
      <c r="S25" s="6"/>
      <c r="T25" s="5" t="str">
        <f>T$4</f>
        <v>Question</v>
      </c>
      <c r="U25" s="5" t="str">
        <f t="shared" ref="U25:Z25" si="20">U$4</f>
        <v>High</v>
      </c>
      <c r="V25" s="5" t="str">
        <f t="shared" si="20"/>
        <v>Mid-high</v>
      </c>
      <c r="W25" s="5" t="str">
        <f t="shared" si="20"/>
        <v>Mid</v>
      </c>
      <c r="X25" s="5" t="str">
        <f t="shared" si="20"/>
        <v>Mid-low</v>
      </c>
      <c r="Y25" s="5" t="str">
        <f t="shared" si="20"/>
        <v>Low</v>
      </c>
      <c r="Z25" s="5" t="str">
        <f t="shared" si="20"/>
        <v>Don't know</v>
      </c>
      <c r="AA25" s="7" t="s">
        <v>127</v>
      </c>
      <c r="AB25" s="5"/>
    </row>
    <row r="26" spans="1:28" x14ac:dyDescent="0.25">
      <c r="A26" s="5" t="str">
        <f>A$5</f>
        <v>Answer 1</v>
      </c>
      <c r="B26" s="5"/>
      <c r="C26" s="5"/>
      <c r="D26" s="5"/>
      <c r="E26" s="5"/>
      <c r="F26" s="5"/>
      <c r="G26" s="5"/>
      <c r="H26" s="5">
        <f>SUM(B26:G26)</f>
        <v>0</v>
      </c>
      <c r="I26" s="5"/>
      <c r="J26" s="6"/>
      <c r="K26" s="5" t="str">
        <f>K$5</f>
        <v>Answer 1</v>
      </c>
      <c r="L26" s="8" t="e">
        <f>B26/$H26</f>
        <v>#DIV/0!</v>
      </c>
      <c r="M26" s="8" t="e">
        <f t="shared" ref="M26:Q32" si="21">C26/$H26</f>
        <v>#DIV/0!</v>
      </c>
      <c r="N26" s="8" t="e">
        <f t="shared" si="21"/>
        <v>#DIV/0!</v>
      </c>
      <c r="O26" s="8" t="e">
        <f t="shared" si="21"/>
        <v>#DIV/0!</v>
      </c>
      <c r="P26" s="8" t="e">
        <f t="shared" si="21"/>
        <v>#DIV/0!</v>
      </c>
      <c r="Q26" s="8" t="e">
        <f t="shared" si="21"/>
        <v>#DIV/0!</v>
      </c>
      <c r="R26" s="5"/>
      <c r="S26" s="6"/>
      <c r="T26" s="5" t="str">
        <f t="shared" ref="T26:T32" si="22">A26</f>
        <v>Answer 1</v>
      </c>
      <c r="U26" s="5">
        <f>B26*B$3</f>
        <v>0</v>
      </c>
      <c r="V26" s="5">
        <f t="shared" ref="V26:Z32" si="23">C26*C$3</f>
        <v>0</v>
      </c>
      <c r="W26" s="5">
        <f t="shared" si="23"/>
        <v>0</v>
      </c>
      <c r="X26" s="5">
        <f t="shared" si="23"/>
        <v>0</v>
      </c>
      <c r="Y26" s="5">
        <f t="shared" si="23"/>
        <v>0</v>
      </c>
      <c r="Z26" s="5">
        <f t="shared" si="23"/>
        <v>0</v>
      </c>
      <c r="AA26" s="7" t="e">
        <f>SUM(U26:Z26)/$H26</f>
        <v>#DIV/0!</v>
      </c>
      <c r="AB26" s="5"/>
    </row>
    <row r="27" spans="1:28" x14ac:dyDescent="0.25">
      <c r="A27" s="5" t="str">
        <f>A$6</f>
        <v>Answer 2</v>
      </c>
      <c r="B27" s="5"/>
      <c r="C27" s="5"/>
      <c r="D27" s="5"/>
      <c r="E27" s="5"/>
      <c r="F27" s="5"/>
      <c r="G27" s="5"/>
      <c r="H27" s="5">
        <f t="shared" ref="H27:H32" si="24">SUM(B27:G27)</f>
        <v>0</v>
      </c>
      <c r="I27" s="5"/>
      <c r="J27" s="6"/>
      <c r="K27" s="5" t="str">
        <f>K$6</f>
        <v>Answer 2</v>
      </c>
      <c r="L27" s="8" t="e">
        <f t="shared" ref="L27:L32" si="25">B27/$H27</f>
        <v>#DIV/0!</v>
      </c>
      <c r="M27" s="8" t="e">
        <f t="shared" si="21"/>
        <v>#DIV/0!</v>
      </c>
      <c r="N27" s="8" t="e">
        <f t="shared" si="21"/>
        <v>#DIV/0!</v>
      </c>
      <c r="O27" s="8" t="e">
        <f t="shared" si="21"/>
        <v>#DIV/0!</v>
      </c>
      <c r="P27" s="8" t="e">
        <f t="shared" si="21"/>
        <v>#DIV/0!</v>
      </c>
      <c r="Q27" s="8" t="e">
        <f t="shared" si="21"/>
        <v>#DIV/0!</v>
      </c>
      <c r="R27" s="5"/>
      <c r="S27" s="6"/>
      <c r="T27" s="5" t="str">
        <f t="shared" si="22"/>
        <v>Answer 2</v>
      </c>
      <c r="U27" s="5">
        <f t="shared" ref="U27:U32" si="26">B27*B$3</f>
        <v>0</v>
      </c>
      <c r="V27" s="5">
        <f t="shared" si="23"/>
        <v>0</v>
      </c>
      <c r="W27" s="5">
        <f t="shared" si="23"/>
        <v>0</v>
      </c>
      <c r="X27" s="5">
        <f t="shared" si="23"/>
        <v>0</v>
      </c>
      <c r="Y27" s="5">
        <f t="shared" si="23"/>
        <v>0</v>
      </c>
      <c r="Z27" s="5">
        <f t="shared" si="23"/>
        <v>0</v>
      </c>
      <c r="AA27" s="7" t="e">
        <f t="shared" ref="AA27:AA32" si="27">SUM(U27:Z27)/$H27</f>
        <v>#DIV/0!</v>
      </c>
      <c r="AB27" s="5"/>
    </row>
    <row r="28" spans="1:28" x14ac:dyDescent="0.25">
      <c r="A28" s="5" t="str">
        <f>A$7</f>
        <v>Answer 3</v>
      </c>
      <c r="B28" s="5"/>
      <c r="C28" s="5"/>
      <c r="D28" s="5"/>
      <c r="E28" s="5"/>
      <c r="F28" s="5"/>
      <c r="G28" s="5"/>
      <c r="H28" s="5">
        <f t="shared" si="24"/>
        <v>0</v>
      </c>
      <c r="I28" s="5"/>
      <c r="J28" s="6"/>
      <c r="K28" s="5" t="str">
        <f>K$7</f>
        <v>Answer 3</v>
      </c>
      <c r="L28" s="8" t="e">
        <f t="shared" si="25"/>
        <v>#DIV/0!</v>
      </c>
      <c r="M28" s="8" t="e">
        <f t="shared" si="21"/>
        <v>#DIV/0!</v>
      </c>
      <c r="N28" s="8" t="e">
        <f t="shared" si="21"/>
        <v>#DIV/0!</v>
      </c>
      <c r="O28" s="8" t="e">
        <f t="shared" si="21"/>
        <v>#DIV/0!</v>
      </c>
      <c r="P28" s="8" t="e">
        <f t="shared" si="21"/>
        <v>#DIV/0!</v>
      </c>
      <c r="Q28" s="8" t="e">
        <f t="shared" si="21"/>
        <v>#DIV/0!</v>
      </c>
      <c r="R28" s="5"/>
      <c r="S28" s="6"/>
      <c r="T28" s="5" t="str">
        <f t="shared" si="22"/>
        <v>Answer 3</v>
      </c>
      <c r="U28" s="5">
        <f t="shared" si="26"/>
        <v>0</v>
      </c>
      <c r="V28" s="5">
        <f t="shared" si="23"/>
        <v>0</v>
      </c>
      <c r="W28" s="5">
        <f t="shared" si="23"/>
        <v>0</v>
      </c>
      <c r="X28" s="5">
        <f t="shared" si="23"/>
        <v>0</v>
      </c>
      <c r="Y28" s="5">
        <f t="shared" si="23"/>
        <v>0</v>
      </c>
      <c r="Z28" s="5">
        <f t="shared" si="23"/>
        <v>0</v>
      </c>
      <c r="AA28" s="7" t="e">
        <f t="shared" si="27"/>
        <v>#DIV/0!</v>
      </c>
      <c r="AB28" s="5"/>
    </row>
    <row r="29" spans="1:28" x14ac:dyDescent="0.25">
      <c r="A29" s="5" t="str">
        <f>A$8</f>
        <v>Answer 4</v>
      </c>
      <c r="B29" s="5"/>
      <c r="C29" s="5"/>
      <c r="D29" s="5"/>
      <c r="E29" s="5"/>
      <c r="F29" s="5"/>
      <c r="G29" s="5"/>
      <c r="H29" s="5">
        <f t="shared" si="24"/>
        <v>0</v>
      </c>
      <c r="I29" s="5"/>
      <c r="J29" s="6"/>
      <c r="K29" s="5" t="str">
        <f>K$8</f>
        <v>Answer 4</v>
      </c>
      <c r="L29" s="8" t="e">
        <f t="shared" si="25"/>
        <v>#DIV/0!</v>
      </c>
      <c r="M29" s="8" t="e">
        <f t="shared" si="21"/>
        <v>#DIV/0!</v>
      </c>
      <c r="N29" s="8" t="e">
        <f t="shared" si="21"/>
        <v>#DIV/0!</v>
      </c>
      <c r="O29" s="8" t="e">
        <f t="shared" si="21"/>
        <v>#DIV/0!</v>
      </c>
      <c r="P29" s="8" t="e">
        <f t="shared" si="21"/>
        <v>#DIV/0!</v>
      </c>
      <c r="Q29" s="8" t="e">
        <f t="shared" si="21"/>
        <v>#DIV/0!</v>
      </c>
      <c r="R29" s="5"/>
      <c r="S29" s="6"/>
      <c r="T29" s="5" t="str">
        <f t="shared" si="22"/>
        <v>Answer 4</v>
      </c>
      <c r="U29" s="5">
        <f t="shared" si="26"/>
        <v>0</v>
      </c>
      <c r="V29" s="5">
        <f t="shared" si="23"/>
        <v>0</v>
      </c>
      <c r="W29" s="5">
        <f t="shared" si="23"/>
        <v>0</v>
      </c>
      <c r="X29" s="5">
        <f t="shared" si="23"/>
        <v>0</v>
      </c>
      <c r="Y29" s="5">
        <f t="shared" si="23"/>
        <v>0</v>
      </c>
      <c r="Z29" s="5">
        <f t="shared" si="23"/>
        <v>0</v>
      </c>
      <c r="AA29" s="7" t="e">
        <f t="shared" si="27"/>
        <v>#DIV/0!</v>
      </c>
      <c r="AB29" s="5"/>
    </row>
    <row r="30" spans="1:28" x14ac:dyDescent="0.25">
      <c r="A30" s="5" t="str">
        <f>A$9</f>
        <v>Answer 5</v>
      </c>
      <c r="B30" s="5"/>
      <c r="C30" s="5"/>
      <c r="D30" s="5"/>
      <c r="E30" s="5"/>
      <c r="F30" s="5"/>
      <c r="G30" s="5"/>
      <c r="H30" s="5">
        <f t="shared" si="24"/>
        <v>0</v>
      </c>
      <c r="I30" s="5"/>
      <c r="J30" s="6"/>
      <c r="K30" s="5" t="str">
        <f>K$9</f>
        <v>Answer 5</v>
      </c>
      <c r="L30" s="8" t="e">
        <f t="shared" si="25"/>
        <v>#DIV/0!</v>
      </c>
      <c r="M30" s="8" t="e">
        <f t="shared" si="21"/>
        <v>#DIV/0!</v>
      </c>
      <c r="N30" s="8" t="e">
        <f t="shared" si="21"/>
        <v>#DIV/0!</v>
      </c>
      <c r="O30" s="8" t="e">
        <f t="shared" si="21"/>
        <v>#DIV/0!</v>
      </c>
      <c r="P30" s="8" t="e">
        <f t="shared" si="21"/>
        <v>#DIV/0!</v>
      </c>
      <c r="Q30" s="8" t="e">
        <f t="shared" si="21"/>
        <v>#DIV/0!</v>
      </c>
      <c r="R30" s="5"/>
      <c r="S30" s="6"/>
      <c r="T30" s="5" t="str">
        <f t="shared" si="22"/>
        <v>Answer 5</v>
      </c>
      <c r="U30" s="5">
        <f t="shared" si="26"/>
        <v>0</v>
      </c>
      <c r="V30" s="5">
        <f t="shared" si="23"/>
        <v>0</v>
      </c>
      <c r="W30" s="5">
        <f t="shared" si="23"/>
        <v>0</v>
      </c>
      <c r="X30" s="5">
        <f t="shared" si="23"/>
        <v>0</v>
      </c>
      <c r="Y30" s="5">
        <f t="shared" si="23"/>
        <v>0</v>
      </c>
      <c r="Z30" s="5">
        <f t="shared" si="23"/>
        <v>0</v>
      </c>
      <c r="AA30" s="7" t="e">
        <f t="shared" si="27"/>
        <v>#DIV/0!</v>
      </c>
      <c r="AB30" s="5"/>
    </row>
    <row r="31" spans="1:28" x14ac:dyDescent="0.25">
      <c r="A31" s="5" t="str">
        <f>A$10</f>
        <v>Answer 6</v>
      </c>
      <c r="B31" s="5"/>
      <c r="C31" s="5"/>
      <c r="D31" s="5"/>
      <c r="E31" s="5"/>
      <c r="F31" s="5"/>
      <c r="G31" s="5"/>
      <c r="H31" s="5">
        <f t="shared" si="24"/>
        <v>0</v>
      </c>
      <c r="I31" s="5"/>
      <c r="J31" s="6"/>
      <c r="K31" s="5" t="str">
        <f>K$10</f>
        <v>Answer 6</v>
      </c>
      <c r="L31" s="8" t="e">
        <f t="shared" si="25"/>
        <v>#DIV/0!</v>
      </c>
      <c r="M31" s="8" t="e">
        <f t="shared" si="21"/>
        <v>#DIV/0!</v>
      </c>
      <c r="N31" s="8" t="e">
        <f t="shared" si="21"/>
        <v>#DIV/0!</v>
      </c>
      <c r="O31" s="8" t="e">
        <f t="shared" si="21"/>
        <v>#DIV/0!</v>
      </c>
      <c r="P31" s="8" t="e">
        <f t="shared" si="21"/>
        <v>#DIV/0!</v>
      </c>
      <c r="Q31" s="8" t="e">
        <f t="shared" si="21"/>
        <v>#DIV/0!</v>
      </c>
      <c r="R31" s="5"/>
      <c r="S31" s="6"/>
      <c r="T31" s="5" t="str">
        <f t="shared" si="22"/>
        <v>Answer 6</v>
      </c>
      <c r="U31" s="5">
        <f t="shared" si="26"/>
        <v>0</v>
      </c>
      <c r="V31" s="5">
        <f t="shared" si="23"/>
        <v>0</v>
      </c>
      <c r="W31" s="5">
        <f t="shared" si="23"/>
        <v>0</v>
      </c>
      <c r="X31" s="5">
        <f t="shared" si="23"/>
        <v>0</v>
      </c>
      <c r="Y31" s="5">
        <f t="shared" si="23"/>
        <v>0</v>
      </c>
      <c r="Z31" s="5">
        <f t="shared" si="23"/>
        <v>0</v>
      </c>
      <c r="AA31" s="7" t="e">
        <f t="shared" si="27"/>
        <v>#DIV/0!</v>
      </c>
      <c r="AB31" s="5"/>
    </row>
    <row r="32" spans="1:28" x14ac:dyDescent="0.25">
      <c r="A32" s="5" t="str">
        <f>A$11</f>
        <v>Answer 7</v>
      </c>
      <c r="B32" s="5"/>
      <c r="C32" s="5"/>
      <c r="D32" s="5"/>
      <c r="E32" s="5"/>
      <c r="F32" s="5"/>
      <c r="G32" s="5"/>
      <c r="H32" s="5">
        <f t="shared" si="24"/>
        <v>0</v>
      </c>
      <c r="I32" s="5"/>
      <c r="J32" s="6"/>
      <c r="K32" s="5" t="str">
        <f>K$11</f>
        <v>Answer 7</v>
      </c>
      <c r="L32" s="8" t="e">
        <f t="shared" si="25"/>
        <v>#DIV/0!</v>
      </c>
      <c r="M32" s="8" t="e">
        <f t="shared" si="21"/>
        <v>#DIV/0!</v>
      </c>
      <c r="N32" s="8" t="e">
        <f t="shared" si="21"/>
        <v>#DIV/0!</v>
      </c>
      <c r="O32" s="8" t="e">
        <f t="shared" si="21"/>
        <v>#DIV/0!</v>
      </c>
      <c r="P32" s="8" t="e">
        <f t="shared" si="21"/>
        <v>#DIV/0!</v>
      </c>
      <c r="Q32" s="8" t="e">
        <f t="shared" si="21"/>
        <v>#DIV/0!</v>
      </c>
      <c r="R32" s="5"/>
      <c r="S32" s="6"/>
      <c r="T32" s="5" t="str">
        <f t="shared" si="22"/>
        <v>Answer 7</v>
      </c>
      <c r="U32" s="5">
        <f t="shared" si="26"/>
        <v>0</v>
      </c>
      <c r="V32" s="5">
        <f t="shared" si="23"/>
        <v>0</v>
      </c>
      <c r="W32" s="5">
        <f t="shared" si="23"/>
        <v>0</v>
      </c>
      <c r="X32" s="5">
        <f t="shared" si="23"/>
        <v>0</v>
      </c>
      <c r="Y32" s="5">
        <f t="shared" si="23"/>
        <v>0</v>
      </c>
      <c r="Z32" s="5">
        <f t="shared" si="23"/>
        <v>0</v>
      </c>
      <c r="AA32" s="7" t="e">
        <f t="shared" si="27"/>
        <v>#DIV/0!</v>
      </c>
      <c r="AB32" s="5"/>
    </row>
    <row r="33" spans="1:28" x14ac:dyDescent="0.25">
      <c r="A33" s="5"/>
      <c r="B33" s="5"/>
      <c r="C33" s="5"/>
      <c r="D33" s="5"/>
      <c r="E33" s="5"/>
      <c r="F33" s="5"/>
      <c r="G33" s="5"/>
      <c r="H33" s="5"/>
      <c r="I33" s="5"/>
      <c r="J33" s="6"/>
      <c r="K33" s="5"/>
      <c r="L33" s="5"/>
      <c r="M33" s="5"/>
      <c r="N33" s="5"/>
      <c r="O33" s="5"/>
      <c r="P33" s="5"/>
      <c r="Q33" s="5"/>
      <c r="R33" s="5"/>
      <c r="S33" s="6"/>
      <c r="T33" s="5"/>
      <c r="U33" s="5"/>
      <c r="V33" s="5"/>
      <c r="W33" s="5"/>
      <c r="X33" s="5"/>
      <c r="Y33" s="5"/>
      <c r="Z33" s="5"/>
      <c r="AA33" s="7"/>
      <c r="AB33" s="5"/>
    </row>
    <row r="34" spans="1:28" s="26" customFormat="1" x14ac:dyDescent="0.25">
      <c r="A34" s="27" t="str">
        <f>Refs!D2</f>
        <v>Rest of the World</v>
      </c>
      <c r="B34" s="27"/>
      <c r="C34" s="27"/>
      <c r="D34" s="27"/>
      <c r="E34" s="27"/>
      <c r="F34" s="27"/>
      <c r="G34" s="27"/>
      <c r="H34" s="27"/>
      <c r="I34" s="27"/>
      <c r="J34" s="28"/>
      <c r="K34" s="27" t="str">
        <f>A34</f>
        <v>Rest of the World</v>
      </c>
      <c r="L34" s="27"/>
      <c r="M34" s="27"/>
      <c r="N34" s="27"/>
      <c r="O34" s="27"/>
      <c r="P34" s="27"/>
      <c r="Q34" s="27"/>
      <c r="R34" s="27"/>
      <c r="S34" s="28"/>
      <c r="T34" s="27" t="str">
        <f>A34</f>
        <v>Rest of the World</v>
      </c>
      <c r="U34" s="27"/>
      <c r="V34" s="27"/>
      <c r="W34" s="27"/>
      <c r="X34" s="27"/>
      <c r="Y34" s="27"/>
      <c r="Z34" s="27"/>
      <c r="AA34" s="29"/>
      <c r="AB34" s="27"/>
    </row>
    <row r="35" spans="1:28" x14ac:dyDescent="0.25">
      <c r="A35" s="5" t="str">
        <f>A$4</f>
        <v>Question</v>
      </c>
      <c r="B35" s="5" t="str">
        <f t="shared" ref="B35:H35" si="28">B$4</f>
        <v>High</v>
      </c>
      <c r="C35" s="5" t="str">
        <f t="shared" si="28"/>
        <v>Mid-high</v>
      </c>
      <c r="D35" s="5" t="str">
        <f t="shared" si="28"/>
        <v>Mid</v>
      </c>
      <c r="E35" s="5" t="str">
        <f t="shared" si="28"/>
        <v>Mid-low</v>
      </c>
      <c r="F35" s="5" t="str">
        <f t="shared" si="28"/>
        <v>Low</v>
      </c>
      <c r="G35" s="5" t="str">
        <f t="shared" si="28"/>
        <v>Don't know</v>
      </c>
      <c r="H35" s="5" t="str">
        <f t="shared" si="28"/>
        <v>TOTAL</v>
      </c>
      <c r="I35" s="5"/>
      <c r="J35" s="6"/>
      <c r="K35" s="5" t="str">
        <f>K$4</f>
        <v>Question</v>
      </c>
      <c r="L35" s="5" t="str">
        <f t="shared" ref="L35:Q35" si="29">L$4</f>
        <v>High</v>
      </c>
      <c r="M35" s="5" t="str">
        <f t="shared" si="29"/>
        <v>Mid-high</v>
      </c>
      <c r="N35" s="5" t="str">
        <f t="shared" si="29"/>
        <v>Mid</v>
      </c>
      <c r="O35" s="5" t="str">
        <f t="shared" si="29"/>
        <v>Mid-low</v>
      </c>
      <c r="P35" s="5" t="str">
        <f t="shared" si="29"/>
        <v>Low</v>
      </c>
      <c r="Q35" s="5" t="str">
        <f t="shared" si="29"/>
        <v>Don't know</v>
      </c>
      <c r="R35" s="5"/>
      <c r="S35" s="6"/>
      <c r="T35" s="5" t="str">
        <f>T$4</f>
        <v>Question</v>
      </c>
      <c r="U35" s="5" t="str">
        <f t="shared" ref="U35:Z35" si="30">U$4</f>
        <v>High</v>
      </c>
      <c r="V35" s="5" t="str">
        <f t="shared" si="30"/>
        <v>Mid-high</v>
      </c>
      <c r="W35" s="5" t="str">
        <f t="shared" si="30"/>
        <v>Mid</v>
      </c>
      <c r="X35" s="5" t="str">
        <f t="shared" si="30"/>
        <v>Mid-low</v>
      </c>
      <c r="Y35" s="5" t="str">
        <f t="shared" si="30"/>
        <v>Low</v>
      </c>
      <c r="Z35" s="5" t="str">
        <f t="shared" si="30"/>
        <v>Don't know</v>
      </c>
      <c r="AA35" s="7" t="s">
        <v>127</v>
      </c>
      <c r="AB35" s="5"/>
    </row>
    <row r="36" spans="1:28" x14ac:dyDescent="0.25">
      <c r="A36" s="5" t="str">
        <f>A$5</f>
        <v>Answer 1</v>
      </c>
      <c r="B36" s="5"/>
      <c r="C36" s="5"/>
      <c r="D36" s="5"/>
      <c r="E36" s="5"/>
      <c r="F36" s="5"/>
      <c r="G36" s="5"/>
      <c r="H36" s="5">
        <f>SUM(B36:G36)</f>
        <v>0</v>
      </c>
      <c r="I36" s="5"/>
      <c r="J36" s="6"/>
      <c r="K36" s="5" t="str">
        <f>K$5</f>
        <v>Answer 1</v>
      </c>
      <c r="L36" s="8" t="e">
        <f>B36/$H36</f>
        <v>#DIV/0!</v>
      </c>
      <c r="M36" s="8" t="e">
        <f t="shared" ref="M36:Q42" si="31">C36/$H36</f>
        <v>#DIV/0!</v>
      </c>
      <c r="N36" s="8" t="e">
        <f t="shared" si="31"/>
        <v>#DIV/0!</v>
      </c>
      <c r="O36" s="8" t="e">
        <f t="shared" si="31"/>
        <v>#DIV/0!</v>
      </c>
      <c r="P36" s="8" t="e">
        <f t="shared" si="31"/>
        <v>#DIV/0!</v>
      </c>
      <c r="Q36" s="8" t="e">
        <f t="shared" si="31"/>
        <v>#DIV/0!</v>
      </c>
      <c r="R36" s="5"/>
      <c r="S36" s="6"/>
      <c r="T36" s="5" t="str">
        <f t="shared" ref="T36:T42" si="32">A36</f>
        <v>Answer 1</v>
      </c>
      <c r="U36" s="5">
        <f>B36*B$3</f>
        <v>0</v>
      </c>
      <c r="V36" s="5">
        <f t="shared" ref="V36:Z42" si="33">C36*C$3</f>
        <v>0</v>
      </c>
      <c r="W36" s="5">
        <f t="shared" si="33"/>
        <v>0</v>
      </c>
      <c r="X36" s="5">
        <f t="shared" si="33"/>
        <v>0</v>
      </c>
      <c r="Y36" s="5">
        <f t="shared" si="33"/>
        <v>0</v>
      </c>
      <c r="Z36" s="5">
        <f t="shared" si="33"/>
        <v>0</v>
      </c>
      <c r="AA36" s="7" t="e">
        <f>SUM(U36:Z36)/$H36</f>
        <v>#DIV/0!</v>
      </c>
      <c r="AB36" s="5"/>
    </row>
    <row r="37" spans="1:28" x14ac:dyDescent="0.25">
      <c r="A37" s="5" t="str">
        <f>A$6</f>
        <v>Answer 2</v>
      </c>
      <c r="B37" s="5"/>
      <c r="C37" s="5"/>
      <c r="D37" s="5"/>
      <c r="E37" s="5"/>
      <c r="F37" s="5"/>
      <c r="G37" s="5"/>
      <c r="H37" s="5">
        <f t="shared" ref="H37:H42" si="34">SUM(B37:G37)</f>
        <v>0</v>
      </c>
      <c r="I37" s="5"/>
      <c r="J37" s="6"/>
      <c r="K37" s="5" t="str">
        <f>K$6</f>
        <v>Answer 2</v>
      </c>
      <c r="L37" s="8" t="e">
        <f t="shared" ref="L37:L42" si="35">B37/$H37</f>
        <v>#DIV/0!</v>
      </c>
      <c r="M37" s="8" t="e">
        <f t="shared" si="31"/>
        <v>#DIV/0!</v>
      </c>
      <c r="N37" s="8" t="e">
        <f t="shared" si="31"/>
        <v>#DIV/0!</v>
      </c>
      <c r="O37" s="8" t="e">
        <f t="shared" si="31"/>
        <v>#DIV/0!</v>
      </c>
      <c r="P37" s="8" t="e">
        <f t="shared" si="31"/>
        <v>#DIV/0!</v>
      </c>
      <c r="Q37" s="8" t="e">
        <f t="shared" si="31"/>
        <v>#DIV/0!</v>
      </c>
      <c r="R37" s="5"/>
      <c r="S37" s="6"/>
      <c r="T37" s="5" t="str">
        <f t="shared" si="32"/>
        <v>Answer 2</v>
      </c>
      <c r="U37" s="5">
        <f t="shared" ref="U37:U42" si="36">B37*B$3</f>
        <v>0</v>
      </c>
      <c r="V37" s="5">
        <f t="shared" si="33"/>
        <v>0</v>
      </c>
      <c r="W37" s="5">
        <f t="shared" si="33"/>
        <v>0</v>
      </c>
      <c r="X37" s="5">
        <f t="shared" si="33"/>
        <v>0</v>
      </c>
      <c r="Y37" s="5">
        <f t="shared" si="33"/>
        <v>0</v>
      </c>
      <c r="Z37" s="5">
        <f t="shared" si="33"/>
        <v>0</v>
      </c>
      <c r="AA37" s="7" t="e">
        <f t="shared" ref="AA37:AA42" si="37">SUM(U37:Z37)/$H37</f>
        <v>#DIV/0!</v>
      </c>
      <c r="AB37" s="5"/>
    </row>
    <row r="38" spans="1:28" x14ac:dyDescent="0.25">
      <c r="A38" s="5" t="str">
        <f>A$7</f>
        <v>Answer 3</v>
      </c>
      <c r="B38" s="5"/>
      <c r="C38" s="5"/>
      <c r="D38" s="5"/>
      <c r="E38" s="5"/>
      <c r="F38" s="5"/>
      <c r="G38" s="5"/>
      <c r="H38" s="5">
        <f t="shared" si="34"/>
        <v>0</v>
      </c>
      <c r="I38" s="5"/>
      <c r="J38" s="6"/>
      <c r="K38" s="5" t="str">
        <f>K$7</f>
        <v>Answer 3</v>
      </c>
      <c r="L38" s="8" t="e">
        <f t="shared" si="35"/>
        <v>#DIV/0!</v>
      </c>
      <c r="M38" s="8" t="e">
        <f t="shared" si="31"/>
        <v>#DIV/0!</v>
      </c>
      <c r="N38" s="8" t="e">
        <f t="shared" si="31"/>
        <v>#DIV/0!</v>
      </c>
      <c r="O38" s="8" t="e">
        <f t="shared" si="31"/>
        <v>#DIV/0!</v>
      </c>
      <c r="P38" s="8" t="e">
        <f t="shared" si="31"/>
        <v>#DIV/0!</v>
      </c>
      <c r="Q38" s="8" t="e">
        <f t="shared" si="31"/>
        <v>#DIV/0!</v>
      </c>
      <c r="R38" s="5"/>
      <c r="S38" s="6"/>
      <c r="T38" s="5" t="str">
        <f t="shared" si="32"/>
        <v>Answer 3</v>
      </c>
      <c r="U38" s="5">
        <f t="shared" si="36"/>
        <v>0</v>
      </c>
      <c r="V38" s="5">
        <f t="shared" si="33"/>
        <v>0</v>
      </c>
      <c r="W38" s="5">
        <f t="shared" si="33"/>
        <v>0</v>
      </c>
      <c r="X38" s="5">
        <f t="shared" si="33"/>
        <v>0</v>
      </c>
      <c r="Y38" s="5">
        <f t="shared" si="33"/>
        <v>0</v>
      </c>
      <c r="Z38" s="5">
        <f t="shared" si="33"/>
        <v>0</v>
      </c>
      <c r="AA38" s="7" t="e">
        <f t="shared" si="37"/>
        <v>#DIV/0!</v>
      </c>
      <c r="AB38" s="5"/>
    </row>
    <row r="39" spans="1:28" x14ac:dyDescent="0.25">
      <c r="A39" s="5" t="str">
        <f>A$8</f>
        <v>Answer 4</v>
      </c>
      <c r="B39" s="5"/>
      <c r="C39" s="5"/>
      <c r="D39" s="5"/>
      <c r="E39" s="5"/>
      <c r="F39" s="5"/>
      <c r="G39" s="5"/>
      <c r="H39" s="5">
        <f t="shared" si="34"/>
        <v>0</v>
      </c>
      <c r="I39" s="5"/>
      <c r="J39" s="6"/>
      <c r="K39" s="5" t="str">
        <f>K$8</f>
        <v>Answer 4</v>
      </c>
      <c r="L39" s="8" t="e">
        <f t="shared" si="35"/>
        <v>#DIV/0!</v>
      </c>
      <c r="M39" s="8" t="e">
        <f t="shared" si="31"/>
        <v>#DIV/0!</v>
      </c>
      <c r="N39" s="8" t="e">
        <f t="shared" si="31"/>
        <v>#DIV/0!</v>
      </c>
      <c r="O39" s="8" t="e">
        <f t="shared" si="31"/>
        <v>#DIV/0!</v>
      </c>
      <c r="P39" s="8" t="e">
        <f t="shared" si="31"/>
        <v>#DIV/0!</v>
      </c>
      <c r="Q39" s="8" t="e">
        <f t="shared" si="31"/>
        <v>#DIV/0!</v>
      </c>
      <c r="R39" s="5"/>
      <c r="S39" s="6"/>
      <c r="T39" s="5" t="str">
        <f t="shared" si="32"/>
        <v>Answer 4</v>
      </c>
      <c r="U39" s="5">
        <f t="shared" si="36"/>
        <v>0</v>
      </c>
      <c r="V39" s="5">
        <f t="shared" si="33"/>
        <v>0</v>
      </c>
      <c r="W39" s="5">
        <f t="shared" si="33"/>
        <v>0</v>
      </c>
      <c r="X39" s="5">
        <f t="shared" si="33"/>
        <v>0</v>
      </c>
      <c r="Y39" s="5">
        <f t="shared" si="33"/>
        <v>0</v>
      </c>
      <c r="Z39" s="5">
        <f t="shared" si="33"/>
        <v>0</v>
      </c>
      <c r="AA39" s="7" t="e">
        <f t="shared" si="37"/>
        <v>#DIV/0!</v>
      </c>
      <c r="AB39" s="5"/>
    </row>
    <row r="40" spans="1:28" x14ac:dyDescent="0.25">
      <c r="A40" s="5" t="str">
        <f>A$9</f>
        <v>Answer 5</v>
      </c>
      <c r="B40" s="5"/>
      <c r="C40" s="5"/>
      <c r="D40" s="5"/>
      <c r="E40" s="5"/>
      <c r="F40" s="5"/>
      <c r="G40" s="5"/>
      <c r="H40" s="5">
        <f t="shared" si="34"/>
        <v>0</v>
      </c>
      <c r="I40" s="5"/>
      <c r="J40" s="6"/>
      <c r="K40" s="5" t="str">
        <f>K$9</f>
        <v>Answer 5</v>
      </c>
      <c r="L40" s="8" t="e">
        <f t="shared" si="35"/>
        <v>#DIV/0!</v>
      </c>
      <c r="M40" s="8" t="e">
        <f t="shared" si="31"/>
        <v>#DIV/0!</v>
      </c>
      <c r="N40" s="8" t="e">
        <f t="shared" si="31"/>
        <v>#DIV/0!</v>
      </c>
      <c r="O40" s="8" t="e">
        <f t="shared" si="31"/>
        <v>#DIV/0!</v>
      </c>
      <c r="P40" s="8" t="e">
        <f t="shared" si="31"/>
        <v>#DIV/0!</v>
      </c>
      <c r="Q40" s="8" t="e">
        <f t="shared" si="31"/>
        <v>#DIV/0!</v>
      </c>
      <c r="R40" s="5"/>
      <c r="S40" s="6"/>
      <c r="T40" s="5" t="str">
        <f t="shared" si="32"/>
        <v>Answer 5</v>
      </c>
      <c r="U40" s="5">
        <f t="shared" si="36"/>
        <v>0</v>
      </c>
      <c r="V40" s="5">
        <f t="shared" si="33"/>
        <v>0</v>
      </c>
      <c r="W40" s="5">
        <f t="shared" si="33"/>
        <v>0</v>
      </c>
      <c r="X40" s="5">
        <f t="shared" si="33"/>
        <v>0</v>
      </c>
      <c r="Y40" s="5">
        <f t="shared" si="33"/>
        <v>0</v>
      </c>
      <c r="Z40" s="5">
        <f t="shared" si="33"/>
        <v>0</v>
      </c>
      <c r="AA40" s="7" t="e">
        <f t="shared" si="37"/>
        <v>#DIV/0!</v>
      </c>
      <c r="AB40" s="5"/>
    </row>
    <row r="41" spans="1:28" x14ac:dyDescent="0.25">
      <c r="A41" s="5" t="str">
        <f>A$10</f>
        <v>Answer 6</v>
      </c>
      <c r="B41" s="5"/>
      <c r="C41" s="5"/>
      <c r="D41" s="5"/>
      <c r="E41" s="5"/>
      <c r="F41" s="5"/>
      <c r="G41" s="5"/>
      <c r="H41" s="5">
        <f t="shared" si="34"/>
        <v>0</v>
      </c>
      <c r="I41" s="5"/>
      <c r="J41" s="6"/>
      <c r="K41" s="5" t="str">
        <f>K$10</f>
        <v>Answer 6</v>
      </c>
      <c r="L41" s="8" t="e">
        <f t="shared" si="35"/>
        <v>#DIV/0!</v>
      </c>
      <c r="M41" s="8" t="e">
        <f t="shared" si="31"/>
        <v>#DIV/0!</v>
      </c>
      <c r="N41" s="8" t="e">
        <f t="shared" si="31"/>
        <v>#DIV/0!</v>
      </c>
      <c r="O41" s="8" t="e">
        <f t="shared" si="31"/>
        <v>#DIV/0!</v>
      </c>
      <c r="P41" s="8" t="e">
        <f t="shared" si="31"/>
        <v>#DIV/0!</v>
      </c>
      <c r="Q41" s="8" t="e">
        <f t="shared" si="31"/>
        <v>#DIV/0!</v>
      </c>
      <c r="R41" s="5"/>
      <c r="S41" s="6"/>
      <c r="T41" s="5" t="str">
        <f t="shared" si="32"/>
        <v>Answer 6</v>
      </c>
      <c r="U41" s="5">
        <f t="shared" si="36"/>
        <v>0</v>
      </c>
      <c r="V41" s="5">
        <f t="shared" si="33"/>
        <v>0</v>
      </c>
      <c r="W41" s="5">
        <f t="shared" si="33"/>
        <v>0</v>
      </c>
      <c r="X41" s="5">
        <f t="shared" si="33"/>
        <v>0</v>
      </c>
      <c r="Y41" s="5">
        <f t="shared" si="33"/>
        <v>0</v>
      </c>
      <c r="Z41" s="5">
        <f t="shared" si="33"/>
        <v>0</v>
      </c>
      <c r="AA41" s="7" t="e">
        <f t="shared" si="37"/>
        <v>#DIV/0!</v>
      </c>
      <c r="AB41" s="5"/>
    </row>
    <row r="42" spans="1:28" x14ac:dyDescent="0.25">
      <c r="A42" s="5" t="str">
        <f>A$11</f>
        <v>Answer 7</v>
      </c>
      <c r="B42" s="5"/>
      <c r="C42" s="5"/>
      <c r="D42" s="5"/>
      <c r="E42" s="5"/>
      <c r="F42" s="5"/>
      <c r="G42" s="5"/>
      <c r="H42" s="5">
        <f t="shared" si="34"/>
        <v>0</v>
      </c>
      <c r="I42" s="5"/>
      <c r="J42" s="6"/>
      <c r="K42" s="5" t="str">
        <f>K$11</f>
        <v>Answer 7</v>
      </c>
      <c r="L42" s="8" t="e">
        <f t="shared" si="35"/>
        <v>#DIV/0!</v>
      </c>
      <c r="M42" s="8" t="e">
        <f t="shared" si="31"/>
        <v>#DIV/0!</v>
      </c>
      <c r="N42" s="8" t="e">
        <f t="shared" si="31"/>
        <v>#DIV/0!</v>
      </c>
      <c r="O42" s="8" t="e">
        <f t="shared" si="31"/>
        <v>#DIV/0!</v>
      </c>
      <c r="P42" s="8" t="e">
        <f t="shared" si="31"/>
        <v>#DIV/0!</v>
      </c>
      <c r="Q42" s="8" t="e">
        <f t="shared" si="31"/>
        <v>#DIV/0!</v>
      </c>
      <c r="R42" s="5"/>
      <c r="S42" s="6"/>
      <c r="T42" s="5" t="str">
        <f t="shared" si="32"/>
        <v>Answer 7</v>
      </c>
      <c r="U42" s="5">
        <f t="shared" si="36"/>
        <v>0</v>
      </c>
      <c r="V42" s="5">
        <f t="shared" si="33"/>
        <v>0</v>
      </c>
      <c r="W42" s="5">
        <f t="shared" si="33"/>
        <v>0</v>
      </c>
      <c r="X42" s="5">
        <f t="shared" si="33"/>
        <v>0</v>
      </c>
      <c r="Y42" s="5">
        <f t="shared" si="33"/>
        <v>0</v>
      </c>
      <c r="Z42" s="5">
        <f t="shared" si="33"/>
        <v>0</v>
      </c>
      <c r="AA42" s="7" t="e">
        <f t="shared" si="37"/>
        <v>#DIV/0!</v>
      </c>
      <c r="AB42" s="5"/>
    </row>
    <row r="43" spans="1:28" x14ac:dyDescent="0.25">
      <c r="A43" s="5"/>
      <c r="B43" s="5"/>
      <c r="C43" s="5"/>
      <c r="D43" s="5"/>
      <c r="E43" s="5"/>
      <c r="F43" s="5"/>
      <c r="G43" s="5"/>
      <c r="H43" s="5"/>
      <c r="I43" s="5"/>
      <c r="J43" s="6"/>
      <c r="K43" s="5"/>
      <c r="L43" s="5"/>
      <c r="M43" s="5"/>
      <c r="N43" s="5"/>
      <c r="O43" s="5"/>
      <c r="P43" s="5"/>
      <c r="Q43" s="5"/>
      <c r="R43" s="5"/>
      <c r="S43" s="6"/>
      <c r="T43" s="5"/>
      <c r="U43" s="5"/>
      <c r="V43" s="5"/>
      <c r="W43" s="5"/>
      <c r="X43" s="5"/>
      <c r="Y43" s="5"/>
      <c r="Z43" s="5"/>
      <c r="AA43" s="7"/>
      <c r="AB43" s="5"/>
    </row>
    <row r="44" spans="1:28" s="26" customFormat="1" x14ac:dyDescent="0.25">
      <c r="A44" s="27" t="str">
        <f>Refs!E2</f>
        <v>North America</v>
      </c>
      <c r="B44" s="27"/>
      <c r="C44" s="27"/>
      <c r="D44" s="27"/>
      <c r="E44" s="27"/>
      <c r="F44" s="27"/>
      <c r="G44" s="27"/>
      <c r="H44" s="27"/>
      <c r="I44" s="27"/>
      <c r="J44" s="28"/>
      <c r="K44" s="27" t="str">
        <f>A44</f>
        <v>North America</v>
      </c>
      <c r="L44" s="27"/>
      <c r="M44" s="27"/>
      <c r="N44" s="27"/>
      <c r="O44" s="27"/>
      <c r="P44" s="27"/>
      <c r="Q44" s="27"/>
      <c r="R44" s="27"/>
      <c r="S44" s="28"/>
      <c r="T44" s="27" t="str">
        <f>A44</f>
        <v>North America</v>
      </c>
      <c r="U44" s="27"/>
      <c r="V44" s="27"/>
      <c r="W44" s="27"/>
      <c r="X44" s="27"/>
      <c r="Y44" s="27"/>
      <c r="Z44" s="27"/>
      <c r="AA44" s="29"/>
      <c r="AB44" s="27"/>
    </row>
    <row r="45" spans="1:28" x14ac:dyDescent="0.25">
      <c r="A45" s="5" t="str">
        <f>A$4</f>
        <v>Question</v>
      </c>
      <c r="B45" s="5" t="str">
        <f t="shared" ref="B45:H45" si="38">B$4</f>
        <v>High</v>
      </c>
      <c r="C45" s="5" t="str">
        <f t="shared" si="38"/>
        <v>Mid-high</v>
      </c>
      <c r="D45" s="5" t="str">
        <f t="shared" si="38"/>
        <v>Mid</v>
      </c>
      <c r="E45" s="5" t="str">
        <f t="shared" si="38"/>
        <v>Mid-low</v>
      </c>
      <c r="F45" s="5" t="str">
        <f t="shared" si="38"/>
        <v>Low</v>
      </c>
      <c r="G45" s="5" t="str">
        <f t="shared" si="38"/>
        <v>Don't know</v>
      </c>
      <c r="H45" s="5" t="str">
        <f t="shared" si="38"/>
        <v>TOTAL</v>
      </c>
      <c r="I45" s="5"/>
      <c r="J45" s="6"/>
      <c r="K45" s="5" t="str">
        <f>K$4</f>
        <v>Question</v>
      </c>
      <c r="L45" s="5" t="str">
        <f t="shared" ref="L45:Q45" si="39">L$4</f>
        <v>High</v>
      </c>
      <c r="M45" s="5" t="str">
        <f t="shared" si="39"/>
        <v>Mid-high</v>
      </c>
      <c r="N45" s="5" t="str">
        <f t="shared" si="39"/>
        <v>Mid</v>
      </c>
      <c r="O45" s="5" t="str">
        <f t="shared" si="39"/>
        <v>Mid-low</v>
      </c>
      <c r="P45" s="5" t="str">
        <f t="shared" si="39"/>
        <v>Low</v>
      </c>
      <c r="Q45" s="5" t="str">
        <f t="shared" si="39"/>
        <v>Don't know</v>
      </c>
      <c r="R45" s="5"/>
      <c r="S45" s="6"/>
      <c r="T45" s="5" t="str">
        <f>T$4</f>
        <v>Question</v>
      </c>
      <c r="U45" s="5" t="str">
        <f t="shared" ref="U45:Z45" si="40">U$4</f>
        <v>High</v>
      </c>
      <c r="V45" s="5" t="str">
        <f t="shared" si="40"/>
        <v>Mid-high</v>
      </c>
      <c r="W45" s="5" t="str">
        <f t="shared" si="40"/>
        <v>Mid</v>
      </c>
      <c r="X45" s="5" t="str">
        <f t="shared" si="40"/>
        <v>Mid-low</v>
      </c>
      <c r="Y45" s="5" t="str">
        <f t="shared" si="40"/>
        <v>Low</v>
      </c>
      <c r="Z45" s="5" t="str">
        <f t="shared" si="40"/>
        <v>Don't know</v>
      </c>
      <c r="AA45" s="7" t="s">
        <v>127</v>
      </c>
      <c r="AB45" s="5"/>
    </row>
    <row r="46" spans="1:28" x14ac:dyDescent="0.25">
      <c r="A46" s="5" t="str">
        <f>A$5</f>
        <v>Answer 1</v>
      </c>
      <c r="B46" s="5"/>
      <c r="C46" s="5"/>
      <c r="D46" s="5"/>
      <c r="E46" s="5"/>
      <c r="F46" s="5"/>
      <c r="G46" s="5"/>
      <c r="H46" s="5">
        <f>SUM(B46:G46)</f>
        <v>0</v>
      </c>
      <c r="I46" s="5"/>
      <c r="J46" s="6"/>
      <c r="K46" s="5" t="str">
        <f>K$5</f>
        <v>Answer 1</v>
      </c>
      <c r="L46" s="8" t="e">
        <f>B46/$H46</f>
        <v>#DIV/0!</v>
      </c>
      <c r="M46" s="8" t="e">
        <f t="shared" ref="M46:Q52" si="41">C46/$H46</f>
        <v>#DIV/0!</v>
      </c>
      <c r="N46" s="8" t="e">
        <f t="shared" si="41"/>
        <v>#DIV/0!</v>
      </c>
      <c r="O46" s="8" t="e">
        <f t="shared" si="41"/>
        <v>#DIV/0!</v>
      </c>
      <c r="P46" s="8" t="e">
        <f t="shared" si="41"/>
        <v>#DIV/0!</v>
      </c>
      <c r="Q46" s="8" t="e">
        <f t="shared" si="41"/>
        <v>#DIV/0!</v>
      </c>
      <c r="R46" s="5"/>
      <c r="S46" s="6"/>
      <c r="T46" s="5" t="str">
        <f t="shared" ref="T46:T52" si="42">A46</f>
        <v>Answer 1</v>
      </c>
      <c r="U46" s="5">
        <f>B46*B$3</f>
        <v>0</v>
      </c>
      <c r="V46" s="5">
        <f t="shared" ref="V46:Z52" si="43">C46*C$3</f>
        <v>0</v>
      </c>
      <c r="W46" s="5">
        <f t="shared" si="43"/>
        <v>0</v>
      </c>
      <c r="X46" s="5">
        <f t="shared" si="43"/>
        <v>0</v>
      </c>
      <c r="Y46" s="5">
        <f t="shared" si="43"/>
        <v>0</v>
      </c>
      <c r="Z46" s="5">
        <f t="shared" si="43"/>
        <v>0</v>
      </c>
      <c r="AA46" s="7" t="e">
        <f>SUM(U46:Z46)/$H46</f>
        <v>#DIV/0!</v>
      </c>
      <c r="AB46" s="5"/>
    </row>
    <row r="47" spans="1:28" x14ac:dyDescent="0.25">
      <c r="A47" s="5" t="str">
        <f>A$6</f>
        <v>Answer 2</v>
      </c>
      <c r="B47" s="5"/>
      <c r="C47" s="5"/>
      <c r="D47" s="5"/>
      <c r="E47" s="5"/>
      <c r="F47" s="5"/>
      <c r="G47" s="5"/>
      <c r="H47" s="5">
        <f t="shared" ref="H47:H52" si="44">SUM(B47:G47)</f>
        <v>0</v>
      </c>
      <c r="I47" s="5"/>
      <c r="J47" s="6"/>
      <c r="K47" s="5" t="str">
        <f>K$6</f>
        <v>Answer 2</v>
      </c>
      <c r="L47" s="8" t="e">
        <f t="shared" ref="L47:L52" si="45">B47/$H47</f>
        <v>#DIV/0!</v>
      </c>
      <c r="M47" s="8" t="e">
        <f t="shared" si="41"/>
        <v>#DIV/0!</v>
      </c>
      <c r="N47" s="8" t="e">
        <f t="shared" si="41"/>
        <v>#DIV/0!</v>
      </c>
      <c r="O47" s="8" t="e">
        <f t="shared" si="41"/>
        <v>#DIV/0!</v>
      </c>
      <c r="P47" s="8" t="e">
        <f t="shared" si="41"/>
        <v>#DIV/0!</v>
      </c>
      <c r="Q47" s="8" t="e">
        <f t="shared" si="41"/>
        <v>#DIV/0!</v>
      </c>
      <c r="R47" s="5"/>
      <c r="S47" s="6"/>
      <c r="T47" s="5" t="str">
        <f t="shared" si="42"/>
        <v>Answer 2</v>
      </c>
      <c r="U47" s="5">
        <f t="shared" ref="U47:U52" si="46">B47*B$3</f>
        <v>0</v>
      </c>
      <c r="V47" s="5">
        <f t="shared" si="43"/>
        <v>0</v>
      </c>
      <c r="W47" s="5">
        <f t="shared" si="43"/>
        <v>0</v>
      </c>
      <c r="X47" s="5">
        <f t="shared" si="43"/>
        <v>0</v>
      </c>
      <c r="Y47" s="5">
        <f t="shared" si="43"/>
        <v>0</v>
      </c>
      <c r="Z47" s="5">
        <f t="shared" si="43"/>
        <v>0</v>
      </c>
      <c r="AA47" s="7" t="e">
        <f t="shared" ref="AA47:AA52" si="47">SUM(U47:Z47)/$H47</f>
        <v>#DIV/0!</v>
      </c>
      <c r="AB47" s="5"/>
    </row>
    <row r="48" spans="1:28" x14ac:dyDescent="0.25">
      <c r="A48" s="5" t="str">
        <f>A$7</f>
        <v>Answer 3</v>
      </c>
      <c r="B48" s="5"/>
      <c r="C48" s="5"/>
      <c r="D48" s="5"/>
      <c r="E48" s="5"/>
      <c r="F48" s="5"/>
      <c r="G48" s="5"/>
      <c r="H48" s="5">
        <f t="shared" si="44"/>
        <v>0</v>
      </c>
      <c r="I48" s="5"/>
      <c r="J48" s="6"/>
      <c r="K48" s="5" t="str">
        <f>K$7</f>
        <v>Answer 3</v>
      </c>
      <c r="L48" s="8" t="e">
        <f t="shared" si="45"/>
        <v>#DIV/0!</v>
      </c>
      <c r="M48" s="8" t="e">
        <f t="shared" si="41"/>
        <v>#DIV/0!</v>
      </c>
      <c r="N48" s="8" t="e">
        <f t="shared" si="41"/>
        <v>#DIV/0!</v>
      </c>
      <c r="O48" s="8" t="e">
        <f t="shared" si="41"/>
        <v>#DIV/0!</v>
      </c>
      <c r="P48" s="8" t="e">
        <f t="shared" si="41"/>
        <v>#DIV/0!</v>
      </c>
      <c r="Q48" s="8" t="e">
        <f t="shared" si="41"/>
        <v>#DIV/0!</v>
      </c>
      <c r="R48" s="5"/>
      <c r="S48" s="6"/>
      <c r="T48" s="5" t="str">
        <f t="shared" si="42"/>
        <v>Answer 3</v>
      </c>
      <c r="U48" s="5">
        <f t="shared" si="46"/>
        <v>0</v>
      </c>
      <c r="V48" s="5">
        <f t="shared" si="43"/>
        <v>0</v>
      </c>
      <c r="W48" s="5">
        <f t="shared" si="43"/>
        <v>0</v>
      </c>
      <c r="X48" s="5">
        <f t="shared" si="43"/>
        <v>0</v>
      </c>
      <c r="Y48" s="5">
        <f t="shared" si="43"/>
        <v>0</v>
      </c>
      <c r="Z48" s="5">
        <f t="shared" si="43"/>
        <v>0</v>
      </c>
      <c r="AA48" s="7" t="e">
        <f t="shared" si="47"/>
        <v>#DIV/0!</v>
      </c>
      <c r="AB48" s="5"/>
    </row>
    <row r="49" spans="1:28" x14ac:dyDescent="0.25">
      <c r="A49" s="5" t="str">
        <f>A$8</f>
        <v>Answer 4</v>
      </c>
      <c r="B49" s="5"/>
      <c r="C49" s="5"/>
      <c r="D49" s="5"/>
      <c r="E49" s="5"/>
      <c r="F49" s="5"/>
      <c r="G49" s="5"/>
      <c r="H49" s="5">
        <f t="shared" si="44"/>
        <v>0</v>
      </c>
      <c r="I49" s="5"/>
      <c r="J49" s="6"/>
      <c r="K49" s="5" t="str">
        <f>K$8</f>
        <v>Answer 4</v>
      </c>
      <c r="L49" s="8" t="e">
        <f t="shared" si="45"/>
        <v>#DIV/0!</v>
      </c>
      <c r="M49" s="8" t="e">
        <f t="shared" si="41"/>
        <v>#DIV/0!</v>
      </c>
      <c r="N49" s="8" t="e">
        <f t="shared" si="41"/>
        <v>#DIV/0!</v>
      </c>
      <c r="O49" s="8" t="e">
        <f t="shared" si="41"/>
        <v>#DIV/0!</v>
      </c>
      <c r="P49" s="8" t="e">
        <f t="shared" si="41"/>
        <v>#DIV/0!</v>
      </c>
      <c r="Q49" s="8" t="e">
        <f t="shared" si="41"/>
        <v>#DIV/0!</v>
      </c>
      <c r="R49" s="5"/>
      <c r="S49" s="6"/>
      <c r="T49" s="5" t="str">
        <f t="shared" si="42"/>
        <v>Answer 4</v>
      </c>
      <c r="U49" s="5">
        <f t="shared" si="46"/>
        <v>0</v>
      </c>
      <c r="V49" s="5">
        <f t="shared" si="43"/>
        <v>0</v>
      </c>
      <c r="W49" s="5">
        <f t="shared" si="43"/>
        <v>0</v>
      </c>
      <c r="X49" s="5">
        <f t="shared" si="43"/>
        <v>0</v>
      </c>
      <c r="Y49" s="5">
        <f t="shared" si="43"/>
        <v>0</v>
      </c>
      <c r="Z49" s="5">
        <f t="shared" si="43"/>
        <v>0</v>
      </c>
      <c r="AA49" s="7" t="e">
        <f t="shared" si="47"/>
        <v>#DIV/0!</v>
      </c>
      <c r="AB49" s="5"/>
    </row>
    <row r="50" spans="1:28" x14ac:dyDescent="0.25">
      <c r="A50" s="5" t="str">
        <f>A$9</f>
        <v>Answer 5</v>
      </c>
      <c r="B50" s="5"/>
      <c r="C50" s="5"/>
      <c r="D50" s="5"/>
      <c r="E50" s="5"/>
      <c r="F50" s="5"/>
      <c r="G50" s="5"/>
      <c r="H50" s="5">
        <f t="shared" si="44"/>
        <v>0</v>
      </c>
      <c r="I50" s="5"/>
      <c r="J50" s="6"/>
      <c r="K50" s="5" t="str">
        <f>K$9</f>
        <v>Answer 5</v>
      </c>
      <c r="L50" s="8" t="e">
        <f t="shared" si="45"/>
        <v>#DIV/0!</v>
      </c>
      <c r="M50" s="8" t="e">
        <f t="shared" si="41"/>
        <v>#DIV/0!</v>
      </c>
      <c r="N50" s="8" t="e">
        <f t="shared" si="41"/>
        <v>#DIV/0!</v>
      </c>
      <c r="O50" s="8" t="e">
        <f t="shared" si="41"/>
        <v>#DIV/0!</v>
      </c>
      <c r="P50" s="8" t="e">
        <f t="shared" si="41"/>
        <v>#DIV/0!</v>
      </c>
      <c r="Q50" s="8" t="e">
        <f t="shared" si="41"/>
        <v>#DIV/0!</v>
      </c>
      <c r="R50" s="5"/>
      <c r="S50" s="6"/>
      <c r="T50" s="5" t="str">
        <f t="shared" si="42"/>
        <v>Answer 5</v>
      </c>
      <c r="U50" s="5">
        <f t="shared" si="46"/>
        <v>0</v>
      </c>
      <c r="V50" s="5">
        <f t="shared" si="43"/>
        <v>0</v>
      </c>
      <c r="W50" s="5">
        <f t="shared" si="43"/>
        <v>0</v>
      </c>
      <c r="X50" s="5">
        <f t="shared" si="43"/>
        <v>0</v>
      </c>
      <c r="Y50" s="5">
        <f t="shared" si="43"/>
        <v>0</v>
      </c>
      <c r="Z50" s="5">
        <f t="shared" si="43"/>
        <v>0</v>
      </c>
      <c r="AA50" s="7" t="e">
        <f t="shared" si="47"/>
        <v>#DIV/0!</v>
      </c>
      <c r="AB50" s="5"/>
    </row>
    <row r="51" spans="1:28" x14ac:dyDescent="0.25">
      <c r="A51" s="5" t="str">
        <f>A$10</f>
        <v>Answer 6</v>
      </c>
      <c r="B51" s="5"/>
      <c r="C51" s="5"/>
      <c r="D51" s="5"/>
      <c r="E51" s="5"/>
      <c r="F51" s="5"/>
      <c r="G51" s="5"/>
      <c r="H51" s="5">
        <f t="shared" si="44"/>
        <v>0</v>
      </c>
      <c r="I51" s="5"/>
      <c r="J51" s="6"/>
      <c r="K51" s="5" t="str">
        <f>K$10</f>
        <v>Answer 6</v>
      </c>
      <c r="L51" s="8" t="e">
        <f t="shared" si="45"/>
        <v>#DIV/0!</v>
      </c>
      <c r="M51" s="8" t="e">
        <f t="shared" si="41"/>
        <v>#DIV/0!</v>
      </c>
      <c r="N51" s="8" t="e">
        <f t="shared" si="41"/>
        <v>#DIV/0!</v>
      </c>
      <c r="O51" s="8" t="e">
        <f t="shared" si="41"/>
        <v>#DIV/0!</v>
      </c>
      <c r="P51" s="8" t="e">
        <f t="shared" si="41"/>
        <v>#DIV/0!</v>
      </c>
      <c r="Q51" s="8" t="e">
        <f t="shared" si="41"/>
        <v>#DIV/0!</v>
      </c>
      <c r="R51" s="5"/>
      <c r="S51" s="6"/>
      <c r="T51" s="5" t="str">
        <f t="shared" si="42"/>
        <v>Answer 6</v>
      </c>
      <c r="U51" s="5">
        <f t="shared" si="46"/>
        <v>0</v>
      </c>
      <c r="V51" s="5">
        <f t="shared" si="43"/>
        <v>0</v>
      </c>
      <c r="W51" s="5">
        <f t="shared" si="43"/>
        <v>0</v>
      </c>
      <c r="X51" s="5">
        <f t="shared" si="43"/>
        <v>0</v>
      </c>
      <c r="Y51" s="5">
        <f t="shared" si="43"/>
        <v>0</v>
      </c>
      <c r="Z51" s="5">
        <f t="shared" si="43"/>
        <v>0</v>
      </c>
      <c r="AA51" s="7" t="e">
        <f t="shared" si="47"/>
        <v>#DIV/0!</v>
      </c>
      <c r="AB51" s="5"/>
    </row>
    <row r="52" spans="1:28" x14ac:dyDescent="0.25">
      <c r="A52" s="5" t="str">
        <f>A$11</f>
        <v>Answer 7</v>
      </c>
      <c r="B52" s="5"/>
      <c r="C52" s="5"/>
      <c r="D52" s="5"/>
      <c r="E52" s="5"/>
      <c r="F52" s="5"/>
      <c r="G52" s="5"/>
      <c r="H52" s="5">
        <f t="shared" si="44"/>
        <v>0</v>
      </c>
      <c r="I52" s="5"/>
      <c r="J52" s="6"/>
      <c r="K52" s="5" t="str">
        <f>K$11</f>
        <v>Answer 7</v>
      </c>
      <c r="L52" s="8" t="e">
        <f t="shared" si="45"/>
        <v>#DIV/0!</v>
      </c>
      <c r="M52" s="8" t="e">
        <f t="shared" si="41"/>
        <v>#DIV/0!</v>
      </c>
      <c r="N52" s="8" t="e">
        <f t="shared" si="41"/>
        <v>#DIV/0!</v>
      </c>
      <c r="O52" s="8" t="e">
        <f t="shared" si="41"/>
        <v>#DIV/0!</v>
      </c>
      <c r="P52" s="8" t="e">
        <f t="shared" si="41"/>
        <v>#DIV/0!</v>
      </c>
      <c r="Q52" s="8" t="e">
        <f t="shared" si="41"/>
        <v>#DIV/0!</v>
      </c>
      <c r="R52" s="5"/>
      <c r="S52" s="6"/>
      <c r="T52" s="5" t="str">
        <f t="shared" si="42"/>
        <v>Answer 7</v>
      </c>
      <c r="U52" s="5">
        <f t="shared" si="46"/>
        <v>0</v>
      </c>
      <c r="V52" s="5">
        <f t="shared" si="43"/>
        <v>0</v>
      </c>
      <c r="W52" s="5">
        <f t="shared" si="43"/>
        <v>0</v>
      </c>
      <c r="X52" s="5">
        <f t="shared" si="43"/>
        <v>0</v>
      </c>
      <c r="Y52" s="5">
        <f t="shared" si="43"/>
        <v>0</v>
      </c>
      <c r="Z52" s="5">
        <f t="shared" si="43"/>
        <v>0</v>
      </c>
      <c r="AA52" s="7" t="e">
        <f t="shared" si="47"/>
        <v>#DIV/0!</v>
      </c>
      <c r="AB52" s="5"/>
    </row>
    <row r="53" spans="1:28" x14ac:dyDescent="0.25">
      <c r="A53" s="5"/>
      <c r="B53" s="5"/>
      <c r="C53" s="5"/>
      <c r="D53" s="5"/>
      <c r="E53" s="5"/>
      <c r="F53" s="5"/>
      <c r="G53" s="5"/>
      <c r="H53" s="5"/>
      <c r="I53" s="5"/>
      <c r="J53" s="6"/>
      <c r="K53" s="5"/>
      <c r="L53" s="5"/>
      <c r="M53" s="5"/>
      <c r="N53" s="5"/>
      <c r="O53" s="5"/>
      <c r="P53" s="5"/>
      <c r="Q53" s="5"/>
      <c r="R53" s="5"/>
      <c r="S53" s="6"/>
      <c r="T53" s="5"/>
      <c r="U53" s="5"/>
      <c r="V53" s="5"/>
      <c r="W53" s="5"/>
      <c r="X53" s="5"/>
      <c r="Y53" s="5"/>
      <c r="Z53" s="5"/>
      <c r="AA53" s="7"/>
      <c r="AB53" s="5"/>
    </row>
    <row r="54" spans="1:28" s="26" customFormat="1" x14ac:dyDescent="0.25">
      <c r="A54" s="27" t="str">
        <f>Refs!F2</f>
        <v>UK</v>
      </c>
      <c r="B54" s="27"/>
      <c r="C54" s="27"/>
      <c r="D54" s="27"/>
      <c r="E54" s="27"/>
      <c r="F54" s="27"/>
      <c r="G54" s="27"/>
      <c r="H54" s="27"/>
      <c r="I54" s="27"/>
      <c r="J54" s="28"/>
      <c r="K54" s="27" t="str">
        <f>A54</f>
        <v>UK</v>
      </c>
      <c r="L54" s="27"/>
      <c r="M54" s="27"/>
      <c r="N54" s="27"/>
      <c r="O54" s="27"/>
      <c r="P54" s="27"/>
      <c r="Q54" s="27"/>
      <c r="R54" s="27"/>
      <c r="S54" s="28"/>
      <c r="T54" s="27" t="str">
        <f>A54</f>
        <v>UK</v>
      </c>
      <c r="U54" s="27"/>
      <c r="V54" s="27"/>
      <c r="W54" s="27"/>
      <c r="X54" s="27"/>
      <c r="Y54" s="27"/>
      <c r="Z54" s="27"/>
      <c r="AA54" s="29"/>
      <c r="AB54" s="27"/>
    </row>
    <row r="55" spans="1:28" x14ac:dyDescent="0.25">
      <c r="A55" s="5" t="str">
        <f>A$4</f>
        <v>Question</v>
      </c>
      <c r="B55" s="5" t="str">
        <f t="shared" ref="B55:H55" si="48">B$4</f>
        <v>High</v>
      </c>
      <c r="C55" s="5" t="str">
        <f t="shared" si="48"/>
        <v>Mid-high</v>
      </c>
      <c r="D55" s="5" t="str">
        <f t="shared" si="48"/>
        <v>Mid</v>
      </c>
      <c r="E55" s="5" t="str">
        <f t="shared" si="48"/>
        <v>Mid-low</v>
      </c>
      <c r="F55" s="5" t="str">
        <f t="shared" si="48"/>
        <v>Low</v>
      </c>
      <c r="G55" s="5" t="str">
        <f t="shared" si="48"/>
        <v>Don't know</v>
      </c>
      <c r="H55" s="5" t="str">
        <f t="shared" si="48"/>
        <v>TOTAL</v>
      </c>
      <c r="I55" s="5"/>
      <c r="J55" s="6"/>
      <c r="K55" s="5" t="str">
        <f>K$4</f>
        <v>Question</v>
      </c>
      <c r="L55" s="5" t="str">
        <f t="shared" ref="L55:Q55" si="49">L$4</f>
        <v>High</v>
      </c>
      <c r="M55" s="5" t="str">
        <f t="shared" si="49"/>
        <v>Mid-high</v>
      </c>
      <c r="N55" s="5" t="str">
        <f t="shared" si="49"/>
        <v>Mid</v>
      </c>
      <c r="O55" s="5" t="str">
        <f t="shared" si="49"/>
        <v>Mid-low</v>
      </c>
      <c r="P55" s="5" t="str">
        <f t="shared" si="49"/>
        <v>Low</v>
      </c>
      <c r="Q55" s="5" t="str">
        <f t="shared" si="49"/>
        <v>Don't know</v>
      </c>
      <c r="R55" s="5"/>
      <c r="S55" s="6"/>
      <c r="T55" s="5" t="str">
        <f>T$4</f>
        <v>Question</v>
      </c>
      <c r="U55" s="5" t="str">
        <f t="shared" ref="U55:Z55" si="50">U$4</f>
        <v>High</v>
      </c>
      <c r="V55" s="5" t="str">
        <f t="shared" si="50"/>
        <v>Mid-high</v>
      </c>
      <c r="W55" s="5" t="str">
        <f t="shared" si="50"/>
        <v>Mid</v>
      </c>
      <c r="X55" s="5" t="str">
        <f t="shared" si="50"/>
        <v>Mid-low</v>
      </c>
      <c r="Y55" s="5" t="str">
        <f t="shared" si="50"/>
        <v>Low</v>
      </c>
      <c r="Z55" s="5" t="str">
        <f t="shared" si="50"/>
        <v>Don't know</v>
      </c>
      <c r="AA55" s="7" t="s">
        <v>127</v>
      </c>
      <c r="AB55" s="5"/>
    </row>
    <row r="56" spans="1:28" x14ac:dyDescent="0.25">
      <c r="A56" s="5" t="str">
        <f>A$5</f>
        <v>Answer 1</v>
      </c>
      <c r="B56" s="5"/>
      <c r="C56" s="5"/>
      <c r="D56" s="5"/>
      <c r="E56" s="5"/>
      <c r="F56" s="5"/>
      <c r="G56" s="5"/>
      <c r="H56" s="5">
        <f>SUM(B56:G56)</f>
        <v>0</v>
      </c>
      <c r="I56" s="5"/>
      <c r="J56" s="6"/>
      <c r="K56" s="5" t="str">
        <f>K$5</f>
        <v>Answer 1</v>
      </c>
      <c r="L56" s="8" t="e">
        <f>B56/$H56</f>
        <v>#DIV/0!</v>
      </c>
      <c r="M56" s="8" t="e">
        <f t="shared" ref="M56:Q62" si="51">C56/$H56</f>
        <v>#DIV/0!</v>
      </c>
      <c r="N56" s="8" t="e">
        <f t="shared" si="51"/>
        <v>#DIV/0!</v>
      </c>
      <c r="O56" s="8" t="e">
        <f t="shared" si="51"/>
        <v>#DIV/0!</v>
      </c>
      <c r="P56" s="8" t="e">
        <f t="shared" si="51"/>
        <v>#DIV/0!</v>
      </c>
      <c r="Q56" s="8" t="e">
        <f t="shared" si="51"/>
        <v>#DIV/0!</v>
      </c>
      <c r="R56" s="5"/>
      <c r="S56" s="6"/>
      <c r="T56" s="5" t="str">
        <f t="shared" ref="T56:T62" si="52">A56</f>
        <v>Answer 1</v>
      </c>
      <c r="U56" s="5">
        <f>B56*B$3</f>
        <v>0</v>
      </c>
      <c r="V56" s="5">
        <f t="shared" ref="V56:Z62" si="53">C56*C$3</f>
        <v>0</v>
      </c>
      <c r="W56" s="5">
        <f t="shared" si="53"/>
        <v>0</v>
      </c>
      <c r="X56" s="5">
        <f t="shared" si="53"/>
        <v>0</v>
      </c>
      <c r="Y56" s="5">
        <f t="shared" si="53"/>
        <v>0</v>
      </c>
      <c r="Z56" s="5">
        <f t="shared" si="53"/>
        <v>0</v>
      </c>
      <c r="AA56" s="7" t="e">
        <f>SUM(U56:Z56)/$H56</f>
        <v>#DIV/0!</v>
      </c>
      <c r="AB56" s="5"/>
    </row>
    <row r="57" spans="1:28" x14ac:dyDescent="0.25">
      <c r="A57" s="5" t="str">
        <f>A$6</f>
        <v>Answer 2</v>
      </c>
      <c r="B57" s="5"/>
      <c r="C57" s="5"/>
      <c r="D57" s="5"/>
      <c r="E57" s="5"/>
      <c r="F57" s="5"/>
      <c r="G57" s="5"/>
      <c r="H57" s="5">
        <f t="shared" ref="H57:H62" si="54">SUM(B57:G57)</f>
        <v>0</v>
      </c>
      <c r="I57" s="5"/>
      <c r="J57" s="6"/>
      <c r="K57" s="5" t="str">
        <f>K$6</f>
        <v>Answer 2</v>
      </c>
      <c r="L57" s="8" t="e">
        <f t="shared" ref="L57:L62" si="55">B57/$H57</f>
        <v>#DIV/0!</v>
      </c>
      <c r="M57" s="8" t="e">
        <f t="shared" si="51"/>
        <v>#DIV/0!</v>
      </c>
      <c r="N57" s="8" t="e">
        <f t="shared" si="51"/>
        <v>#DIV/0!</v>
      </c>
      <c r="O57" s="8" t="e">
        <f t="shared" si="51"/>
        <v>#DIV/0!</v>
      </c>
      <c r="P57" s="8" t="e">
        <f t="shared" si="51"/>
        <v>#DIV/0!</v>
      </c>
      <c r="Q57" s="8" t="e">
        <f t="shared" si="51"/>
        <v>#DIV/0!</v>
      </c>
      <c r="R57" s="5"/>
      <c r="S57" s="6"/>
      <c r="T57" s="5" t="str">
        <f t="shared" si="52"/>
        <v>Answer 2</v>
      </c>
      <c r="U57" s="5">
        <f t="shared" ref="U57:U62" si="56">B57*B$3</f>
        <v>0</v>
      </c>
      <c r="V57" s="5">
        <f t="shared" si="53"/>
        <v>0</v>
      </c>
      <c r="W57" s="5">
        <f t="shared" si="53"/>
        <v>0</v>
      </c>
      <c r="X57" s="5">
        <f t="shared" si="53"/>
        <v>0</v>
      </c>
      <c r="Y57" s="5">
        <f t="shared" si="53"/>
        <v>0</v>
      </c>
      <c r="Z57" s="5">
        <f t="shared" si="53"/>
        <v>0</v>
      </c>
      <c r="AA57" s="7" t="e">
        <f t="shared" ref="AA57:AA62" si="57">SUM(U57:Z57)/$H57</f>
        <v>#DIV/0!</v>
      </c>
      <c r="AB57" s="5"/>
    </row>
    <row r="58" spans="1:28" x14ac:dyDescent="0.25">
      <c r="A58" s="5" t="str">
        <f>A$7</f>
        <v>Answer 3</v>
      </c>
      <c r="B58" s="5"/>
      <c r="C58" s="5"/>
      <c r="D58" s="5"/>
      <c r="E58" s="5"/>
      <c r="F58" s="5"/>
      <c r="G58" s="5"/>
      <c r="H58" s="5">
        <f t="shared" si="54"/>
        <v>0</v>
      </c>
      <c r="I58" s="5"/>
      <c r="J58" s="6"/>
      <c r="K58" s="5" t="str">
        <f>K$7</f>
        <v>Answer 3</v>
      </c>
      <c r="L58" s="8" t="e">
        <f t="shared" si="55"/>
        <v>#DIV/0!</v>
      </c>
      <c r="M58" s="8" t="e">
        <f t="shared" si="51"/>
        <v>#DIV/0!</v>
      </c>
      <c r="N58" s="8" t="e">
        <f t="shared" si="51"/>
        <v>#DIV/0!</v>
      </c>
      <c r="O58" s="8" t="e">
        <f t="shared" si="51"/>
        <v>#DIV/0!</v>
      </c>
      <c r="P58" s="8" t="e">
        <f t="shared" si="51"/>
        <v>#DIV/0!</v>
      </c>
      <c r="Q58" s="8" t="e">
        <f t="shared" si="51"/>
        <v>#DIV/0!</v>
      </c>
      <c r="R58" s="5"/>
      <c r="S58" s="6"/>
      <c r="T58" s="5" t="str">
        <f t="shared" si="52"/>
        <v>Answer 3</v>
      </c>
      <c r="U58" s="5">
        <f t="shared" si="56"/>
        <v>0</v>
      </c>
      <c r="V58" s="5">
        <f t="shared" si="53"/>
        <v>0</v>
      </c>
      <c r="W58" s="5">
        <f t="shared" si="53"/>
        <v>0</v>
      </c>
      <c r="X58" s="5">
        <f t="shared" si="53"/>
        <v>0</v>
      </c>
      <c r="Y58" s="5">
        <f t="shared" si="53"/>
        <v>0</v>
      </c>
      <c r="Z58" s="5">
        <f t="shared" si="53"/>
        <v>0</v>
      </c>
      <c r="AA58" s="7" t="e">
        <f t="shared" si="57"/>
        <v>#DIV/0!</v>
      </c>
      <c r="AB58" s="5"/>
    </row>
    <row r="59" spans="1:28" x14ac:dyDescent="0.25">
      <c r="A59" s="5" t="str">
        <f>A$8</f>
        <v>Answer 4</v>
      </c>
      <c r="B59" s="5"/>
      <c r="C59" s="5"/>
      <c r="D59" s="5"/>
      <c r="E59" s="5"/>
      <c r="F59" s="5"/>
      <c r="G59" s="5"/>
      <c r="H59" s="5">
        <f t="shared" si="54"/>
        <v>0</v>
      </c>
      <c r="I59" s="5"/>
      <c r="J59" s="6"/>
      <c r="K59" s="5" t="str">
        <f>K$8</f>
        <v>Answer 4</v>
      </c>
      <c r="L59" s="8" t="e">
        <f t="shared" si="55"/>
        <v>#DIV/0!</v>
      </c>
      <c r="M59" s="8" t="e">
        <f t="shared" si="51"/>
        <v>#DIV/0!</v>
      </c>
      <c r="N59" s="8" t="e">
        <f t="shared" si="51"/>
        <v>#DIV/0!</v>
      </c>
      <c r="O59" s="8" t="e">
        <f t="shared" si="51"/>
        <v>#DIV/0!</v>
      </c>
      <c r="P59" s="8" t="e">
        <f t="shared" si="51"/>
        <v>#DIV/0!</v>
      </c>
      <c r="Q59" s="8" t="e">
        <f t="shared" si="51"/>
        <v>#DIV/0!</v>
      </c>
      <c r="R59" s="5"/>
      <c r="S59" s="6"/>
      <c r="T59" s="5" t="str">
        <f t="shared" si="52"/>
        <v>Answer 4</v>
      </c>
      <c r="U59" s="5">
        <f t="shared" si="56"/>
        <v>0</v>
      </c>
      <c r="V59" s="5">
        <f t="shared" si="53"/>
        <v>0</v>
      </c>
      <c r="W59" s="5">
        <f t="shared" si="53"/>
        <v>0</v>
      </c>
      <c r="X59" s="5">
        <f t="shared" si="53"/>
        <v>0</v>
      </c>
      <c r="Y59" s="5">
        <f t="shared" si="53"/>
        <v>0</v>
      </c>
      <c r="Z59" s="5">
        <f t="shared" si="53"/>
        <v>0</v>
      </c>
      <c r="AA59" s="7" t="e">
        <f t="shared" si="57"/>
        <v>#DIV/0!</v>
      </c>
      <c r="AB59" s="5"/>
    </row>
    <row r="60" spans="1:28" x14ac:dyDescent="0.25">
      <c r="A60" s="5" t="str">
        <f>A$9</f>
        <v>Answer 5</v>
      </c>
      <c r="B60" s="5"/>
      <c r="C60" s="5"/>
      <c r="D60" s="5"/>
      <c r="E60" s="5"/>
      <c r="F60" s="5"/>
      <c r="G60" s="5"/>
      <c r="H60" s="5">
        <f t="shared" si="54"/>
        <v>0</v>
      </c>
      <c r="I60" s="5"/>
      <c r="J60" s="6"/>
      <c r="K60" s="5" t="str">
        <f>K$9</f>
        <v>Answer 5</v>
      </c>
      <c r="L60" s="8" t="e">
        <f t="shared" si="55"/>
        <v>#DIV/0!</v>
      </c>
      <c r="M60" s="8" t="e">
        <f t="shared" si="51"/>
        <v>#DIV/0!</v>
      </c>
      <c r="N60" s="8" t="e">
        <f t="shared" si="51"/>
        <v>#DIV/0!</v>
      </c>
      <c r="O60" s="8" t="e">
        <f t="shared" si="51"/>
        <v>#DIV/0!</v>
      </c>
      <c r="P60" s="8" t="e">
        <f t="shared" si="51"/>
        <v>#DIV/0!</v>
      </c>
      <c r="Q60" s="8" t="e">
        <f t="shared" si="51"/>
        <v>#DIV/0!</v>
      </c>
      <c r="R60" s="5"/>
      <c r="S60" s="6"/>
      <c r="T60" s="5" t="str">
        <f t="shared" si="52"/>
        <v>Answer 5</v>
      </c>
      <c r="U60" s="5">
        <f t="shared" si="56"/>
        <v>0</v>
      </c>
      <c r="V60" s="5">
        <f t="shared" si="53"/>
        <v>0</v>
      </c>
      <c r="W60" s="5">
        <f t="shared" si="53"/>
        <v>0</v>
      </c>
      <c r="X60" s="5">
        <f t="shared" si="53"/>
        <v>0</v>
      </c>
      <c r="Y60" s="5">
        <f t="shared" si="53"/>
        <v>0</v>
      </c>
      <c r="Z60" s="5">
        <f t="shared" si="53"/>
        <v>0</v>
      </c>
      <c r="AA60" s="7" t="e">
        <f t="shared" si="57"/>
        <v>#DIV/0!</v>
      </c>
      <c r="AB60" s="5"/>
    </row>
    <row r="61" spans="1:28" x14ac:dyDescent="0.25">
      <c r="A61" s="5" t="str">
        <f>A$10</f>
        <v>Answer 6</v>
      </c>
      <c r="B61" s="5"/>
      <c r="C61" s="5"/>
      <c r="D61" s="5"/>
      <c r="E61" s="5"/>
      <c r="F61" s="5"/>
      <c r="G61" s="5"/>
      <c r="H61" s="5">
        <f t="shared" si="54"/>
        <v>0</v>
      </c>
      <c r="I61" s="5"/>
      <c r="J61" s="6"/>
      <c r="K61" s="5" t="str">
        <f>K$10</f>
        <v>Answer 6</v>
      </c>
      <c r="L61" s="8" t="e">
        <f t="shared" si="55"/>
        <v>#DIV/0!</v>
      </c>
      <c r="M61" s="8" t="e">
        <f t="shared" si="51"/>
        <v>#DIV/0!</v>
      </c>
      <c r="N61" s="8" t="e">
        <f t="shared" si="51"/>
        <v>#DIV/0!</v>
      </c>
      <c r="O61" s="8" t="e">
        <f t="shared" si="51"/>
        <v>#DIV/0!</v>
      </c>
      <c r="P61" s="8" t="e">
        <f t="shared" si="51"/>
        <v>#DIV/0!</v>
      </c>
      <c r="Q61" s="8" t="e">
        <f t="shared" si="51"/>
        <v>#DIV/0!</v>
      </c>
      <c r="R61" s="5"/>
      <c r="S61" s="6"/>
      <c r="T61" s="5" t="str">
        <f t="shared" si="52"/>
        <v>Answer 6</v>
      </c>
      <c r="U61" s="5">
        <f t="shared" si="56"/>
        <v>0</v>
      </c>
      <c r="V61" s="5">
        <f t="shared" si="53"/>
        <v>0</v>
      </c>
      <c r="W61" s="5">
        <f t="shared" si="53"/>
        <v>0</v>
      </c>
      <c r="X61" s="5">
        <f t="shared" si="53"/>
        <v>0</v>
      </c>
      <c r="Y61" s="5">
        <f t="shared" si="53"/>
        <v>0</v>
      </c>
      <c r="Z61" s="5">
        <f t="shared" si="53"/>
        <v>0</v>
      </c>
      <c r="AA61" s="7" t="e">
        <f t="shared" si="57"/>
        <v>#DIV/0!</v>
      </c>
      <c r="AB61" s="5"/>
    </row>
    <row r="62" spans="1:28" x14ac:dyDescent="0.25">
      <c r="A62" s="5" t="str">
        <f>A$11</f>
        <v>Answer 7</v>
      </c>
      <c r="B62" s="5"/>
      <c r="C62" s="5"/>
      <c r="D62" s="5"/>
      <c r="E62" s="5"/>
      <c r="F62" s="5"/>
      <c r="G62" s="5"/>
      <c r="H62" s="5">
        <f t="shared" si="54"/>
        <v>0</v>
      </c>
      <c r="I62" s="5"/>
      <c r="J62" s="6"/>
      <c r="K62" s="5" t="str">
        <f>K$11</f>
        <v>Answer 7</v>
      </c>
      <c r="L62" s="8" t="e">
        <f t="shared" si="55"/>
        <v>#DIV/0!</v>
      </c>
      <c r="M62" s="8" t="e">
        <f t="shared" si="51"/>
        <v>#DIV/0!</v>
      </c>
      <c r="N62" s="8" t="e">
        <f t="shared" si="51"/>
        <v>#DIV/0!</v>
      </c>
      <c r="O62" s="8" t="e">
        <f t="shared" si="51"/>
        <v>#DIV/0!</v>
      </c>
      <c r="P62" s="8" t="e">
        <f t="shared" si="51"/>
        <v>#DIV/0!</v>
      </c>
      <c r="Q62" s="8" t="e">
        <f t="shared" si="51"/>
        <v>#DIV/0!</v>
      </c>
      <c r="R62" s="5"/>
      <c r="S62" s="6"/>
      <c r="T62" s="5" t="str">
        <f t="shared" si="52"/>
        <v>Answer 7</v>
      </c>
      <c r="U62" s="5">
        <f t="shared" si="56"/>
        <v>0</v>
      </c>
      <c r="V62" s="5">
        <f t="shared" si="53"/>
        <v>0</v>
      </c>
      <c r="W62" s="5">
        <f t="shared" si="53"/>
        <v>0</v>
      </c>
      <c r="X62" s="5">
        <f t="shared" si="53"/>
        <v>0</v>
      </c>
      <c r="Y62" s="5">
        <f t="shared" si="53"/>
        <v>0</v>
      </c>
      <c r="Z62" s="5">
        <f t="shared" si="53"/>
        <v>0</v>
      </c>
      <c r="AA62" s="7" t="e">
        <f t="shared" si="57"/>
        <v>#DIV/0!</v>
      </c>
      <c r="AB62" s="5"/>
    </row>
    <row r="63" spans="1:28" x14ac:dyDescent="0.25">
      <c r="A63" s="5"/>
      <c r="B63" s="5"/>
      <c r="C63" s="5"/>
      <c r="D63" s="5"/>
      <c r="E63" s="5"/>
      <c r="F63" s="5"/>
      <c r="G63" s="5"/>
      <c r="H63" s="5"/>
      <c r="I63" s="5"/>
      <c r="J63" s="6"/>
      <c r="K63" s="5"/>
      <c r="L63" s="5"/>
      <c r="M63" s="5"/>
      <c r="N63" s="5"/>
      <c r="O63" s="5"/>
      <c r="P63" s="5"/>
      <c r="Q63" s="5"/>
      <c r="R63" s="5"/>
      <c r="S63" s="6"/>
      <c r="T63" s="5"/>
      <c r="U63" s="5"/>
      <c r="V63" s="5"/>
      <c r="W63" s="5"/>
      <c r="X63" s="5"/>
      <c r="Y63" s="5"/>
      <c r="Z63" s="5"/>
      <c r="AA63" s="7"/>
      <c r="AB63" s="5"/>
    </row>
    <row r="64" spans="1:28" s="26" customFormat="1" x14ac:dyDescent="0.25">
      <c r="A64" s="27" t="str">
        <f>Refs!G2</f>
        <v>US</v>
      </c>
      <c r="B64" s="27"/>
      <c r="C64" s="27"/>
      <c r="D64" s="27"/>
      <c r="E64" s="27"/>
      <c r="F64" s="27"/>
      <c r="G64" s="27"/>
      <c r="H64" s="27"/>
      <c r="I64" s="27"/>
      <c r="J64" s="28"/>
      <c r="K64" s="27" t="str">
        <f>A64</f>
        <v>US</v>
      </c>
      <c r="L64" s="27"/>
      <c r="M64" s="27"/>
      <c r="N64" s="27"/>
      <c r="O64" s="27"/>
      <c r="P64" s="27"/>
      <c r="Q64" s="27"/>
      <c r="R64" s="27"/>
      <c r="S64" s="28"/>
      <c r="T64" s="27" t="str">
        <f>A64</f>
        <v>US</v>
      </c>
      <c r="U64" s="27"/>
      <c r="V64" s="27"/>
      <c r="W64" s="27"/>
      <c r="X64" s="27"/>
      <c r="Y64" s="27"/>
      <c r="Z64" s="27"/>
      <c r="AA64" s="29"/>
      <c r="AB64" s="27"/>
    </row>
    <row r="65" spans="1:28" x14ac:dyDescent="0.25">
      <c r="A65" s="5" t="str">
        <f>A$4</f>
        <v>Question</v>
      </c>
      <c r="B65" s="5" t="str">
        <f t="shared" ref="B65:H65" si="58">B$4</f>
        <v>High</v>
      </c>
      <c r="C65" s="5" t="str">
        <f t="shared" si="58"/>
        <v>Mid-high</v>
      </c>
      <c r="D65" s="5" t="str">
        <f t="shared" si="58"/>
        <v>Mid</v>
      </c>
      <c r="E65" s="5" t="str">
        <f t="shared" si="58"/>
        <v>Mid-low</v>
      </c>
      <c r="F65" s="5" t="str">
        <f t="shared" si="58"/>
        <v>Low</v>
      </c>
      <c r="G65" s="5" t="str">
        <f t="shared" si="58"/>
        <v>Don't know</v>
      </c>
      <c r="H65" s="5" t="str">
        <f t="shared" si="58"/>
        <v>TOTAL</v>
      </c>
      <c r="I65" s="5"/>
      <c r="J65" s="6"/>
      <c r="K65" s="5" t="str">
        <f>K$4</f>
        <v>Question</v>
      </c>
      <c r="L65" s="5" t="str">
        <f t="shared" ref="L65:Q65" si="59">L$4</f>
        <v>High</v>
      </c>
      <c r="M65" s="5" t="str">
        <f t="shared" si="59"/>
        <v>Mid-high</v>
      </c>
      <c r="N65" s="5" t="str">
        <f t="shared" si="59"/>
        <v>Mid</v>
      </c>
      <c r="O65" s="5" t="str">
        <f t="shared" si="59"/>
        <v>Mid-low</v>
      </c>
      <c r="P65" s="5" t="str">
        <f t="shared" si="59"/>
        <v>Low</v>
      </c>
      <c r="Q65" s="5" t="str">
        <f t="shared" si="59"/>
        <v>Don't know</v>
      </c>
      <c r="R65" s="5"/>
      <c r="S65" s="6"/>
      <c r="T65" s="5" t="str">
        <f>T$4</f>
        <v>Question</v>
      </c>
      <c r="U65" s="5" t="str">
        <f t="shared" ref="U65:Z65" si="60">U$4</f>
        <v>High</v>
      </c>
      <c r="V65" s="5" t="str">
        <f t="shared" si="60"/>
        <v>Mid-high</v>
      </c>
      <c r="W65" s="5" t="str">
        <f t="shared" si="60"/>
        <v>Mid</v>
      </c>
      <c r="X65" s="5" t="str">
        <f t="shared" si="60"/>
        <v>Mid-low</v>
      </c>
      <c r="Y65" s="5" t="str">
        <f t="shared" si="60"/>
        <v>Low</v>
      </c>
      <c r="Z65" s="5" t="str">
        <f t="shared" si="60"/>
        <v>Don't know</v>
      </c>
      <c r="AA65" s="7" t="s">
        <v>127</v>
      </c>
      <c r="AB65" s="5"/>
    </row>
    <row r="66" spans="1:28" x14ac:dyDescent="0.25">
      <c r="A66" s="5" t="str">
        <f>A$5</f>
        <v>Answer 1</v>
      </c>
      <c r="B66" s="5"/>
      <c r="C66" s="5"/>
      <c r="D66" s="5"/>
      <c r="E66" s="5"/>
      <c r="F66" s="5"/>
      <c r="G66" s="5"/>
      <c r="H66" s="5">
        <f>SUM(B66:G66)</f>
        <v>0</v>
      </c>
      <c r="I66" s="5"/>
      <c r="J66" s="6"/>
      <c r="K66" s="5" t="str">
        <f>K$5</f>
        <v>Answer 1</v>
      </c>
      <c r="L66" s="8" t="e">
        <f>B66/$H66</f>
        <v>#DIV/0!</v>
      </c>
      <c r="M66" s="8" t="e">
        <f t="shared" ref="M66:Q72" si="61">C66/$H66</f>
        <v>#DIV/0!</v>
      </c>
      <c r="N66" s="8" t="e">
        <f t="shared" si="61"/>
        <v>#DIV/0!</v>
      </c>
      <c r="O66" s="8" t="e">
        <f t="shared" si="61"/>
        <v>#DIV/0!</v>
      </c>
      <c r="P66" s="8" t="e">
        <f t="shared" si="61"/>
        <v>#DIV/0!</v>
      </c>
      <c r="Q66" s="8" t="e">
        <f t="shared" si="61"/>
        <v>#DIV/0!</v>
      </c>
      <c r="R66" s="5"/>
      <c r="S66" s="6"/>
      <c r="T66" s="5" t="str">
        <f t="shared" ref="T66:T72" si="62">A66</f>
        <v>Answer 1</v>
      </c>
      <c r="U66" s="5">
        <f>B66*B$3</f>
        <v>0</v>
      </c>
      <c r="V66" s="5">
        <f t="shared" ref="V66:Z72" si="63">C66*C$3</f>
        <v>0</v>
      </c>
      <c r="W66" s="5">
        <f t="shared" si="63"/>
        <v>0</v>
      </c>
      <c r="X66" s="5">
        <f t="shared" si="63"/>
        <v>0</v>
      </c>
      <c r="Y66" s="5">
        <f t="shared" si="63"/>
        <v>0</v>
      </c>
      <c r="Z66" s="5">
        <f t="shared" si="63"/>
        <v>0</v>
      </c>
      <c r="AA66" s="7" t="e">
        <f>SUM(U66:Z66)/$H66</f>
        <v>#DIV/0!</v>
      </c>
      <c r="AB66" s="5"/>
    </row>
    <row r="67" spans="1:28" x14ac:dyDescent="0.25">
      <c r="A67" s="5" t="str">
        <f>A$6</f>
        <v>Answer 2</v>
      </c>
      <c r="B67" s="5"/>
      <c r="C67" s="5"/>
      <c r="D67" s="5"/>
      <c r="E67" s="5"/>
      <c r="F67" s="5"/>
      <c r="G67" s="5"/>
      <c r="H67" s="5">
        <f t="shared" ref="H67:H72" si="64">SUM(B67:G67)</f>
        <v>0</v>
      </c>
      <c r="I67" s="5"/>
      <c r="J67" s="6"/>
      <c r="K67" s="5" t="str">
        <f>K$6</f>
        <v>Answer 2</v>
      </c>
      <c r="L67" s="8" t="e">
        <f t="shared" ref="L67:L72" si="65">B67/$H67</f>
        <v>#DIV/0!</v>
      </c>
      <c r="M67" s="8" t="e">
        <f t="shared" si="61"/>
        <v>#DIV/0!</v>
      </c>
      <c r="N67" s="8" t="e">
        <f t="shared" si="61"/>
        <v>#DIV/0!</v>
      </c>
      <c r="O67" s="8" t="e">
        <f t="shared" si="61"/>
        <v>#DIV/0!</v>
      </c>
      <c r="P67" s="8" t="e">
        <f t="shared" si="61"/>
        <v>#DIV/0!</v>
      </c>
      <c r="Q67" s="8" t="e">
        <f t="shared" si="61"/>
        <v>#DIV/0!</v>
      </c>
      <c r="R67" s="5"/>
      <c r="S67" s="6"/>
      <c r="T67" s="5" t="str">
        <f t="shared" si="62"/>
        <v>Answer 2</v>
      </c>
      <c r="U67" s="5">
        <f t="shared" ref="U67:U72" si="66">B67*B$3</f>
        <v>0</v>
      </c>
      <c r="V67" s="5">
        <f t="shared" si="63"/>
        <v>0</v>
      </c>
      <c r="W67" s="5">
        <f t="shared" si="63"/>
        <v>0</v>
      </c>
      <c r="X67" s="5">
        <f t="shared" si="63"/>
        <v>0</v>
      </c>
      <c r="Y67" s="5">
        <f t="shared" si="63"/>
        <v>0</v>
      </c>
      <c r="Z67" s="5">
        <f t="shared" si="63"/>
        <v>0</v>
      </c>
      <c r="AA67" s="7" t="e">
        <f t="shared" ref="AA67:AA72" si="67">SUM(U67:Z67)/$H67</f>
        <v>#DIV/0!</v>
      </c>
      <c r="AB67" s="5"/>
    </row>
    <row r="68" spans="1:28" x14ac:dyDescent="0.25">
      <c r="A68" s="5" t="str">
        <f>A$7</f>
        <v>Answer 3</v>
      </c>
      <c r="B68" s="5"/>
      <c r="C68" s="5"/>
      <c r="D68" s="5"/>
      <c r="E68" s="5"/>
      <c r="F68" s="5"/>
      <c r="G68" s="5"/>
      <c r="H68" s="5">
        <f t="shared" si="64"/>
        <v>0</v>
      </c>
      <c r="I68" s="5"/>
      <c r="J68" s="6"/>
      <c r="K68" s="5" t="str">
        <f>K$7</f>
        <v>Answer 3</v>
      </c>
      <c r="L68" s="8" t="e">
        <f t="shared" si="65"/>
        <v>#DIV/0!</v>
      </c>
      <c r="M68" s="8" t="e">
        <f t="shared" si="61"/>
        <v>#DIV/0!</v>
      </c>
      <c r="N68" s="8" t="e">
        <f t="shared" si="61"/>
        <v>#DIV/0!</v>
      </c>
      <c r="O68" s="8" t="e">
        <f t="shared" si="61"/>
        <v>#DIV/0!</v>
      </c>
      <c r="P68" s="8" t="e">
        <f t="shared" si="61"/>
        <v>#DIV/0!</v>
      </c>
      <c r="Q68" s="8" t="e">
        <f t="shared" si="61"/>
        <v>#DIV/0!</v>
      </c>
      <c r="R68" s="5"/>
      <c r="S68" s="6"/>
      <c r="T68" s="5" t="str">
        <f t="shared" si="62"/>
        <v>Answer 3</v>
      </c>
      <c r="U68" s="5">
        <f t="shared" si="66"/>
        <v>0</v>
      </c>
      <c r="V68" s="5">
        <f t="shared" si="63"/>
        <v>0</v>
      </c>
      <c r="W68" s="5">
        <f t="shared" si="63"/>
        <v>0</v>
      </c>
      <c r="X68" s="5">
        <f t="shared" si="63"/>
        <v>0</v>
      </c>
      <c r="Y68" s="5">
        <f t="shared" si="63"/>
        <v>0</v>
      </c>
      <c r="Z68" s="5">
        <f t="shared" si="63"/>
        <v>0</v>
      </c>
      <c r="AA68" s="7" t="e">
        <f t="shared" si="67"/>
        <v>#DIV/0!</v>
      </c>
      <c r="AB68" s="5"/>
    </row>
    <row r="69" spans="1:28" x14ac:dyDescent="0.25">
      <c r="A69" s="5" t="str">
        <f>A$8</f>
        <v>Answer 4</v>
      </c>
      <c r="B69" s="5"/>
      <c r="C69" s="5"/>
      <c r="D69" s="5"/>
      <c r="E69" s="5"/>
      <c r="F69" s="5"/>
      <c r="G69" s="5"/>
      <c r="H69" s="5">
        <f t="shared" si="64"/>
        <v>0</v>
      </c>
      <c r="I69" s="5"/>
      <c r="J69" s="6"/>
      <c r="K69" s="5" t="str">
        <f>K$8</f>
        <v>Answer 4</v>
      </c>
      <c r="L69" s="8" t="e">
        <f t="shared" si="65"/>
        <v>#DIV/0!</v>
      </c>
      <c r="M69" s="8" t="e">
        <f t="shared" si="61"/>
        <v>#DIV/0!</v>
      </c>
      <c r="N69" s="8" t="e">
        <f t="shared" si="61"/>
        <v>#DIV/0!</v>
      </c>
      <c r="O69" s="8" t="e">
        <f t="shared" si="61"/>
        <v>#DIV/0!</v>
      </c>
      <c r="P69" s="8" t="e">
        <f t="shared" si="61"/>
        <v>#DIV/0!</v>
      </c>
      <c r="Q69" s="8" t="e">
        <f t="shared" si="61"/>
        <v>#DIV/0!</v>
      </c>
      <c r="R69" s="5"/>
      <c r="S69" s="6"/>
      <c r="T69" s="5" t="str">
        <f t="shared" si="62"/>
        <v>Answer 4</v>
      </c>
      <c r="U69" s="5">
        <f t="shared" si="66"/>
        <v>0</v>
      </c>
      <c r="V69" s="5">
        <f t="shared" si="63"/>
        <v>0</v>
      </c>
      <c r="W69" s="5">
        <f t="shared" si="63"/>
        <v>0</v>
      </c>
      <c r="X69" s="5">
        <f t="shared" si="63"/>
        <v>0</v>
      </c>
      <c r="Y69" s="5">
        <f t="shared" si="63"/>
        <v>0</v>
      </c>
      <c r="Z69" s="5">
        <f t="shared" si="63"/>
        <v>0</v>
      </c>
      <c r="AA69" s="7" t="e">
        <f t="shared" si="67"/>
        <v>#DIV/0!</v>
      </c>
      <c r="AB69" s="5"/>
    </row>
    <row r="70" spans="1:28" x14ac:dyDescent="0.25">
      <c r="A70" s="5" t="str">
        <f>A$9</f>
        <v>Answer 5</v>
      </c>
      <c r="B70" s="5"/>
      <c r="C70" s="5"/>
      <c r="D70" s="5"/>
      <c r="E70" s="5"/>
      <c r="F70" s="5"/>
      <c r="G70" s="5"/>
      <c r="H70" s="5">
        <f t="shared" si="64"/>
        <v>0</v>
      </c>
      <c r="I70" s="5"/>
      <c r="J70" s="6"/>
      <c r="K70" s="5" t="str">
        <f>K$9</f>
        <v>Answer 5</v>
      </c>
      <c r="L70" s="8" t="e">
        <f t="shared" si="65"/>
        <v>#DIV/0!</v>
      </c>
      <c r="M70" s="8" t="e">
        <f t="shared" si="61"/>
        <v>#DIV/0!</v>
      </c>
      <c r="N70" s="8" t="e">
        <f t="shared" si="61"/>
        <v>#DIV/0!</v>
      </c>
      <c r="O70" s="8" t="e">
        <f t="shared" si="61"/>
        <v>#DIV/0!</v>
      </c>
      <c r="P70" s="8" t="e">
        <f t="shared" si="61"/>
        <v>#DIV/0!</v>
      </c>
      <c r="Q70" s="8" t="e">
        <f t="shared" si="61"/>
        <v>#DIV/0!</v>
      </c>
      <c r="R70" s="5"/>
      <c r="S70" s="6"/>
      <c r="T70" s="5" t="str">
        <f t="shared" si="62"/>
        <v>Answer 5</v>
      </c>
      <c r="U70" s="5">
        <f t="shared" si="66"/>
        <v>0</v>
      </c>
      <c r="V70" s="5">
        <f t="shared" si="63"/>
        <v>0</v>
      </c>
      <c r="W70" s="5">
        <f t="shared" si="63"/>
        <v>0</v>
      </c>
      <c r="X70" s="5">
        <f t="shared" si="63"/>
        <v>0</v>
      </c>
      <c r="Y70" s="5">
        <f t="shared" si="63"/>
        <v>0</v>
      </c>
      <c r="Z70" s="5">
        <f t="shared" si="63"/>
        <v>0</v>
      </c>
      <c r="AA70" s="7" t="e">
        <f t="shared" si="67"/>
        <v>#DIV/0!</v>
      </c>
      <c r="AB70" s="5"/>
    </row>
    <row r="71" spans="1:28" x14ac:dyDescent="0.25">
      <c r="A71" s="5" t="str">
        <f>A$10</f>
        <v>Answer 6</v>
      </c>
      <c r="B71" s="5"/>
      <c r="C71" s="5"/>
      <c r="D71" s="5"/>
      <c r="E71" s="5"/>
      <c r="F71" s="5"/>
      <c r="G71" s="5"/>
      <c r="H71" s="5">
        <f t="shared" si="64"/>
        <v>0</v>
      </c>
      <c r="I71" s="5"/>
      <c r="J71" s="6"/>
      <c r="K71" s="5" t="str">
        <f>K$10</f>
        <v>Answer 6</v>
      </c>
      <c r="L71" s="8" t="e">
        <f t="shared" si="65"/>
        <v>#DIV/0!</v>
      </c>
      <c r="M71" s="8" t="e">
        <f t="shared" si="61"/>
        <v>#DIV/0!</v>
      </c>
      <c r="N71" s="8" t="e">
        <f t="shared" si="61"/>
        <v>#DIV/0!</v>
      </c>
      <c r="O71" s="8" t="e">
        <f t="shared" si="61"/>
        <v>#DIV/0!</v>
      </c>
      <c r="P71" s="8" t="e">
        <f t="shared" si="61"/>
        <v>#DIV/0!</v>
      </c>
      <c r="Q71" s="8" t="e">
        <f t="shared" si="61"/>
        <v>#DIV/0!</v>
      </c>
      <c r="R71" s="5"/>
      <c r="S71" s="6"/>
      <c r="T71" s="5" t="str">
        <f t="shared" si="62"/>
        <v>Answer 6</v>
      </c>
      <c r="U71" s="5">
        <f t="shared" si="66"/>
        <v>0</v>
      </c>
      <c r="V71" s="5">
        <f t="shared" si="63"/>
        <v>0</v>
      </c>
      <c r="W71" s="5">
        <f t="shared" si="63"/>
        <v>0</v>
      </c>
      <c r="X71" s="5">
        <f t="shared" si="63"/>
        <v>0</v>
      </c>
      <c r="Y71" s="5">
        <f t="shared" si="63"/>
        <v>0</v>
      </c>
      <c r="Z71" s="5">
        <f t="shared" si="63"/>
        <v>0</v>
      </c>
      <c r="AA71" s="7" t="e">
        <f t="shared" si="67"/>
        <v>#DIV/0!</v>
      </c>
      <c r="AB71" s="5"/>
    </row>
    <row r="72" spans="1:28" x14ac:dyDescent="0.25">
      <c r="A72" s="5" t="str">
        <f>A$11</f>
        <v>Answer 7</v>
      </c>
      <c r="B72" s="5"/>
      <c r="C72" s="5"/>
      <c r="D72" s="5"/>
      <c r="E72" s="5"/>
      <c r="F72" s="5"/>
      <c r="G72" s="5"/>
      <c r="H72" s="5">
        <f t="shared" si="64"/>
        <v>0</v>
      </c>
      <c r="I72" s="5"/>
      <c r="J72" s="6"/>
      <c r="K72" s="5" t="str">
        <f>K$11</f>
        <v>Answer 7</v>
      </c>
      <c r="L72" s="8" t="e">
        <f t="shared" si="65"/>
        <v>#DIV/0!</v>
      </c>
      <c r="M72" s="8" t="e">
        <f t="shared" si="61"/>
        <v>#DIV/0!</v>
      </c>
      <c r="N72" s="8" t="e">
        <f t="shared" si="61"/>
        <v>#DIV/0!</v>
      </c>
      <c r="O72" s="8" t="e">
        <f t="shared" si="61"/>
        <v>#DIV/0!</v>
      </c>
      <c r="P72" s="8" t="e">
        <f t="shared" si="61"/>
        <v>#DIV/0!</v>
      </c>
      <c r="Q72" s="8" t="e">
        <f t="shared" si="61"/>
        <v>#DIV/0!</v>
      </c>
      <c r="R72" s="5"/>
      <c r="S72" s="6"/>
      <c r="T72" s="5" t="str">
        <f t="shared" si="62"/>
        <v>Answer 7</v>
      </c>
      <c r="U72" s="5">
        <f t="shared" si="66"/>
        <v>0</v>
      </c>
      <c r="V72" s="5">
        <f t="shared" si="63"/>
        <v>0</v>
      </c>
      <c r="W72" s="5">
        <f t="shared" si="63"/>
        <v>0</v>
      </c>
      <c r="X72" s="5">
        <f t="shared" si="63"/>
        <v>0</v>
      </c>
      <c r="Y72" s="5">
        <f t="shared" si="63"/>
        <v>0</v>
      </c>
      <c r="Z72" s="5">
        <f t="shared" si="63"/>
        <v>0</v>
      </c>
      <c r="AA72" s="7" t="e">
        <f t="shared" si="67"/>
        <v>#DIV/0!</v>
      </c>
      <c r="AB72" s="5"/>
    </row>
    <row r="73" spans="1:28" x14ac:dyDescent="0.25">
      <c r="A73" s="5"/>
      <c r="B73" s="5"/>
      <c r="C73" s="5"/>
      <c r="D73" s="5"/>
      <c r="E73" s="5"/>
      <c r="F73" s="5"/>
      <c r="G73" s="5"/>
      <c r="H73" s="5"/>
      <c r="I73" s="5"/>
      <c r="J73" s="6"/>
      <c r="K73" s="5"/>
      <c r="L73" s="5"/>
      <c r="M73" s="5"/>
      <c r="N73" s="5"/>
      <c r="O73" s="5"/>
      <c r="P73" s="5"/>
      <c r="Q73" s="5"/>
      <c r="R73" s="5"/>
      <c r="S73" s="6"/>
      <c r="T73" s="5"/>
      <c r="U73" s="5"/>
      <c r="V73" s="5"/>
      <c r="W73" s="5"/>
      <c r="X73" s="5"/>
      <c r="Y73" s="5"/>
      <c r="Z73" s="5"/>
      <c r="AA73" s="7"/>
      <c r="AB73" s="5"/>
    </row>
    <row r="74" spans="1:28" s="26" customFormat="1" x14ac:dyDescent="0.25">
      <c r="A74" s="27" t="str">
        <f>Refs!H2</f>
        <v>China</v>
      </c>
      <c r="B74" s="27"/>
      <c r="C74" s="27"/>
      <c r="D74" s="27"/>
      <c r="E74" s="27"/>
      <c r="F74" s="27"/>
      <c r="G74" s="27"/>
      <c r="H74" s="27"/>
      <c r="I74" s="27"/>
      <c r="J74" s="28"/>
      <c r="K74" s="27" t="str">
        <f>A74</f>
        <v>China</v>
      </c>
      <c r="L74" s="27"/>
      <c r="M74" s="27"/>
      <c r="N74" s="27"/>
      <c r="O74" s="27"/>
      <c r="P74" s="27"/>
      <c r="Q74" s="27"/>
      <c r="R74" s="27"/>
      <c r="S74" s="28"/>
      <c r="T74" s="27" t="str">
        <f>A74</f>
        <v>China</v>
      </c>
      <c r="U74" s="27"/>
      <c r="V74" s="27"/>
      <c r="W74" s="27"/>
      <c r="X74" s="27"/>
      <c r="Y74" s="27"/>
      <c r="Z74" s="27"/>
      <c r="AA74" s="29"/>
      <c r="AB74" s="27"/>
    </row>
    <row r="75" spans="1:28" x14ac:dyDescent="0.25">
      <c r="A75" s="5" t="str">
        <f>A$4</f>
        <v>Question</v>
      </c>
      <c r="B75" s="5" t="str">
        <f t="shared" ref="B75:H75" si="68">B$4</f>
        <v>High</v>
      </c>
      <c r="C75" s="5" t="str">
        <f t="shared" si="68"/>
        <v>Mid-high</v>
      </c>
      <c r="D75" s="5" t="str">
        <f t="shared" si="68"/>
        <v>Mid</v>
      </c>
      <c r="E75" s="5" t="str">
        <f t="shared" si="68"/>
        <v>Mid-low</v>
      </c>
      <c r="F75" s="5" t="str">
        <f t="shared" si="68"/>
        <v>Low</v>
      </c>
      <c r="G75" s="5" t="str">
        <f t="shared" si="68"/>
        <v>Don't know</v>
      </c>
      <c r="H75" s="5" t="str">
        <f t="shared" si="68"/>
        <v>TOTAL</v>
      </c>
      <c r="I75" s="5"/>
      <c r="J75" s="6"/>
      <c r="K75" s="5" t="str">
        <f>K$4</f>
        <v>Question</v>
      </c>
      <c r="L75" s="5" t="str">
        <f t="shared" ref="L75:Q75" si="69">L$4</f>
        <v>High</v>
      </c>
      <c r="M75" s="5" t="str">
        <f t="shared" si="69"/>
        <v>Mid-high</v>
      </c>
      <c r="N75" s="5" t="str">
        <f t="shared" si="69"/>
        <v>Mid</v>
      </c>
      <c r="O75" s="5" t="str">
        <f t="shared" si="69"/>
        <v>Mid-low</v>
      </c>
      <c r="P75" s="5" t="str">
        <f t="shared" si="69"/>
        <v>Low</v>
      </c>
      <c r="Q75" s="5" t="str">
        <f t="shared" si="69"/>
        <v>Don't know</v>
      </c>
      <c r="R75" s="5"/>
      <c r="S75" s="6"/>
      <c r="T75" s="5" t="str">
        <f>T$4</f>
        <v>Question</v>
      </c>
      <c r="U75" s="5" t="str">
        <f t="shared" ref="U75:Z75" si="70">U$4</f>
        <v>High</v>
      </c>
      <c r="V75" s="5" t="str">
        <f t="shared" si="70"/>
        <v>Mid-high</v>
      </c>
      <c r="W75" s="5" t="str">
        <f t="shared" si="70"/>
        <v>Mid</v>
      </c>
      <c r="X75" s="5" t="str">
        <f t="shared" si="70"/>
        <v>Mid-low</v>
      </c>
      <c r="Y75" s="5" t="str">
        <f t="shared" si="70"/>
        <v>Low</v>
      </c>
      <c r="Z75" s="5" t="str">
        <f t="shared" si="70"/>
        <v>Don't know</v>
      </c>
      <c r="AA75" s="7" t="s">
        <v>127</v>
      </c>
      <c r="AB75" s="5"/>
    </row>
    <row r="76" spans="1:28" x14ac:dyDescent="0.25">
      <c r="A76" s="5" t="str">
        <f>A$5</f>
        <v>Answer 1</v>
      </c>
      <c r="B76" s="5"/>
      <c r="C76" s="5"/>
      <c r="D76" s="5"/>
      <c r="E76" s="5"/>
      <c r="F76" s="5"/>
      <c r="G76" s="5"/>
      <c r="H76" s="5">
        <f>SUM(B76:G76)</f>
        <v>0</v>
      </c>
      <c r="I76" s="5"/>
      <c r="J76" s="6"/>
      <c r="K76" s="5" t="str">
        <f>K$5</f>
        <v>Answer 1</v>
      </c>
      <c r="L76" s="8" t="e">
        <f>B76/$H76</f>
        <v>#DIV/0!</v>
      </c>
      <c r="M76" s="8" t="e">
        <f t="shared" ref="M76:Q82" si="71">C76/$H76</f>
        <v>#DIV/0!</v>
      </c>
      <c r="N76" s="8" t="e">
        <f t="shared" si="71"/>
        <v>#DIV/0!</v>
      </c>
      <c r="O76" s="8" t="e">
        <f t="shared" si="71"/>
        <v>#DIV/0!</v>
      </c>
      <c r="P76" s="8" t="e">
        <f t="shared" si="71"/>
        <v>#DIV/0!</v>
      </c>
      <c r="Q76" s="8" t="e">
        <f t="shared" si="71"/>
        <v>#DIV/0!</v>
      </c>
      <c r="R76" s="5"/>
      <c r="S76" s="6"/>
      <c r="T76" s="5" t="str">
        <f t="shared" ref="T76:T82" si="72">A76</f>
        <v>Answer 1</v>
      </c>
      <c r="U76" s="5">
        <f>B76*B$3</f>
        <v>0</v>
      </c>
      <c r="V76" s="5">
        <f t="shared" ref="V76:Z82" si="73">C76*C$3</f>
        <v>0</v>
      </c>
      <c r="W76" s="5">
        <f t="shared" si="73"/>
        <v>0</v>
      </c>
      <c r="X76" s="5">
        <f t="shared" si="73"/>
        <v>0</v>
      </c>
      <c r="Y76" s="5">
        <f t="shared" si="73"/>
        <v>0</v>
      </c>
      <c r="Z76" s="5">
        <f t="shared" si="73"/>
        <v>0</v>
      </c>
      <c r="AA76" s="7" t="e">
        <f>SUM(U76:Z76)/$H76</f>
        <v>#DIV/0!</v>
      </c>
      <c r="AB76" s="5"/>
    </row>
    <row r="77" spans="1:28" x14ac:dyDescent="0.25">
      <c r="A77" s="5" t="str">
        <f>A$6</f>
        <v>Answer 2</v>
      </c>
      <c r="B77" s="5"/>
      <c r="C77" s="5"/>
      <c r="D77" s="5"/>
      <c r="E77" s="5"/>
      <c r="F77" s="5"/>
      <c r="G77" s="5"/>
      <c r="H77" s="5">
        <f t="shared" ref="H77:H82" si="74">SUM(B77:G77)</f>
        <v>0</v>
      </c>
      <c r="I77" s="5"/>
      <c r="J77" s="6"/>
      <c r="K77" s="5" t="str">
        <f>K$6</f>
        <v>Answer 2</v>
      </c>
      <c r="L77" s="8" t="e">
        <f t="shared" ref="L77:L82" si="75">B77/$H77</f>
        <v>#DIV/0!</v>
      </c>
      <c r="M77" s="8" t="e">
        <f t="shared" si="71"/>
        <v>#DIV/0!</v>
      </c>
      <c r="N77" s="8" t="e">
        <f t="shared" si="71"/>
        <v>#DIV/0!</v>
      </c>
      <c r="O77" s="8" t="e">
        <f t="shared" si="71"/>
        <v>#DIV/0!</v>
      </c>
      <c r="P77" s="8" t="e">
        <f t="shared" si="71"/>
        <v>#DIV/0!</v>
      </c>
      <c r="Q77" s="8" t="e">
        <f t="shared" si="71"/>
        <v>#DIV/0!</v>
      </c>
      <c r="R77" s="5"/>
      <c r="S77" s="6"/>
      <c r="T77" s="5" t="str">
        <f t="shared" si="72"/>
        <v>Answer 2</v>
      </c>
      <c r="U77" s="5">
        <f t="shared" ref="U77:U82" si="76">B77*B$3</f>
        <v>0</v>
      </c>
      <c r="V77" s="5">
        <f t="shared" si="73"/>
        <v>0</v>
      </c>
      <c r="W77" s="5">
        <f t="shared" si="73"/>
        <v>0</v>
      </c>
      <c r="X77" s="5">
        <f t="shared" si="73"/>
        <v>0</v>
      </c>
      <c r="Y77" s="5">
        <f t="shared" si="73"/>
        <v>0</v>
      </c>
      <c r="Z77" s="5">
        <f t="shared" si="73"/>
        <v>0</v>
      </c>
      <c r="AA77" s="7" t="e">
        <f t="shared" ref="AA77:AA82" si="77">SUM(U77:Z77)/$H77</f>
        <v>#DIV/0!</v>
      </c>
      <c r="AB77" s="5"/>
    </row>
    <row r="78" spans="1:28" x14ac:dyDescent="0.25">
      <c r="A78" s="5" t="str">
        <f>A$7</f>
        <v>Answer 3</v>
      </c>
      <c r="B78" s="5"/>
      <c r="C78" s="5"/>
      <c r="D78" s="5"/>
      <c r="E78" s="5"/>
      <c r="F78" s="5"/>
      <c r="G78" s="5"/>
      <c r="H78" s="5">
        <f t="shared" si="74"/>
        <v>0</v>
      </c>
      <c r="I78" s="5"/>
      <c r="J78" s="6"/>
      <c r="K78" s="5" t="str">
        <f>K$7</f>
        <v>Answer 3</v>
      </c>
      <c r="L78" s="8" t="e">
        <f t="shared" si="75"/>
        <v>#DIV/0!</v>
      </c>
      <c r="M78" s="8" t="e">
        <f t="shared" si="71"/>
        <v>#DIV/0!</v>
      </c>
      <c r="N78" s="8" t="e">
        <f t="shared" si="71"/>
        <v>#DIV/0!</v>
      </c>
      <c r="O78" s="8" t="e">
        <f t="shared" si="71"/>
        <v>#DIV/0!</v>
      </c>
      <c r="P78" s="8" t="e">
        <f t="shared" si="71"/>
        <v>#DIV/0!</v>
      </c>
      <c r="Q78" s="8" t="e">
        <f t="shared" si="71"/>
        <v>#DIV/0!</v>
      </c>
      <c r="R78" s="5"/>
      <c r="S78" s="6"/>
      <c r="T78" s="5" t="str">
        <f t="shared" si="72"/>
        <v>Answer 3</v>
      </c>
      <c r="U78" s="5">
        <f t="shared" si="76"/>
        <v>0</v>
      </c>
      <c r="V78" s="5">
        <f t="shared" si="73"/>
        <v>0</v>
      </c>
      <c r="W78" s="5">
        <f t="shared" si="73"/>
        <v>0</v>
      </c>
      <c r="X78" s="5">
        <f t="shared" si="73"/>
        <v>0</v>
      </c>
      <c r="Y78" s="5">
        <f t="shared" si="73"/>
        <v>0</v>
      </c>
      <c r="Z78" s="5">
        <f t="shared" si="73"/>
        <v>0</v>
      </c>
      <c r="AA78" s="7" t="e">
        <f t="shared" si="77"/>
        <v>#DIV/0!</v>
      </c>
      <c r="AB78" s="5"/>
    </row>
    <row r="79" spans="1:28" x14ac:dyDescent="0.25">
      <c r="A79" s="5" t="str">
        <f>A$8</f>
        <v>Answer 4</v>
      </c>
      <c r="B79" s="5"/>
      <c r="C79" s="5"/>
      <c r="D79" s="5"/>
      <c r="E79" s="5"/>
      <c r="F79" s="5"/>
      <c r="G79" s="5"/>
      <c r="H79" s="5">
        <f t="shared" si="74"/>
        <v>0</v>
      </c>
      <c r="I79" s="5"/>
      <c r="J79" s="6"/>
      <c r="K79" s="5" t="str">
        <f>K$8</f>
        <v>Answer 4</v>
      </c>
      <c r="L79" s="8" t="e">
        <f t="shared" si="75"/>
        <v>#DIV/0!</v>
      </c>
      <c r="M79" s="8" t="e">
        <f t="shared" si="71"/>
        <v>#DIV/0!</v>
      </c>
      <c r="N79" s="8" t="e">
        <f t="shared" si="71"/>
        <v>#DIV/0!</v>
      </c>
      <c r="O79" s="8" t="e">
        <f t="shared" si="71"/>
        <v>#DIV/0!</v>
      </c>
      <c r="P79" s="8" t="e">
        <f t="shared" si="71"/>
        <v>#DIV/0!</v>
      </c>
      <c r="Q79" s="8" t="e">
        <f t="shared" si="71"/>
        <v>#DIV/0!</v>
      </c>
      <c r="R79" s="5"/>
      <c r="S79" s="6"/>
      <c r="T79" s="5" t="str">
        <f t="shared" si="72"/>
        <v>Answer 4</v>
      </c>
      <c r="U79" s="5">
        <f t="shared" si="76"/>
        <v>0</v>
      </c>
      <c r="V79" s="5">
        <f t="shared" si="73"/>
        <v>0</v>
      </c>
      <c r="W79" s="5">
        <f t="shared" si="73"/>
        <v>0</v>
      </c>
      <c r="X79" s="5">
        <f t="shared" si="73"/>
        <v>0</v>
      </c>
      <c r="Y79" s="5">
        <f t="shared" si="73"/>
        <v>0</v>
      </c>
      <c r="Z79" s="5">
        <f t="shared" si="73"/>
        <v>0</v>
      </c>
      <c r="AA79" s="7" t="e">
        <f t="shared" si="77"/>
        <v>#DIV/0!</v>
      </c>
      <c r="AB79" s="5"/>
    </row>
    <row r="80" spans="1:28" x14ac:dyDescent="0.25">
      <c r="A80" s="5" t="str">
        <f>A$9</f>
        <v>Answer 5</v>
      </c>
      <c r="B80" s="5"/>
      <c r="C80" s="5"/>
      <c r="D80" s="5"/>
      <c r="E80" s="5"/>
      <c r="F80" s="5"/>
      <c r="G80" s="5"/>
      <c r="H80" s="5">
        <f t="shared" si="74"/>
        <v>0</v>
      </c>
      <c r="I80" s="5"/>
      <c r="J80" s="6"/>
      <c r="K80" s="5" t="str">
        <f>K$9</f>
        <v>Answer 5</v>
      </c>
      <c r="L80" s="8" t="e">
        <f t="shared" si="75"/>
        <v>#DIV/0!</v>
      </c>
      <c r="M80" s="8" t="e">
        <f t="shared" si="71"/>
        <v>#DIV/0!</v>
      </c>
      <c r="N80" s="8" t="e">
        <f t="shared" si="71"/>
        <v>#DIV/0!</v>
      </c>
      <c r="O80" s="8" t="e">
        <f t="shared" si="71"/>
        <v>#DIV/0!</v>
      </c>
      <c r="P80" s="8" t="e">
        <f t="shared" si="71"/>
        <v>#DIV/0!</v>
      </c>
      <c r="Q80" s="8" t="e">
        <f t="shared" si="71"/>
        <v>#DIV/0!</v>
      </c>
      <c r="R80" s="5"/>
      <c r="S80" s="6"/>
      <c r="T80" s="5" t="str">
        <f t="shared" si="72"/>
        <v>Answer 5</v>
      </c>
      <c r="U80" s="5">
        <f t="shared" si="76"/>
        <v>0</v>
      </c>
      <c r="V80" s="5">
        <f t="shared" si="73"/>
        <v>0</v>
      </c>
      <c r="W80" s="5">
        <f t="shared" si="73"/>
        <v>0</v>
      </c>
      <c r="X80" s="5">
        <f t="shared" si="73"/>
        <v>0</v>
      </c>
      <c r="Y80" s="5">
        <f t="shared" si="73"/>
        <v>0</v>
      </c>
      <c r="Z80" s="5">
        <f t="shared" si="73"/>
        <v>0</v>
      </c>
      <c r="AA80" s="7" t="e">
        <f t="shared" si="77"/>
        <v>#DIV/0!</v>
      </c>
      <c r="AB80" s="5"/>
    </row>
    <row r="81" spans="1:28" x14ac:dyDescent="0.25">
      <c r="A81" s="5" t="str">
        <f>A$10</f>
        <v>Answer 6</v>
      </c>
      <c r="B81" s="5"/>
      <c r="C81" s="5"/>
      <c r="D81" s="5"/>
      <c r="E81" s="5"/>
      <c r="F81" s="5"/>
      <c r="G81" s="5"/>
      <c r="H81" s="5">
        <f t="shared" si="74"/>
        <v>0</v>
      </c>
      <c r="I81" s="5"/>
      <c r="J81" s="6"/>
      <c r="K81" s="5" t="str">
        <f>K$10</f>
        <v>Answer 6</v>
      </c>
      <c r="L81" s="8" t="e">
        <f t="shared" si="75"/>
        <v>#DIV/0!</v>
      </c>
      <c r="M81" s="8" t="e">
        <f t="shared" si="71"/>
        <v>#DIV/0!</v>
      </c>
      <c r="N81" s="8" t="e">
        <f t="shared" si="71"/>
        <v>#DIV/0!</v>
      </c>
      <c r="O81" s="8" t="e">
        <f t="shared" si="71"/>
        <v>#DIV/0!</v>
      </c>
      <c r="P81" s="8" t="e">
        <f t="shared" si="71"/>
        <v>#DIV/0!</v>
      </c>
      <c r="Q81" s="8" t="e">
        <f t="shared" si="71"/>
        <v>#DIV/0!</v>
      </c>
      <c r="R81" s="5"/>
      <c r="S81" s="6"/>
      <c r="T81" s="5" t="str">
        <f t="shared" si="72"/>
        <v>Answer 6</v>
      </c>
      <c r="U81" s="5">
        <f t="shared" si="76"/>
        <v>0</v>
      </c>
      <c r="V81" s="5">
        <f t="shared" si="73"/>
        <v>0</v>
      </c>
      <c r="W81" s="5">
        <f t="shared" si="73"/>
        <v>0</v>
      </c>
      <c r="X81" s="5">
        <f t="shared" si="73"/>
        <v>0</v>
      </c>
      <c r="Y81" s="5">
        <f t="shared" si="73"/>
        <v>0</v>
      </c>
      <c r="Z81" s="5">
        <f t="shared" si="73"/>
        <v>0</v>
      </c>
      <c r="AA81" s="7" t="e">
        <f t="shared" si="77"/>
        <v>#DIV/0!</v>
      </c>
      <c r="AB81" s="5"/>
    </row>
    <row r="82" spans="1:28" x14ac:dyDescent="0.25">
      <c r="A82" s="5" t="str">
        <f>A$11</f>
        <v>Answer 7</v>
      </c>
      <c r="B82" s="5"/>
      <c r="C82" s="5"/>
      <c r="D82" s="5"/>
      <c r="E82" s="5"/>
      <c r="F82" s="5"/>
      <c r="G82" s="5"/>
      <c r="H82" s="5">
        <f t="shared" si="74"/>
        <v>0</v>
      </c>
      <c r="I82" s="5"/>
      <c r="J82" s="6"/>
      <c r="K82" s="5" t="str">
        <f>K$11</f>
        <v>Answer 7</v>
      </c>
      <c r="L82" s="8" t="e">
        <f t="shared" si="75"/>
        <v>#DIV/0!</v>
      </c>
      <c r="M82" s="8" t="e">
        <f t="shared" si="71"/>
        <v>#DIV/0!</v>
      </c>
      <c r="N82" s="8" t="e">
        <f t="shared" si="71"/>
        <v>#DIV/0!</v>
      </c>
      <c r="O82" s="8" t="e">
        <f t="shared" si="71"/>
        <v>#DIV/0!</v>
      </c>
      <c r="P82" s="8" t="e">
        <f t="shared" si="71"/>
        <v>#DIV/0!</v>
      </c>
      <c r="Q82" s="8" t="e">
        <f t="shared" si="71"/>
        <v>#DIV/0!</v>
      </c>
      <c r="R82" s="5"/>
      <c r="S82" s="6"/>
      <c r="T82" s="5" t="str">
        <f t="shared" si="72"/>
        <v>Answer 7</v>
      </c>
      <c r="U82" s="5">
        <f t="shared" si="76"/>
        <v>0</v>
      </c>
      <c r="V82" s="5">
        <f t="shared" si="73"/>
        <v>0</v>
      </c>
      <c r="W82" s="5">
        <f t="shared" si="73"/>
        <v>0</v>
      </c>
      <c r="X82" s="5">
        <f t="shared" si="73"/>
        <v>0</v>
      </c>
      <c r="Y82" s="5">
        <f t="shared" si="73"/>
        <v>0</v>
      </c>
      <c r="Z82" s="5">
        <f t="shared" si="73"/>
        <v>0</v>
      </c>
      <c r="AA82" s="7" t="e">
        <f t="shared" si="77"/>
        <v>#DIV/0!</v>
      </c>
      <c r="AB82" s="5"/>
    </row>
    <row r="83" spans="1:28" x14ac:dyDescent="0.25">
      <c r="A83" s="5"/>
      <c r="B83" s="5"/>
      <c r="C83" s="5"/>
      <c r="D83" s="5"/>
      <c r="E83" s="5"/>
      <c r="F83" s="5"/>
      <c r="G83" s="5"/>
      <c r="H83" s="5"/>
      <c r="I83" s="5"/>
      <c r="J83" s="6"/>
      <c r="K83" s="5"/>
      <c r="L83" s="5"/>
      <c r="M83" s="5"/>
      <c r="N83" s="5"/>
      <c r="O83" s="5"/>
      <c r="P83" s="5"/>
      <c r="Q83" s="5"/>
      <c r="R83" s="5"/>
      <c r="S83" s="6"/>
      <c r="T83" s="5"/>
      <c r="U83" s="5"/>
      <c r="V83" s="5"/>
      <c r="W83" s="5"/>
      <c r="X83" s="5"/>
      <c r="Y83" s="5"/>
      <c r="Z83" s="5"/>
      <c r="AA83" s="7"/>
      <c r="AB83" s="5"/>
    </row>
    <row r="84" spans="1:28" x14ac:dyDescent="0.25">
      <c r="A84" s="9"/>
      <c r="B84" s="9"/>
      <c r="C84" s="9"/>
      <c r="D84" s="9"/>
      <c r="E84" s="9"/>
      <c r="F84" s="9"/>
      <c r="G84" s="9"/>
      <c r="H84" s="9"/>
      <c r="I84" s="9"/>
      <c r="J84" s="10"/>
      <c r="K84" s="9"/>
      <c r="L84" s="9"/>
      <c r="M84" s="9"/>
      <c r="N84" s="9"/>
      <c r="O84" s="9"/>
      <c r="P84" s="9"/>
      <c r="Q84" s="9"/>
      <c r="R84" s="9"/>
      <c r="S84" s="10"/>
      <c r="T84" s="9"/>
      <c r="U84" s="9"/>
      <c r="V84" s="9"/>
      <c r="W84" s="9"/>
      <c r="X84" s="9"/>
      <c r="Y84" s="9"/>
      <c r="Z84" s="9"/>
      <c r="AA84" s="11"/>
      <c r="AB84" s="9"/>
    </row>
    <row r="85" spans="1:28" s="26" customFormat="1" x14ac:dyDescent="0.25">
      <c r="A85" s="30" t="str">
        <f>Refs!B3</f>
        <v>Public Library</v>
      </c>
      <c r="B85" s="30"/>
      <c r="C85" s="30"/>
      <c r="D85" s="30"/>
      <c r="E85" s="30"/>
      <c r="F85" s="30"/>
      <c r="G85" s="30"/>
      <c r="H85" s="30"/>
      <c r="I85" s="30"/>
      <c r="J85" s="31"/>
      <c r="K85" s="30" t="str">
        <f>A85</f>
        <v>Public Library</v>
      </c>
      <c r="L85" s="30"/>
      <c r="M85" s="30"/>
      <c r="N85" s="30"/>
      <c r="O85" s="30"/>
      <c r="P85" s="30"/>
      <c r="Q85" s="30"/>
      <c r="R85" s="30"/>
      <c r="S85" s="31"/>
      <c r="T85" s="30" t="str">
        <f>A85</f>
        <v>Public Library</v>
      </c>
      <c r="U85" s="30"/>
      <c r="V85" s="30"/>
      <c r="W85" s="30"/>
      <c r="X85" s="30"/>
      <c r="Y85" s="30"/>
      <c r="Z85" s="30"/>
      <c r="AA85" s="32"/>
      <c r="AB85" s="30"/>
    </row>
    <row r="86" spans="1:28" x14ac:dyDescent="0.25">
      <c r="A86" s="9" t="str">
        <f>A$4</f>
        <v>Question</v>
      </c>
      <c r="B86" s="9" t="str">
        <f t="shared" ref="B86:H86" si="78">B$4</f>
        <v>High</v>
      </c>
      <c r="C86" s="9" t="str">
        <f t="shared" si="78"/>
        <v>Mid-high</v>
      </c>
      <c r="D86" s="9" t="str">
        <f t="shared" si="78"/>
        <v>Mid</v>
      </c>
      <c r="E86" s="9" t="str">
        <f t="shared" si="78"/>
        <v>Mid-low</v>
      </c>
      <c r="F86" s="9" t="str">
        <f t="shared" si="78"/>
        <v>Low</v>
      </c>
      <c r="G86" s="9" t="str">
        <f t="shared" si="78"/>
        <v>Don't know</v>
      </c>
      <c r="H86" s="9" t="str">
        <f t="shared" si="78"/>
        <v>TOTAL</v>
      </c>
      <c r="I86" s="9"/>
      <c r="J86" s="10"/>
      <c r="K86" s="9" t="str">
        <f>K$4</f>
        <v>Question</v>
      </c>
      <c r="L86" s="9" t="str">
        <f t="shared" ref="L86:Q86" si="79">L$4</f>
        <v>High</v>
      </c>
      <c r="M86" s="9" t="str">
        <f t="shared" si="79"/>
        <v>Mid-high</v>
      </c>
      <c r="N86" s="9" t="str">
        <f t="shared" si="79"/>
        <v>Mid</v>
      </c>
      <c r="O86" s="9" t="str">
        <f t="shared" si="79"/>
        <v>Mid-low</v>
      </c>
      <c r="P86" s="9" t="str">
        <f t="shared" si="79"/>
        <v>Low</v>
      </c>
      <c r="Q86" s="9" t="str">
        <f t="shared" si="79"/>
        <v>Don't know</v>
      </c>
      <c r="R86" s="9"/>
      <c r="S86" s="10"/>
      <c r="T86" s="9" t="str">
        <f>T$4</f>
        <v>Question</v>
      </c>
      <c r="U86" s="9" t="str">
        <f t="shared" ref="U86:Z86" si="80">U$4</f>
        <v>High</v>
      </c>
      <c r="V86" s="9" t="str">
        <f t="shared" si="80"/>
        <v>Mid-high</v>
      </c>
      <c r="W86" s="9" t="str">
        <f t="shared" si="80"/>
        <v>Mid</v>
      </c>
      <c r="X86" s="9" t="str">
        <f t="shared" si="80"/>
        <v>Mid-low</v>
      </c>
      <c r="Y86" s="9" t="str">
        <f t="shared" si="80"/>
        <v>Low</v>
      </c>
      <c r="Z86" s="9" t="str">
        <f t="shared" si="80"/>
        <v>Don't know</v>
      </c>
      <c r="AA86" s="11" t="s">
        <v>127</v>
      </c>
      <c r="AB86" s="9"/>
    </row>
    <row r="87" spans="1:28" x14ac:dyDescent="0.25">
      <c r="A87" s="9" t="str">
        <f>A$5</f>
        <v>Answer 1</v>
      </c>
      <c r="B87" s="9"/>
      <c r="C87" s="9"/>
      <c r="D87" s="9"/>
      <c r="E87" s="9"/>
      <c r="F87" s="9"/>
      <c r="G87" s="9"/>
      <c r="H87" s="9">
        <f>SUM(B87:G87)</f>
        <v>0</v>
      </c>
      <c r="I87" s="9"/>
      <c r="J87" s="10"/>
      <c r="K87" s="9" t="str">
        <f>K$5</f>
        <v>Answer 1</v>
      </c>
      <c r="L87" s="12" t="e">
        <f>B87/$H87</f>
        <v>#DIV/0!</v>
      </c>
      <c r="M87" s="12" t="e">
        <f t="shared" ref="M87:Q93" si="81">C87/$H87</f>
        <v>#DIV/0!</v>
      </c>
      <c r="N87" s="12" t="e">
        <f t="shared" si="81"/>
        <v>#DIV/0!</v>
      </c>
      <c r="O87" s="12" t="e">
        <f t="shared" si="81"/>
        <v>#DIV/0!</v>
      </c>
      <c r="P87" s="12" t="e">
        <f t="shared" si="81"/>
        <v>#DIV/0!</v>
      </c>
      <c r="Q87" s="12" t="e">
        <f t="shared" si="81"/>
        <v>#DIV/0!</v>
      </c>
      <c r="R87" s="9"/>
      <c r="S87" s="10"/>
      <c r="T87" s="9" t="str">
        <f t="shared" ref="T87:T93" si="82">A87</f>
        <v>Answer 1</v>
      </c>
      <c r="U87" s="9">
        <f>B87*B$3</f>
        <v>0</v>
      </c>
      <c r="V87" s="9">
        <f t="shared" ref="V87:Z93" si="83">C87*C$3</f>
        <v>0</v>
      </c>
      <c r="W87" s="9">
        <f t="shared" si="83"/>
        <v>0</v>
      </c>
      <c r="X87" s="9">
        <f t="shared" si="83"/>
        <v>0</v>
      </c>
      <c r="Y87" s="9">
        <f t="shared" si="83"/>
        <v>0</v>
      </c>
      <c r="Z87" s="9">
        <f t="shared" si="83"/>
        <v>0</v>
      </c>
      <c r="AA87" s="11" t="e">
        <f>SUM(U87:Z87)/$H87</f>
        <v>#DIV/0!</v>
      </c>
      <c r="AB87" s="9"/>
    </row>
    <row r="88" spans="1:28" x14ac:dyDescent="0.25">
      <c r="A88" s="9" t="str">
        <f>A$6</f>
        <v>Answer 2</v>
      </c>
      <c r="B88" s="9"/>
      <c r="C88" s="9"/>
      <c r="D88" s="9"/>
      <c r="E88" s="9"/>
      <c r="F88" s="9"/>
      <c r="G88" s="9"/>
      <c r="H88" s="9">
        <f t="shared" ref="H88:H93" si="84">SUM(B88:G88)</f>
        <v>0</v>
      </c>
      <c r="I88" s="9"/>
      <c r="J88" s="10"/>
      <c r="K88" s="9" t="str">
        <f>K$6</f>
        <v>Answer 2</v>
      </c>
      <c r="L88" s="12" t="e">
        <f t="shared" ref="L88:L93" si="85">B88/$H88</f>
        <v>#DIV/0!</v>
      </c>
      <c r="M88" s="12" t="e">
        <f t="shared" si="81"/>
        <v>#DIV/0!</v>
      </c>
      <c r="N88" s="12" t="e">
        <f t="shared" si="81"/>
        <v>#DIV/0!</v>
      </c>
      <c r="O88" s="12" t="e">
        <f t="shared" si="81"/>
        <v>#DIV/0!</v>
      </c>
      <c r="P88" s="12" t="e">
        <f t="shared" si="81"/>
        <v>#DIV/0!</v>
      </c>
      <c r="Q88" s="12" t="e">
        <f t="shared" si="81"/>
        <v>#DIV/0!</v>
      </c>
      <c r="R88" s="9"/>
      <c r="S88" s="10"/>
      <c r="T88" s="9" t="str">
        <f t="shared" si="82"/>
        <v>Answer 2</v>
      </c>
      <c r="U88" s="9">
        <f t="shared" ref="U88:U93" si="86">B88*B$3</f>
        <v>0</v>
      </c>
      <c r="V88" s="9">
        <f t="shared" si="83"/>
        <v>0</v>
      </c>
      <c r="W88" s="9">
        <f t="shared" si="83"/>
        <v>0</v>
      </c>
      <c r="X88" s="9">
        <f t="shared" si="83"/>
        <v>0</v>
      </c>
      <c r="Y88" s="9">
        <f t="shared" si="83"/>
        <v>0</v>
      </c>
      <c r="Z88" s="9">
        <f t="shared" si="83"/>
        <v>0</v>
      </c>
      <c r="AA88" s="11" t="e">
        <f t="shared" ref="AA88:AA93" si="87">SUM(U88:Z88)/$H88</f>
        <v>#DIV/0!</v>
      </c>
      <c r="AB88" s="9"/>
    </row>
    <row r="89" spans="1:28" x14ac:dyDescent="0.25">
      <c r="A89" s="9" t="str">
        <f>A$7</f>
        <v>Answer 3</v>
      </c>
      <c r="B89" s="9"/>
      <c r="C89" s="9"/>
      <c r="D89" s="9"/>
      <c r="E89" s="9"/>
      <c r="F89" s="9"/>
      <c r="G89" s="9"/>
      <c r="H89" s="9">
        <f t="shared" si="84"/>
        <v>0</v>
      </c>
      <c r="I89" s="9"/>
      <c r="J89" s="10"/>
      <c r="K89" s="9" t="str">
        <f>K$7</f>
        <v>Answer 3</v>
      </c>
      <c r="L89" s="12" t="e">
        <f t="shared" si="85"/>
        <v>#DIV/0!</v>
      </c>
      <c r="M89" s="12" t="e">
        <f t="shared" si="81"/>
        <v>#DIV/0!</v>
      </c>
      <c r="N89" s="12" t="e">
        <f t="shared" si="81"/>
        <v>#DIV/0!</v>
      </c>
      <c r="O89" s="12" t="e">
        <f t="shared" si="81"/>
        <v>#DIV/0!</v>
      </c>
      <c r="P89" s="12" t="e">
        <f t="shared" si="81"/>
        <v>#DIV/0!</v>
      </c>
      <c r="Q89" s="12" t="e">
        <f t="shared" si="81"/>
        <v>#DIV/0!</v>
      </c>
      <c r="R89" s="9"/>
      <c r="S89" s="10"/>
      <c r="T89" s="9" t="str">
        <f t="shared" si="82"/>
        <v>Answer 3</v>
      </c>
      <c r="U89" s="9">
        <f t="shared" si="86"/>
        <v>0</v>
      </c>
      <c r="V89" s="9">
        <f t="shared" si="83"/>
        <v>0</v>
      </c>
      <c r="W89" s="9">
        <f t="shared" si="83"/>
        <v>0</v>
      </c>
      <c r="X89" s="9">
        <f t="shared" si="83"/>
        <v>0</v>
      </c>
      <c r="Y89" s="9">
        <f t="shared" si="83"/>
        <v>0</v>
      </c>
      <c r="Z89" s="9">
        <f t="shared" si="83"/>
        <v>0</v>
      </c>
      <c r="AA89" s="11" t="e">
        <f t="shared" si="87"/>
        <v>#DIV/0!</v>
      </c>
      <c r="AB89" s="9"/>
    </row>
    <row r="90" spans="1:28" x14ac:dyDescent="0.25">
      <c r="A90" s="9" t="str">
        <f>A$8</f>
        <v>Answer 4</v>
      </c>
      <c r="B90" s="9"/>
      <c r="C90" s="9"/>
      <c r="D90" s="9"/>
      <c r="E90" s="9"/>
      <c r="F90" s="9"/>
      <c r="G90" s="9"/>
      <c r="H90" s="9">
        <f t="shared" si="84"/>
        <v>0</v>
      </c>
      <c r="I90" s="9"/>
      <c r="J90" s="10"/>
      <c r="K90" s="9" t="str">
        <f>K$8</f>
        <v>Answer 4</v>
      </c>
      <c r="L90" s="12" t="e">
        <f t="shared" si="85"/>
        <v>#DIV/0!</v>
      </c>
      <c r="M90" s="12" t="e">
        <f t="shared" si="81"/>
        <v>#DIV/0!</v>
      </c>
      <c r="N90" s="12" t="e">
        <f t="shared" si="81"/>
        <v>#DIV/0!</v>
      </c>
      <c r="O90" s="12" t="e">
        <f t="shared" si="81"/>
        <v>#DIV/0!</v>
      </c>
      <c r="P90" s="12" t="e">
        <f t="shared" si="81"/>
        <v>#DIV/0!</v>
      </c>
      <c r="Q90" s="12" t="e">
        <f t="shared" si="81"/>
        <v>#DIV/0!</v>
      </c>
      <c r="R90" s="9"/>
      <c r="S90" s="10"/>
      <c r="T90" s="9" t="str">
        <f t="shared" si="82"/>
        <v>Answer 4</v>
      </c>
      <c r="U90" s="9">
        <f t="shared" si="86"/>
        <v>0</v>
      </c>
      <c r="V90" s="9">
        <f t="shared" si="83"/>
        <v>0</v>
      </c>
      <c r="W90" s="9">
        <f t="shared" si="83"/>
        <v>0</v>
      </c>
      <c r="X90" s="9">
        <f t="shared" si="83"/>
        <v>0</v>
      </c>
      <c r="Y90" s="9">
        <f t="shared" si="83"/>
        <v>0</v>
      </c>
      <c r="Z90" s="9">
        <f t="shared" si="83"/>
        <v>0</v>
      </c>
      <c r="AA90" s="11" t="e">
        <f t="shared" si="87"/>
        <v>#DIV/0!</v>
      </c>
      <c r="AB90" s="9"/>
    </row>
    <row r="91" spans="1:28" x14ac:dyDescent="0.25">
      <c r="A91" s="9" t="str">
        <f>A$9</f>
        <v>Answer 5</v>
      </c>
      <c r="B91" s="9"/>
      <c r="C91" s="9"/>
      <c r="D91" s="9"/>
      <c r="E91" s="9"/>
      <c r="F91" s="9"/>
      <c r="G91" s="9"/>
      <c r="H91" s="9">
        <f t="shared" si="84"/>
        <v>0</v>
      </c>
      <c r="I91" s="9"/>
      <c r="J91" s="10"/>
      <c r="K91" s="9" t="str">
        <f>K$9</f>
        <v>Answer 5</v>
      </c>
      <c r="L91" s="12" t="e">
        <f t="shared" si="85"/>
        <v>#DIV/0!</v>
      </c>
      <c r="M91" s="12" t="e">
        <f t="shared" si="81"/>
        <v>#DIV/0!</v>
      </c>
      <c r="N91" s="12" t="e">
        <f t="shared" si="81"/>
        <v>#DIV/0!</v>
      </c>
      <c r="O91" s="12" t="e">
        <f t="shared" si="81"/>
        <v>#DIV/0!</v>
      </c>
      <c r="P91" s="12" t="e">
        <f t="shared" si="81"/>
        <v>#DIV/0!</v>
      </c>
      <c r="Q91" s="12" t="e">
        <f t="shared" si="81"/>
        <v>#DIV/0!</v>
      </c>
      <c r="R91" s="9"/>
      <c r="S91" s="10"/>
      <c r="T91" s="9" t="str">
        <f t="shared" si="82"/>
        <v>Answer 5</v>
      </c>
      <c r="U91" s="9">
        <f t="shared" si="86"/>
        <v>0</v>
      </c>
      <c r="V91" s="9">
        <f t="shared" si="83"/>
        <v>0</v>
      </c>
      <c r="W91" s="9">
        <f t="shared" si="83"/>
        <v>0</v>
      </c>
      <c r="X91" s="9">
        <f t="shared" si="83"/>
        <v>0</v>
      </c>
      <c r="Y91" s="9">
        <f t="shared" si="83"/>
        <v>0</v>
      </c>
      <c r="Z91" s="9">
        <f t="shared" si="83"/>
        <v>0</v>
      </c>
      <c r="AA91" s="11" t="e">
        <f t="shared" si="87"/>
        <v>#DIV/0!</v>
      </c>
      <c r="AB91" s="9"/>
    </row>
    <row r="92" spans="1:28" x14ac:dyDescent="0.25">
      <c r="A92" s="9" t="str">
        <f>A$10</f>
        <v>Answer 6</v>
      </c>
      <c r="B92" s="9"/>
      <c r="C92" s="9"/>
      <c r="D92" s="9"/>
      <c r="E92" s="9"/>
      <c r="F92" s="9"/>
      <c r="G92" s="9"/>
      <c r="H92" s="9">
        <f t="shared" si="84"/>
        <v>0</v>
      </c>
      <c r="I92" s="9"/>
      <c r="J92" s="10"/>
      <c r="K92" s="9" t="str">
        <f>K$10</f>
        <v>Answer 6</v>
      </c>
      <c r="L92" s="12" t="e">
        <f t="shared" si="85"/>
        <v>#DIV/0!</v>
      </c>
      <c r="M92" s="12" t="e">
        <f t="shared" si="81"/>
        <v>#DIV/0!</v>
      </c>
      <c r="N92" s="12" t="e">
        <f t="shared" si="81"/>
        <v>#DIV/0!</v>
      </c>
      <c r="O92" s="12" t="e">
        <f t="shared" si="81"/>
        <v>#DIV/0!</v>
      </c>
      <c r="P92" s="12" t="e">
        <f t="shared" si="81"/>
        <v>#DIV/0!</v>
      </c>
      <c r="Q92" s="12" t="e">
        <f t="shared" si="81"/>
        <v>#DIV/0!</v>
      </c>
      <c r="R92" s="9"/>
      <c r="S92" s="10"/>
      <c r="T92" s="9" t="str">
        <f t="shared" si="82"/>
        <v>Answer 6</v>
      </c>
      <c r="U92" s="9">
        <f t="shared" si="86"/>
        <v>0</v>
      </c>
      <c r="V92" s="9">
        <f t="shared" si="83"/>
        <v>0</v>
      </c>
      <c r="W92" s="9">
        <f t="shared" si="83"/>
        <v>0</v>
      </c>
      <c r="X92" s="9">
        <f t="shared" si="83"/>
        <v>0</v>
      </c>
      <c r="Y92" s="9">
        <f t="shared" si="83"/>
        <v>0</v>
      </c>
      <c r="Z92" s="9">
        <f t="shared" si="83"/>
        <v>0</v>
      </c>
      <c r="AA92" s="11" t="e">
        <f t="shared" si="87"/>
        <v>#DIV/0!</v>
      </c>
      <c r="AB92" s="9"/>
    </row>
    <row r="93" spans="1:28" x14ac:dyDescent="0.25">
      <c r="A93" s="9" t="str">
        <f>A$11</f>
        <v>Answer 7</v>
      </c>
      <c r="B93" s="9"/>
      <c r="C93" s="9"/>
      <c r="D93" s="9"/>
      <c r="E93" s="9"/>
      <c r="F93" s="9"/>
      <c r="G93" s="9"/>
      <c r="H93" s="9">
        <f t="shared" si="84"/>
        <v>0</v>
      </c>
      <c r="I93" s="9"/>
      <c r="J93" s="10"/>
      <c r="K93" s="9" t="str">
        <f>K$11</f>
        <v>Answer 7</v>
      </c>
      <c r="L93" s="12" t="e">
        <f t="shared" si="85"/>
        <v>#DIV/0!</v>
      </c>
      <c r="M93" s="12" t="e">
        <f t="shared" si="81"/>
        <v>#DIV/0!</v>
      </c>
      <c r="N93" s="12" t="e">
        <f t="shared" si="81"/>
        <v>#DIV/0!</v>
      </c>
      <c r="O93" s="12" t="e">
        <f t="shared" si="81"/>
        <v>#DIV/0!</v>
      </c>
      <c r="P93" s="12" t="e">
        <f t="shared" si="81"/>
        <v>#DIV/0!</v>
      </c>
      <c r="Q93" s="12" t="e">
        <f t="shared" si="81"/>
        <v>#DIV/0!</v>
      </c>
      <c r="R93" s="9"/>
      <c r="S93" s="10"/>
      <c r="T93" s="9" t="str">
        <f t="shared" si="82"/>
        <v>Answer 7</v>
      </c>
      <c r="U93" s="9">
        <f t="shared" si="86"/>
        <v>0</v>
      </c>
      <c r="V93" s="9">
        <f t="shared" si="83"/>
        <v>0</v>
      </c>
      <c r="W93" s="9">
        <f t="shared" si="83"/>
        <v>0</v>
      </c>
      <c r="X93" s="9">
        <f t="shared" si="83"/>
        <v>0</v>
      </c>
      <c r="Y93" s="9">
        <f t="shared" si="83"/>
        <v>0</v>
      </c>
      <c r="Z93" s="9">
        <f t="shared" si="83"/>
        <v>0</v>
      </c>
      <c r="AA93" s="11" t="e">
        <f t="shared" si="87"/>
        <v>#DIV/0!</v>
      </c>
      <c r="AB93" s="9"/>
    </row>
    <row r="94" spans="1:28" x14ac:dyDescent="0.25">
      <c r="A94" s="9"/>
      <c r="B94" s="9"/>
      <c r="C94" s="9"/>
      <c r="D94" s="9"/>
      <c r="E94" s="9"/>
      <c r="F94" s="9"/>
      <c r="G94" s="9"/>
      <c r="H94" s="9"/>
      <c r="I94" s="9"/>
      <c r="J94" s="10"/>
      <c r="K94" s="9"/>
      <c r="L94" s="9"/>
      <c r="M94" s="9"/>
      <c r="N94" s="9"/>
      <c r="O94" s="9"/>
      <c r="P94" s="9"/>
      <c r="Q94" s="9"/>
      <c r="R94" s="9"/>
      <c r="S94" s="10"/>
      <c r="T94" s="9"/>
      <c r="U94" s="9"/>
      <c r="V94" s="9"/>
      <c r="W94" s="9"/>
      <c r="X94" s="9"/>
      <c r="Y94" s="9"/>
      <c r="Z94" s="9"/>
      <c r="AA94" s="11"/>
      <c r="AB94" s="9"/>
    </row>
    <row r="95" spans="1:28" s="26" customFormat="1" x14ac:dyDescent="0.25">
      <c r="A95" s="30" t="str">
        <f>Refs!C3</f>
        <v>National Library</v>
      </c>
      <c r="B95" s="30"/>
      <c r="C95" s="30"/>
      <c r="D95" s="30"/>
      <c r="E95" s="30"/>
      <c r="F95" s="30"/>
      <c r="G95" s="30"/>
      <c r="H95" s="30"/>
      <c r="I95" s="30"/>
      <c r="J95" s="31"/>
      <c r="K95" s="30" t="str">
        <f>A95</f>
        <v>National Library</v>
      </c>
      <c r="L95" s="30"/>
      <c r="M95" s="30"/>
      <c r="N95" s="30"/>
      <c r="O95" s="30"/>
      <c r="P95" s="30"/>
      <c r="Q95" s="30"/>
      <c r="R95" s="30"/>
      <c r="S95" s="31"/>
      <c r="T95" s="30" t="str">
        <f>A95</f>
        <v>National Library</v>
      </c>
      <c r="U95" s="30"/>
      <c r="V95" s="30"/>
      <c r="W95" s="30"/>
      <c r="X95" s="30"/>
      <c r="Y95" s="30"/>
      <c r="Z95" s="30"/>
      <c r="AA95" s="32"/>
      <c r="AB95" s="30"/>
    </row>
    <row r="96" spans="1:28" x14ac:dyDescent="0.25">
      <c r="A96" s="9" t="str">
        <f>A$4</f>
        <v>Question</v>
      </c>
      <c r="B96" s="9" t="str">
        <f t="shared" ref="B96:H96" si="88">B$4</f>
        <v>High</v>
      </c>
      <c r="C96" s="9" t="str">
        <f t="shared" si="88"/>
        <v>Mid-high</v>
      </c>
      <c r="D96" s="9" t="str">
        <f t="shared" si="88"/>
        <v>Mid</v>
      </c>
      <c r="E96" s="9" t="str">
        <f t="shared" si="88"/>
        <v>Mid-low</v>
      </c>
      <c r="F96" s="9" t="str">
        <f t="shared" si="88"/>
        <v>Low</v>
      </c>
      <c r="G96" s="9" t="str">
        <f t="shared" si="88"/>
        <v>Don't know</v>
      </c>
      <c r="H96" s="9" t="str">
        <f t="shared" si="88"/>
        <v>TOTAL</v>
      </c>
      <c r="I96" s="9"/>
      <c r="J96" s="10"/>
      <c r="K96" s="9" t="str">
        <f>K$4</f>
        <v>Question</v>
      </c>
      <c r="L96" s="9" t="str">
        <f t="shared" ref="L96:Q96" si="89">L$4</f>
        <v>High</v>
      </c>
      <c r="M96" s="9" t="str">
        <f t="shared" si="89"/>
        <v>Mid-high</v>
      </c>
      <c r="N96" s="9" t="str">
        <f t="shared" si="89"/>
        <v>Mid</v>
      </c>
      <c r="O96" s="9" t="str">
        <f t="shared" si="89"/>
        <v>Mid-low</v>
      </c>
      <c r="P96" s="9" t="str">
        <f t="shared" si="89"/>
        <v>Low</v>
      </c>
      <c r="Q96" s="9" t="str">
        <f t="shared" si="89"/>
        <v>Don't know</v>
      </c>
      <c r="R96" s="9"/>
      <c r="S96" s="10"/>
      <c r="T96" s="9" t="str">
        <f>T$4</f>
        <v>Question</v>
      </c>
      <c r="U96" s="9" t="str">
        <f t="shared" ref="U96:Z96" si="90">U$4</f>
        <v>High</v>
      </c>
      <c r="V96" s="9" t="str">
        <f t="shared" si="90"/>
        <v>Mid-high</v>
      </c>
      <c r="W96" s="9" t="str">
        <f t="shared" si="90"/>
        <v>Mid</v>
      </c>
      <c r="X96" s="9" t="str">
        <f t="shared" si="90"/>
        <v>Mid-low</v>
      </c>
      <c r="Y96" s="9" t="str">
        <f t="shared" si="90"/>
        <v>Low</v>
      </c>
      <c r="Z96" s="9" t="str">
        <f t="shared" si="90"/>
        <v>Don't know</v>
      </c>
      <c r="AA96" s="11" t="s">
        <v>127</v>
      </c>
      <c r="AB96" s="9"/>
    </row>
    <row r="97" spans="1:28" x14ac:dyDescent="0.25">
      <c r="A97" s="9" t="str">
        <f>A$5</f>
        <v>Answer 1</v>
      </c>
      <c r="B97" s="9"/>
      <c r="C97" s="9"/>
      <c r="D97" s="9"/>
      <c r="E97" s="9"/>
      <c r="F97" s="9"/>
      <c r="G97" s="9"/>
      <c r="H97" s="9">
        <f>SUM(B97:G97)</f>
        <v>0</v>
      </c>
      <c r="I97" s="9"/>
      <c r="J97" s="10"/>
      <c r="K97" s="9" t="str">
        <f>K$5</f>
        <v>Answer 1</v>
      </c>
      <c r="L97" s="12" t="e">
        <f>B97/$H97</f>
        <v>#DIV/0!</v>
      </c>
      <c r="M97" s="12" t="e">
        <f t="shared" ref="M97:Q103" si="91">C97/$H97</f>
        <v>#DIV/0!</v>
      </c>
      <c r="N97" s="12" t="e">
        <f t="shared" si="91"/>
        <v>#DIV/0!</v>
      </c>
      <c r="O97" s="12" t="e">
        <f t="shared" si="91"/>
        <v>#DIV/0!</v>
      </c>
      <c r="P97" s="12" t="e">
        <f t="shared" si="91"/>
        <v>#DIV/0!</v>
      </c>
      <c r="Q97" s="12" t="e">
        <f t="shared" si="91"/>
        <v>#DIV/0!</v>
      </c>
      <c r="R97" s="9"/>
      <c r="S97" s="10"/>
      <c r="T97" s="9" t="str">
        <f t="shared" ref="T97:T103" si="92">A97</f>
        <v>Answer 1</v>
      </c>
      <c r="U97" s="9">
        <f>B97*B$3</f>
        <v>0</v>
      </c>
      <c r="V97" s="9">
        <f t="shared" ref="V97:Z103" si="93">C97*C$3</f>
        <v>0</v>
      </c>
      <c r="W97" s="9">
        <f t="shared" si="93"/>
        <v>0</v>
      </c>
      <c r="X97" s="9">
        <f t="shared" si="93"/>
        <v>0</v>
      </c>
      <c r="Y97" s="9">
        <f t="shared" si="93"/>
        <v>0</v>
      </c>
      <c r="Z97" s="9">
        <f t="shared" si="93"/>
        <v>0</v>
      </c>
      <c r="AA97" s="11" t="e">
        <f>SUM(U97:Z97)/$H97</f>
        <v>#DIV/0!</v>
      </c>
      <c r="AB97" s="9"/>
    </row>
    <row r="98" spans="1:28" x14ac:dyDescent="0.25">
      <c r="A98" s="9" t="str">
        <f>A$6</f>
        <v>Answer 2</v>
      </c>
      <c r="B98" s="9"/>
      <c r="C98" s="9"/>
      <c r="D98" s="9"/>
      <c r="E98" s="9"/>
      <c r="F98" s="9"/>
      <c r="G98" s="9"/>
      <c r="H98" s="9">
        <f t="shared" ref="H98:H103" si="94">SUM(B98:G98)</f>
        <v>0</v>
      </c>
      <c r="I98" s="9"/>
      <c r="J98" s="10"/>
      <c r="K98" s="9" t="str">
        <f>K$6</f>
        <v>Answer 2</v>
      </c>
      <c r="L98" s="12" t="e">
        <f t="shared" ref="L98:L103" si="95">B98/$H98</f>
        <v>#DIV/0!</v>
      </c>
      <c r="M98" s="12" t="e">
        <f t="shared" si="91"/>
        <v>#DIV/0!</v>
      </c>
      <c r="N98" s="12" t="e">
        <f t="shared" si="91"/>
        <v>#DIV/0!</v>
      </c>
      <c r="O98" s="12" t="e">
        <f t="shared" si="91"/>
        <v>#DIV/0!</v>
      </c>
      <c r="P98" s="12" t="e">
        <f t="shared" si="91"/>
        <v>#DIV/0!</v>
      </c>
      <c r="Q98" s="12" t="e">
        <f t="shared" si="91"/>
        <v>#DIV/0!</v>
      </c>
      <c r="R98" s="9"/>
      <c r="S98" s="10"/>
      <c r="T98" s="9" t="str">
        <f t="shared" si="92"/>
        <v>Answer 2</v>
      </c>
      <c r="U98" s="9">
        <f t="shared" ref="U98:U103" si="96">B98*B$3</f>
        <v>0</v>
      </c>
      <c r="V98" s="9">
        <f t="shared" si="93"/>
        <v>0</v>
      </c>
      <c r="W98" s="9">
        <f t="shared" si="93"/>
        <v>0</v>
      </c>
      <c r="X98" s="9">
        <f t="shared" si="93"/>
        <v>0</v>
      </c>
      <c r="Y98" s="9">
        <f t="shared" si="93"/>
        <v>0</v>
      </c>
      <c r="Z98" s="9">
        <f t="shared" si="93"/>
        <v>0</v>
      </c>
      <c r="AA98" s="11" t="e">
        <f t="shared" ref="AA98:AA103" si="97">SUM(U98:Z98)/$H98</f>
        <v>#DIV/0!</v>
      </c>
      <c r="AB98" s="9"/>
    </row>
    <row r="99" spans="1:28" x14ac:dyDescent="0.25">
      <c r="A99" s="9" t="str">
        <f>A$7</f>
        <v>Answer 3</v>
      </c>
      <c r="B99" s="9"/>
      <c r="C99" s="9"/>
      <c r="D99" s="9"/>
      <c r="E99" s="9"/>
      <c r="F99" s="9"/>
      <c r="G99" s="9"/>
      <c r="H99" s="9">
        <f t="shared" si="94"/>
        <v>0</v>
      </c>
      <c r="I99" s="9"/>
      <c r="J99" s="10"/>
      <c r="K99" s="9" t="str">
        <f>K$7</f>
        <v>Answer 3</v>
      </c>
      <c r="L99" s="12" t="e">
        <f t="shared" si="95"/>
        <v>#DIV/0!</v>
      </c>
      <c r="M99" s="12" t="e">
        <f t="shared" si="91"/>
        <v>#DIV/0!</v>
      </c>
      <c r="N99" s="12" t="e">
        <f t="shared" si="91"/>
        <v>#DIV/0!</v>
      </c>
      <c r="O99" s="12" t="e">
        <f t="shared" si="91"/>
        <v>#DIV/0!</v>
      </c>
      <c r="P99" s="12" t="e">
        <f t="shared" si="91"/>
        <v>#DIV/0!</v>
      </c>
      <c r="Q99" s="12" t="e">
        <f t="shared" si="91"/>
        <v>#DIV/0!</v>
      </c>
      <c r="R99" s="9"/>
      <c r="S99" s="10"/>
      <c r="T99" s="9" t="str">
        <f t="shared" si="92"/>
        <v>Answer 3</v>
      </c>
      <c r="U99" s="9">
        <f t="shared" si="96"/>
        <v>0</v>
      </c>
      <c r="V99" s="9">
        <f t="shared" si="93"/>
        <v>0</v>
      </c>
      <c r="W99" s="9">
        <f t="shared" si="93"/>
        <v>0</v>
      </c>
      <c r="X99" s="9">
        <f t="shared" si="93"/>
        <v>0</v>
      </c>
      <c r="Y99" s="9">
        <f t="shared" si="93"/>
        <v>0</v>
      </c>
      <c r="Z99" s="9">
        <f t="shared" si="93"/>
        <v>0</v>
      </c>
      <c r="AA99" s="11" t="e">
        <f t="shared" si="97"/>
        <v>#DIV/0!</v>
      </c>
      <c r="AB99" s="9"/>
    </row>
    <row r="100" spans="1:28" x14ac:dyDescent="0.25">
      <c r="A100" s="9" t="str">
        <f>A$8</f>
        <v>Answer 4</v>
      </c>
      <c r="B100" s="9"/>
      <c r="C100" s="9"/>
      <c r="D100" s="9"/>
      <c r="E100" s="9"/>
      <c r="F100" s="9"/>
      <c r="G100" s="9"/>
      <c r="H100" s="9">
        <f t="shared" si="94"/>
        <v>0</v>
      </c>
      <c r="I100" s="9"/>
      <c r="J100" s="10"/>
      <c r="K100" s="9" t="str">
        <f>K$8</f>
        <v>Answer 4</v>
      </c>
      <c r="L100" s="12" t="e">
        <f t="shared" si="95"/>
        <v>#DIV/0!</v>
      </c>
      <c r="M100" s="12" t="e">
        <f t="shared" si="91"/>
        <v>#DIV/0!</v>
      </c>
      <c r="N100" s="12" t="e">
        <f t="shared" si="91"/>
        <v>#DIV/0!</v>
      </c>
      <c r="O100" s="12" t="e">
        <f t="shared" si="91"/>
        <v>#DIV/0!</v>
      </c>
      <c r="P100" s="12" t="e">
        <f t="shared" si="91"/>
        <v>#DIV/0!</v>
      </c>
      <c r="Q100" s="12" t="e">
        <f t="shared" si="91"/>
        <v>#DIV/0!</v>
      </c>
      <c r="R100" s="9"/>
      <c r="S100" s="10"/>
      <c r="T100" s="9" t="str">
        <f t="shared" si="92"/>
        <v>Answer 4</v>
      </c>
      <c r="U100" s="9">
        <f t="shared" si="96"/>
        <v>0</v>
      </c>
      <c r="V100" s="9">
        <f t="shared" si="93"/>
        <v>0</v>
      </c>
      <c r="W100" s="9">
        <f t="shared" si="93"/>
        <v>0</v>
      </c>
      <c r="X100" s="9">
        <f t="shared" si="93"/>
        <v>0</v>
      </c>
      <c r="Y100" s="9">
        <f t="shared" si="93"/>
        <v>0</v>
      </c>
      <c r="Z100" s="9">
        <f t="shared" si="93"/>
        <v>0</v>
      </c>
      <c r="AA100" s="11" t="e">
        <f t="shared" si="97"/>
        <v>#DIV/0!</v>
      </c>
      <c r="AB100" s="9"/>
    </row>
    <row r="101" spans="1:28" x14ac:dyDescent="0.25">
      <c r="A101" s="9" t="str">
        <f>A$9</f>
        <v>Answer 5</v>
      </c>
      <c r="B101" s="9"/>
      <c r="C101" s="9"/>
      <c r="D101" s="9"/>
      <c r="E101" s="9"/>
      <c r="F101" s="9"/>
      <c r="G101" s="9"/>
      <c r="H101" s="9">
        <f t="shared" si="94"/>
        <v>0</v>
      </c>
      <c r="I101" s="9"/>
      <c r="J101" s="10"/>
      <c r="K101" s="9" t="str">
        <f>K$9</f>
        <v>Answer 5</v>
      </c>
      <c r="L101" s="12" t="e">
        <f t="shared" si="95"/>
        <v>#DIV/0!</v>
      </c>
      <c r="M101" s="12" t="e">
        <f t="shared" si="91"/>
        <v>#DIV/0!</v>
      </c>
      <c r="N101" s="12" t="e">
        <f t="shared" si="91"/>
        <v>#DIV/0!</v>
      </c>
      <c r="O101" s="12" t="e">
        <f t="shared" si="91"/>
        <v>#DIV/0!</v>
      </c>
      <c r="P101" s="12" t="e">
        <f t="shared" si="91"/>
        <v>#DIV/0!</v>
      </c>
      <c r="Q101" s="12" t="e">
        <f t="shared" si="91"/>
        <v>#DIV/0!</v>
      </c>
      <c r="R101" s="9"/>
      <c r="S101" s="10"/>
      <c r="T101" s="9" t="str">
        <f t="shared" si="92"/>
        <v>Answer 5</v>
      </c>
      <c r="U101" s="9">
        <f t="shared" si="96"/>
        <v>0</v>
      </c>
      <c r="V101" s="9">
        <f t="shared" si="93"/>
        <v>0</v>
      </c>
      <c r="W101" s="9">
        <f t="shared" si="93"/>
        <v>0</v>
      </c>
      <c r="X101" s="9">
        <f t="shared" si="93"/>
        <v>0</v>
      </c>
      <c r="Y101" s="9">
        <f t="shared" si="93"/>
        <v>0</v>
      </c>
      <c r="Z101" s="9">
        <f t="shared" si="93"/>
        <v>0</v>
      </c>
      <c r="AA101" s="11" t="e">
        <f t="shared" si="97"/>
        <v>#DIV/0!</v>
      </c>
      <c r="AB101" s="9"/>
    </row>
    <row r="102" spans="1:28" x14ac:dyDescent="0.25">
      <c r="A102" s="9" t="str">
        <f>A$10</f>
        <v>Answer 6</v>
      </c>
      <c r="B102" s="9"/>
      <c r="C102" s="9"/>
      <c r="D102" s="9"/>
      <c r="E102" s="9"/>
      <c r="F102" s="9"/>
      <c r="G102" s="9"/>
      <c r="H102" s="9">
        <f t="shared" si="94"/>
        <v>0</v>
      </c>
      <c r="I102" s="9"/>
      <c r="J102" s="10"/>
      <c r="K102" s="9" t="str">
        <f>K$10</f>
        <v>Answer 6</v>
      </c>
      <c r="L102" s="12" t="e">
        <f t="shared" si="95"/>
        <v>#DIV/0!</v>
      </c>
      <c r="M102" s="12" t="e">
        <f t="shared" si="91"/>
        <v>#DIV/0!</v>
      </c>
      <c r="N102" s="12" t="e">
        <f t="shared" si="91"/>
        <v>#DIV/0!</v>
      </c>
      <c r="O102" s="12" t="e">
        <f t="shared" si="91"/>
        <v>#DIV/0!</v>
      </c>
      <c r="P102" s="12" t="e">
        <f t="shared" si="91"/>
        <v>#DIV/0!</v>
      </c>
      <c r="Q102" s="12" t="e">
        <f t="shared" si="91"/>
        <v>#DIV/0!</v>
      </c>
      <c r="R102" s="9"/>
      <c r="S102" s="10"/>
      <c r="T102" s="9" t="str">
        <f t="shared" si="92"/>
        <v>Answer 6</v>
      </c>
      <c r="U102" s="9">
        <f t="shared" si="96"/>
        <v>0</v>
      </c>
      <c r="V102" s="9">
        <f t="shared" si="93"/>
        <v>0</v>
      </c>
      <c r="W102" s="9">
        <f t="shared" si="93"/>
        <v>0</v>
      </c>
      <c r="X102" s="9">
        <f t="shared" si="93"/>
        <v>0</v>
      </c>
      <c r="Y102" s="9">
        <f t="shared" si="93"/>
        <v>0</v>
      </c>
      <c r="Z102" s="9">
        <f t="shared" si="93"/>
        <v>0</v>
      </c>
      <c r="AA102" s="11" t="e">
        <f t="shared" si="97"/>
        <v>#DIV/0!</v>
      </c>
      <c r="AB102" s="9"/>
    </row>
    <row r="103" spans="1:28" x14ac:dyDescent="0.25">
      <c r="A103" s="9" t="str">
        <f>A$11</f>
        <v>Answer 7</v>
      </c>
      <c r="B103" s="9"/>
      <c r="C103" s="9"/>
      <c r="D103" s="9"/>
      <c r="E103" s="9"/>
      <c r="F103" s="9"/>
      <c r="G103" s="9"/>
      <c r="H103" s="9">
        <f t="shared" si="94"/>
        <v>0</v>
      </c>
      <c r="I103" s="9"/>
      <c r="J103" s="10"/>
      <c r="K103" s="9" t="str">
        <f>K$11</f>
        <v>Answer 7</v>
      </c>
      <c r="L103" s="12" t="e">
        <f t="shared" si="95"/>
        <v>#DIV/0!</v>
      </c>
      <c r="M103" s="12" t="e">
        <f t="shared" si="91"/>
        <v>#DIV/0!</v>
      </c>
      <c r="N103" s="12" t="e">
        <f t="shared" si="91"/>
        <v>#DIV/0!</v>
      </c>
      <c r="O103" s="12" t="e">
        <f t="shared" si="91"/>
        <v>#DIV/0!</v>
      </c>
      <c r="P103" s="12" t="e">
        <f t="shared" si="91"/>
        <v>#DIV/0!</v>
      </c>
      <c r="Q103" s="12" t="e">
        <f t="shared" si="91"/>
        <v>#DIV/0!</v>
      </c>
      <c r="R103" s="9"/>
      <c r="S103" s="10"/>
      <c r="T103" s="9" t="str">
        <f t="shared" si="92"/>
        <v>Answer 7</v>
      </c>
      <c r="U103" s="9">
        <f t="shared" si="96"/>
        <v>0</v>
      </c>
      <c r="V103" s="9">
        <f t="shared" si="93"/>
        <v>0</v>
      </c>
      <c r="W103" s="9">
        <f t="shared" si="93"/>
        <v>0</v>
      </c>
      <c r="X103" s="9">
        <f t="shared" si="93"/>
        <v>0</v>
      </c>
      <c r="Y103" s="9">
        <f t="shared" si="93"/>
        <v>0</v>
      </c>
      <c r="Z103" s="9">
        <f t="shared" si="93"/>
        <v>0</v>
      </c>
      <c r="AA103" s="11" t="e">
        <f t="shared" si="97"/>
        <v>#DIV/0!</v>
      </c>
      <c r="AB103" s="9"/>
    </row>
    <row r="104" spans="1:28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10"/>
      <c r="K104" s="9"/>
      <c r="L104" s="9"/>
      <c r="M104" s="9"/>
      <c r="N104" s="9"/>
      <c r="O104" s="9"/>
      <c r="P104" s="9"/>
      <c r="Q104" s="9"/>
      <c r="R104" s="9"/>
      <c r="S104" s="10"/>
      <c r="T104" s="9"/>
      <c r="U104" s="9"/>
      <c r="V104" s="9"/>
      <c r="W104" s="9"/>
      <c r="X104" s="9"/>
      <c r="Y104" s="9"/>
      <c r="Z104" s="9"/>
      <c r="AA104" s="11"/>
      <c r="AB104" s="9"/>
    </row>
    <row r="105" spans="1:28" s="26" customFormat="1" x14ac:dyDescent="0.25">
      <c r="A105" s="30" t="str">
        <f>Refs!D3</f>
        <v>Academic Library</v>
      </c>
      <c r="B105" s="30"/>
      <c r="C105" s="30"/>
      <c r="D105" s="30"/>
      <c r="E105" s="30"/>
      <c r="F105" s="30"/>
      <c r="G105" s="30"/>
      <c r="H105" s="30"/>
      <c r="I105" s="30"/>
      <c r="J105" s="31"/>
      <c r="K105" s="30" t="str">
        <f>A105</f>
        <v>Academic Library</v>
      </c>
      <c r="L105" s="30"/>
      <c r="M105" s="30"/>
      <c r="N105" s="30"/>
      <c r="O105" s="30"/>
      <c r="P105" s="30"/>
      <c r="Q105" s="30"/>
      <c r="R105" s="30"/>
      <c r="S105" s="31"/>
      <c r="T105" s="30" t="str">
        <f>A105</f>
        <v>Academic Library</v>
      </c>
      <c r="U105" s="30"/>
      <c r="V105" s="30"/>
      <c r="W105" s="30"/>
      <c r="X105" s="30"/>
      <c r="Y105" s="30"/>
      <c r="Z105" s="30"/>
      <c r="AA105" s="32"/>
      <c r="AB105" s="30"/>
    </row>
    <row r="106" spans="1:28" x14ac:dyDescent="0.25">
      <c r="A106" s="9" t="str">
        <f>A$4</f>
        <v>Question</v>
      </c>
      <c r="B106" s="9" t="str">
        <f t="shared" ref="B106:H106" si="98">B$4</f>
        <v>High</v>
      </c>
      <c r="C106" s="9" t="str">
        <f t="shared" si="98"/>
        <v>Mid-high</v>
      </c>
      <c r="D106" s="9" t="str">
        <f t="shared" si="98"/>
        <v>Mid</v>
      </c>
      <c r="E106" s="9" t="str">
        <f t="shared" si="98"/>
        <v>Mid-low</v>
      </c>
      <c r="F106" s="9" t="str">
        <f t="shared" si="98"/>
        <v>Low</v>
      </c>
      <c r="G106" s="9" t="str">
        <f t="shared" si="98"/>
        <v>Don't know</v>
      </c>
      <c r="H106" s="9" t="str">
        <f t="shared" si="98"/>
        <v>TOTAL</v>
      </c>
      <c r="I106" s="9"/>
      <c r="J106" s="10"/>
      <c r="K106" s="9" t="str">
        <f>K$4</f>
        <v>Question</v>
      </c>
      <c r="L106" s="9" t="str">
        <f t="shared" ref="L106:Q106" si="99">L$4</f>
        <v>High</v>
      </c>
      <c r="M106" s="9" t="str">
        <f t="shared" si="99"/>
        <v>Mid-high</v>
      </c>
      <c r="N106" s="9" t="str">
        <f t="shared" si="99"/>
        <v>Mid</v>
      </c>
      <c r="O106" s="9" t="str">
        <f t="shared" si="99"/>
        <v>Mid-low</v>
      </c>
      <c r="P106" s="9" t="str">
        <f t="shared" si="99"/>
        <v>Low</v>
      </c>
      <c r="Q106" s="9" t="str">
        <f t="shared" si="99"/>
        <v>Don't know</v>
      </c>
      <c r="R106" s="9"/>
      <c r="S106" s="10"/>
      <c r="T106" s="9" t="str">
        <f>T$4</f>
        <v>Question</v>
      </c>
      <c r="U106" s="9" t="str">
        <f t="shared" ref="U106:Z106" si="100">U$4</f>
        <v>High</v>
      </c>
      <c r="V106" s="9" t="str">
        <f t="shared" si="100"/>
        <v>Mid-high</v>
      </c>
      <c r="W106" s="9" t="str">
        <f t="shared" si="100"/>
        <v>Mid</v>
      </c>
      <c r="X106" s="9" t="str">
        <f t="shared" si="100"/>
        <v>Mid-low</v>
      </c>
      <c r="Y106" s="9" t="str">
        <f t="shared" si="100"/>
        <v>Low</v>
      </c>
      <c r="Z106" s="9" t="str">
        <f t="shared" si="100"/>
        <v>Don't know</v>
      </c>
      <c r="AA106" s="11" t="s">
        <v>127</v>
      </c>
      <c r="AB106" s="9"/>
    </row>
    <row r="107" spans="1:28" x14ac:dyDescent="0.25">
      <c r="A107" s="9" t="str">
        <f>A$5</f>
        <v>Answer 1</v>
      </c>
      <c r="B107" s="9"/>
      <c r="C107" s="9"/>
      <c r="D107" s="9"/>
      <c r="E107" s="9"/>
      <c r="F107" s="9"/>
      <c r="G107" s="9"/>
      <c r="H107" s="9">
        <f>SUM(B107:G107)</f>
        <v>0</v>
      </c>
      <c r="I107" s="9"/>
      <c r="J107" s="10"/>
      <c r="K107" s="9" t="str">
        <f>K$5</f>
        <v>Answer 1</v>
      </c>
      <c r="L107" s="12" t="e">
        <f>B107/$H107</f>
        <v>#DIV/0!</v>
      </c>
      <c r="M107" s="12" t="e">
        <f t="shared" ref="M107:Q113" si="101">C107/$H107</f>
        <v>#DIV/0!</v>
      </c>
      <c r="N107" s="12" t="e">
        <f t="shared" si="101"/>
        <v>#DIV/0!</v>
      </c>
      <c r="O107" s="12" t="e">
        <f t="shared" si="101"/>
        <v>#DIV/0!</v>
      </c>
      <c r="P107" s="12" t="e">
        <f t="shared" si="101"/>
        <v>#DIV/0!</v>
      </c>
      <c r="Q107" s="12" t="e">
        <f t="shared" si="101"/>
        <v>#DIV/0!</v>
      </c>
      <c r="R107" s="9"/>
      <c r="S107" s="10"/>
      <c r="T107" s="9" t="str">
        <f t="shared" ref="T107:T113" si="102">A107</f>
        <v>Answer 1</v>
      </c>
      <c r="U107" s="9">
        <f>B107*B$3</f>
        <v>0</v>
      </c>
      <c r="V107" s="9">
        <f t="shared" ref="V107:Z113" si="103">C107*C$3</f>
        <v>0</v>
      </c>
      <c r="W107" s="9">
        <f t="shared" si="103"/>
        <v>0</v>
      </c>
      <c r="X107" s="9">
        <f t="shared" si="103"/>
        <v>0</v>
      </c>
      <c r="Y107" s="9">
        <f t="shared" si="103"/>
        <v>0</v>
      </c>
      <c r="Z107" s="9">
        <f t="shared" si="103"/>
        <v>0</v>
      </c>
      <c r="AA107" s="11" t="e">
        <f>SUM(U107:Z107)/$H107</f>
        <v>#DIV/0!</v>
      </c>
      <c r="AB107" s="9"/>
    </row>
    <row r="108" spans="1:28" x14ac:dyDescent="0.25">
      <c r="A108" s="9" t="str">
        <f>A$6</f>
        <v>Answer 2</v>
      </c>
      <c r="B108" s="9"/>
      <c r="C108" s="9"/>
      <c r="D108" s="9"/>
      <c r="E108" s="9"/>
      <c r="F108" s="9"/>
      <c r="G108" s="9"/>
      <c r="H108" s="9">
        <f t="shared" ref="H108:H113" si="104">SUM(B108:G108)</f>
        <v>0</v>
      </c>
      <c r="I108" s="9"/>
      <c r="J108" s="10"/>
      <c r="K108" s="9" t="str">
        <f>K$6</f>
        <v>Answer 2</v>
      </c>
      <c r="L108" s="12" t="e">
        <f t="shared" ref="L108:L113" si="105">B108/$H108</f>
        <v>#DIV/0!</v>
      </c>
      <c r="M108" s="12" t="e">
        <f t="shared" si="101"/>
        <v>#DIV/0!</v>
      </c>
      <c r="N108" s="12" t="e">
        <f t="shared" si="101"/>
        <v>#DIV/0!</v>
      </c>
      <c r="O108" s="12" t="e">
        <f t="shared" si="101"/>
        <v>#DIV/0!</v>
      </c>
      <c r="P108" s="12" t="e">
        <f t="shared" si="101"/>
        <v>#DIV/0!</v>
      </c>
      <c r="Q108" s="12" t="e">
        <f t="shared" si="101"/>
        <v>#DIV/0!</v>
      </c>
      <c r="R108" s="9"/>
      <c r="S108" s="10"/>
      <c r="T108" s="9" t="str">
        <f t="shared" si="102"/>
        <v>Answer 2</v>
      </c>
      <c r="U108" s="9">
        <f t="shared" ref="U108:U113" si="106">B108*B$3</f>
        <v>0</v>
      </c>
      <c r="V108" s="9">
        <f t="shared" si="103"/>
        <v>0</v>
      </c>
      <c r="W108" s="9">
        <f t="shared" si="103"/>
        <v>0</v>
      </c>
      <c r="X108" s="9">
        <f t="shared" si="103"/>
        <v>0</v>
      </c>
      <c r="Y108" s="9">
        <f t="shared" si="103"/>
        <v>0</v>
      </c>
      <c r="Z108" s="9">
        <f t="shared" si="103"/>
        <v>0</v>
      </c>
      <c r="AA108" s="11" t="e">
        <f t="shared" ref="AA108:AA113" si="107">SUM(U108:Z108)/$H108</f>
        <v>#DIV/0!</v>
      </c>
      <c r="AB108" s="9"/>
    </row>
    <row r="109" spans="1:28" x14ac:dyDescent="0.25">
      <c r="A109" s="9" t="str">
        <f>A$7</f>
        <v>Answer 3</v>
      </c>
      <c r="B109" s="9"/>
      <c r="C109" s="9"/>
      <c r="D109" s="9"/>
      <c r="E109" s="9"/>
      <c r="F109" s="9"/>
      <c r="G109" s="9"/>
      <c r="H109" s="9">
        <f t="shared" si="104"/>
        <v>0</v>
      </c>
      <c r="I109" s="9"/>
      <c r="J109" s="10"/>
      <c r="K109" s="9" t="str">
        <f>K$7</f>
        <v>Answer 3</v>
      </c>
      <c r="L109" s="12" t="e">
        <f t="shared" si="105"/>
        <v>#DIV/0!</v>
      </c>
      <c r="M109" s="12" t="e">
        <f t="shared" si="101"/>
        <v>#DIV/0!</v>
      </c>
      <c r="N109" s="12" t="e">
        <f t="shared" si="101"/>
        <v>#DIV/0!</v>
      </c>
      <c r="O109" s="12" t="e">
        <f t="shared" si="101"/>
        <v>#DIV/0!</v>
      </c>
      <c r="P109" s="12" t="e">
        <f t="shared" si="101"/>
        <v>#DIV/0!</v>
      </c>
      <c r="Q109" s="12" t="e">
        <f t="shared" si="101"/>
        <v>#DIV/0!</v>
      </c>
      <c r="R109" s="9"/>
      <c r="S109" s="10"/>
      <c r="T109" s="9" t="str">
        <f t="shared" si="102"/>
        <v>Answer 3</v>
      </c>
      <c r="U109" s="9">
        <f t="shared" si="106"/>
        <v>0</v>
      </c>
      <c r="V109" s="9">
        <f t="shared" si="103"/>
        <v>0</v>
      </c>
      <c r="W109" s="9">
        <f t="shared" si="103"/>
        <v>0</v>
      </c>
      <c r="X109" s="9">
        <f t="shared" si="103"/>
        <v>0</v>
      </c>
      <c r="Y109" s="9">
        <f t="shared" si="103"/>
        <v>0</v>
      </c>
      <c r="Z109" s="9">
        <f t="shared" si="103"/>
        <v>0</v>
      </c>
      <c r="AA109" s="11" t="e">
        <f t="shared" si="107"/>
        <v>#DIV/0!</v>
      </c>
      <c r="AB109" s="9"/>
    </row>
    <row r="110" spans="1:28" x14ac:dyDescent="0.25">
      <c r="A110" s="9" t="str">
        <f>A$8</f>
        <v>Answer 4</v>
      </c>
      <c r="B110" s="9"/>
      <c r="C110" s="9"/>
      <c r="D110" s="9"/>
      <c r="E110" s="9"/>
      <c r="F110" s="9"/>
      <c r="G110" s="9"/>
      <c r="H110" s="9">
        <f t="shared" si="104"/>
        <v>0</v>
      </c>
      <c r="I110" s="9"/>
      <c r="J110" s="10"/>
      <c r="K110" s="9" t="str">
        <f>K$8</f>
        <v>Answer 4</v>
      </c>
      <c r="L110" s="12" t="e">
        <f t="shared" si="105"/>
        <v>#DIV/0!</v>
      </c>
      <c r="M110" s="12" t="e">
        <f t="shared" si="101"/>
        <v>#DIV/0!</v>
      </c>
      <c r="N110" s="12" t="e">
        <f t="shared" si="101"/>
        <v>#DIV/0!</v>
      </c>
      <c r="O110" s="12" t="e">
        <f t="shared" si="101"/>
        <v>#DIV/0!</v>
      </c>
      <c r="P110" s="12" t="e">
        <f t="shared" si="101"/>
        <v>#DIV/0!</v>
      </c>
      <c r="Q110" s="12" t="e">
        <f t="shared" si="101"/>
        <v>#DIV/0!</v>
      </c>
      <c r="R110" s="9"/>
      <c r="S110" s="10"/>
      <c r="T110" s="9" t="str">
        <f t="shared" si="102"/>
        <v>Answer 4</v>
      </c>
      <c r="U110" s="9">
        <f t="shared" si="106"/>
        <v>0</v>
      </c>
      <c r="V110" s="9">
        <f t="shared" si="103"/>
        <v>0</v>
      </c>
      <c r="W110" s="9">
        <f t="shared" si="103"/>
        <v>0</v>
      </c>
      <c r="X110" s="9">
        <f t="shared" si="103"/>
        <v>0</v>
      </c>
      <c r="Y110" s="9">
        <f t="shared" si="103"/>
        <v>0</v>
      </c>
      <c r="Z110" s="9">
        <f t="shared" si="103"/>
        <v>0</v>
      </c>
      <c r="AA110" s="11" t="e">
        <f t="shared" si="107"/>
        <v>#DIV/0!</v>
      </c>
      <c r="AB110" s="9"/>
    </row>
    <row r="111" spans="1:28" x14ac:dyDescent="0.25">
      <c r="A111" s="9" t="str">
        <f>A$9</f>
        <v>Answer 5</v>
      </c>
      <c r="B111" s="9"/>
      <c r="C111" s="9"/>
      <c r="D111" s="9"/>
      <c r="E111" s="9"/>
      <c r="F111" s="9"/>
      <c r="G111" s="9"/>
      <c r="H111" s="9">
        <f t="shared" si="104"/>
        <v>0</v>
      </c>
      <c r="I111" s="9"/>
      <c r="J111" s="10"/>
      <c r="K111" s="9" t="str">
        <f>K$9</f>
        <v>Answer 5</v>
      </c>
      <c r="L111" s="12" t="e">
        <f t="shared" si="105"/>
        <v>#DIV/0!</v>
      </c>
      <c r="M111" s="12" t="e">
        <f t="shared" si="101"/>
        <v>#DIV/0!</v>
      </c>
      <c r="N111" s="12" t="e">
        <f t="shared" si="101"/>
        <v>#DIV/0!</v>
      </c>
      <c r="O111" s="12" t="e">
        <f t="shared" si="101"/>
        <v>#DIV/0!</v>
      </c>
      <c r="P111" s="12" t="e">
        <f t="shared" si="101"/>
        <v>#DIV/0!</v>
      </c>
      <c r="Q111" s="12" t="e">
        <f t="shared" si="101"/>
        <v>#DIV/0!</v>
      </c>
      <c r="R111" s="9"/>
      <c r="S111" s="10"/>
      <c r="T111" s="9" t="str">
        <f t="shared" si="102"/>
        <v>Answer 5</v>
      </c>
      <c r="U111" s="9">
        <f t="shared" si="106"/>
        <v>0</v>
      </c>
      <c r="V111" s="9">
        <f t="shared" si="103"/>
        <v>0</v>
      </c>
      <c r="W111" s="9">
        <f t="shared" si="103"/>
        <v>0</v>
      </c>
      <c r="X111" s="9">
        <f t="shared" si="103"/>
        <v>0</v>
      </c>
      <c r="Y111" s="9">
        <f t="shared" si="103"/>
        <v>0</v>
      </c>
      <c r="Z111" s="9">
        <f t="shared" si="103"/>
        <v>0</v>
      </c>
      <c r="AA111" s="11" t="e">
        <f t="shared" si="107"/>
        <v>#DIV/0!</v>
      </c>
      <c r="AB111" s="9"/>
    </row>
    <row r="112" spans="1:28" x14ac:dyDescent="0.25">
      <c r="A112" s="9" t="str">
        <f>A$10</f>
        <v>Answer 6</v>
      </c>
      <c r="B112" s="9"/>
      <c r="C112" s="9"/>
      <c r="D112" s="9"/>
      <c r="E112" s="9"/>
      <c r="F112" s="9"/>
      <c r="G112" s="9"/>
      <c r="H112" s="9">
        <f t="shared" si="104"/>
        <v>0</v>
      </c>
      <c r="I112" s="9"/>
      <c r="J112" s="10"/>
      <c r="K112" s="9" t="str">
        <f>K$10</f>
        <v>Answer 6</v>
      </c>
      <c r="L112" s="12" t="e">
        <f t="shared" si="105"/>
        <v>#DIV/0!</v>
      </c>
      <c r="M112" s="12" t="e">
        <f t="shared" si="101"/>
        <v>#DIV/0!</v>
      </c>
      <c r="N112" s="12" t="e">
        <f t="shared" si="101"/>
        <v>#DIV/0!</v>
      </c>
      <c r="O112" s="12" t="e">
        <f t="shared" si="101"/>
        <v>#DIV/0!</v>
      </c>
      <c r="P112" s="12" t="e">
        <f t="shared" si="101"/>
        <v>#DIV/0!</v>
      </c>
      <c r="Q112" s="12" t="e">
        <f t="shared" si="101"/>
        <v>#DIV/0!</v>
      </c>
      <c r="R112" s="9"/>
      <c r="S112" s="10"/>
      <c r="T112" s="9" t="str">
        <f t="shared" si="102"/>
        <v>Answer 6</v>
      </c>
      <c r="U112" s="9">
        <f t="shared" si="106"/>
        <v>0</v>
      </c>
      <c r="V112" s="9">
        <f t="shared" si="103"/>
        <v>0</v>
      </c>
      <c r="W112" s="9">
        <f t="shared" si="103"/>
        <v>0</v>
      </c>
      <c r="X112" s="9">
        <f t="shared" si="103"/>
        <v>0</v>
      </c>
      <c r="Y112" s="9">
        <f t="shared" si="103"/>
        <v>0</v>
      </c>
      <c r="Z112" s="9">
        <f t="shared" si="103"/>
        <v>0</v>
      </c>
      <c r="AA112" s="11" t="e">
        <f t="shared" si="107"/>
        <v>#DIV/0!</v>
      </c>
      <c r="AB112" s="9"/>
    </row>
    <row r="113" spans="1:28" x14ac:dyDescent="0.25">
      <c r="A113" s="9" t="str">
        <f>A$11</f>
        <v>Answer 7</v>
      </c>
      <c r="B113" s="9"/>
      <c r="C113" s="9"/>
      <c r="D113" s="9"/>
      <c r="E113" s="9"/>
      <c r="F113" s="9"/>
      <c r="G113" s="9"/>
      <c r="H113" s="9">
        <f t="shared" si="104"/>
        <v>0</v>
      </c>
      <c r="I113" s="9"/>
      <c r="J113" s="10"/>
      <c r="K113" s="9" t="str">
        <f>K$11</f>
        <v>Answer 7</v>
      </c>
      <c r="L113" s="12" t="e">
        <f t="shared" si="105"/>
        <v>#DIV/0!</v>
      </c>
      <c r="M113" s="12" t="e">
        <f t="shared" si="101"/>
        <v>#DIV/0!</v>
      </c>
      <c r="N113" s="12" t="e">
        <f t="shared" si="101"/>
        <v>#DIV/0!</v>
      </c>
      <c r="O113" s="12" t="e">
        <f t="shared" si="101"/>
        <v>#DIV/0!</v>
      </c>
      <c r="P113" s="12" t="e">
        <f t="shared" si="101"/>
        <v>#DIV/0!</v>
      </c>
      <c r="Q113" s="12" t="e">
        <f t="shared" si="101"/>
        <v>#DIV/0!</v>
      </c>
      <c r="R113" s="9"/>
      <c r="S113" s="10"/>
      <c r="T113" s="9" t="str">
        <f t="shared" si="102"/>
        <v>Answer 7</v>
      </c>
      <c r="U113" s="9">
        <f t="shared" si="106"/>
        <v>0</v>
      </c>
      <c r="V113" s="9">
        <f t="shared" si="103"/>
        <v>0</v>
      </c>
      <c r="W113" s="9">
        <f t="shared" si="103"/>
        <v>0</v>
      </c>
      <c r="X113" s="9">
        <f t="shared" si="103"/>
        <v>0</v>
      </c>
      <c r="Y113" s="9">
        <f t="shared" si="103"/>
        <v>0</v>
      </c>
      <c r="Z113" s="9">
        <f t="shared" si="103"/>
        <v>0</v>
      </c>
      <c r="AA113" s="11" t="e">
        <f t="shared" si="107"/>
        <v>#DIV/0!</v>
      </c>
      <c r="AB113" s="9"/>
    </row>
    <row r="114" spans="1:28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10"/>
      <c r="K114" s="9"/>
      <c r="L114" s="9"/>
      <c r="M114" s="9"/>
      <c r="N114" s="9"/>
      <c r="O114" s="9"/>
      <c r="P114" s="9"/>
      <c r="Q114" s="9"/>
      <c r="R114" s="9"/>
      <c r="S114" s="10"/>
      <c r="T114" s="9"/>
      <c r="U114" s="9"/>
      <c r="V114" s="9"/>
      <c r="W114" s="9"/>
      <c r="X114" s="9"/>
      <c r="Y114" s="9"/>
      <c r="Z114" s="9"/>
      <c r="AA114" s="11"/>
      <c r="AB114" s="9"/>
    </row>
    <row r="115" spans="1:28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4"/>
      <c r="K115" s="13"/>
      <c r="L115" s="13"/>
      <c r="M115" s="13"/>
      <c r="N115" s="13"/>
      <c r="O115" s="13"/>
      <c r="P115" s="13"/>
      <c r="Q115" s="13"/>
      <c r="R115" s="13"/>
      <c r="S115" s="14"/>
      <c r="T115" s="13"/>
      <c r="U115" s="13"/>
      <c r="V115" s="13"/>
      <c r="W115" s="13"/>
      <c r="X115" s="13"/>
      <c r="Y115" s="13"/>
      <c r="Z115" s="13"/>
      <c r="AA115" s="15"/>
      <c r="AB115" s="13"/>
    </row>
    <row r="116" spans="1:28" s="26" customFormat="1" x14ac:dyDescent="0.25">
      <c r="A116" s="33" t="str">
        <f>Refs!B4</f>
        <v>University</v>
      </c>
      <c r="B116" s="33"/>
      <c r="C116" s="33"/>
      <c r="D116" s="33"/>
      <c r="E116" s="33"/>
      <c r="F116" s="33"/>
      <c r="G116" s="33"/>
      <c r="H116" s="33"/>
      <c r="I116" s="33"/>
      <c r="J116" s="34"/>
      <c r="K116" s="33" t="str">
        <f>A116</f>
        <v>University</v>
      </c>
      <c r="L116" s="33"/>
      <c r="M116" s="33"/>
      <c r="N116" s="33"/>
      <c r="O116" s="33"/>
      <c r="P116" s="33"/>
      <c r="Q116" s="33"/>
      <c r="R116" s="33"/>
      <c r="S116" s="34"/>
      <c r="T116" s="33" t="str">
        <f>A116</f>
        <v>University</v>
      </c>
      <c r="U116" s="33"/>
      <c r="V116" s="33"/>
      <c r="W116" s="33"/>
      <c r="X116" s="33"/>
      <c r="Y116" s="33"/>
      <c r="Z116" s="33"/>
      <c r="AA116" s="35"/>
      <c r="AB116" s="33"/>
    </row>
    <row r="117" spans="1:28" x14ac:dyDescent="0.25">
      <c r="A117" s="13" t="str">
        <f>A$4</f>
        <v>Question</v>
      </c>
      <c r="B117" s="13" t="str">
        <f t="shared" ref="B117:H117" si="108">B$4</f>
        <v>High</v>
      </c>
      <c r="C117" s="13" t="str">
        <f t="shared" si="108"/>
        <v>Mid-high</v>
      </c>
      <c r="D117" s="13" t="str">
        <f t="shared" si="108"/>
        <v>Mid</v>
      </c>
      <c r="E117" s="13" t="str">
        <f t="shared" si="108"/>
        <v>Mid-low</v>
      </c>
      <c r="F117" s="13" t="str">
        <f t="shared" si="108"/>
        <v>Low</v>
      </c>
      <c r="G117" s="13" t="str">
        <f t="shared" si="108"/>
        <v>Don't know</v>
      </c>
      <c r="H117" s="13" t="str">
        <f t="shared" si="108"/>
        <v>TOTAL</v>
      </c>
      <c r="I117" s="13"/>
      <c r="J117" s="14"/>
      <c r="K117" s="13" t="str">
        <f>K$4</f>
        <v>Question</v>
      </c>
      <c r="L117" s="13" t="str">
        <f t="shared" ref="L117:Q117" si="109">L$4</f>
        <v>High</v>
      </c>
      <c r="M117" s="13" t="str">
        <f t="shared" si="109"/>
        <v>Mid-high</v>
      </c>
      <c r="N117" s="13" t="str">
        <f t="shared" si="109"/>
        <v>Mid</v>
      </c>
      <c r="O117" s="13" t="str">
        <f t="shared" si="109"/>
        <v>Mid-low</v>
      </c>
      <c r="P117" s="13" t="str">
        <f t="shared" si="109"/>
        <v>Low</v>
      </c>
      <c r="Q117" s="13" t="str">
        <f t="shared" si="109"/>
        <v>Don't know</v>
      </c>
      <c r="R117" s="13"/>
      <c r="S117" s="14"/>
      <c r="T117" s="13" t="str">
        <f>T$4</f>
        <v>Question</v>
      </c>
      <c r="U117" s="13" t="str">
        <f t="shared" ref="U117:Z117" si="110">U$4</f>
        <v>High</v>
      </c>
      <c r="V117" s="13" t="str">
        <f t="shared" si="110"/>
        <v>Mid-high</v>
      </c>
      <c r="W117" s="13" t="str">
        <f t="shared" si="110"/>
        <v>Mid</v>
      </c>
      <c r="X117" s="13" t="str">
        <f t="shared" si="110"/>
        <v>Mid-low</v>
      </c>
      <c r="Y117" s="13" t="str">
        <f t="shared" si="110"/>
        <v>Low</v>
      </c>
      <c r="Z117" s="13" t="str">
        <f t="shared" si="110"/>
        <v>Don't know</v>
      </c>
      <c r="AA117" s="15" t="s">
        <v>127</v>
      </c>
      <c r="AB117" s="13"/>
    </row>
    <row r="118" spans="1:28" x14ac:dyDescent="0.25">
      <c r="A118" s="13" t="str">
        <f>A$5</f>
        <v>Answer 1</v>
      </c>
      <c r="B118" s="13"/>
      <c r="C118" s="13"/>
      <c r="D118" s="13"/>
      <c r="E118" s="13"/>
      <c r="F118" s="13"/>
      <c r="G118" s="13"/>
      <c r="H118" s="13">
        <f>SUM(B118:G118)</f>
        <v>0</v>
      </c>
      <c r="I118" s="13"/>
      <c r="J118" s="14"/>
      <c r="K118" s="13" t="str">
        <f>K$5</f>
        <v>Answer 1</v>
      </c>
      <c r="L118" s="16" t="e">
        <f>B118/$H118</f>
        <v>#DIV/0!</v>
      </c>
      <c r="M118" s="16" t="e">
        <f t="shared" ref="M118:Q124" si="111">C118/$H118</f>
        <v>#DIV/0!</v>
      </c>
      <c r="N118" s="16" t="e">
        <f t="shared" si="111"/>
        <v>#DIV/0!</v>
      </c>
      <c r="O118" s="16" t="e">
        <f t="shared" si="111"/>
        <v>#DIV/0!</v>
      </c>
      <c r="P118" s="16" t="e">
        <f t="shared" si="111"/>
        <v>#DIV/0!</v>
      </c>
      <c r="Q118" s="16" t="e">
        <f t="shared" si="111"/>
        <v>#DIV/0!</v>
      </c>
      <c r="R118" s="13"/>
      <c r="S118" s="14"/>
      <c r="T118" s="13" t="str">
        <f t="shared" ref="T118:T124" si="112">A118</f>
        <v>Answer 1</v>
      </c>
      <c r="U118" s="13">
        <f>B118*B$3</f>
        <v>0</v>
      </c>
      <c r="V118" s="13">
        <f t="shared" ref="V118:Z124" si="113">C118*C$3</f>
        <v>0</v>
      </c>
      <c r="W118" s="13">
        <f t="shared" si="113"/>
        <v>0</v>
      </c>
      <c r="X118" s="13">
        <f t="shared" si="113"/>
        <v>0</v>
      </c>
      <c r="Y118" s="13">
        <f t="shared" si="113"/>
        <v>0</v>
      </c>
      <c r="Z118" s="13">
        <f t="shared" si="113"/>
        <v>0</v>
      </c>
      <c r="AA118" s="15" t="e">
        <f>SUM(U118:Z118)/$H118</f>
        <v>#DIV/0!</v>
      </c>
      <c r="AB118" s="13"/>
    </row>
    <row r="119" spans="1:28" x14ac:dyDescent="0.25">
      <c r="A119" s="13" t="str">
        <f>A$6</f>
        <v>Answer 2</v>
      </c>
      <c r="B119" s="13"/>
      <c r="C119" s="13"/>
      <c r="D119" s="13"/>
      <c r="E119" s="13"/>
      <c r="F119" s="13"/>
      <c r="G119" s="13"/>
      <c r="H119" s="13">
        <f t="shared" ref="H119:H124" si="114">SUM(B119:G119)</f>
        <v>0</v>
      </c>
      <c r="I119" s="13"/>
      <c r="J119" s="14"/>
      <c r="K119" s="13" t="str">
        <f>K$6</f>
        <v>Answer 2</v>
      </c>
      <c r="L119" s="16" t="e">
        <f t="shared" ref="L119:L124" si="115">B119/$H119</f>
        <v>#DIV/0!</v>
      </c>
      <c r="M119" s="16" t="e">
        <f t="shared" si="111"/>
        <v>#DIV/0!</v>
      </c>
      <c r="N119" s="16" t="e">
        <f t="shared" si="111"/>
        <v>#DIV/0!</v>
      </c>
      <c r="O119" s="16" t="e">
        <f t="shared" si="111"/>
        <v>#DIV/0!</v>
      </c>
      <c r="P119" s="16" t="e">
        <f t="shared" si="111"/>
        <v>#DIV/0!</v>
      </c>
      <c r="Q119" s="16" t="e">
        <f t="shared" si="111"/>
        <v>#DIV/0!</v>
      </c>
      <c r="R119" s="13"/>
      <c r="S119" s="14"/>
      <c r="T119" s="13" t="str">
        <f t="shared" si="112"/>
        <v>Answer 2</v>
      </c>
      <c r="U119" s="13">
        <f t="shared" ref="U119:U124" si="116">B119*B$3</f>
        <v>0</v>
      </c>
      <c r="V119" s="13">
        <f t="shared" si="113"/>
        <v>0</v>
      </c>
      <c r="W119" s="13">
        <f t="shared" si="113"/>
        <v>0</v>
      </c>
      <c r="X119" s="13">
        <f t="shared" si="113"/>
        <v>0</v>
      </c>
      <c r="Y119" s="13">
        <f t="shared" si="113"/>
        <v>0</v>
      </c>
      <c r="Z119" s="13">
        <f t="shared" si="113"/>
        <v>0</v>
      </c>
      <c r="AA119" s="15" t="e">
        <f t="shared" ref="AA119:AA124" si="117">SUM(U119:Z119)/$H119</f>
        <v>#DIV/0!</v>
      </c>
      <c r="AB119" s="13"/>
    </row>
    <row r="120" spans="1:28" x14ac:dyDescent="0.25">
      <c r="A120" s="13" t="str">
        <f>A$7</f>
        <v>Answer 3</v>
      </c>
      <c r="B120" s="13"/>
      <c r="C120" s="13"/>
      <c r="D120" s="13"/>
      <c r="E120" s="13"/>
      <c r="F120" s="13"/>
      <c r="G120" s="13"/>
      <c r="H120" s="13">
        <f t="shared" si="114"/>
        <v>0</v>
      </c>
      <c r="I120" s="13"/>
      <c r="J120" s="14"/>
      <c r="K120" s="13" t="str">
        <f>K$7</f>
        <v>Answer 3</v>
      </c>
      <c r="L120" s="16" t="e">
        <f t="shared" si="115"/>
        <v>#DIV/0!</v>
      </c>
      <c r="M120" s="16" t="e">
        <f t="shared" si="111"/>
        <v>#DIV/0!</v>
      </c>
      <c r="N120" s="16" t="e">
        <f t="shared" si="111"/>
        <v>#DIV/0!</v>
      </c>
      <c r="O120" s="16" t="e">
        <f t="shared" si="111"/>
        <v>#DIV/0!</v>
      </c>
      <c r="P120" s="16" t="e">
        <f t="shared" si="111"/>
        <v>#DIV/0!</v>
      </c>
      <c r="Q120" s="16" t="e">
        <f t="shared" si="111"/>
        <v>#DIV/0!</v>
      </c>
      <c r="R120" s="13"/>
      <c r="S120" s="14"/>
      <c r="T120" s="13" t="str">
        <f t="shared" si="112"/>
        <v>Answer 3</v>
      </c>
      <c r="U120" s="13">
        <f t="shared" si="116"/>
        <v>0</v>
      </c>
      <c r="V120" s="13">
        <f t="shared" si="113"/>
        <v>0</v>
      </c>
      <c r="W120" s="13">
        <f t="shared" si="113"/>
        <v>0</v>
      </c>
      <c r="X120" s="13">
        <f t="shared" si="113"/>
        <v>0</v>
      </c>
      <c r="Y120" s="13">
        <f t="shared" si="113"/>
        <v>0</v>
      </c>
      <c r="Z120" s="13">
        <f t="shared" si="113"/>
        <v>0</v>
      </c>
      <c r="AA120" s="15" t="e">
        <f t="shared" si="117"/>
        <v>#DIV/0!</v>
      </c>
      <c r="AB120" s="13"/>
    </row>
    <row r="121" spans="1:28" x14ac:dyDescent="0.25">
      <c r="A121" s="13" t="str">
        <f>A$8</f>
        <v>Answer 4</v>
      </c>
      <c r="B121" s="13"/>
      <c r="C121" s="13"/>
      <c r="D121" s="13"/>
      <c r="E121" s="13"/>
      <c r="F121" s="13"/>
      <c r="G121" s="13"/>
      <c r="H121" s="13">
        <f t="shared" si="114"/>
        <v>0</v>
      </c>
      <c r="I121" s="13"/>
      <c r="J121" s="14"/>
      <c r="K121" s="13" t="str">
        <f>K$8</f>
        <v>Answer 4</v>
      </c>
      <c r="L121" s="16" t="e">
        <f t="shared" si="115"/>
        <v>#DIV/0!</v>
      </c>
      <c r="M121" s="16" t="e">
        <f t="shared" si="111"/>
        <v>#DIV/0!</v>
      </c>
      <c r="N121" s="16" t="e">
        <f t="shared" si="111"/>
        <v>#DIV/0!</v>
      </c>
      <c r="O121" s="16" t="e">
        <f t="shared" si="111"/>
        <v>#DIV/0!</v>
      </c>
      <c r="P121" s="16" t="e">
        <f t="shared" si="111"/>
        <v>#DIV/0!</v>
      </c>
      <c r="Q121" s="16" t="e">
        <f t="shared" si="111"/>
        <v>#DIV/0!</v>
      </c>
      <c r="R121" s="13"/>
      <c r="S121" s="14"/>
      <c r="T121" s="13" t="str">
        <f t="shared" si="112"/>
        <v>Answer 4</v>
      </c>
      <c r="U121" s="13">
        <f t="shared" si="116"/>
        <v>0</v>
      </c>
      <c r="V121" s="13">
        <f t="shared" si="113"/>
        <v>0</v>
      </c>
      <c r="W121" s="13">
        <f t="shared" si="113"/>
        <v>0</v>
      </c>
      <c r="X121" s="13">
        <f t="shared" si="113"/>
        <v>0</v>
      </c>
      <c r="Y121" s="13">
        <f t="shared" si="113"/>
        <v>0</v>
      </c>
      <c r="Z121" s="13">
        <f t="shared" si="113"/>
        <v>0</v>
      </c>
      <c r="AA121" s="15" t="e">
        <f t="shared" si="117"/>
        <v>#DIV/0!</v>
      </c>
      <c r="AB121" s="13"/>
    </row>
    <row r="122" spans="1:28" x14ac:dyDescent="0.25">
      <c r="A122" s="13" t="str">
        <f>A$9</f>
        <v>Answer 5</v>
      </c>
      <c r="B122" s="13"/>
      <c r="C122" s="13"/>
      <c r="D122" s="13"/>
      <c r="E122" s="13"/>
      <c r="F122" s="13"/>
      <c r="G122" s="13"/>
      <c r="H122" s="13">
        <f t="shared" si="114"/>
        <v>0</v>
      </c>
      <c r="I122" s="13"/>
      <c r="J122" s="14"/>
      <c r="K122" s="13" t="str">
        <f>K$9</f>
        <v>Answer 5</v>
      </c>
      <c r="L122" s="16" t="e">
        <f t="shared" si="115"/>
        <v>#DIV/0!</v>
      </c>
      <c r="M122" s="16" t="e">
        <f t="shared" si="111"/>
        <v>#DIV/0!</v>
      </c>
      <c r="N122" s="16" t="e">
        <f t="shared" si="111"/>
        <v>#DIV/0!</v>
      </c>
      <c r="O122" s="16" t="e">
        <f t="shared" si="111"/>
        <v>#DIV/0!</v>
      </c>
      <c r="P122" s="16" t="e">
        <f t="shared" si="111"/>
        <v>#DIV/0!</v>
      </c>
      <c r="Q122" s="16" t="e">
        <f t="shared" si="111"/>
        <v>#DIV/0!</v>
      </c>
      <c r="R122" s="13"/>
      <c r="S122" s="14"/>
      <c r="T122" s="13" t="str">
        <f t="shared" si="112"/>
        <v>Answer 5</v>
      </c>
      <c r="U122" s="13">
        <f t="shared" si="116"/>
        <v>0</v>
      </c>
      <c r="V122" s="13">
        <f t="shared" si="113"/>
        <v>0</v>
      </c>
      <c r="W122" s="13">
        <f t="shared" si="113"/>
        <v>0</v>
      </c>
      <c r="X122" s="13">
        <f t="shared" si="113"/>
        <v>0</v>
      </c>
      <c r="Y122" s="13">
        <f t="shared" si="113"/>
        <v>0</v>
      </c>
      <c r="Z122" s="13">
        <f t="shared" si="113"/>
        <v>0</v>
      </c>
      <c r="AA122" s="15" t="e">
        <f t="shared" si="117"/>
        <v>#DIV/0!</v>
      </c>
      <c r="AB122" s="13"/>
    </row>
    <row r="123" spans="1:28" x14ac:dyDescent="0.25">
      <c r="A123" s="13" t="str">
        <f>A$10</f>
        <v>Answer 6</v>
      </c>
      <c r="B123" s="13"/>
      <c r="C123" s="13"/>
      <c r="D123" s="13"/>
      <c r="E123" s="13"/>
      <c r="F123" s="13"/>
      <c r="G123" s="13"/>
      <c r="H123" s="13">
        <f t="shared" si="114"/>
        <v>0</v>
      </c>
      <c r="I123" s="13"/>
      <c r="J123" s="14"/>
      <c r="K123" s="13" t="str">
        <f>K$10</f>
        <v>Answer 6</v>
      </c>
      <c r="L123" s="16" t="e">
        <f t="shared" si="115"/>
        <v>#DIV/0!</v>
      </c>
      <c r="M123" s="16" t="e">
        <f t="shared" si="111"/>
        <v>#DIV/0!</v>
      </c>
      <c r="N123" s="16" t="e">
        <f t="shared" si="111"/>
        <v>#DIV/0!</v>
      </c>
      <c r="O123" s="16" t="e">
        <f t="shared" si="111"/>
        <v>#DIV/0!</v>
      </c>
      <c r="P123" s="16" t="e">
        <f t="shared" si="111"/>
        <v>#DIV/0!</v>
      </c>
      <c r="Q123" s="16" t="e">
        <f t="shared" si="111"/>
        <v>#DIV/0!</v>
      </c>
      <c r="R123" s="13"/>
      <c r="S123" s="14"/>
      <c r="T123" s="13" t="str">
        <f t="shared" si="112"/>
        <v>Answer 6</v>
      </c>
      <c r="U123" s="13">
        <f t="shared" si="116"/>
        <v>0</v>
      </c>
      <c r="V123" s="13">
        <f t="shared" si="113"/>
        <v>0</v>
      </c>
      <c r="W123" s="13">
        <f t="shared" si="113"/>
        <v>0</v>
      </c>
      <c r="X123" s="13">
        <f t="shared" si="113"/>
        <v>0</v>
      </c>
      <c r="Y123" s="13">
        <f t="shared" si="113"/>
        <v>0</v>
      </c>
      <c r="Z123" s="13">
        <f t="shared" si="113"/>
        <v>0</v>
      </c>
      <c r="AA123" s="15" t="e">
        <f t="shared" si="117"/>
        <v>#DIV/0!</v>
      </c>
      <c r="AB123" s="13"/>
    </row>
    <row r="124" spans="1:28" x14ac:dyDescent="0.25">
      <c r="A124" s="13" t="str">
        <f>A$11</f>
        <v>Answer 7</v>
      </c>
      <c r="B124" s="13"/>
      <c r="C124" s="13"/>
      <c r="D124" s="13"/>
      <c r="E124" s="13"/>
      <c r="F124" s="13"/>
      <c r="G124" s="13"/>
      <c r="H124" s="13">
        <f t="shared" si="114"/>
        <v>0</v>
      </c>
      <c r="I124" s="13"/>
      <c r="J124" s="14"/>
      <c r="K124" s="13" t="str">
        <f>K$11</f>
        <v>Answer 7</v>
      </c>
      <c r="L124" s="16" t="e">
        <f t="shared" si="115"/>
        <v>#DIV/0!</v>
      </c>
      <c r="M124" s="16" t="e">
        <f t="shared" si="111"/>
        <v>#DIV/0!</v>
      </c>
      <c r="N124" s="16" t="e">
        <f t="shared" si="111"/>
        <v>#DIV/0!</v>
      </c>
      <c r="O124" s="16" t="e">
        <f t="shared" si="111"/>
        <v>#DIV/0!</v>
      </c>
      <c r="P124" s="16" t="e">
        <f t="shared" si="111"/>
        <v>#DIV/0!</v>
      </c>
      <c r="Q124" s="16" t="e">
        <f t="shared" si="111"/>
        <v>#DIV/0!</v>
      </c>
      <c r="R124" s="13"/>
      <c r="S124" s="14"/>
      <c r="T124" s="13" t="str">
        <f t="shared" si="112"/>
        <v>Answer 7</v>
      </c>
      <c r="U124" s="13">
        <f t="shared" si="116"/>
        <v>0</v>
      </c>
      <c r="V124" s="13">
        <f t="shared" si="113"/>
        <v>0</v>
      </c>
      <c r="W124" s="13">
        <f t="shared" si="113"/>
        <v>0</v>
      </c>
      <c r="X124" s="13">
        <f t="shared" si="113"/>
        <v>0</v>
      </c>
      <c r="Y124" s="13">
        <f t="shared" si="113"/>
        <v>0</v>
      </c>
      <c r="Z124" s="13">
        <f t="shared" si="113"/>
        <v>0</v>
      </c>
      <c r="AA124" s="15" t="e">
        <f t="shared" si="117"/>
        <v>#DIV/0!</v>
      </c>
      <c r="AB124" s="13"/>
    </row>
    <row r="125" spans="1:28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4"/>
      <c r="K125" s="13"/>
      <c r="L125" s="13"/>
      <c r="M125" s="13"/>
      <c r="N125" s="13"/>
      <c r="O125" s="13"/>
      <c r="P125" s="13"/>
      <c r="Q125" s="13"/>
      <c r="R125" s="13"/>
      <c r="S125" s="14"/>
      <c r="T125" s="13"/>
      <c r="U125" s="13"/>
      <c r="V125" s="13"/>
      <c r="W125" s="13"/>
      <c r="X125" s="13"/>
      <c r="Y125" s="13"/>
      <c r="Z125" s="13"/>
      <c r="AA125" s="15"/>
      <c r="AB125" s="13"/>
    </row>
    <row r="126" spans="1:28" s="26" customFormat="1" x14ac:dyDescent="0.25">
      <c r="A126" s="33" t="str">
        <f>Refs!C4</f>
        <v>Community college</v>
      </c>
      <c r="B126" s="33"/>
      <c r="C126" s="33"/>
      <c r="D126" s="33"/>
      <c r="E126" s="33"/>
      <c r="F126" s="33"/>
      <c r="G126" s="33"/>
      <c r="H126" s="33"/>
      <c r="I126" s="33"/>
      <c r="J126" s="34"/>
      <c r="K126" s="33" t="str">
        <f>A126</f>
        <v>Community college</v>
      </c>
      <c r="L126" s="33"/>
      <c r="M126" s="33"/>
      <c r="N126" s="33"/>
      <c r="O126" s="33"/>
      <c r="P126" s="33"/>
      <c r="Q126" s="33"/>
      <c r="R126" s="33"/>
      <c r="S126" s="34"/>
      <c r="T126" s="33" t="str">
        <f>A126</f>
        <v>Community college</v>
      </c>
      <c r="U126" s="33"/>
      <c r="V126" s="33"/>
      <c r="W126" s="33"/>
      <c r="X126" s="33"/>
      <c r="Y126" s="33"/>
      <c r="Z126" s="33"/>
      <c r="AA126" s="35"/>
      <c r="AB126" s="33"/>
    </row>
    <row r="127" spans="1:28" x14ac:dyDescent="0.25">
      <c r="A127" s="13" t="str">
        <f>A$4</f>
        <v>Question</v>
      </c>
      <c r="B127" s="13" t="str">
        <f t="shared" ref="B127:H127" si="118">B$4</f>
        <v>High</v>
      </c>
      <c r="C127" s="13" t="str">
        <f t="shared" si="118"/>
        <v>Mid-high</v>
      </c>
      <c r="D127" s="13" t="str">
        <f t="shared" si="118"/>
        <v>Mid</v>
      </c>
      <c r="E127" s="13" t="str">
        <f t="shared" si="118"/>
        <v>Mid-low</v>
      </c>
      <c r="F127" s="13" t="str">
        <f t="shared" si="118"/>
        <v>Low</v>
      </c>
      <c r="G127" s="13" t="str">
        <f t="shared" si="118"/>
        <v>Don't know</v>
      </c>
      <c r="H127" s="13" t="str">
        <f t="shared" si="118"/>
        <v>TOTAL</v>
      </c>
      <c r="I127" s="13"/>
      <c r="J127" s="14"/>
      <c r="K127" s="13" t="str">
        <f>K$4</f>
        <v>Question</v>
      </c>
      <c r="L127" s="13" t="str">
        <f t="shared" ref="L127:Q127" si="119">L$4</f>
        <v>High</v>
      </c>
      <c r="M127" s="13" t="str">
        <f t="shared" si="119"/>
        <v>Mid-high</v>
      </c>
      <c r="N127" s="13" t="str">
        <f t="shared" si="119"/>
        <v>Mid</v>
      </c>
      <c r="O127" s="13" t="str">
        <f t="shared" si="119"/>
        <v>Mid-low</v>
      </c>
      <c r="P127" s="13" t="str">
        <f t="shared" si="119"/>
        <v>Low</v>
      </c>
      <c r="Q127" s="13" t="str">
        <f t="shared" si="119"/>
        <v>Don't know</v>
      </c>
      <c r="R127" s="13"/>
      <c r="S127" s="14"/>
      <c r="T127" s="13" t="str">
        <f>T$4</f>
        <v>Question</v>
      </c>
      <c r="U127" s="13" t="str">
        <f t="shared" ref="U127:Z127" si="120">U$4</f>
        <v>High</v>
      </c>
      <c r="V127" s="13" t="str">
        <f t="shared" si="120"/>
        <v>Mid-high</v>
      </c>
      <c r="W127" s="13" t="str">
        <f t="shared" si="120"/>
        <v>Mid</v>
      </c>
      <c r="X127" s="13" t="str">
        <f t="shared" si="120"/>
        <v>Mid-low</v>
      </c>
      <c r="Y127" s="13" t="str">
        <f t="shared" si="120"/>
        <v>Low</v>
      </c>
      <c r="Z127" s="13" t="str">
        <f t="shared" si="120"/>
        <v>Don't know</v>
      </c>
      <c r="AA127" s="15" t="s">
        <v>127</v>
      </c>
      <c r="AB127" s="13"/>
    </row>
    <row r="128" spans="1:28" x14ac:dyDescent="0.25">
      <c r="A128" s="13" t="str">
        <f>A$5</f>
        <v>Answer 1</v>
      </c>
      <c r="B128" s="13"/>
      <c r="C128" s="13"/>
      <c r="D128" s="13"/>
      <c r="E128" s="13"/>
      <c r="F128" s="13"/>
      <c r="G128" s="13"/>
      <c r="H128" s="13">
        <f>SUM(B128:G128)</f>
        <v>0</v>
      </c>
      <c r="I128" s="13"/>
      <c r="J128" s="14"/>
      <c r="K128" s="13" t="str">
        <f>K$5</f>
        <v>Answer 1</v>
      </c>
      <c r="L128" s="16" t="e">
        <f>B128/$H128</f>
        <v>#DIV/0!</v>
      </c>
      <c r="M128" s="16" t="e">
        <f t="shared" ref="M128:Q134" si="121">C128/$H128</f>
        <v>#DIV/0!</v>
      </c>
      <c r="N128" s="16" t="e">
        <f t="shared" si="121"/>
        <v>#DIV/0!</v>
      </c>
      <c r="O128" s="16" t="e">
        <f t="shared" si="121"/>
        <v>#DIV/0!</v>
      </c>
      <c r="P128" s="16" t="e">
        <f t="shared" si="121"/>
        <v>#DIV/0!</v>
      </c>
      <c r="Q128" s="16" t="e">
        <f t="shared" si="121"/>
        <v>#DIV/0!</v>
      </c>
      <c r="R128" s="13"/>
      <c r="S128" s="14"/>
      <c r="T128" s="13" t="str">
        <f t="shared" ref="T128:T134" si="122">A128</f>
        <v>Answer 1</v>
      </c>
      <c r="U128" s="13">
        <f>B128*B$3</f>
        <v>0</v>
      </c>
      <c r="V128" s="13">
        <f t="shared" ref="V128:Z134" si="123">C128*C$3</f>
        <v>0</v>
      </c>
      <c r="W128" s="13">
        <f t="shared" si="123"/>
        <v>0</v>
      </c>
      <c r="X128" s="13">
        <f t="shared" si="123"/>
        <v>0</v>
      </c>
      <c r="Y128" s="13">
        <f t="shared" si="123"/>
        <v>0</v>
      </c>
      <c r="Z128" s="13">
        <f t="shared" si="123"/>
        <v>0</v>
      </c>
      <c r="AA128" s="15" t="e">
        <f>SUM(U128:Z128)/$H128</f>
        <v>#DIV/0!</v>
      </c>
      <c r="AB128" s="13"/>
    </row>
    <row r="129" spans="1:28" x14ac:dyDescent="0.25">
      <c r="A129" s="13" t="str">
        <f>A$6</f>
        <v>Answer 2</v>
      </c>
      <c r="B129" s="13"/>
      <c r="C129" s="13"/>
      <c r="D129" s="13"/>
      <c r="E129" s="13"/>
      <c r="F129" s="13"/>
      <c r="G129" s="13"/>
      <c r="H129" s="13">
        <f t="shared" ref="H129:H134" si="124">SUM(B129:G129)</f>
        <v>0</v>
      </c>
      <c r="I129" s="13"/>
      <c r="J129" s="14"/>
      <c r="K129" s="13" t="str">
        <f>K$6</f>
        <v>Answer 2</v>
      </c>
      <c r="L129" s="16" t="e">
        <f t="shared" ref="L129:L134" si="125">B129/$H129</f>
        <v>#DIV/0!</v>
      </c>
      <c r="M129" s="16" t="e">
        <f t="shared" si="121"/>
        <v>#DIV/0!</v>
      </c>
      <c r="N129" s="16" t="e">
        <f t="shared" si="121"/>
        <v>#DIV/0!</v>
      </c>
      <c r="O129" s="16" t="e">
        <f t="shared" si="121"/>
        <v>#DIV/0!</v>
      </c>
      <c r="P129" s="16" t="e">
        <f t="shared" si="121"/>
        <v>#DIV/0!</v>
      </c>
      <c r="Q129" s="16" t="e">
        <f t="shared" si="121"/>
        <v>#DIV/0!</v>
      </c>
      <c r="R129" s="13"/>
      <c r="S129" s="14"/>
      <c r="T129" s="13" t="str">
        <f t="shared" si="122"/>
        <v>Answer 2</v>
      </c>
      <c r="U129" s="13">
        <f t="shared" ref="U129:U134" si="126">B129*B$3</f>
        <v>0</v>
      </c>
      <c r="V129" s="13">
        <f t="shared" si="123"/>
        <v>0</v>
      </c>
      <c r="W129" s="13">
        <f t="shared" si="123"/>
        <v>0</v>
      </c>
      <c r="X129" s="13">
        <f t="shared" si="123"/>
        <v>0</v>
      </c>
      <c r="Y129" s="13">
        <f t="shared" si="123"/>
        <v>0</v>
      </c>
      <c r="Z129" s="13">
        <f t="shared" si="123"/>
        <v>0</v>
      </c>
      <c r="AA129" s="15" t="e">
        <f t="shared" ref="AA129:AA134" si="127">SUM(U129:Z129)/$H129</f>
        <v>#DIV/0!</v>
      </c>
      <c r="AB129" s="13"/>
    </row>
    <row r="130" spans="1:28" x14ac:dyDescent="0.25">
      <c r="A130" s="13" t="str">
        <f>A$7</f>
        <v>Answer 3</v>
      </c>
      <c r="B130" s="13"/>
      <c r="C130" s="13"/>
      <c r="D130" s="13"/>
      <c r="E130" s="13"/>
      <c r="F130" s="13"/>
      <c r="G130" s="13"/>
      <c r="H130" s="13">
        <f t="shared" si="124"/>
        <v>0</v>
      </c>
      <c r="I130" s="13"/>
      <c r="J130" s="14"/>
      <c r="K130" s="13" t="str">
        <f>K$7</f>
        <v>Answer 3</v>
      </c>
      <c r="L130" s="16" t="e">
        <f t="shared" si="125"/>
        <v>#DIV/0!</v>
      </c>
      <c r="M130" s="16" t="e">
        <f t="shared" si="121"/>
        <v>#DIV/0!</v>
      </c>
      <c r="N130" s="16" t="e">
        <f t="shared" si="121"/>
        <v>#DIV/0!</v>
      </c>
      <c r="O130" s="16" t="e">
        <f t="shared" si="121"/>
        <v>#DIV/0!</v>
      </c>
      <c r="P130" s="16" t="e">
        <f t="shared" si="121"/>
        <v>#DIV/0!</v>
      </c>
      <c r="Q130" s="16" t="e">
        <f t="shared" si="121"/>
        <v>#DIV/0!</v>
      </c>
      <c r="R130" s="13"/>
      <c r="S130" s="14"/>
      <c r="T130" s="13" t="str">
        <f t="shared" si="122"/>
        <v>Answer 3</v>
      </c>
      <c r="U130" s="13">
        <f t="shared" si="126"/>
        <v>0</v>
      </c>
      <c r="V130" s="13">
        <f t="shared" si="123"/>
        <v>0</v>
      </c>
      <c r="W130" s="13">
        <f t="shared" si="123"/>
        <v>0</v>
      </c>
      <c r="X130" s="13">
        <f t="shared" si="123"/>
        <v>0</v>
      </c>
      <c r="Y130" s="13">
        <f t="shared" si="123"/>
        <v>0</v>
      </c>
      <c r="Z130" s="13">
        <f t="shared" si="123"/>
        <v>0</v>
      </c>
      <c r="AA130" s="15" t="e">
        <f t="shared" si="127"/>
        <v>#DIV/0!</v>
      </c>
      <c r="AB130" s="13"/>
    </row>
    <row r="131" spans="1:28" x14ac:dyDescent="0.25">
      <c r="A131" s="13" t="str">
        <f>A$8</f>
        <v>Answer 4</v>
      </c>
      <c r="B131" s="13"/>
      <c r="C131" s="13"/>
      <c r="D131" s="13"/>
      <c r="E131" s="13"/>
      <c r="F131" s="13"/>
      <c r="G131" s="13"/>
      <c r="H131" s="13">
        <f t="shared" si="124"/>
        <v>0</v>
      </c>
      <c r="I131" s="13"/>
      <c r="J131" s="14"/>
      <c r="K131" s="13" t="str">
        <f>K$8</f>
        <v>Answer 4</v>
      </c>
      <c r="L131" s="16" t="e">
        <f t="shared" si="125"/>
        <v>#DIV/0!</v>
      </c>
      <c r="M131" s="16" t="e">
        <f t="shared" si="121"/>
        <v>#DIV/0!</v>
      </c>
      <c r="N131" s="16" t="e">
        <f t="shared" si="121"/>
        <v>#DIV/0!</v>
      </c>
      <c r="O131" s="16" t="e">
        <f t="shared" si="121"/>
        <v>#DIV/0!</v>
      </c>
      <c r="P131" s="16" t="e">
        <f t="shared" si="121"/>
        <v>#DIV/0!</v>
      </c>
      <c r="Q131" s="16" t="e">
        <f t="shared" si="121"/>
        <v>#DIV/0!</v>
      </c>
      <c r="R131" s="13"/>
      <c r="S131" s="14"/>
      <c r="T131" s="13" t="str">
        <f t="shared" si="122"/>
        <v>Answer 4</v>
      </c>
      <c r="U131" s="13">
        <f t="shared" si="126"/>
        <v>0</v>
      </c>
      <c r="V131" s="13">
        <f t="shared" si="123"/>
        <v>0</v>
      </c>
      <c r="W131" s="13">
        <f t="shared" si="123"/>
        <v>0</v>
      </c>
      <c r="X131" s="13">
        <f t="shared" si="123"/>
        <v>0</v>
      </c>
      <c r="Y131" s="13">
        <f t="shared" si="123"/>
        <v>0</v>
      </c>
      <c r="Z131" s="13">
        <f t="shared" si="123"/>
        <v>0</v>
      </c>
      <c r="AA131" s="15" t="e">
        <f t="shared" si="127"/>
        <v>#DIV/0!</v>
      </c>
      <c r="AB131" s="13"/>
    </row>
    <row r="132" spans="1:28" x14ac:dyDescent="0.25">
      <c r="A132" s="13" t="str">
        <f>A$9</f>
        <v>Answer 5</v>
      </c>
      <c r="B132" s="13"/>
      <c r="C132" s="13"/>
      <c r="D132" s="13"/>
      <c r="E132" s="13"/>
      <c r="F132" s="13"/>
      <c r="G132" s="13"/>
      <c r="H132" s="13">
        <f t="shared" si="124"/>
        <v>0</v>
      </c>
      <c r="I132" s="13"/>
      <c r="J132" s="14"/>
      <c r="K132" s="13" t="str">
        <f>K$9</f>
        <v>Answer 5</v>
      </c>
      <c r="L132" s="16" t="e">
        <f t="shared" si="125"/>
        <v>#DIV/0!</v>
      </c>
      <c r="M132" s="16" t="e">
        <f t="shared" si="121"/>
        <v>#DIV/0!</v>
      </c>
      <c r="N132" s="16" t="e">
        <f t="shared" si="121"/>
        <v>#DIV/0!</v>
      </c>
      <c r="O132" s="16" t="e">
        <f t="shared" si="121"/>
        <v>#DIV/0!</v>
      </c>
      <c r="P132" s="16" t="e">
        <f t="shared" si="121"/>
        <v>#DIV/0!</v>
      </c>
      <c r="Q132" s="16" t="e">
        <f t="shared" si="121"/>
        <v>#DIV/0!</v>
      </c>
      <c r="R132" s="13"/>
      <c r="S132" s="14"/>
      <c r="T132" s="13" t="str">
        <f t="shared" si="122"/>
        <v>Answer 5</v>
      </c>
      <c r="U132" s="13">
        <f t="shared" si="126"/>
        <v>0</v>
      </c>
      <c r="V132" s="13">
        <f t="shared" si="123"/>
        <v>0</v>
      </c>
      <c r="W132" s="13">
        <f t="shared" si="123"/>
        <v>0</v>
      </c>
      <c r="X132" s="13">
        <f t="shared" si="123"/>
        <v>0</v>
      </c>
      <c r="Y132" s="13">
        <f t="shared" si="123"/>
        <v>0</v>
      </c>
      <c r="Z132" s="13">
        <f t="shared" si="123"/>
        <v>0</v>
      </c>
      <c r="AA132" s="15" t="e">
        <f t="shared" si="127"/>
        <v>#DIV/0!</v>
      </c>
      <c r="AB132" s="13"/>
    </row>
    <row r="133" spans="1:28" x14ac:dyDescent="0.25">
      <c r="A133" s="13" t="str">
        <f>A$10</f>
        <v>Answer 6</v>
      </c>
      <c r="B133" s="13"/>
      <c r="C133" s="13"/>
      <c r="D133" s="13"/>
      <c r="E133" s="13"/>
      <c r="F133" s="13"/>
      <c r="G133" s="13"/>
      <c r="H133" s="13">
        <f t="shared" si="124"/>
        <v>0</v>
      </c>
      <c r="I133" s="13"/>
      <c r="J133" s="14"/>
      <c r="K133" s="13" t="str">
        <f>K$10</f>
        <v>Answer 6</v>
      </c>
      <c r="L133" s="16" t="e">
        <f t="shared" si="125"/>
        <v>#DIV/0!</v>
      </c>
      <c r="M133" s="16" t="e">
        <f t="shared" si="121"/>
        <v>#DIV/0!</v>
      </c>
      <c r="N133" s="16" t="e">
        <f t="shared" si="121"/>
        <v>#DIV/0!</v>
      </c>
      <c r="O133" s="16" t="e">
        <f t="shared" si="121"/>
        <v>#DIV/0!</v>
      </c>
      <c r="P133" s="16" t="e">
        <f t="shared" si="121"/>
        <v>#DIV/0!</v>
      </c>
      <c r="Q133" s="16" t="e">
        <f t="shared" si="121"/>
        <v>#DIV/0!</v>
      </c>
      <c r="R133" s="13"/>
      <c r="S133" s="14"/>
      <c r="T133" s="13" t="str">
        <f t="shared" si="122"/>
        <v>Answer 6</v>
      </c>
      <c r="U133" s="13">
        <f t="shared" si="126"/>
        <v>0</v>
      </c>
      <c r="V133" s="13">
        <f t="shared" si="123"/>
        <v>0</v>
      </c>
      <c r="W133" s="13">
        <f t="shared" si="123"/>
        <v>0</v>
      </c>
      <c r="X133" s="13">
        <f t="shared" si="123"/>
        <v>0</v>
      </c>
      <c r="Y133" s="13">
        <f t="shared" si="123"/>
        <v>0</v>
      </c>
      <c r="Z133" s="13">
        <f t="shared" si="123"/>
        <v>0</v>
      </c>
      <c r="AA133" s="15" t="e">
        <f t="shared" si="127"/>
        <v>#DIV/0!</v>
      </c>
      <c r="AB133" s="13"/>
    </row>
    <row r="134" spans="1:28" x14ac:dyDescent="0.25">
      <c r="A134" s="13" t="str">
        <f>A$11</f>
        <v>Answer 7</v>
      </c>
      <c r="B134" s="13"/>
      <c r="C134" s="13"/>
      <c r="D134" s="13"/>
      <c r="E134" s="13"/>
      <c r="F134" s="13"/>
      <c r="G134" s="13"/>
      <c r="H134" s="13">
        <f t="shared" si="124"/>
        <v>0</v>
      </c>
      <c r="I134" s="13"/>
      <c r="J134" s="14"/>
      <c r="K134" s="13" t="str">
        <f>K$11</f>
        <v>Answer 7</v>
      </c>
      <c r="L134" s="16" t="e">
        <f t="shared" si="125"/>
        <v>#DIV/0!</v>
      </c>
      <c r="M134" s="16" t="e">
        <f t="shared" si="121"/>
        <v>#DIV/0!</v>
      </c>
      <c r="N134" s="16" t="e">
        <f t="shared" si="121"/>
        <v>#DIV/0!</v>
      </c>
      <c r="O134" s="16" t="e">
        <f t="shared" si="121"/>
        <v>#DIV/0!</v>
      </c>
      <c r="P134" s="16" t="e">
        <f t="shared" si="121"/>
        <v>#DIV/0!</v>
      </c>
      <c r="Q134" s="16" t="e">
        <f t="shared" si="121"/>
        <v>#DIV/0!</v>
      </c>
      <c r="R134" s="13"/>
      <c r="S134" s="14"/>
      <c r="T134" s="13" t="str">
        <f t="shared" si="122"/>
        <v>Answer 7</v>
      </c>
      <c r="U134" s="13">
        <f t="shared" si="126"/>
        <v>0</v>
      </c>
      <c r="V134" s="13">
        <f t="shared" si="123"/>
        <v>0</v>
      </c>
      <c r="W134" s="13">
        <f t="shared" si="123"/>
        <v>0</v>
      </c>
      <c r="X134" s="13">
        <f t="shared" si="123"/>
        <v>0</v>
      </c>
      <c r="Y134" s="13">
        <f t="shared" si="123"/>
        <v>0</v>
      </c>
      <c r="Z134" s="13">
        <f t="shared" si="123"/>
        <v>0</v>
      </c>
      <c r="AA134" s="15" t="e">
        <f t="shared" si="127"/>
        <v>#DIV/0!</v>
      </c>
      <c r="AB134" s="13"/>
    </row>
    <row r="135" spans="1:28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4"/>
      <c r="K135" s="13"/>
      <c r="L135" s="13"/>
      <c r="M135" s="13"/>
      <c r="N135" s="13"/>
      <c r="O135" s="13"/>
      <c r="P135" s="13"/>
      <c r="Q135" s="13"/>
      <c r="R135" s="13"/>
      <c r="S135" s="14"/>
      <c r="T135" s="13"/>
      <c r="U135" s="13"/>
      <c r="V135" s="13"/>
      <c r="W135" s="13"/>
      <c r="X135" s="13"/>
      <c r="Y135" s="13"/>
      <c r="Z135" s="13"/>
      <c r="AA135" s="15"/>
      <c r="AB135" s="13"/>
    </row>
    <row r="136" spans="1:28" s="26" customFormat="1" x14ac:dyDescent="0.25">
      <c r="A136" s="33" t="str">
        <f>Refs!D4</f>
        <v>Other (please specify)</v>
      </c>
      <c r="B136" s="33"/>
      <c r="C136" s="33"/>
      <c r="D136" s="33"/>
      <c r="E136" s="33"/>
      <c r="F136" s="33"/>
      <c r="G136" s="33"/>
      <c r="H136" s="33"/>
      <c r="I136" s="33"/>
      <c r="J136" s="34"/>
      <c r="K136" s="33" t="str">
        <f>A136</f>
        <v>Other (please specify)</v>
      </c>
      <c r="L136" s="33"/>
      <c r="M136" s="33"/>
      <c r="N136" s="33"/>
      <c r="O136" s="33"/>
      <c r="P136" s="33"/>
      <c r="Q136" s="33"/>
      <c r="R136" s="33"/>
      <c r="S136" s="34"/>
      <c r="T136" s="33" t="str">
        <f>A136</f>
        <v>Other (please specify)</v>
      </c>
      <c r="U136" s="33"/>
      <c r="V136" s="33"/>
      <c r="W136" s="33"/>
      <c r="X136" s="33"/>
      <c r="Y136" s="33"/>
      <c r="Z136" s="33"/>
      <c r="AA136" s="35"/>
      <c r="AB136" s="33"/>
    </row>
    <row r="137" spans="1:28" x14ac:dyDescent="0.25">
      <c r="A137" s="13" t="str">
        <f>A$4</f>
        <v>Question</v>
      </c>
      <c r="B137" s="13" t="str">
        <f t="shared" ref="B137:H137" si="128">B$4</f>
        <v>High</v>
      </c>
      <c r="C137" s="13" t="str">
        <f t="shared" si="128"/>
        <v>Mid-high</v>
      </c>
      <c r="D137" s="13" t="str">
        <f t="shared" si="128"/>
        <v>Mid</v>
      </c>
      <c r="E137" s="13" t="str">
        <f t="shared" si="128"/>
        <v>Mid-low</v>
      </c>
      <c r="F137" s="13" t="str">
        <f t="shared" si="128"/>
        <v>Low</v>
      </c>
      <c r="G137" s="13" t="str">
        <f t="shared" si="128"/>
        <v>Don't know</v>
      </c>
      <c r="H137" s="13" t="str">
        <f t="shared" si="128"/>
        <v>TOTAL</v>
      </c>
      <c r="I137" s="13"/>
      <c r="J137" s="14"/>
      <c r="K137" s="13" t="str">
        <f>K$4</f>
        <v>Question</v>
      </c>
      <c r="L137" s="13" t="str">
        <f t="shared" ref="L137:Q137" si="129">L$4</f>
        <v>High</v>
      </c>
      <c r="M137" s="13" t="str">
        <f t="shared" si="129"/>
        <v>Mid-high</v>
      </c>
      <c r="N137" s="13" t="str">
        <f t="shared" si="129"/>
        <v>Mid</v>
      </c>
      <c r="O137" s="13" t="str">
        <f t="shared" si="129"/>
        <v>Mid-low</v>
      </c>
      <c r="P137" s="13" t="str">
        <f t="shared" si="129"/>
        <v>Low</v>
      </c>
      <c r="Q137" s="13" t="str">
        <f t="shared" si="129"/>
        <v>Don't know</v>
      </c>
      <c r="R137" s="13"/>
      <c r="S137" s="14"/>
      <c r="T137" s="13" t="str">
        <f>T$4</f>
        <v>Question</v>
      </c>
      <c r="U137" s="13" t="str">
        <f t="shared" ref="U137:Z137" si="130">U$4</f>
        <v>High</v>
      </c>
      <c r="V137" s="13" t="str">
        <f t="shared" si="130"/>
        <v>Mid-high</v>
      </c>
      <c r="W137" s="13" t="str">
        <f t="shared" si="130"/>
        <v>Mid</v>
      </c>
      <c r="X137" s="13" t="str">
        <f t="shared" si="130"/>
        <v>Mid-low</v>
      </c>
      <c r="Y137" s="13" t="str">
        <f t="shared" si="130"/>
        <v>Low</v>
      </c>
      <c r="Z137" s="13" t="str">
        <f t="shared" si="130"/>
        <v>Don't know</v>
      </c>
      <c r="AA137" s="15" t="s">
        <v>127</v>
      </c>
      <c r="AB137" s="13"/>
    </row>
    <row r="138" spans="1:28" x14ac:dyDescent="0.25">
      <c r="A138" s="13" t="str">
        <f>A$5</f>
        <v>Answer 1</v>
      </c>
      <c r="B138" s="13"/>
      <c r="C138" s="13"/>
      <c r="D138" s="13"/>
      <c r="E138" s="13"/>
      <c r="F138" s="13"/>
      <c r="G138" s="13"/>
      <c r="H138" s="13">
        <f>SUM(B138:G138)</f>
        <v>0</v>
      </c>
      <c r="I138" s="13"/>
      <c r="J138" s="14"/>
      <c r="K138" s="13" t="str">
        <f>K$5</f>
        <v>Answer 1</v>
      </c>
      <c r="L138" s="16" t="e">
        <f>B138/$H138</f>
        <v>#DIV/0!</v>
      </c>
      <c r="M138" s="16" t="e">
        <f t="shared" ref="M138:Q144" si="131">C138/$H138</f>
        <v>#DIV/0!</v>
      </c>
      <c r="N138" s="16" t="e">
        <f t="shared" si="131"/>
        <v>#DIV/0!</v>
      </c>
      <c r="O138" s="16" t="e">
        <f t="shared" si="131"/>
        <v>#DIV/0!</v>
      </c>
      <c r="P138" s="16" t="e">
        <f t="shared" si="131"/>
        <v>#DIV/0!</v>
      </c>
      <c r="Q138" s="16" t="e">
        <f t="shared" si="131"/>
        <v>#DIV/0!</v>
      </c>
      <c r="R138" s="13"/>
      <c r="S138" s="14"/>
      <c r="T138" s="13" t="str">
        <f t="shared" ref="T138:T144" si="132">A138</f>
        <v>Answer 1</v>
      </c>
      <c r="U138" s="13">
        <f>B138*B$3</f>
        <v>0</v>
      </c>
      <c r="V138" s="13">
        <f t="shared" ref="V138:Z144" si="133">C138*C$3</f>
        <v>0</v>
      </c>
      <c r="W138" s="13">
        <f t="shared" si="133"/>
        <v>0</v>
      </c>
      <c r="X138" s="13">
        <f t="shared" si="133"/>
        <v>0</v>
      </c>
      <c r="Y138" s="13">
        <f t="shared" si="133"/>
        <v>0</v>
      </c>
      <c r="Z138" s="13">
        <f t="shared" si="133"/>
        <v>0</v>
      </c>
      <c r="AA138" s="15" t="e">
        <f>SUM(U138:Z138)/$H138</f>
        <v>#DIV/0!</v>
      </c>
      <c r="AB138" s="13"/>
    </row>
    <row r="139" spans="1:28" x14ac:dyDescent="0.25">
      <c r="A139" s="13" t="str">
        <f>A$6</f>
        <v>Answer 2</v>
      </c>
      <c r="B139" s="13"/>
      <c r="C139" s="13"/>
      <c r="D139" s="13"/>
      <c r="E139" s="13"/>
      <c r="F139" s="13"/>
      <c r="G139" s="13"/>
      <c r="H139" s="13">
        <f t="shared" ref="H139:H144" si="134">SUM(B139:G139)</f>
        <v>0</v>
      </c>
      <c r="I139" s="13"/>
      <c r="J139" s="14"/>
      <c r="K139" s="13" t="str">
        <f>K$6</f>
        <v>Answer 2</v>
      </c>
      <c r="L139" s="16" t="e">
        <f t="shared" ref="L139:L144" si="135">B139/$H139</f>
        <v>#DIV/0!</v>
      </c>
      <c r="M139" s="16" t="e">
        <f t="shared" si="131"/>
        <v>#DIV/0!</v>
      </c>
      <c r="N139" s="16" t="e">
        <f t="shared" si="131"/>
        <v>#DIV/0!</v>
      </c>
      <c r="O139" s="16" t="e">
        <f t="shared" si="131"/>
        <v>#DIV/0!</v>
      </c>
      <c r="P139" s="16" t="e">
        <f t="shared" si="131"/>
        <v>#DIV/0!</v>
      </c>
      <c r="Q139" s="16" t="e">
        <f t="shared" si="131"/>
        <v>#DIV/0!</v>
      </c>
      <c r="R139" s="13"/>
      <c r="S139" s="14"/>
      <c r="T139" s="13" t="str">
        <f t="shared" si="132"/>
        <v>Answer 2</v>
      </c>
      <c r="U139" s="13">
        <f t="shared" ref="U139:U144" si="136">B139*B$3</f>
        <v>0</v>
      </c>
      <c r="V139" s="13">
        <f t="shared" si="133"/>
        <v>0</v>
      </c>
      <c r="W139" s="13">
        <f t="shared" si="133"/>
        <v>0</v>
      </c>
      <c r="X139" s="13">
        <f t="shared" si="133"/>
        <v>0</v>
      </c>
      <c r="Y139" s="13">
        <f t="shared" si="133"/>
        <v>0</v>
      </c>
      <c r="Z139" s="13">
        <f t="shared" si="133"/>
        <v>0</v>
      </c>
      <c r="AA139" s="15" t="e">
        <f t="shared" ref="AA139:AA144" si="137">SUM(U139:Z139)/$H139</f>
        <v>#DIV/0!</v>
      </c>
      <c r="AB139" s="13"/>
    </row>
    <row r="140" spans="1:28" x14ac:dyDescent="0.25">
      <c r="A140" s="13" t="str">
        <f>A$7</f>
        <v>Answer 3</v>
      </c>
      <c r="B140" s="13"/>
      <c r="C140" s="13"/>
      <c r="D140" s="13"/>
      <c r="E140" s="13"/>
      <c r="F140" s="13"/>
      <c r="G140" s="13"/>
      <c r="H140" s="13">
        <f t="shared" si="134"/>
        <v>0</v>
      </c>
      <c r="I140" s="13"/>
      <c r="J140" s="14"/>
      <c r="K140" s="13" t="str">
        <f>K$7</f>
        <v>Answer 3</v>
      </c>
      <c r="L140" s="16" t="e">
        <f t="shared" si="135"/>
        <v>#DIV/0!</v>
      </c>
      <c r="M140" s="16" t="e">
        <f t="shared" si="131"/>
        <v>#DIV/0!</v>
      </c>
      <c r="N140" s="16" t="e">
        <f t="shared" si="131"/>
        <v>#DIV/0!</v>
      </c>
      <c r="O140" s="16" t="e">
        <f t="shared" si="131"/>
        <v>#DIV/0!</v>
      </c>
      <c r="P140" s="16" t="e">
        <f t="shared" si="131"/>
        <v>#DIV/0!</v>
      </c>
      <c r="Q140" s="16" t="e">
        <f t="shared" si="131"/>
        <v>#DIV/0!</v>
      </c>
      <c r="R140" s="13"/>
      <c r="S140" s="14"/>
      <c r="T140" s="13" t="str">
        <f t="shared" si="132"/>
        <v>Answer 3</v>
      </c>
      <c r="U140" s="13">
        <f t="shared" si="136"/>
        <v>0</v>
      </c>
      <c r="V140" s="13">
        <f t="shared" si="133"/>
        <v>0</v>
      </c>
      <c r="W140" s="13">
        <f t="shared" si="133"/>
        <v>0</v>
      </c>
      <c r="X140" s="13">
        <f t="shared" si="133"/>
        <v>0</v>
      </c>
      <c r="Y140" s="13">
        <f t="shared" si="133"/>
        <v>0</v>
      </c>
      <c r="Z140" s="13">
        <f t="shared" si="133"/>
        <v>0</v>
      </c>
      <c r="AA140" s="15" t="e">
        <f t="shared" si="137"/>
        <v>#DIV/0!</v>
      </c>
      <c r="AB140" s="13"/>
    </row>
    <row r="141" spans="1:28" x14ac:dyDescent="0.25">
      <c r="A141" s="13" t="str">
        <f>A$8</f>
        <v>Answer 4</v>
      </c>
      <c r="B141" s="13"/>
      <c r="C141" s="13"/>
      <c r="D141" s="13"/>
      <c r="E141" s="13"/>
      <c r="F141" s="13"/>
      <c r="G141" s="13"/>
      <c r="H141" s="13">
        <f t="shared" si="134"/>
        <v>0</v>
      </c>
      <c r="I141" s="13"/>
      <c r="J141" s="14"/>
      <c r="K141" s="13" t="str">
        <f>K$8</f>
        <v>Answer 4</v>
      </c>
      <c r="L141" s="16" t="e">
        <f t="shared" si="135"/>
        <v>#DIV/0!</v>
      </c>
      <c r="M141" s="16" t="e">
        <f t="shared" si="131"/>
        <v>#DIV/0!</v>
      </c>
      <c r="N141" s="16" t="e">
        <f t="shared" si="131"/>
        <v>#DIV/0!</v>
      </c>
      <c r="O141" s="16" t="e">
        <f t="shared" si="131"/>
        <v>#DIV/0!</v>
      </c>
      <c r="P141" s="16" t="e">
        <f t="shared" si="131"/>
        <v>#DIV/0!</v>
      </c>
      <c r="Q141" s="16" t="e">
        <f t="shared" si="131"/>
        <v>#DIV/0!</v>
      </c>
      <c r="R141" s="13"/>
      <c r="S141" s="14"/>
      <c r="T141" s="13" t="str">
        <f t="shared" si="132"/>
        <v>Answer 4</v>
      </c>
      <c r="U141" s="13">
        <f t="shared" si="136"/>
        <v>0</v>
      </c>
      <c r="V141" s="13">
        <f t="shared" si="133"/>
        <v>0</v>
      </c>
      <c r="W141" s="13">
        <f t="shared" si="133"/>
        <v>0</v>
      </c>
      <c r="X141" s="13">
        <f t="shared" si="133"/>
        <v>0</v>
      </c>
      <c r="Y141" s="13">
        <f t="shared" si="133"/>
        <v>0</v>
      </c>
      <c r="Z141" s="13">
        <f t="shared" si="133"/>
        <v>0</v>
      </c>
      <c r="AA141" s="15" t="e">
        <f t="shared" si="137"/>
        <v>#DIV/0!</v>
      </c>
      <c r="AB141" s="13"/>
    </row>
    <row r="142" spans="1:28" x14ac:dyDescent="0.25">
      <c r="A142" s="13" t="str">
        <f>A$9</f>
        <v>Answer 5</v>
      </c>
      <c r="B142" s="13"/>
      <c r="C142" s="13"/>
      <c r="D142" s="13"/>
      <c r="E142" s="13"/>
      <c r="F142" s="13"/>
      <c r="G142" s="13"/>
      <c r="H142" s="13">
        <f t="shared" si="134"/>
        <v>0</v>
      </c>
      <c r="I142" s="13"/>
      <c r="J142" s="14"/>
      <c r="K142" s="13" t="str">
        <f>K$9</f>
        <v>Answer 5</v>
      </c>
      <c r="L142" s="16" t="e">
        <f t="shared" si="135"/>
        <v>#DIV/0!</v>
      </c>
      <c r="M142" s="16" t="e">
        <f t="shared" si="131"/>
        <v>#DIV/0!</v>
      </c>
      <c r="N142" s="16" t="e">
        <f t="shared" si="131"/>
        <v>#DIV/0!</v>
      </c>
      <c r="O142" s="16" t="e">
        <f t="shared" si="131"/>
        <v>#DIV/0!</v>
      </c>
      <c r="P142" s="16" t="e">
        <f t="shared" si="131"/>
        <v>#DIV/0!</v>
      </c>
      <c r="Q142" s="16" t="e">
        <f t="shared" si="131"/>
        <v>#DIV/0!</v>
      </c>
      <c r="R142" s="13"/>
      <c r="S142" s="14"/>
      <c r="T142" s="13" t="str">
        <f t="shared" si="132"/>
        <v>Answer 5</v>
      </c>
      <c r="U142" s="13">
        <f t="shared" si="136"/>
        <v>0</v>
      </c>
      <c r="V142" s="13">
        <f t="shared" si="133"/>
        <v>0</v>
      </c>
      <c r="W142" s="13">
        <f t="shared" si="133"/>
        <v>0</v>
      </c>
      <c r="X142" s="13">
        <f t="shared" si="133"/>
        <v>0</v>
      </c>
      <c r="Y142" s="13">
        <f t="shared" si="133"/>
        <v>0</v>
      </c>
      <c r="Z142" s="13">
        <f t="shared" si="133"/>
        <v>0</v>
      </c>
      <c r="AA142" s="15" t="e">
        <f t="shared" si="137"/>
        <v>#DIV/0!</v>
      </c>
      <c r="AB142" s="13"/>
    </row>
    <row r="143" spans="1:28" x14ac:dyDescent="0.25">
      <c r="A143" s="13" t="str">
        <f>A$10</f>
        <v>Answer 6</v>
      </c>
      <c r="B143" s="13"/>
      <c r="C143" s="13"/>
      <c r="D143" s="13"/>
      <c r="E143" s="13"/>
      <c r="F143" s="13"/>
      <c r="G143" s="13"/>
      <c r="H143" s="13">
        <f t="shared" si="134"/>
        <v>0</v>
      </c>
      <c r="I143" s="13"/>
      <c r="J143" s="14"/>
      <c r="K143" s="13" t="str">
        <f>K$10</f>
        <v>Answer 6</v>
      </c>
      <c r="L143" s="16" t="e">
        <f t="shared" si="135"/>
        <v>#DIV/0!</v>
      </c>
      <c r="M143" s="16" t="e">
        <f t="shared" si="131"/>
        <v>#DIV/0!</v>
      </c>
      <c r="N143" s="16" t="e">
        <f t="shared" si="131"/>
        <v>#DIV/0!</v>
      </c>
      <c r="O143" s="16" t="e">
        <f t="shared" si="131"/>
        <v>#DIV/0!</v>
      </c>
      <c r="P143" s="16" t="e">
        <f t="shared" si="131"/>
        <v>#DIV/0!</v>
      </c>
      <c r="Q143" s="16" t="e">
        <f t="shared" si="131"/>
        <v>#DIV/0!</v>
      </c>
      <c r="R143" s="13"/>
      <c r="S143" s="14"/>
      <c r="T143" s="13" t="str">
        <f t="shared" si="132"/>
        <v>Answer 6</v>
      </c>
      <c r="U143" s="13">
        <f t="shared" si="136"/>
        <v>0</v>
      </c>
      <c r="V143" s="13">
        <f t="shared" si="133"/>
        <v>0</v>
      </c>
      <c r="W143" s="13">
        <f t="shared" si="133"/>
        <v>0</v>
      </c>
      <c r="X143" s="13">
        <f t="shared" si="133"/>
        <v>0</v>
      </c>
      <c r="Y143" s="13">
        <f t="shared" si="133"/>
        <v>0</v>
      </c>
      <c r="Z143" s="13">
        <f t="shared" si="133"/>
        <v>0</v>
      </c>
      <c r="AA143" s="15" t="e">
        <f t="shared" si="137"/>
        <v>#DIV/0!</v>
      </c>
      <c r="AB143" s="13"/>
    </row>
    <row r="144" spans="1:28" x14ac:dyDescent="0.25">
      <c r="A144" s="13" t="str">
        <f>A$11</f>
        <v>Answer 7</v>
      </c>
      <c r="B144" s="13"/>
      <c r="C144" s="13"/>
      <c r="D144" s="13"/>
      <c r="E144" s="13"/>
      <c r="F144" s="13"/>
      <c r="G144" s="13"/>
      <c r="H144" s="13">
        <f t="shared" si="134"/>
        <v>0</v>
      </c>
      <c r="I144" s="13"/>
      <c r="J144" s="14"/>
      <c r="K144" s="13" t="str">
        <f>K$11</f>
        <v>Answer 7</v>
      </c>
      <c r="L144" s="16" t="e">
        <f t="shared" si="135"/>
        <v>#DIV/0!</v>
      </c>
      <c r="M144" s="16" t="e">
        <f t="shared" si="131"/>
        <v>#DIV/0!</v>
      </c>
      <c r="N144" s="16" t="e">
        <f t="shared" si="131"/>
        <v>#DIV/0!</v>
      </c>
      <c r="O144" s="16" t="e">
        <f t="shared" si="131"/>
        <v>#DIV/0!</v>
      </c>
      <c r="P144" s="16" t="e">
        <f t="shared" si="131"/>
        <v>#DIV/0!</v>
      </c>
      <c r="Q144" s="16" t="e">
        <f t="shared" si="131"/>
        <v>#DIV/0!</v>
      </c>
      <c r="R144" s="13"/>
      <c r="S144" s="14"/>
      <c r="T144" s="13" t="str">
        <f t="shared" si="132"/>
        <v>Answer 7</v>
      </c>
      <c r="U144" s="13">
        <f t="shared" si="136"/>
        <v>0</v>
      </c>
      <c r="V144" s="13">
        <f t="shared" si="133"/>
        <v>0</v>
      </c>
      <c r="W144" s="13">
        <f t="shared" si="133"/>
        <v>0</v>
      </c>
      <c r="X144" s="13">
        <f t="shared" si="133"/>
        <v>0</v>
      </c>
      <c r="Y144" s="13">
        <f t="shared" si="133"/>
        <v>0</v>
      </c>
      <c r="Z144" s="13">
        <f t="shared" si="133"/>
        <v>0</v>
      </c>
      <c r="AA144" s="15" t="e">
        <f t="shared" si="137"/>
        <v>#DIV/0!</v>
      </c>
      <c r="AB144" s="13"/>
    </row>
    <row r="145" spans="1:28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4"/>
      <c r="K145" s="13"/>
      <c r="L145" s="13"/>
      <c r="M145" s="13"/>
      <c r="N145" s="13"/>
      <c r="O145" s="13"/>
      <c r="P145" s="13"/>
      <c r="Q145" s="13"/>
      <c r="R145" s="13"/>
      <c r="S145" s="14"/>
      <c r="T145" s="13"/>
      <c r="U145" s="13"/>
      <c r="V145" s="13"/>
      <c r="W145" s="13"/>
      <c r="X145" s="13"/>
      <c r="Y145" s="13"/>
      <c r="Z145" s="13"/>
      <c r="AA145" s="15"/>
      <c r="AB145" s="13"/>
    </row>
    <row r="146" spans="1:28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8"/>
      <c r="K146" s="17"/>
      <c r="L146" s="17"/>
      <c r="M146" s="17"/>
      <c r="N146" s="17"/>
      <c r="O146" s="17"/>
      <c r="P146" s="17"/>
      <c r="Q146" s="17"/>
      <c r="R146" s="17"/>
      <c r="S146" s="18"/>
      <c r="T146" s="17"/>
      <c r="U146" s="17"/>
      <c r="V146" s="17"/>
      <c r="W146" s="17"/>
      <c r="X146" s="17"/>
      <c r="Y146" s="17"/>
      <c r="Z146" s="17"/>
      <c r="AA146" s="19"/>
      <c r="AB146" s="17"/>
    </row>
    <row r="147" spans="1:28" s="26" customFormat="1" x14ac:dyDescent="0.25">
      <c r="A147" s="36" t="str">
        <f>Refs!B5</f>
        <v>Associate dean of library</v>
      </c>
      <c r="B147" s="37"/>
      <c r="C147" s="37"/>
      <c r="D147" s="37"/>
      <c r="E147" s="37"/>
      <c r="F147" s="37"/>
      <c r="G147" s="37"/>
      <c r="H147" s="37"/>
      <c r="I147" s="37"/>
      <c r="J147" s="38"/>
      <c r="K147" s="37" t="str">
        <f>A147</f>
        <v>Associate dean of library</v>
      </c>
      <c r="L147" s="37"/>
      <c r="M147" s="37"/>
      <c r="N147" s="37"/>
      <c r="O147" s="37"/>
      <c r="P147" s="37"/>
      <c r="Q147" s="37"/>
      <c r="R147" s="37"/>
      <c r="S147" s="38"/>
      <c r="T147" s="37" t="str">
        <f>A147</f>
        <v>Associate dean of library</v>
      </c>
      <c r="U147" s="37"/>
      <c r="V147" s="37"/>
      <c r="W147" s="37"/>
      <c r="X147" s="37"/>
      <c r="Y147" s="37"/>
      <c r="Z147" s="37"/>
      <c r="AA147" s="39"/>
      <c r="AB147" s="37"/>
    </row>
    <row r="148" spans="1:28" x14ac:dyDescent="0.25">
      <c r="A148" s="20" t="str">
        <f>A$4</f>
        <v>Question</v>
      </c>
      <c r="B148" s="17" t="str">
        <f t="shared" ref="B148:H148" si="138">B$4</f>
        <v>High</v>
      </c>
      <c r="C148" s="17" t="str">
        <f t="shared" si="138"/>
        <v>Mid-high</v>
      </c>
      <c r="D148" s="17" t="str">
        <f t="shared" si="138"/>
        <v>Mid</v>
      </c>
      <c r="E148" s="17" t="str">
        <f t="shared" si="138"/>
        <v>Mid-low</v>
      </c>
      <c r="F148" s="17" t="str">
        <f t="shared" si="138"/>
        <v>Low</v>
      </c>
      <c r="G148" s="17" t="str">
        <f t="shared" si="138"/>
        <v>Don't know</v>
      </c>
      <c r="H148" s="17" t="str">
        <f t="shared" si="138"/>
        <v>TOTAL</v>
      </c>
      <c r="I148" s="17"/>
      <c r="J148" s="18"/>
      <c r="K148" s="17" t="str">
        <f>K$4</f>
        <v>Question</v>
      </c>
      <c r="L148" s="17" t="str">
        <f t="shared" ref="L148:Q148" si="139">L$4</f>
        <v>High</v>
      </c>
      <c r="M148" s="17" t="str">
        <f t="shared" si="139"/>
        <v>Mid-high</v>
      </c>
      <c r="N148" s="17" t="str">
        <f t="shared" si="139"/>
        <v>Mid</v>
      </c>
      <c r="O148" s="17" t="str">
        <f t="shared" si="139"/>
        <v>Mid-low</v>
      </c>
      <c r="P148" s="17" t="str">
        <f t="shared" si="139"/>
        <v>Low</v>
      </c>
      <c r="Q148" s="17" t="str">
        <f t="shared" si="139"/>
        <v>Don't know</v>
      </c>
      <c r="R148" s="17"/>
      <c r="S148" s="18"/>
      <c r="T148" s="17" t="str">
        <f>T$4</f>
        <v>Question</v>
      </c>
      <c r="U148" s="17" t="str">
        <f t="shared" ref="U148:Z148" si="140">U$4</f>
        <v>High</v>
      </c>
      <c r="V148" s="17" t="str">
        <f t="shared" si="140"/>
        <v>Mid-high</v>
      </c>
      <c r="W148" s="17" t="str">
        <f t="shared" si="140"/>
        <v>Mid</v>
      </c>
      <c r="X148" s="17" t="str">
        <f t="shared" si="140"/>
        <v>Mid-low</v>
      </c>
      <c r="Y148" s="17" t="str">
        <f t="shared" si="140"/>
        <v>Low</v>
      </c>
      <c r="Z148" s="17" t="str">
        <f t="shared" si="140"/>
        <v>Don't know</v>
      </c>
      <c r="AA148" s="19" t="s">
        <v>127</v>
      </c>
      <c r="AB148" s="17"/>
    </row>
    <row r="149" spans="1:28" x14ac:dyDescent="0.25">
      <c r="A149" s="20" t="str">
        <f>A$5</f>
        <v>Answer 1</v>
      </c>
      <c r="B149" s="17"/>
      <c r="C149" s="17"/>
      <c r="D149" s="17"/>
      <c r="E149" s="17"/>
      <c r="F149" s="17"/>
      <c r="G149" s="17"/>
      <c r="H149" s="17">
        <f>SUM(B149:G149)</f>
        <v>0</v>
      </c>
      <c r="I149" s="17"/>
      <c r="J149" s="18"/>
      <c r="K149" s="17" t="str">
        <f>K$5</f>
        <v>Answer 1</v>
      </c>
      <c r="L149" s="21" t="e">
        <f>B149/$H149</f>
        <v>#DIV/0!</v>
      </c>
      <c r="M149" s="21" t="e">
        <f t="shared" ref="M149:Q155" si="141">C149/$H149</f>
        <v>#DIV/0!</v>
      </c>
      <c r="N149" s="21" t="e">
        <f t="shared" si="141"/>
        <v>#DIV/0!</v>
      </c>
      <c r="O149" s="21" t="e">
        <f t="shared" si="141"/>
        <v>#DIV/0!</v>
      </c>
      <c r="P149" s="21" t="e">
        <f t="shared" si="141"/>
        <v>#DIV/0!</v>
      </c>
      <c r="Q149" s="21" t="e">
        <f t="shared" si="141"/>
        <v>#DIV/0!</v>
      </c>
      <c r="R149" s="17"/>
      <c r="S149" s="18"/>
      <c r="T149" s="17" t="str">
        <f t="shared" ref="T149:T155" si="142">A149</f>
        <v>Answer 1</v>
      </c>
      <c r="U149" s="17">
        <f>B149*B$3</f>
        <v>0</v>
      </c>
      <c r="V149" s="17">
        <f t="shared" ref="V149:Z155" si="143">C149*C$3</f>
        <v>0</v>
      </c>
      <c r="W149" s="17">
        <f t="shared" si="143"/>
        <v>0</v>
      </c>
      <c r="X149" s="17">
        <f t="shared" si="143"/>
        <v>0</v>
      </c>
      <c r="Y149" s="17">
        <f t="shared" si="143"/>
        <v>0</v>
      </c>
      <c r="Z149" s="17">
        <f t="shared" si="143"/>
        <v>0</v>
      </c>
      <c r="AA149" s="19" t="e">
        <f>SUM(U149:Z149)/$H149</f>
        <v>#DIV/0!</v>
      </c>
      <c r="AB149" s="17"/>
    </row>
    <row r="150" spans="1:28" x14ac:dyDescent="0.25">
      <c r="A150" s="20" t="str">
        <f>A$6</f>
        <v>Answer 2</v>
      </c>
      <c r="B150" s="17"/>
      <c r="C150" s="17"/>
      <c r="D150" s="17"/>
      <c r="E150" s="17"/>
      <c r="F150" s="17"/>
      <c r="G150" s="17"/>
      <c r="H150" s="17">
        <f t="shared" ref="H150:H155" si="144">SUM(B150:G150)</f>
        <v>0</v>
      </c>
      <c r="I150" s="17"/>
      <c r="J150" s="18"/>
      <c r="K150" s="17" t="str">
        <f>K$6</f>
        <v>Answer 2</v>
      </c>
      <c r="L150" s="21" t="e">
        <f t="shared" ref="L150:L155" si="145">B150/$H150</f>
        <v>#DIV/0!</v>
      </c>
      <c r="M150" s="21" t="e">
        <f t="shared" si="141"/>
        <v>#DIV/0!</v>
      </c>
      <c r="N150" s="21" t="e">
        <f t="shared" si="141"/>
        <v>#DIV/0!</v>
      </c>
      <c r="O150" s="21" t="e">
        <f t="shared" si="141"/>
        <v>#DIV/0!</v>
      </c>
      <c r="P150" s="21" t="e">
        <f t="shared" si="141"/>
        <v>#DIV/0!</v>
      </c>
      <c r="Q150" s="21" t="e">
        <f t="shared" si="141"/>
        <v>#DIV/0!</v>
      </c>
      <c r="R150" s="17"/>
      <c r="S150" s="18"/>
      <c r="T150" s="17" t="str">
        <f t="shared" si="142"/>
        <v>Answer 2</v>
      </c>
      <c r="U150" s="17">
        <f t="shared" ref="U150:U155" si="146">B150*B$3</f>
        <v>0</v>
      </c>
      <c r="V150" s="17">
        <f t="shared" si="143"/>
        <v>0</v>
      </c>
      <c r="W150" s="17">
        <f t="shared" si="143"/>
        <v>0</v>
      </c>
      <c r="X150" s="17">
        <f t="shared" si="143"/>
        <v>0</v>
      </c>
      <c r="Y150" s="17">
        <f t="shared" si="143"/>
        <v>0</v>
      </c>
      <c r="Z150" s="17">
        <f t="shared" si="143"/>
        <v>0</v>
      </c>
      <c r="AA150" s="19" t="e">
        <f t="shared" ref="AA150:AA155" si="147">SUM(U150:Z150)/$H150</f>
        <v>#DIV/0!</v>
      </c>
      <c r="AB150" s="17"/>
    </row>
    <row r="151" spans="1:28" x14ac:dyDescent="0.25">
      <c r="A151" s="20" t="str">
        <f>A$7</f>
        <v>Answer 3</v>
      </c>
      <c r="B151" s="17"/>
      <c r="C151" s="17"/>
      <c r="D151" s="17"/>
      <c r="E151" s="17"/>
      <c r="F151" s="17"/>
      <c r="G151" s="17"/>
      <c r="H151" s="17">
        <f t="shared" si="144"/>
        <v>0</v>
      </c>
      <c r="I151" s="17"/>
      <c r="J151" s="18"/>
      <c r="K151" s="17" t="str">
        <f>K$7</f>
        <v>Answer 3</v>
      </c>
      <c r="L151" s="21" t="e">
        <f t="shared" si="145"/>
        <v>#DIV/0!</v>
      </c>
      <c r="M151" s="21" t="e">
        <f t="shared" si="141"/>
        <v>#DIV/0!</v>
      </c>
      <c r="N151" s="21" t="e">
        <f t="shared" si="141"/>
        <v>#DIV/0!</v>
      </c>
      <c r="O151" s="21" t="e">
        <f t="shared" si="141"/>
        <v>#DIV/0!</v>
      </c>
      <c r="P151" s="21" t="e">
        <f t="shared" si="141"/>
        <v>#DIV/0!</v>
      </c>
      <c r="Q151" s="21" t="e">
        <f t="shared" si="141"/>
        <v>#DIV/0!</v>
      </c>
      <c r="R151" s="17"/>
      <c r="S151" s="18"/>
      <c r="T151" s="17" t="str">
        <f t="shared" si="142"/>
        <v>Answer 3</v>
      </c>
      <c r="U151" s="17">
        <f t="shared" si="146"/>
        <v>0</v>
      </c>
      <c r="V151" s="17">
        <f t="shared" si="143"/>
        <v>0</v>
      </c>
      <c r="W151" s="17">
        <f t="shared" si="143"/>
        <v>0</v>
      </c>
      <c r="X151" s="17">
        <f t="shared" si="143"/>
        <v>0</v>
      </c>
      <c r="Y151" s="17">
        <f t="shared" si="143"/>
        <v>0</v>
      </c>
      <c r="Z151" s="17">
        <f t="shared" si="143"/>
        <v>0</v>
      </c>
      <c r="AA151" s="19" t="e">
        <f t="shared" si="147"/>
        <v>#DIV/0!</v>
      </c>
      <c r="AB151" s="17"/>
    </row>
    <row r="152" spans="1:28" x14ac:dyDescent="0.25">
      <c r="A152" s="20" t="str">
        <f>A$8</f>
        <v>Answer 4</v>
      </c>
      <c r="B152" s="17"/>
      <c r="C152" s="17"/>
      <c r="D152" s="17"/>
      <c r="E152" s="17"/>
      <c r="F152" s="17"/>
      <c r="G152" s="17"/>
      <c r="H152" s="17">
        <f t="shared" si="144"/>
        <v>0</v>
      </c>
      <c r="I152" s="17"/>
      <c r="J152" s="18"/>
      <c r="K152" s="17" t="str">
        <f>K$8</f>
        <v>Answer 4</v>
      </c>
      <c r="L152" s="21" t="e">
        <f t="shared" si="145"/>
        <v>#DIV/0!</v>
      </c>
      <c r="M152" s="21" t="e">
        <f t="shared" si="141"/>
        <v>#DIV/0!</v>
      </c>
      <c r="N152" s="21" t="e">
        <f t="shared" si="141"/>
        <v>#DIV/0!</v>
      </c>
      <c r="O152" s="21" t="e">
        <f t="shared" si="141"/>
        <v>#DIV/0!</v>
      </c>
      <c r="P152" s="21" t="e">
        <f t="shared" si="141"/>
        <v>#DIV/0!</v>
      </c>
      <c r="Q152" s="21" t="e">
        <f t="shared" si="141"/>
        <v>#DIV/0!</v>
      </c>
      <c r="R152" s="17"/>
      <c r="S152" s="18"/>
      <c r="T152" s="17" t="str">
        <f t="shared" si="142"/>
        <v>Answer 4</v>
      </c>
      <c r="U152" s="17">
        <f t="shared" si="146"/>
        <v>0</v>
      </c>
      <c r="V152" s="17">
        <f t="shared" si="143"/>
        <v>0</v>
      </c>
      <c r="W152" s="17">
        <f t="shared" si="143"/>
        <v>0</v>
      </c>
      <c r="X152" s="17">
        <f t="shared" si="143"/>
        <v>0</v>
      </c>
      <c r="Y152" s="17">
        <f t="shared" si="143"/>
        <v>0</v>
      </c>
      <c r="Z152" s="17">
        <f t="shared" si="143"/>
        <v>0</v>
      </c>
      <c r="AA152" s="19" t="e">
        <f t="shared" si="147"/>
        <v>#DIV/0!</v>
      </c>
      <c r="AB152" s="17"/>
    </row>
    <row r="153" spans="1:28" x14ac:dyDescent="0.25">
      <c r="A153" s="20" t="str">
        <f>A$9</f>
        <v>Answer 5</v>
      </c>
      <c r="B153" s="17"/>
      <c r="C153" s="17"/>
      <c r="D153" s="17"/>
      <c r="E153" s="17"/>
      <c r="F153" s="17"/>
      <c r="G153" s="17"/>
      <c r="H153" s="17">
        <f t="shared" si="144"/>
        <v>0</v>
      </c>
      <c r="I153" s="17"/>
      <c r="J153" s="18"/>
      <c r="K153" s="17" t="str">
        <f>K$9</f>
        <v>Answer 5</v>
      </c>
      <c r="L153" s="21" t="e">
        <f t="shared" si="145"/>
        <v>#DIV/0!</v>
      </c>
      <c r="M153" s="21" t="e">
        <f t="shared" si="141"/>
        <v>#DIV/0!</v>
      </c>
      <c r="N153" s="21" t="e">
        <f t="shared" si="141"/>
        <v>#DIV/0!</v>
      </c>
      <c r="O153" s="21" t="e">
        <f t="shared" si="141"/>
        <v>#DIV/0!</v>
      </c>
      <c r="P153" s="21" t="e">
        <f t="shared" si="141"/>
        <v>#DIV/0!</v>
      </c>
      <c r="Q153" s="21" t="e">
        <f t="shared" si="141"/>
        <v>#DIV/0!</v>
      </c>
      <c r="R153" s="17"/>
      <c r="S153" s="18"/>
      <c r="T153" s="17" t="str">
        <f t="shared" si="142"/>
        <v>Answer 5</v>
      </c>
      <c r="U153" s="17">
        <f t="shared" si="146"/>
        <v>0</v>
      </c>
      <c r="V153" s="17">
        <f t="shared" si="143"/>
        <v>0</v>
      </c>
      <c r="W153" s="17">
        <f t="shared" si="143"/>
        <v>0</v>
      </c>
      <c r="X153" s="17">
        <f t="shared" si="143"/>
        <v>0</v>
      </c>
      <c r="Y153" s="17">
        <f t="shared" si="143"/>
        <v>0</v>
      </c>
      <c r="Z153" s="17">
        <f t="shared" si="143"/>
        <v>0</v>
      </c>
      <c r="AA153" s="19" t="e">
        <f t="shared" si="147"/>
        <v>#DIV/0!</v>
      </c>
      <c r="AB153" s="17"/>
    </row>
    <row r="154" spans="1:28" x14ac:dyDescent="0.25">
      <c r="A154" s="20" t="str">
        <f>A$10</f>
        <v>Answer 6</v>
      </c>
      <c r="B154" s="17"/>
      <c r="C154" s="17"/>
      <c r="D154" s="17"/>
      <c r="E154" s="17"/>
      <c r="F154" s="17"/>
      <c r="G154" s="17"/>
      <c r="H154" s="17">
        <f t="shared" si="144"/>
        <v>0</v>
      </c>
      <c r="I154" s="17"/>
      <c r="J154" s="18"/>
      <c r="K154" s="17" t="str">
        <f>K$10</f>
        <v>Answer 6</v>
      </c>
      <c r="L154" s="21" t="e">
        <f t="shared" si="145"/>
        <v>#DIV/0!</v>
      </c>
      <c r="M154" s="21" t="e">
        <f t="shared" si="141"/>
        <v>#DIV/0!</v>
      </c>
      <c r="N154" s="21" t="e">
        <f t="shared" si="141"/>
        <v>#DIV/0!</v>
      </c>
      <c r="O154" s="21" t="e">
        <f t="shared" si="141"/>
        <v>#DIV/0!</v>
      </c>
      <c r="P154" s="21" t="e">
        <f t="shared" si="141"/>
        <v>#DIV/0!</v>
      </c>
      <c r="Q154" s="21" t="e">
        <f t="shared" si="141"/>
        <v>#DIV/0!</v>
      </c>
      <c r="R154" s="17"/>
      <c r="S154" s="18"/>
      <c r="T154" s="17" t="str">
        <f t="shared" si="142"/>
        <v>Answer 6</v>
      </c>
      <c r="U154" s="17">
        <f t="shared" si="146"/>
        <v>0</v>
      </c>
      <c r="V154" s="17">
        <f t="shared" si="143"/>
        <v>0</v>
      </c>
      <c r="W154" s="17">
        <f t="shared" si="143"/>
        <v>0</v>
      </c>
      <c r="X154" s="17">
        <f t="shared" si="143"/>
        <v>0</v>
      </c>
      <c r="Y154" s="17">
        <f t="shared" si="143"/>
        <v>0</v>
      </c>
      <c r="Z154" s="17">
        <f t="shared" si="143"/>
        <v>0</v>
      </c>
      <c r="AA154" s="19" t="e">
        <f t="shared" si="147"/>
        <v>#DIV/0!</v>
      </c>
      <c r="AB154" s="17"/>
    </row>
    <row r="155" spans="1:28" x14ac:dyDescent="0.25">
      <c r="A155" s="20" t="str">
        <f>A$11</f>
        <v>Answer 7</v>
      </c>
      <c r="B155" s="17"/>
      <c r="C155" s="17"/>
      <c r="D155" s="17"/>
      <c r="E155" s="17"/>
      <c r="F155" s="17"/>
      <c r="G155" s="17"/>
      <c r="H155" s="17">
        <f t="shared" si="144"/>
        <v>0</v>
      </c>
      <c r="I155" s="17"/>
      <c r="J155" s="18"/>
      <c r="K155" s="17" t="str">
        <f>K$11</f>
        <v>Answer 7</v>
      </c>
      <c r="L155" s="21" t="e">
        <f t="shared" si="145"/>
        <v>#DIV/0!</v>
      </c>
      <c r="M155" s="21" t="e">
        <f t="shared" si="141"/>
        <v>#DIV/0!</v>
      </c>
      <c r="N155" s="21" t="e">
        <f t="shared" si="141"/>
        <v>#DIV/0!</v>
      </c>
      <c r="O155" s="21" t="e">
        <f t="shared" si="141"/>
        <v>#DIV/0!</v>
      </c>
      <c r="P155" s="21" t="e">
        <f t="shared" si="141"/>
        <v>#DIV/0!</v>
      </c>
      <c r="Q155" s="21" t="e">
        <f t="shared" si="141"/>
        <v>#DIV/0!</v>
      </c>
      <c r="R155" s="17"/>
      <c r="S155" s="18"/>
      <c r="T155" s="17" t="str">
        <f t="shared" si="142"/>
        <v>Answer 7</v>
      </c>
      <c r="U155" s="17">
        <f t="shared" si="146"/>
        <v>0</v>
      </c>
      <c r="V155" s="17">
        <f t="shared" si="143"/>
        <v>0</v>
      </c>
      <c r="W155" s="17">
        <f t="shared" si="143"/>
        <v>0</v>
      </c>
      <c r="X155" s="17">
        <f t="shared" si="143"/>
        <v>0</v>
      </c>
      <c r="Y155" s="17">
        <f t="shared" si="143"/>
        <v>0</v>
      </c>
      <c r="Z155" s="17">
        <f t="shared" si="143"/>
        <v>0</v>
      </c>
      <c r="AA155" s="19" t="e">
        <f t="shared" si="147"/>
        <v>#DIV/0!</v>
      </c>
      <c r="AB155" s="17"/>
    </row>
    <row r="156" spans="1:28" x14ac:dyDescent="0.25">
      <c r="A156" s="20"/>
      <c r="B156" s="17"/>
      <c r="C156" s="17"/>
      <c r="D156" s="17"/>
      <c r="E156" s="17"/>
      <c r="F156" s="17"/>
      <c r="G156" s="17"/>
      <c r="H156" s="17"/>
      <c r="I156" s="17"/>
      <c r="J156" s="18"/>
      <c r="K156" s="17"/>
      <c r="L156" s="46"/>
      <c r="M156" s="46"/>
      <c r="N156" s="46"/>
      <c r="O156" s="46"/>
      <c r="P156" s="46"/>
      <c r="Q156" s="46"/>
      <c r="R156" s="17"/>
      <c r="S156" s="18"/>
      <c r="T156" s="17"/>
      <c r="U156" s="17"/>
      <c r="V156" s="17"/>
      <c r="W156" s="17"/>
      <c r="X156" s="17"/>
      <c r="Y156" s="17"/>
      <c r="Z156" s="17"/>
      <c r="AA156" s="19"/>
      <c r="AB156" s="17"/>
    </row>
    <row r="157" spans="1:28" s="26" customFormat="1" x14ac:dyDescent="0.25">
      <c r="A157" s="36" t="str">
        <f>Refs!C5</f>
        <v>Dean of library</v>
      </c>
      <c r="B157" s="37"/>
      <c r="C157" s="37"/>
      <c r="D157" s="37"/>
      <c r="E157" s="37"/>
      <c r="F157" s="37"/>
      <c r="G157" s="37"/>
      <c r="H157" s="37"/>
      <c r="I157" s="37"/>
      <c r="J157" s="38"/>
      <c r="K157" s="37" t="str">
        <f>A157</f>
        <v>Dean of library</v>
      </c>
      <c r="L157" s="40"/>
      <c r="M157" s="40"/>
      <c r="N157" s="40"/>
      <c r="O157" s="40"/>
      <c r="P157" s="40"/>
      <c r="Q157" s="40"/>
      <c r="R157" s="37"/>
      <c r="S157" s="38"/>
      <c r="T157" s="37" t="str">
        <f>A157</f>
        <v>Dean of library</v>
      </c>
      <c r="U157" s="37"/>
      <c r="V157" s="37"/>
      <c r="W157" s="37"/>
      <c r="X157" s="37"/>
      <c r="Y157" s="37"/>
      <c r="Z157" s="37"/>
      <c r="AA157" s="39"/>
      <c r="AB157" s="37"/>
    </row>
    <row r="158" spans="1:28" x14ac:dyDescent="0.25">
      <c r="A158" s="20" t="str">
        <f>A$4</f>
        <v>Question</v>
      </c>
      <c r="B158" s="17" t="str">
        <f t="shared" ref="B158:H158" si="148">B$4</f>
        <v>High</v>
      </c>
      <c r="C158" s="17" t="str">
        <f t="shared" si="148"/>
        <v>Mid-high</v>
      </c>
      <c r="D158" s="17" t="str">
        <f t="shared" si="148"/>
        <v>Mid</v>
      </c>
      <c r="E158" s="17" t="str">
        <f t="shared" si="148"/>
        <v>Mid-low</v>
      </c>
      <c r="F158" s="17" t="str">
        <f t="shared" si="148"/>
        <v>Low</v>
      </c>
      <c r="G158" s="17" t="str">
        <f t="shared" si="148"/>
        <v>Don't know</v>
      </c>
      <c r="H158" s="17" t="str">
        <f t="shared" si="148"/>
        <v>TOTAL</v>
      </c>
      <c r="I158" s="17"/>
      <c r="J158" s="18"/>
      <c r="K158" s="17" t="str">
        <f>K$4</f>
        <v>Question</v>
      </c>
      <c r="L158" s="46" t="str">
        <f t="shared" ref="L158:Q158" si="149">L$4</f>
        <v>High</v>
      </c>
      <c r="M158" s="46" t="str">
        <f t="shared" si="149"/>
        <v>Mid-high</v>
      </c>
      <c r="N158" s="46" t="str">
        <f t="shared" si="149"/>
        <v>Mid</v>
      </c>
      <c r="O158" s="46" t="str">
        <f t="shared" si="149"/>
        <v>Mid-low</v>
      </c>
      <c r="P158" s="46" t="str">
        <f t="shared" si="149"/>
        <v>Low</v>
      </c>
      <c r="Q158" s="46" t="str">
        <f t="shared" si="149"/>
        <v>Don't know</v>
      </c>
      <c r="R158" s="17"/>
      <c r="S158" s="18"/>
      <c r="T158" s="17" t="str">
        <f>T$4</f>
        <v>Question</v>
      </c>
      <c r="U158" s="17" t="str">
        <f t="shared" ref="U158:Z158" si="150">U$4</f>
        <v>High</v>
      </c>
      <c r="V158" s="17" t="str">
        <f t="shared" si="150"/>
        <v>Mid-high</v>
      </c>
      <c r="W158" s="17" t="str">
        <f t="shared" si="150"/>
        <v>Mid</v>
      </c>
      <c r="X158" s="17" t="str">
        <f t="shared" si="150"/>
        <v>Mid-low</v>
      </c>
      <c r="Y158" s="17" t="str">
        <f t="shared" si="150"/>
        <v>Low</v>
      </c>
      <c r="Z158" s="17" t="str">
        <f t="shared" si="150"/>
        <v>Don't know</v>
      </c>
      <c r="AA158" s="19" t="s">
        <v>127</v>
      </c>
      <c r="AB158" s="17"/>
    </row>
    <row r="159" spans="1:28" x14ac:dyDescent="0.25">
      <c r="A159" s="20" t="str">
        <f>A$5</f>
        <v>Answer 1</v>
      </c>
      <c r="B159" s="17"/>
      <c r="C159" s="17"/>
      <c r="D159" s="17"/>
      <c r="E159" s="17"/>
      <c r="F159" s="17"/>
      <c r="G159" s="17"/>
      <c r="H159" s="17">
        <f>SUM(B159:G159)</f>
        <v>0</v>
      </c>
      <c r="I159" s="17"/>
      <c r="J159" s="18"/>
      <c r="K159" s="17" t="str">
        <f>K$5</f>
        <v>Answer 1</v>
      </c>
      <c r="L159" s="21" t="e">
        <f>B159/$H159</f>
        <v>#DIV/0!</v>
      </c>
      <c r="M159" s="21" t="e">
        <f t="shared" ref="M159:Q165" si="151">C159/$H159</f>
        <v>#DIV/0!</v>
      </c>
      <c r="N159" s="21" t="e">
        <f t="shared" si="151"/>
        <v>#DIV/0!</v>
      </c>
      <c r="O159" s="21" t="e">
        <f t="shared" si="151"/>
        <v>#DIV/0!</v>
      </c>
      <c r="P159" s="21" t="e">
        <f t="shared" si="151"/>
        <v>#DIV/0!</v>
      </c>
      <c r="Q159" s="21" t="e">
        <f t="shared" si="151"/>
        <v>#DIV/0!</v>
      </c>
      <c r="R159" s="17"/>
      <c r="S159" s="18"/>
      <c r="T159" s="17" t="str">
        <f t="shared" ref="T159:T165" si="152">A159</f>
        <v>Answer 1</v>
      </c>
      <c r="U159" s="17">
        <f>B159*B$3</f>
        <v>0</v>
      </c>
      <c r="V159" s="17">
        <f t="shared" ref="V159:Z165" si="153">C159*C$3</f>
        <v>0</v>
      </c>
      <c r="W159" s="17">
        <f t="shared" si="153"/>
        <v>0</v>
      </c>
      <c r="X159" s="17">
        <f t="shared" si="153"/>
        <v>0</v>
      </c>
      <c r="Y159" s="17">
        <f t="shared" si="153"/>
        <v>0</v>
      </c>
      <c r="Z159" s="17">
        <f t="shared" si="153"/>
        <v>0</v>
      </c>
      <c r="AA159" s="19" t="e">
        <f>SUM(U159:Z159)/$H159</f>
        <v>#DIV/0!</v>
      </c>
      <c r="AB159" s="17"/>
    </row>
    <row r="160" spans="1:28" x14ac:dyDescent="0.25">
      <c r="A160" s="20" t="str">
        <f>A$6</f>
        <v>Answer 2</v>
      </c>
      <c r="B160" s="17"/>
      <c r="C160" s="17"/>
      <c r="D160" s="17"/>
      <c r="E160" s="17"/>
      <c r="F160" s="17"/>
      <c r="G160" s="17"/>
      <c r="H160" s="17">
        <f t="shared" ref="H160:H165" si="154">SUM(B160:G160)</f>
        <v>0</v>
      </c>
      <c r="I160" s="17"/>
      <c r="J160" s="18"/>
      <c r="K160" s="17" t="str">
        <f>K$6</f>
        <v>Answer 2</v>
      </c>
      <c r="L160" s="21" t="e">
        <f t="shared" ref="L160:L165" si="155">B160/$H160</f>
        <v>#DIV/0!</v>
      </c>
      <c r="M160" s="21" t="e">
        <f t="shared" si="151"/>
        <v>#DIV/0!</v>
      </c>
      <c r="N160" s="21" t="e">
        <f t="shared" si="151"/>
        <v>#DIV/0!</v>
      </c>
      <c r="O160" s="21" t="e">
        <f t="shared" si="151"/>
        <v>#DIV/0!</v>
      </c>
      <c r="P160" s="21" t="e">
        <f t="shared" si="151"/>
        <v>#DIV/0!</v>
      </c>
      <c r="Q160" s="21" t="e">
        <f t="shared" si="151"/>
        <v>#DIV/0!</v>
      </c>
      <c r="R160" s="17"/>
      <c r="S160" s="18"/>
      <c r="T160" s="17" t="str">
        <f t="shared" si="152"/>
        <v>Answer 2</v>
      </c>
      <c r="U160" s="17">
        <f t="shared" ref="U160:U165" si="156">B160*B$3</f>
        <v>0</v>
      </c>
      <c r="V160" s="17">
        <f t="shared" si="153"/>
        <v>0</v>
      </c>
      <c r="W160" s="17">
        <f t="shared" si="153"/>
        <v>0</v>
      </c>
      <c r="X160" s="17">
        <f t="shared" si="153"/>
        <v>0</v>
      </c>
      <c r="Y160" s="17">
        <f t="shared" si="153"/>
        <v>0</v>
      </c>
      <c r="Z160" s="17">
        <f t="shared" si="153"/>
        <v>0</v>
      </c>
      <c r="AA160" s="19" t="e">
        <f t="shared" ref="AA160:AA165" si="157">SUM(U160:Z160)/$H160</f>
        <v>#DIV/0!</v>
      </c>
      <c r="AB160" s="17"/>
    </row>
    <row r="161" spans="1:28" x14ac:dyDescent="0.25">
      <c r="A161" s="20" t="str">
        <f>A$7</f>
        <v>Answer 3</v>
      </c>
      <c r="B161" s="17"/>
      <c r="C161" s="17"/>
      <c r="D161" s="17"/>
      <c r="E161" s="17"/>
      <c r="F161" s="17"/>
      <c r="G161" s="17"/>
      <c r="H161" s="17">
        <f t="shared" si="154"/>
        <v>0</v>
      </c>
      <c r="I161" s="17"/>
      <c r="J161" s="18"/>
      <c r="K161" s="17" t="str">
        <f>K$7</f>
        <v>Answer 3</v>
      </c>
      <c r="L161" s="21" t="e">
        <f t="shared" si="155"/>
        <v>#DIV/0!</v>
      </c>
      <c r="M161" s="21" t="e">
        <f t="shared" si="151"/>
        <v>#DIV/0!</v>
      </c>
      <c r="N161" s="21" t="e">
        <f t="shared" si="151"/>
        <v>#DIV/0!</v>
      </c>
      <c r="O161" s="21" t="e">
        <f t="shared" si="151"/>
        <v>#DIV/0!</v>
      </c>
      <c r="P161" s="21" t="e">
        <f t="shared" si="151"/>
        <v>#DIV/0!</v>
      </c>
      <c r="Q161" s="21" t="e">
        <f t="shared" si="151"/>
        <v>#DIV/0!</v>
      </c>
      <c r="R161" s="17"/>
      <c r="S161" s="18"/>
      <c r="T161" s="17" t="str">
        <f t="shared" si="152"/>
        <v>Answer 3</v>
      </c>
      <c r="U161" s="17">
        <f t="shared" si="156"/>
        <v>0</v>
      </c>
      <c r="V161" s="17">
        <f t="shared" si="153"/>
        <v>0</v>
      </c>
      <c r="W161" s="17">
        <f t="shared" si="153"/>
        <v>0</v>
      </c>
      <c r="X161" s="17">
        <f t="shared" si="153"/>
        <v>0</v>
      </c>
      <c r="Y161" s="17">
        <f t="shared" si="153"/>
        <v>0</v>
      </c>
      <c r="Z161" s="17">
        <f t="shared" si="153"/>
        <v>0</v>
      </c>
      <c r="AA161" s="19" t="e">
        <f t="shared" si="157"/>
        <v>#DIV/0!</v>
      </c>
      <c r="AB161" s="17"/>
    </row>
    <row r="162" spans="1:28" x14ac:dyDescent="0.25">
      <c r="A162" s="20" t="str">
        <f>A$8</f>
        <v>Answer 4</v>
      </c>
      <c r="B162" s="17"/>
      <c r="C162" s="17"/>
      <c r="D162" s="17"/>
      <c r="E162" s="17"/>
      <c r="F162" s="17"/>
      <c r="G162" s="17"/>
      <c r="H162" s="17">
        <f t="shared" si="154"/>
        <v>0</v>
      </c>
      <c r="I162" s="17"/>
      <c r="J162" s="18"/>
      <c r="K162" s="17" t="str">
        <f>K$8</f>
        <v>Answer 4</v>
      </c>
      <c r="L162" s="21" t="e">
        <f t="shared" si="155"/>
        <v>#DIV/0!</v>
      </c>
      <c r="M162" s="21" t="e">
        <f t="shared" si="151"/>
        <v>#DIV/0!</v>
      </c>
      <c r="N162" s="21" t="e">
        <f t="shared" si="151"/>
        <v>#DIV/0!</v>
      </c>
      <c r="O162" s="21" t="e">
        <f t="shared" si="151"/>
        <v>#DIV/0!</v>
      </c>
      <c r="P162" s="21" t="e">
        <f t="shared" si="151"/>
        <v>#DIV/0!</v>
      </c>
      <c r="Q162" s="21" t="e">
        <f t="shared" si="151"/>
        <v>#DIV/0!</v>
      </c>
      <c r="R162" s="17"/>
      <c r="S162" s="18"/>
      <c r="T162" s="17" t="str">
        <f t="shared" si="152"/>
        <v>Answer 4</v>
      </c>
      <c r="U162" s="17">
        <f t="shared" si="156"/>
        <v>0</v>
      </c>
      <c r="V162" s="17">
        <f t="shared" si="153"/>
        <v>0</v>
      </c>
      <c r="W162" s="17">
        <f t="shared" si="153"/>
        <v>0</v>
      </c>
      <c r="X162" s="17">
        <f t="shared" si="153"/>
        <v>0</v>
      </c>
      <c r="Y162" s="17">
        <f t="shared" si="153"/>
        <v>0</v>
      </c>
      <c r="Z162" s="17">
        <f t="shared" si="153"/>
        <v>0</v>
      </c>
      <c r="AA162" s="19" t="e">
        <f t="shared" si="157"/>
        <v>#DIV/0!</v>
      </c>
      <c r="AB162" s="17"/>
    </row>
    <row r="163" spans="1:28" x14ac:dyDescent="0.25">
      <c r="A163" s="20" t="str">
        <f>A$9</f>
        <v>Answer 5</v>
      </c>
      <c r="B163" s="17"/>
      <c r="C163" s="17"/>
      <c r="D163" s="17"/>
      <c r="E163" s="17"/>
      <c r="F163" s="17"/>
      <c r="G163" s="17"/>
      <c r="H163" s="17">
        <f t="shared" si="154"/>
        <v>0</v>
      </c>
      <c r="I163" s="17"/>
      <c r="J163" s="18"/>
      <c r="K163" s="17" t="str">
        <f>K$9</f>
        <v>Answer 5</v>
      </c>
      <c r="L163" s="21" t="e">
        <f t="shared" si="155"/>
        <v>#DIV/0!</v>
      </c>
      <c r="M163" s="21" t="e">
        <f t="shared" si="151"/>
        <v>#DIV/0!</v>
      </c>
      <c r="N163" s="21" t="e">
        <f t="shared" si="151"/>
        <v>#DIV/0!</v>
      </c>
      <c r="O163" s="21" t="e">
        <f t="shared" si="151"/>
        <v>#DIV/0!</v>
      </c>
      <c r="P163" s="21" t="e">
        <f t="shared" si="151"/>
        <v>#DIV/0!</v>
      </c>
      <c r="Q163" s="21" t="e">
        <f t="shared" si="151"/>
        <v>#DIV/0!</v>
      </c>
      <c r="R163" s="17"/>
      <c r="S163" s="18"/>
      <c r="T163" s="17" t="str">
        <f t="shared" si="152"/>
        <v>Answer 5</v>
      </c>
      <c r="U163" s="17">
        <f t="shared" si="156"/>
        <v>0</v>
      </c>
      <c r="V163" s="17">
        <f t="shared" si="153"/>
        <v>0</v>
      </c>
      <c r="W163" s="17">
        <f t="shared" si="153"/>
        <v>0</v>
      </c>
      <c r="X163" s="17">
        <f t="shared" si="153"/>
        <v>0</v>
      </c>
      <c r="Y163" s="17">
        <f t="shared" si="153"/>
        <v>0</v>
      </c>
      <c r="Z163" s="17">
        <f t="shared" si="153"/>
        <v>0</v>
      </c>
      <c r="AA163" s="19" t="e">
        <f t="shared" si="157"/>
        <v>#DIV/0!</v>
      </c>
      <c r="AB163" s="17"/>
    </row>
    <row r="164" spans="1:28" x14ac:dyDescent="0.25">
      <c r="A164" s="20" t="str">
        <f>A$10</f>
        <v>Answer 6</v>
      </c>
      <c r="B164" s="17"/>
      <c r="C164" s="17"/>
      <c r="D164" s="17"/>
      <c r="E164" s="17"/>
      <c r="F164" s="17"/>
      <c r="G164" s="17"/>
      <c r="H164" s="17">
        <f t="shared" si="154"/>
        <v>0</v>
      </c>
      <c r="I164" s="17"/>
      <c r="J164" s="18"/>
      <c r="K164" s="17" t="str">
        <f>K$10</f>
        <v>Answer 6</v>
      </c>
      <c r="L164" s="21" t="e">
        <f t="shared" si="155"/>
        <v>#DIV/0!</v>
      </c>
      <c r="M164" s="21" t="e">
        <f t="shared" si="151"/>
        <v>#DIV/0!</v>
      </c>
      <c r="N164" s="21" t="e">
        <f t="shared" si="151"/>
        <v>#DIV/0!</v>
      </c>
      <c r="O164" s="21" t="e">
        <f t="shared" si="151"/>
        <v>#DIV/0!</v>
      </c>
      <c r="P164" s="21" t="e">
        <f t="shared" si="151"/>
        <v>#DIV/0!</v>
      </c>
      <c r="Q164" s="21" t="e">
        <f t="shared" si="151"/>
        <v>#DIV/0!</v>
      </c>
      <c r="R164" s="17"/>
      <c r="S164" s="18"/>
      <c r="T164" s="17" t="str">
        <f t="shared" si="152"/>
        <v>Answer 6</v>
      </c>
      <c r="U164" s="17">
        <f t="shared" si="156"/>
        <v>0</v>
      </c>
      <c r="V164" s="17">
        <f t="shared" si="153"/>
        <v>0</v>
      </c>
      <c r="W164" s="17">
        <f t="shared" si="153"/>
        <v>0</v>
      </c>
      <c r="X164" s="17">
        <f t="shared" si="153"/>
        <v>0</v>
      </c>
      <c r="Y164" s="17">
        <f t="shared" si="153"/>
        <v>0</v>
      </c>
      <c r="Z164" s="17">
        <f t="shared" si="153"/>
        <v>0</v>
      </c>
      <c r="AA164" s="19" t="e">
        <f t="shared" si="157"/>
        <v>#DIV/0!</v>
      </c>
      <c r="AB164" s="17"/>
    </row>
    <row r="165" spans="1:28" x14ac:dyDescent="0.25">
      <c r="A165" s="20" t="str">
        <f>A$11</f>
        <v>Answer 7</v>
      </c>
      <c r="B165" s="17"/>
      <c r="C165" s="17"/>
      <c r="D165" s="17"/>
      <c r="E165" s="17"/>
      <c r="F165" s="17"/>
      <c r="G165" s="17"/>
      <c r="H165" s="17">
        <f t="shared" si="154"/>
        <v>0</v>
      </c>
      <c r="I165" s="17"/>
      <c r="J165" s="18"/>
      <c r="K165" s="17" t="str">
        <f>K$11</f>
        <v>Answer 7</v>
      </c>
      <c r="L165" s="21" t="e">
        <f t="shared" si="155"/>
        <v>#DIV/0!</v>
      </c>
      <c r="M165" s="21" t="e">
        <f t="shared" si="151"/>
        <v>#DIV/0!</v>
      </c>
      <c r="N165" s="21" t="e">
        <f t="shared" si="151"/>
        <v>#DIV/0!</v>
      </c>
      <c r="O165" s="21" t="e">
        <f t="shared" si="151"/>
        <v>#DIV/0!</v>
      </c>
      <c r="P165" s="21" t="e">
        <f t="shared" si="151"/>
        <v>#DIV/0!</v>
      </c>
      <c r="Q165" s="21" t="e">
        <f t="shared" si="151"/>
        <v>#DIV/0!</v>
      </c>
      <c r="R165" s="17"/>
      <c r="S165" s="18"/>
      <c r="T165" s="17" t="str">
        <f t="shared" si="152"/>
        <v>Answer 7</v>
      </c>
      <c r="U165" s="17">
        <f t="shared" si="156"/>
        <v>0</v>
      </c>
      <c r="V165" s="17">
        <f t="shared" si="153"/>
        <v>0</v>
      </c>
      <c r="W165" s="17">
        <f t="shared" si="153"/>
        <v>0</v>
      </c>
      <c r="X165" s="17">
        <f t="shared" si="153"/>
        <v>0</v>
      </c>
      <c r="Y165" s="17">
        <f t="shared" si="153"/>
        <v>0</v>
      </c>
      <c r="Z165" s="17">
        <f t="shared" si="153"/>
        <v>0</v>
      </c>
      <c r="AA165" s="19" t="e">
        <f t="shared" si="157"/>
        <v>#DIV/0!</v>
      </c>
      <c r="AB165" s="17"/>
    </row>
    <row r="166" spans="1:28" x14ac:dyDescent="0.25">
      <c r="A166" s="22"/>
      <c r="B166" s="17"/>
      <c r="C166" s="17"/>
      <c r="D166" s="17"/>
      <c r="E166" s="17"/>
      <c r="F166" s="17"/>
      <c r="G166" s="17"/>
      <c r="H166" s="17"/>
      <c r="I166" s="17"/>
      <c r="J166" s="18"/>
      <c r="K166" s="17"/>
      <c r="L166" s="17"/>
      <c r="M166" s="17"/>
      <c r="N166" s="17"/>
      <c r="O166" s="17"/>
      <c r="P166" s="17"/>
      <c r="Q166" s="17"/>
      <c r="R166" s="17"/>
      <c r="S166" s="18"/>
      <c r="T166" s="17"/>
      <c r="U166" s="17"/>
      <c r="V166" s="17"/>
      <c r="W166" s="17"/>
      <c r="X166" s="17"/>
      <c r="Y166" s="17"/>
      <c r="Z166" s="17"/>
      <c r="AA166" s="19"/>
      <c r="AB166" s="17"/>
    </row>
    <row r="167" spans="1:28" s="26" customFormat="1" x14ac:dyDescent="0.25">
      <c r="A167" s="36" t="str">
        <f>Refs!D5</f>
        <v>Librarian</v>
      </c>
      <c r="B167" s="37"/>
      <c r="C167" s="37"/>
      <c r="D167" s="37"/>
      <c r="E167" s="37"/>
      <c r="F167" s="37"/>
      <c r="G167" s="37"/>
      <c r="H167" s="37"/>
      <c r="I167" s="37"/>
      <c r="J167" s="38"/>
      <c r="K167" s="37" t="str">
        <f>A167</f>
        <v>Librarian</v>
      </c>
      <c r="L167" s="37"/>
      <c r="M167" s="37"/>
      <c r="N167" s="37"/>
      <c r="O167" s="37"/>
      <c r="P167" s="37"/>
      <c r="Q167" s="37"/>
      <c r="R167" s="37"/>
      <c r="S167" s="38"/>
      <c r="T167" s="37" t="str">
        <f>A167</f>
        <v>Librarian</v>
      </c>
      <c r="U167" s="37"/>
      <c r="V167" s="37"/>
      <c r="W167" s="37"/>
      <c r="X167" s="37"/>
      <c r="Y167" s="37"/>
      <c r="Z167" s="37"/>
      <c r="AA167" s="39"/>
      <c r="AB167" s="37"/>
    </row>
    <row r="168" spans="1:28" x14ac:dyDescent="0.25">
      <c r="A168" s="20" t="str">
        <f>A$4</f>
        <v>Question</v>
      </c>
      <c r="B168" s="17" t="str">
        <f t="shared" ref="B168:H168" si="158">B$4</f>
        <v>High</v>
      </c>
      <c r="C168" s="17" t="str">
        <f t="shared" si="158"/>
        <v>Mid-high</v>
      </c>
      <c r="D168" s="17" t="str">
        <f t="shared" si="158"/>
        <v>Mid</v>
      </c>
      <c r="E168" s="17" t="str">
        <f t="shared" si="158"/>
        <v>Mid-low</v>
      </c>
      <c r="F168" s="17" t="str">
        <f t="shared" si="158"/>
        <v>Low</v>
      </c>
      <c r="G168" s="17" t="str">
        <f t="shared" si="158"/>
        <v>Don't know</v>
      </c>
      <c r="H168" s="17" t="str">
        <f t="shared" si="158"/>
        <v>TOTAL</v>
      </c>
      <c r="I168" s="17"/>
      <c r="J168" s="18"/>
      <c r="K168" s="17" t="str">
        <f>K$4</f>
        <v>Question</v>
      </c>
      <c r="L168" s="17" t="str">
        <f t="shared" ref="L168:Q168" si="159">L$4</f>
        <v>High</v>
      </c>
      <c r="M168" s="17" t="str">
        <f t="shared" si="159"/>
        <v>Mid-high</v>
      </c>
      <c r="N168" s="17" t="str">
        <f t="shared" si="159"/>
        <v>Mid</v>
      </c>
      <c r="O168" s="17" t="str">
        <f t="shared" si="159"/>
        <v>Mid-low</v>
      </c>
      <c r="P168" s="17" t="str">
        <f t="shared" si="159"/>
        <v>Low</v>
      </c>
      <c r="Q168" s="17" t="str">
        <f t="shared" si="159"/>
        <v>Don't know</v>
      </c>
      <c r="R168" s="17"/>
      <c r="S168" s="18"/>
      <c r="T168" s="17" t="str">
        <f>T$4</f>
        <v>Question</v>
      </c>
      <c r="U168" s="17" t="str">
        <f t="shared" ref="U168:Z168" si="160">U$4</f>
        <v>High</v>
      </c>
      <c r="V168" s="17" t="str">
        <f t="shared" si="160"/>
        <v>Mid-high</v>
      </c>
      <c r="W168" s="17" t="str">
        <f t="shared" si="160"/>
        <v>Mid</v>
      </c>
      <c r="X168" s="17" t="str">
        <f t="shared" si="160"/>
        <v>Mid-low</v>
      </c>
      <c r="Y168" s="17" t="str">
        <f t="shared" si="160"/>
        <v>Low</v>
      </c>
      <c r="Z168" s="17" t="str">
        <f t="shared" si="160"/>
        <v>Don't know</v>
      </c>
      <c r="AA168" s="19" t="s">
        <v>127</v>
      </c>
      <c r="AB168" s="17"/>
    </row>
    <row r="169" spans="1:28" x14ac:dyDescent="0.25">
      <c r="A169" s="20" t="str">
        <f>A$5</f>
        <v>Answer 1</v>
      </c>
      <c r="B169" s="17"/>
      <c r="C169" s="17"/>
      <c r="D169" s="17"/>
      <c r="E169" s="17"/>
      <c r="F169" s="17"/>
      <c r="G169" s="17"/>
      <c r="H169" s="17">
        <f>SUM(B169:G169)</f>
        <v>0</v>
      </c>
      <c r="I169" s="17"/>
      <c r="J169" s="18"/>
      <c r="K169" s="17" t="str">
        <f>K$5</f>
        <v>Answer 1</v>
      </c>
      <c r="L169" s="21" t="e">
        <f>B169/$H169</f>
        <v>#DIV/0!</v>
      </c>
      <c r="M169" s="21" t="e">
        <f t="shared" ref="M169:M175" si="161">C169/$H169</f>
        <v>#DIV/0!</v>
      </c>
      <c r="N169" s="21" t="e">
        <f t="shared" ref="N169:N175" si="162">D169/$H169</f>
        <v>#DIV/0!</v>
      </c>
      <c r="O169" s="21" t="e">
        <f t="shared" ref="O169:O175" si="163">E169/$H169</f>
        <v>#DIV/0!</v>
      </c>
      <c r="P169" s="21" t="e">
        <f t="shared" ref="P169:P175" si="164">F169/$H169</f>
        <v>#DIV/0!</v>
      </c>
      <c r="Q169" s="21" t="e">
        <f t="shared" ref="Q169:Q175" si="165">G169/$H169</f>
        <v>#DIV/0!</v>
      </c>
      <c r="R169" s="17"/>
      <c r="S169" s="18"/>
      <c r="T169" s="17" t="str">
        <f t="shared" ref="T169:T175" si="166">A169</f>
        <v>Answer 1</v>
      </c>
      <c r="U169" s="17">
        <f>B169*B$3</f>
        <v>0</v>
      </c>
      <c r="V169" s="17">
        <f t="shared" ref="V169:V175" si="167">C169*C$3</f>
        <v>0</v>
      </c>
      <c r="W169" s="17">
        <f t="shared" ref="W169:W175" si="168">D169*D$3</f>
        <v>0</v>
      </c>
      <c r="X169" s="17">
        <f t="shared" ref="X169:X175" si="169">E169*E$3</f>
        <v>0</v>
      </c>
      <c r="Y169" s="17">
        <f t="shared" ref="Y169:Y175" si="170">F169*F$3</f>
        <v>0</v>
      </c>
      <c r="Z169" s="17">
        <f t="shared" ref="Z169:Z175" si="171">G169*G$3</f>
        <v>0</v>
      </c>
      <c r="AA169" s="19" t="e">
        <f>SUM(U169:Z169)/$H169</f>
        <v>#DIV/0!</v>
      </c>
      <c r="AB169" s="17"/>
    </row>
    <row r="170" spans="1:28" x14ac:dyDescent="0.25">
      <c r="A170" s="20" t="str">
        <f>A$6</f>
        <v>Answer 2</v>
      </c>
      <c r="B170" s="17"/>
      <c r="C170" s="17"/>
      <c r="D170" s="17"/>
      <c r="E170" s="17"/>
      <c r="F170" s="17"/>
      <c r="G170" s="17"/>
      <c r="H170" s="17">
        <f t="shared" ref="H170:H175" si="172">SUM(B170:G170)</f>
        <v>0</v>
      </c>
      <c r="I170" s="17"/>
      <c r="J170" s="18"/>
      <c r="K170" s="17" t="str">
        <f>K$6</f>
        <v>Answer 2</v>
      </c>
      <c r="L170" s="21" t="e">
        <f t="shared" ref="L170:L175" si="173">B170/$H170</f>
        <v>#DIV/0!</v>
      </c>
      <c r="M170" s="21" t="e">
        <f t="shared" si="161"/>
        <v>#DIV/0!</v>
      </c>
      <c r="N170" s="21" t="e">
        <f t="shared" si="162"/>
        <v>#DIV/0!</v>
      </c>
      <c r="O170" s="21" t="e">
        <f t="shared" si="163"/>
        <v>#DIV/0!</v>
      </c>
      <c r="P170" s="21" t="e">
        <f t="shared" si="164"/>
        <v>#DIV/0!</v>
      </c>
      <c r="Q170" s="21" t="e">
        <f t="shared" si="165"/>
        <v>#DIV/0!</v>
      </c>
      <c r="R170" s="17"/>
      <c r="S170" s="18"/>
      <c r="T170" s="17" t="str">
        <f t="shared" si="166"/>
        <v>Answer 2</v>
      </c>
      <c r="U170" s="17">
        <f t="shared" ref="U170:U175" si="174">B170*B$3</f>
        <v>0</v>
      </c>
      <c r="V170" s="17">
        <f t="shared" si="167"/>
        <v>0</v>
      </c>
      <c r="W170" s="17">
        <f t="shared" si="168"/>
        <v>0</v>
      </c>
      <c r="X170" s="17">
        <f t="shared" si="169"/>
        <v>0</v>
      </c>
      <c r="Y170" s="17">
        <f t="shared" si="170"/>
        <v>0</v>
      </c>
      <c r="Z170" s="17">
        <f t="shared" si="171"/>
        <v>0</v>
      </c>
      <c r="AA170" s="19" t="e">
        <f t="shared" ref="AA170:AA175" si="175">SUM(U170:Z170)/$H170</f>
        <v>#DIV/0!</v>
      </c>
      <c r="AB170" s="17"/>
    </row>
    <row r="171" spans="1:28" x14ac:dyDescent="0.25">
      <c r="A171" s="20" t="str">
        <f>A$7</f>
        <v>Answer 3</v>
      </c>
      <c r="B171" s="17"/>
      <c r="C171" s="17"/>
      <c r="D171" s="17"/>
      <c r="E171" s="17"/>
      <c r="F171" s="17"/>
      <c r="G171" s="17"/>
      <c r="H171" s="17">
        <f t="shared" si="172"/>
        <v>0</v>
      </c>
      <c r="I171" s="17"/>
      <c r="J171" s="18"/>
      <c r="K171" s="17" t="str">
        <f>K$7</f>
        <v>Answer 3</v>
      </c>
      <c r="L171" s="21" t="e">
        <f t="shared" si="173"/>
        <v>#DIV/0!</v>
      </c>
      <c r="M171" s="21" t="e">
        <f t="shared" si="161"/>
        <v>#DIV/0!</v>
      </c>
      <c r="N171" s="21" t="e">
        <f t="shared" si="162"/>
        <v>#DIV/0!</v>
      </c>
      <c r="O171" s="21" t="e">
        <f t="shared" si="163"/>
        <v>#DIV/0!</v>
      </c>
      <c r="P171" s="21" t="e">
        <f t="shared" si="164"/>
        <v>#DIV/0!</v>
      </c>
      <c r="Q171" s="21" t="e">
        <f t="shared" si="165"/>
        <v>#DIV/0!</v>
      </c>
      <c r="R171" s="17"/>
      <c r="S171" s="18"/>
      <c r="T171" s="17" t="str">
        <f t="shared" si="166"/>
        <v>Answer 3</v>
      </c>
      <c r="U171" s="17">
        <f t="shared" si="174"/>
        <v>0</v>
      </c>
      <c r="V171" s="17">
        <f t="shared" si="167"/>
        <v>0</v>
      </c>
      <c r="W171" s="17">
        <f t="shared" si="168"/>
        <v>0</v>
      </c>
      <c r="X171" s="17">
        <f t="shared" si="169"/>
        <v>0</v>
      </c>
      <c r="Y171" s="17">
        <f t="shared" si="170"/>
        <v>0</v>
      </c>
      <c r="Z171" s="17">
        <f t="shared" si="171"/>
        <v>0</v>
      </c>
      <c r="AA171" s="19" t="e">
        <f t="shared" si="175"/>
        <v>#DIV/0!</v>
      </c>
      <c r="AB171" s="17"/>
    </row>
    <row r="172" spans="1:28" x14ac:dyDescent="0.25">
      <c r="A172" s="20" t="str">
        <f>A$8</f>
        <v>Answer 4</v>
      </c>
      <c r="B172" s="17"/>
      <c r="C172" s="17"/>
      <c r="D172" s="17"/>
      <c r="E172" s="17"/>
      <c r="F172" s="17"/>
      <c r="G172" s="17"/>
      <c r="H172" s="17">
        <f t="shared" si="172"/>
        <v>0</v>
      </c>
      <c r="I172" s="17"/>
      <c r="J172" s="18"/>
      <c r="K172" s="17" t="str">
        <f>K$8</f>
        <v>Answer 4</v>
      </c>
      <c r="L172" s="21" t="e">
        <f t="shared" si="173"/>
        <v>#DIV/0!</v>
      </c>
      <c r="M172" s="21" t="e">
        <f t="shared" si="161"/>
        <v>#DIV/0!</v>
      </c>
      <c r="N172" s="21" t="e">
        <f t="shared" si="162"/>
        <v>#DIV/0!</v>
      </c>
      <c r="O172" s="21" t="e">
        <f t="shared" si="163"/>
        <v>#DIV/0!</v>
      </c>
      <c r="P172" s="21" t="e">
        <f t="shared" si="164"/>
        <v>#DIV/0!</v>
      </c>
      <c r="Q172" s="21" t="e">
        <f t="shared" si="165"/>
        <v>#DIV/0!</v>
      </c>
      <c r="R172" s="17"/>
      <c r="S172" s="18"/>
      <c r="T172" s="17" t="str">
        <f t="shared" si="166"/>
        <v>Answer 4</v>
      </c>
      <c r="U172" s="17">
        <f t="shared" si="174"/>
        <v>0</v>
      </c>
      <c r="V172" s="17">
        <f t="shared" si="167"/>
        <v>0</v>
      </c>
      <c r="W172" s="17">
        <f t="shared" si="168"/>
        <v>0</v>
      </c>
      <c r="X172" s="17">
        <f t="shared" si="169"/>
        <v>0</v>
      </c>
      <c r="Y172" s="17">
        <f t="shared" si="170"/>
        <v>0</v>
      </c>
      <c r="Z172" s="17">
        <f t="shared" si="171"/>
        <v>0</v>
      </c>
      <c r="AA172" s="19" t="e">
        <f t="shared" si="175"/>
        <v>#DIV/0!</v>
      </c>
      <c r="AB172" s="17"/>
    </row>
    <row r="173" spans="1:28" x14ac:dyDescent="0.25">
      <c r="A173" s="20" t="str">
        <f>A$9</f>
        <v>Answer 5</v>
      </c>
      <c r="B173" s="17"/>
      <c r="C173" s="17"/>
      <c r="D173" s="17"/>
      <c r="E173" s="17"/>
      <c r="F173" s="17"/>
      <c r="G173" s="17"/>
      <c r="H173" s="17">
        <f t="shared" si="172"/>
        <v>0</v>
      </c>
      <c r="I173" s="17"/>
      <c r="J173" s="18"/>
      <c r="K173" s="17" t="str">
        <f>K$9</f>
        <v>Answer 5</v>
      </c>
      <c r="L173" s="21" t="e">
        <f t="shared" si="173"/>
        <v>#DIV/0!</v>
      </c>
      <c r="M173" s="21" t="e">
        <f t="shared" si="161"/>
        <v>#DIV/0!</v>
      </c>
      <c r="N173" s="21" t="e">
        <f t="shared" si="162"/>
        <v>#DIV/0!</v>
      </c>
      <c r="O173" s="21" t="e">
        <f t="shared" si="163"/>
        <v>#DIV/0!</v>
      </c>
      <c r="P173" s="21" t="e">
        <f t="shared" si="164"/>
        <v>#DIV/0!</v>
      </c>
      <c r="Q173" s="21" t="e">
        <f t="shared" si="165"/>
        <v>#DIV/0!</v>
      </c>
      <c r="R173" s="17"/>
      <c r="S173" s="18"/>
      <c r="T173" s="17" t="str">
        <f t="shared" si="166"/>
        <v>Answer 5</v>
      </c>
      <c r="U173" s="17">
        <f t="shared" si="174"/>
        <v>0</v>
      </c>
      <c r="V173" s="17">
        <f t="shared" si="167"/>
        <v>0</v>
      </c>
      <c r="W173" s="17">
        <f t="shared" si="168"/>
        <v>0</v>
      </c>
      <c r="X173" s="17">
        <f t="shared" si="169"/>
        <v>0</v>
      </c>
      <c r="Y173" s="17">
        <f t="shared" si="170"/>
        <v>0</v>
      </c>
      <c r="Z173" s="17">
        <f t="shared" si="171"/>
        <v>0</v>
      </c>
      <c r="AA173" s="19" t="e">
        <f t="shared" si="175"/>
        <v>#DIV/0!</v>
      </c>
      <c r="AB173" s="17"/>
    </row>
    <row r="174" spans="1:28" x14ac:dyDescent="0.25">
      <c r="A174" s="20" t="str">
        <f>A$10</f>
        <v>Answer 6</v>
      </c>
      <c r="B174" s="17"/>
      <c r="C174" s="17"/>
      <c r="D174" s="17"/>
      <c r="E174" s="17"/>
      <c r="F174" s="17"/>
      <c r="G174" s="17"/>
      <c r="H174" s="17">
        <f t="shared" si="172"/>
        <v>0</v>
      </c>
      <c r="I174" s="17"/>
      <c r="J174" s="18"/>
      <c r="K174" s="17" t="str">
        <f>K$10</f>
        <v>Answer 6</v>
      </c>
      <c r="L174" s="21" t="e">
        <f t="shared" si="173"/>
        <v>#DIV/0!</v>
      </c>
      <c r="M174" s="21" t="e">
        <f t="shared" si="161"/>
        <v>#DIV/0!</v>
      </c>
      <c r="N174" s="21" t="e">
        <f t="shared" si="162"/>
        <v>#DIV/0!</v>
      </c>
      <c r="O174" s="21" t="e">
        <f t="shared" si="163"/>
        <v>#DIV/0!</v>
      </c>
      <c r="P174" s="21" t="e">
        <f t="shared" si="164"/>
        <v>#DIV/0!</v>
      </c>
      <c r="Q174" s="21" t="e">
        <f t="shared" si="165"/>
        <v>#DIV/0!</v>
      </c>
      <c r="R174" s="17"/>
      <c r="S174" s="18"/>
      <c r="T174" s="17" t="str">
        <f t="shared" si="166"/>
        <v>Answer 6</v>
      </c>
      <c r="U174" s="17">
        <f t="shared" si="174"/>
        <v>0</v>
      </c>
      <c r="V174" s="17">
        <f t="shared" si="167"/>
        <v>0</v>
      </c>
      <c r="W174" s="17">
        <f t="shared" si="168"/>
        <v>0</v>
      </c>
      <c r="X174" s="17">
        <f t="shared" si="169"/>
        <v>0</v>
      </c>
      <c r="Y174" s="17">
        <f t="shared" si="170"/>
        <v>0</v>
      </c>
      <c r="Z174" s="17">
        <f t="shared" si="171"/>
        <v>0</v>
      </c>
      <c r="AA174" s="19" t="e">
        <f t="shared" si="175"/>
        <v>#DIV/0!</v>
      </c>
      <c r="AB174" s="17"/>
    </row>
    <row r="175" spans="1:28" x14ac:dyDescent="0.25">
      <c r="A175" s="20" t="str">
        <f>A$11</f>
        <v>Answer 7</v>
      </c>
      <c r="B175" s="17"/>
      <c r="C175" s="17"/>
      <c r="D175" s="17"/>
      <c r="E175" s="17"/>
      <c r="F175" s="17"/>
      <c r="G175" s="17"/>
      <c r="H175" s="17">
        <f t="shared" si="172"/>
        <v>0</v>
      </c>
      <c r="I175" s="17"/>
      <c r="J175" s="18"/>
      <c r="K175" s="17" t="str">
        <f>K$11</f>
        <v>Answer 7</v>
      </c>
      <c r="L175" s="21" t="e">
        <f t="shared" si="173"/>
        <v>#DIV/0!</v>
      </c>
      <c r="M175" s="21" t="e">
        <f t="shared" si="161"/>
        <v>#DIV/0!</v>
      </c>
      <c r="N175" s="21" t="e">
        <f t="shared" si="162"/>
        <v>#DIV/0!</v>
      </c>
      <c r="O175" s="21" t="e">
        <f t="shared" si="163"/>
        <v>#DIV/0!</v>
      </c>
      <c r="P175" s="21" t="e">
        <f t="shared" si="164"/>
        <v>#DIV/0!</v>
      </c>
      <c r="Q175" s="21" t="e">
        <f t="shared" si="165"/>
        <v>#DIV/0!</v>
      </c>
      <c r="R175" s="17"/>
      <c r="S175" s="18"/>
      <c r="T175" s="17" t="str">
        <f t="shared" si="166"/>
        <v>Answer 7</v>
      </c>
      <c r="U175" s="17">
        <f t="shared" si="174"/>
        <v>0</v>
      </c>
      <c r="V175" s="17">
        <f t="shared" si="167"/>
        <v>0</v>
      </c>
      <c r="W175" s="17">
        <f t="shared" si="168"/>
        <v>0</v>
      </c>
      <c r="X175" s="17">
        <f t="shared" si="169"/>
        <v>0</v>
      </c>
      <c r="Y175" s="17">
        <f t="shared" si="170"/>
        <v>0</v>
      </c>
      <c r="Z175" s="17">
        <f t="shared" si="171"/>
        <v>0</v>
      </c>
      <c r="AA175" s="19" t="e">
        <f t="shared" si="175"/>
        <v>#DIV/0!</v>
      </c>
      <c r="AB175" s="17"/>
    </row>
    <row r="176" spans="1:28" x14ac:dyDescent="0.25">
      <c r="A176" s="20"/>
      <c r="B176" s="17"/>
      <c r="C176" s="17"/>
      <c r="D176" s="17"/>
      <c r="E176" s="17"/>
      <c r="F176" s="17"/>
      <c r="G176" s="17"/>
      <c r="H176" s="17"/>
      <c r="I176" s="17"/>
      <c r="J176" s="18"/>
      <c r="K176" s="17"/>
      <c r="L176" s="46"/>
      <c r="M176" s="46"/>
      <c r="N176" s="46"/>
      <c r="O176" s="46"/>
      <c r="P176" s="46"/>
      <c r="Q176" s="46"/>
      <c r="R176" s="17"/>
      <c r="S176" s="18"/>
      <c r="T176" s="17"/>
      <c r="U176" s="17"/>
      <c r="V176" s="17"/>
      <c r="W176" s="17"/>
      <c r="X176" s="17"/>
      <c r="Y176" s="17"/>
      <c r="Z176" s="17"/>
      <c r="AA176" s="19"/>
      <c r="AB176" s="17"/>
    </row>
    <row r="177" spans="1:28" s="26" customFormat="1" x14ac:dyDescent="0.25">
      <c r="A177" s="36" t="str">
        <f>Refs!E5</f>
        <v>Library head of IT</v>
      </c>
      <c r="B177" s="37"/>
      <c r="C177" s="37"/>
      <c r="D177" s="37"/>
      <c r="E177" s="37"/>
      <c r="F177" s="37"/>
      <c r="G177" s="37"/>
      <c r="H177" s="37"/>
      <c r="I177" s="37"/>
      <c r="J177" s="38"/>
      <c r="K177" s="37" t="str">
        <f>A177</f>
        <v>Library head of IT</v>
      </c>
      <c r="L177" s="40"/>
      <c r="M177" s="40"/>
      <c r="N177" s="40"/>
      <c r="O177" s="40"/>
      <c r="P177" s="40"/>
      <c r="Q177" s="40"/>
      <c r="R177" s="37"/>
      <c r="S177" s="38"/>
      <c r="T177" s="37" t="str">
        <f>A177</f>
        <v>Library head of IT</v>
      </c>
      <c r="U177" s="37"/>
      <c r="V177" s="37"/>
      <c r="W177" s="37"/>
      <c r="X177" s="37"/>
      <c r="Y177" s="37"/>
      <c r="Z177" s="37"/>
      <c r="AA177" s="39"/>
      <c r="AB177" s="37"/>
    </row>
    <row r="178" spans="1:28" x14ac:dyDescent="0.25">
      <c r="A178" s="20" t="str">
        <f>A$4</f>
        <v>Question</v>
      </c>
      <c r="B178" s="17" t="str">
        <f t="shared" ref="B178:H178" si="176">B$4</f>
        <v>High</v>
      </c>
      <c r="C178" s="17" t="str">
        <f t="shared" si="176"/>
        <v>Mid-high</v>
      </c>
      <c r="D178" s="17" t="str">
        <f t="shared" si="176"/>
        <v>Mid</v>
      </c>
      <c r="E178" s="17" t="str">
        <f t="shared" si="176"/>
        <v>Mid-low</v>
      </c>
      <c r="F178" s="17" t="str">
        <f t="shared" si="176"/>
        <v>Low</v>
      </c>
      <c r="G178" s="17" t="str">
        <f t="shared" si="176"/>
        <v>Don't know</v>
      </c>
      <c r="H178" s="17" t="str">
        <f t="shared" si="176"/>
        <v>TOTAL</v>
      </c>
      <c r="I178" s="17"/>
      <c r="J178" s="18"/>
      <c r="K178" s="17" t="str">
        <f>K$4</f>
        <v>Question</v>
      </c>
      <c r="L178" s="46" t="str">
        <f t="shared" ref="L178:Q178" si="177">L$4</f>
        <v>High</v>
      </c>
      <c r="M178" s="46" t="str">
        <f t="shared" si="177"/>
        <v>Mid-high</v>
      </c>
      <c r="N178" s="46" t="str">
        <f t="shared" si="177"/>
        <v>Mid</v>
      </c>
      <c r="O178" s="46" t="str">
        <f t="shared" si="177"/>
        <v>Mid-low</v>
      </c>
      <c r="P178" s="46" t="str">
        <f t="shared" si="177"/>
        <v>Low</v>
      </c>
      <c r="Q178" s="46" t="str">
        <f t="shared" si="177"/>
        <v>Don't know</v>
      </c>
      <c r="R178" s="17"/>
      <c r="S178" s="18"/>
      <c r="T178" s="17" t="str">
        <f>T$4</f>
        <v>Question</v>
      </c>
      <c r="U178" s="17" t="str">
        <f t="shared" ref="U178:Z178" si="178">U$4</f>
        <v>High</v>
      </c>
      <c r="V178" s="17" t="str">
        <f t="shared" si="178"/>
        <v>Mid-high</v>
      </c>
      <c r="W178" s="17" t="str">
        <f t="shared" si="178"/>
        <v>Mid</v>
      </c>
      <c r="X178" s="17" t="str">
        <f t="shared" si="178"/>
        <v>Mid-low</v>
      </c>
      <c r="Y178" s="17" t="str">
        <f t="shared" si="178"/>
        <v>Low</v>
      </c>
      <c r="Z178" s="17" t="str">
        <f t="shared" si="178"/>
        <v>Don't know</v>
      </c>
      <c r="AA178" s="19" t="s">
        <v>127</v>
      </c>
      <c r="AB178" s="17"/>
    </row>
    <row r="179" spans="1:28" x14ac:dyDescent="0.25">
      <c r="A179" s="20" t="str">
        <f>A$5</f>
        <v>Answer 1</v>
      </c>
      <c r="B179" s="17"/>
      <c r="C179" s="17"/>
      <c r="D179" s="17"/>
      <c r="E179" s="17"/>
      <c r="F179" s="17"/>
      <c r="G179" s="17"/>
      <c r="H179" s="17">
        <f>SUM(B179:G179)</f>
        <v>0</v>
      </c>
      <c r="I179" s="17"/>
      <c r="J179" s="18"/>
      <c r="K179" s="17" t="str">
        <f>K$5</f>
        <v>Answer 1</v>
      </c>
      <c r="L179" s="21" t="e">
        <f>B179/$H179</f>
        <v>#DIV/0!</v>
      </c>
      <c r="M179" s="21" t="e">
        <f t="shared" ref="M179:M185" si="179">C179/$H179</f>
        <v>#DIV/0!</v>
      </c>
      <c r="N179" s="21" t="e">
        <f t="shared" ref="N179:N185" si="180">D179/$H179</f>
        <v>#DIV/0!</v>
      </c>
      <c r="O179" s="21" t="e">
        <f t="shared" ref="O179:O185" si="181">E179/$H179</f>
        <v>#DIV/0!</v>
      </c>
      <c r="P179" s="21" t="e">
        <f t="shared" ref="P179:P185" si="182">F179/$H179</f>
        <v>#DIV/0!</v>
      </c>
      <c r="Q179" s="21" t="e">
        <f t="shared" ref="Q179:Q185" si="183">G179/$H179</f>
        <v>#DIV/0!</v>
      </c>
      <c r="R179" s="17"/>
      <c r="S179" s="18"/>
      <c r="T179" s="17" t="str">
        <f t="shared" ref="T179:T185" si="184">A179</f>
        <v>Answer 1</v>
      </c>
      <c r="U179" s="17">
        <f>B179*B$3</f>
        <v>0</v>
      </c>
      <c r="V179" s="17">
        <f t="shared" ref="V179:V185" si="185">C179*C$3</f>
        <v>0</v>
      </c>
      <c r="W179" s="17">
        <f t="shared" ref="W179:W185" si="186">D179*D$3</f>
        <v>0</v>
      </c>
      <c r="X179" s="17">
        <f t="shared" ref="X179:X185" si="187">E179*E$3</f>
        <v>0</v>
      </c>
      <c r="Y179" s="17">
        <f t="shared" ref="Y179:Y185" si="188">F179*F$3</f>
        <v>0</v>
      </c>
      <c r="Z179" s="17">
        <f t="shared" ref="Z179:Z185" si="189">G179*G$3</f>
        <v>0</v>
      </c>
      <c r="AA179" s="19" t="e">
        <f>SUM(U179:Z179)/$H179</f>
        <v>#DIV/0!</v>
      </c>
      <c r="AB179" s="17"/>
    </row>
    <row r="180" spans="1:28" x14ac:dyDescent="0.25">
      <c r="A180" s="20" t="str">
        <f>A$6</f>
        <v>Answer 2</v>
      </c>
      <c r="B180" s="17"/>
      <c r="C180" s="17"/>
      <c r="D180" s="17"/>
      <c r="E180" s="17"/>
      <c r="F180" s="17"/>
      <c r="G180" s="17"/>
      <c r="H180" s="17">
        <f t="shared" ref="H180:H185" si="190">SUM(B180:G180)</f>
        <v>0</v>
      </c>
      <c r="I180" s="17"/>
      <c r="J180" s="18"/>
      <c r="K180" s="17" t="str">
        <f>K$6</f>
        <v>Answer 2</v>
      </c>
      <c r="L180" s="21" t="e">
        <f t="shared" ref="L180:L185" si="191">B180/$H180</f>
        <v>#DIV/0!</v>
      </c>
      <c r="M180" s="21" t="e">
        <f t="shared" si="179"/>
        <v>#DIV/0!</v>
      </c>
      <c r="N180" s="21" t="e">
        <f t="shared" si="180"/>
        <v>#DIV/0!</v>
      </c>
      <c r="O180" s="21" t="e">
        <f t="shared" si="181"/>
        <v>#DIV/0!</v>
      </c>
      <c r="P180" s="21" t="e">
        <f t="shared" si="182"/>
        <v>#DIV/0!</v>
      </c>
      <c r="Q180" s="21" t="e">
        <f t="shared" si="183"/>
        <v>#DIV/0!</v>
      </c>
      <c r="R180" s="17"/>
      <c r="S180" s="18"/>
      <c r="T180" s="17" t="str">
        <f t="shared" si="184"/>
        <v>Answer 2</v>
      </c>
      <c r="U180" s="17">
        <f t="shared" ref="U180:U185" si="192">B180*B$3</f>
        <v>0</v>
      </c>
      <c r="V180" s="17">
        <f t="shared" si="185"/>
        <v>0</v>
      </c>
      <c r="W180" s="17">
        <f t="shared" si="186"/>
        <v>0</v>
      </c>
      <c r="X180" s="17">
        <f t="shared" si="187"/>
        <v>0</v>
      </c>
      <c r="Y180" s="17">
        <f t="shared" si="188"/>
        <v>0</v>
      </c>
      <c r="Z180" s="17">
        <f t="shared" si="189"/>
        <v>0</v>
      </c>
      <c r="AA180" s="19" t="e">
        <f t="shared" ref="AA180:AA185" si="193">SUM(U180:Z180)/$H180</f>
        <v>#DIV/0!</v>
      </c>
      <c r="AB180" s="17"/>
    </row>
    <row r="181" spans="1:28" x14ac:dyDescent="0.25">
      <c r="A181" s="20" t="str">
        <f>A$7</f>
        <v>Answer 3</v>
      </c>
      <c r="B181" s="17"/>
      <c r="C181" s="17"/>
      <c r="D181" s="17"/>
      <c r="E181" s="17"/>
      <c r="F181" s="17"/>
      <c r="G181" s="17"/>
      <c r="H181" s="17">
        <f t="shared" si="190"/>
        <v>0</v>
      </c>
      <c r="I181" s="17"/>
      <c r="J181" s="18"/>
      <c r="K181" s="17" t="str">
        <f>K$7</f>
        <v>Answer 3</v>
      </c>
      <c r="L181" s="21" t="e">
        <f t="shared" si="191"/>
        <v>#DIV/0!</v>
      </c>
      <c r="M181" s="21" t="e">
        <f t="shared" si="179"/>
        <v>#DIV/0!</v>
      </c>
      <c r="N181" s="21" t="e">
        <f t="shared" si="180"/>
        <v>#DIV/0!</v>
      </c>
      <c r="O181" s="21" t="e">
        <f t="shared" si="181"/>
        <v>#DIV/0!</v>
      </c>
      <c r="P181" s="21" t="e">
        <f t="shared" si="182"/>
        <v>#DIV/0!</v>
      </c>
      <c r="Q181" s="21" t="e">
        <f t="shared" si="183"/>
        <v>#DIV/0!</v>
      </c>
      <c r="R181" s="17"/>
      <c r="S181" s="18"/>
      <c r="T181" s="17" t="str">
        <f t="shared" si="184"/>
        <v>Answer 3</v>
      </c>
      <c r="U181" s="17">
        <f t="shared" si="192"/>
        <v>0</v>
      </c>
      <c r="V181" s="17">
        <f t="shared" si="185"/>
        <v>0</v>
      </c>
      <c r="W181" s="17">
        <f t="shared" si="186"/>
        <v>0</v>
      </c>
      <c r="X181" s="17">
        <f t="shared" si="187"/>
        <v>0</v>
      </c>
      <c r="Y181" s="17">
        <f t="shared" si="188"/>
        <v>0</v>
      </c>
      <c r="Z181" s="17">
        <f t="shared" si="189"/>
        <v>0</v>
      </c>
      <c r="AA181" s="19" t="e">
        <f t="shared" si="193"/>
        <v>#DIV/0!</v>
      </c>
      <c r="AB181" s="17"/>
    </row>
    <row r="182" spans="1:28" x14ac:dyDescent="0.25">
      <c r="A182" s="20" t="str">
        <f>A$8</f>
        <v>Answer 4</v>
      </c>
      <c r="B182" s="17"/>
      <c r="C182" s="17"/>
      <c r="D182" s="17"/>
      <c r="E182" s="17"/>
      <c r="F182" s="17"/>
      <c r="G182" s="17"/>
      <c r="H182" s="17">
        <f t="shared" si="190"/>
        <v>0</v>
      </c>
      <c r="I182" s="17"/>
      <c r="J182" s="18"/>
      <c r="K182" s="17" t="str">
        <f>K$8</f>
        <v>Answer 4</v>
      </c>
      <c r="L182" s="21" t="e">
        <f t="shared" si="191"/>
        <v>#DIV/0!</v>
      </c>
      <c r="M182" s="21" t="e">
        <f t="shared" si="179"/>
        <v>#DIV/0!</v>
      </c>
      <c r="N182" s="21" t="e">
        <f t="shared" si="180"/>
        <v>#DIV/0!</v>
      </c>
      <c r="O182" s="21" t="e">
        <f t="shared" si="181"/>
        <v>#DIV/0!</v>
      </c>
      <c r="P182" s="21" t="e">
        <f t="shared" si="182"/>
        <v>#DIV/0!</v>
      </c>
      <c r="Q182" s="21" t="e">
        <f t="shared" si="183"/>
        <v>#DIV/0!</v>
      </c>
      <c r="R182" s="17"/>
      <c r="S182" s="18"/>
      <c r="T182" s="17" t="str">
        <f t="shared" si="184"/>
        <v>Answer 4</v>
      </c>
      <c r="U182" s="17">
        <f t="shared" si="192"/>
        <v>0</v>
      </c>
      <c r="V182" s="17">
        <f t="shared" si="185"/>
        <v>0</v>
      </c>
      <c r="W182" s="17">
        <f t="shared" si="186"/>
        <v>0</v>
      </c>
      <c r="X182" s="17">
        <f t="shared" si="187"/>
        <v>0</v>
      </c>
      <c r="Y182" s="17">
        <f t="shared" si="188"/>
        <v>0</v>
      </c>
      <c r="Z182" s="17">
        <f t="shared" si="189"/>
        <v>0</v>
      </c>
      <c r="AA182" s="19" t="e">
        <f t="shared" si="193"/>
        <v>#DIV/0!</v>
      </c>
      <c r="AB182" s="17"/>
    </row>
    <row r="183" spans="1:28" x14ac:dyDescent="0.25">
      <c r="A183" s="20" t="str">
        <f>A$9</f>
        <v>Answer 5</v>
      </c>
      <c r="B183" s="17"/>
      <c r="C183" s="17"/>
      <c r="D183" s="17"/>
      <c r="E183" s="17"/>
      <c r="F183" s="17"/>
      <c r="G183" s="17"/>
      <c r="H183" s="17">
        <f t="shared" si="190"/>
        <v>0</v>
      </c>
      <c r="I183" s="17"/>
      <c r="J183" s="18"/>
      <c r="K183" s="17" t="str">
        <f>K$9</f>
        <v>Answer 5</v>
      </c>
      <c r="L183" s="21" t="e">
        <f t="shared" si="191"/>
        <v>#DIV/0!</v>
      </c>
      <c r="M183" s="21" t="e">
        <f t="shared" si="179"/>
        <v>#DIV/0!</v>
      </c>
      <c r="N183" s="21" t="e">
        <f t="shared" si="180"/>
        <v>#DIV/0!</v>
      </c>
      <c r="O183" s="21" t="e">
        <f t="shared" si="181"/>
        <v>#DIV/0!</v>
      </c>
      <c r="P183" s="21" t="e">
        <f t="shared" si="182"/>
        <v>#DIV/0!</v>
      </c>
      <c r="Q183" s="21" t="e">
        <f t="shared" si="183"/>
        <v>#DIV/0!</v>
      </c>
      <c r="R183" s="17"/>
      <c r="S183" s="18"/>
      <c r="T183" s="17" t="str">
        <f t="shared" si="184"/>
        <v>Answer 5</v>
      </c>
      <c r="U183" s="17">
        <f t="shared" si="192"/>
        <v>0</v>
      </c>
      <c r="V183" s="17">
        <f t="shared" si="185"/>
        <v>0</v>
      </c>
      <c r="W183" s="17">
        <f t="shared" si="186"/>
        <v>0</v>
      </c>
      <c r="X183" s="17">
        <f t="shared" si="187"/>
        <v>0</v>
      </c>
      <c r="Y183" s="17">
        <f t="shared" si="188"/>
        <v>0</v>
      </c>
      <c r="Z183" s="17">
        <f t="shared" si="189"/>
        <v>0</v>
      </c>
      <c r="AA183" s="19" t="e">
        <f t="shared" si="193"/>
        <v>#DIV/0!</v>
      </c>
      <c r="AB183" s="17"/>
    </row>
    <row r="184" spans="1:28" x14ac:dyDescent="0.25">
      <c r="A184" s="20" t="str">
        <f>A$10</f>
        <v>Answer 6</v>
      </c>
      <c r="B184" s="17"/>
      <c r="C184" s="17"/>
      <c r="D184" s="17"/>
      <c r="E184" s="17"/>
      <c r="F184" s="17"/>
      <c r="G184" s="17"/>
      <c r="H184" s="17">
        <f t="shared" si="190"/>
        <v>0</v>
      </c>
      <c r="I184" s="17"/>
      <c r="J184" s="18"/>
      <c r="K184" s="17" t="str">
        <f>K$10</f>
        <v>Answer 6</v>
      </c>
      <c r="L184" s="21" t="e">
        <f t="shared" si="191"/>
        <v>#DIV/0!</v>
      </c>
      <c r="M184" s="21" t="e">
        <f t="shared" si="179"/>
        <v>#DIV/0!</v>
      </c>
      <c r="N184" s="21" t="e">
        <f t="shared" si="180"/>
        <v>#DIV/0!</v>
      </c>
      <c r="O184" s="21" t="e">
        <f t="shared" si="181"/>
        <v>#DIV/0!</v>
      </c>
      <c r="P184" s="21" t="e">
        <f t="shared" si="182"/>
        <v>#DIV/0!</v>
      </c>
      <c r="Q184" s="21" t="e">
        <f t="shared" si="183"/>
        <v>#DIV/0!</v>
      </c>
      <c r="R184" s="17"/>
      <c r="S184" s="18"/>
      <c r="T184" s="17" t="str">
        <f t="shared" si="184"/>
        <v>Answer 6</v>
      </c>
      <c r="U184" s="17">
        <f t="shared" si="192"/>
        <v>0</v>
      </c>
      <c r="V184" s="17">
        <f t="shared" si="185"/>
        <v>0</v>
      </c>
      <c r="W184" s="17">
        <f t="shared" si="186"/>
        <v>0</v>
      </c>
      <c r="X184" s="17">
        <f t="shared" si="187"/>
        <v>0</v>
      </c>
      <c r="Y184" s="17">
        <f t="shared" si="188"/>
        <v>0</v>
      </c>
      <c r="Z184" s="17">
        <f t="shared" si="189"/>
        <v>0</v>
      </c>
      <c r="AA184" s="19" t="e">
        <f t="shared" si="193"/>
        <v>#DIV/0!</v>
      </c>
      <c r="AB184" s="17"/>
    </row>
    <row r="185" spans="1:28" x14ac:dyDescent="0.25">
      <c r="A185" s="20" t="str">
        <f>A$11</f>
        <v>Answer 7</v>
      </c>
      <c r="B185" s="17"/>
      <c r="C185" s="17"/>
      <c r="D185" s="17"/>
      <c r="E185" s="17"/>
      <c r="F185" s="17"/>
      <c r="G185" s="17"/>
      <c r="H185" s="17">
        <f t="shared" si="190"/>
        <v>0</v>
      </c>
      <c r="I185" s="17"/>
      <c r="J185" s="18"/>
      <c r="K185" s="17" t="str">
        <f>K$11</f>
        <v>Answer 7</v>
      </c>
      <c r="L185" s="21" t="e">
        <f t="shared" si="191"/>
        <v>#DIV/0!</v>
      </c>
      <c r="M185" s="21" t="e">
        <f t="shared" si="179"/>
        <v>#DIV/0!</v>
      </c>
      <c r="N185" s="21" t="e">
        <f t="shared" si="180"/>
        <v>#DIV/0!</v>
      </c>
      <c r="O185" s="21" t="e">
        <f t="shared" si="181"/>
        <v>#DIV/0!</v>
      </c>
      <c r="P185" s="21" t="e">
        <f t="shared" si="182"/>
        <v>#DIV/0!</v>
      </c>
      <c r="Q185" s="21" t="e">
        <f t="shared" si="183"/>
        <v>#DIV/0!</v>
      </c>
      <c r="R185" s="17"/>
      <c r="S185" s="18"/>
      <c r="T185" s="17" t="str">
        <f t="shared" si="184"/>
        <v>Answer 7</v>
      </c>
      <c r="U185" s="17">
        <f t="shared" si="192"/>
        <v>0</v>
      </c>
      <c r="V185" s="17">
        <f t="shared" si="185"/>
        <v>0</v>
      </c>
      <c r="W185" s="17">
        <f t="shared" si="186"/>
        <v>0</v>
      </c>
      <c r="X185" s="17">
        <f t="shared" si="187"/>
        <v>0</v>
      </c>
      <c r="Y185" s="17">
        <f t="shared" si="188"/>
        <v>0</v>
      </c>
      <c r="Z185" s="17">
        <f t="shared" si="189"/>
        <v>0</v>
      </c>
      <c r="AA185" s="19" t="e">
        <f t="shared" si="193"/>
        <v>#DIV/0!</v>
      </c>
      <c r="AB185" s="17"/>
    </row>
    <row r="186" spans="1:28" x14ac:dyDescent="0.25">
      <c r="A186" s="22"/>
      <c r="B186" s="17"/>
      <c r="C186" s="17"/>
      <c r="D186" s="17"/>
      <c r="E186" s="17"/>
      <c r="F186" s="17"/>
      <c r="G186" s="17"/>
      <c r="H186" s="17"/>
      <c r="I186" s="17"/>
      <c r="J186" s="18"/>
      <c r="K186" s="17"/>
      <c r="L186" s="17"/>
      <c r="M186" s="17"/>
      <c r="N186" s="17"/>
      <c r="O186" s="17"/>
      <c r="P186" s="17"/>
      <c r="Q186" s="17"/>
      <c r="R186" s="17"/>
      <c r="S186" s="18"/>
      <c r="T186" s="17"/>
      <c r="U186" s="17"/>
      <c r="V186" s="17"/>
      <c r="W186" s="17"/>
      <c r="X186" s="17"/>
      <c r="Y186" s="17"/>
      <c r="Z186" s="17"/>
      <c r="AA186" s="19"/>
      <c r="AB186" s="17"/>
    </row>
    <row r="187" spans="1:28" s="26" customFormat="1" x14ac:dyDescent="0.25">
      <c r="A187" s="36" t="str">
        <f>Refs!F5</f>
        <v>Other (please specify)</v>
      </c>
      <c r="B187" s="37"/>
      <c r="C187" s="37"/>
      <c r="D187" s="37"/>
      <c r="E187" s="37"/>
      <c r="F187" s="37"/>
      <c r="G187" s="37"/>
      <c r="H187" s="37"/>
      <c r="I187" s="37"/>
      <c r="J187" s="38"/>
      <c r="K187" s="37" t="str">
        <f>A187</f>
        <v>Other (please specify)</v>
      </c>
      <c r="L187" s="37"/>
      <c r="M187" s="37"/>
      <c r="N187" s="37"/>
      <c r="O187" s="37"/>
      <c r="P187" s="37"/>
      <c r="Q187" s="37"/>
      <c r="R187" s="37"/>
      <c r="S187" s="38"/>
      <c r="T187" s="37" t="str">
        <f>A187</f>
        <v>Other (please specify)</v>
      </c>
      <c r="U187" s="37"/>
      <c r="V187" s="37"/>
      <c r="W187" s="37"/>
      <c r="X187" s="37"/>
      <c r="Y187" s="37"/>
      <c r="Z187" s="37"/>
      <c r="AA187" s="39"/>
      <c r="AB187" s="37"/>
    </row>
    <row r="188" spans="1:28" x14ac:dyDescent="0.25">
      <c r="A188" s="20" t="str">
        <f>A$4</f>
        <v>Question</v>
      </c>
      <c r="B188" s="17" t="str">
        <f t="shared" ref="B188:H188" si="194">B$4</f>
        <v>High</v>
      </c>
      <c r="C188" s="17" t="str">
        <f t="shared" si="194"/>
        <v>Mid-high</v>
      </c>
      <c r="D188" s="17" t="str">
        <f t="shared" si="194"/>
        <v>Mid</v>
      </c>
      <c r="E188" s="17" t="str">
        <f t="shared" si="194"/>
        <v>Mid-low</v>
      </c>
      <c r="F188" s="17" t="str">
        <f t="shared" si="194"/>
        <v>Low</v>
      </c>
      <c r="G188" s="17" t="str">
        <f t="shared" si="194"/>
        <v>Don't know</v>
      </c>
      <c r="H188" s="17" t="str">
        <f t="shared" si="194"/>
        <v>TOTAL</v>
      </c>
      <c r="I188" s="17"/>
      <c r="J188" s="18"/>
      <c r="K188" s="17" t="str">
        <f>K$4</f>
        <v>Question</v>
      </c>
      <c r="L188" s="17" t="str">
        <f t="shared" ref="L188:Q188" si="195">L$4</f>
        <v>High</v>
      </c>
      <c r="M188" s="17" t="str">
        <f t="shared" si="195"/>
        <v>Mid-high</v>
      </c>
      <c r="N188" s="17" t="str">
        <f t="shared" si="195"/>
        <v>Mid</v>
      </c>
      <c r="O188" s="17" t="str">
        <f t="shared" si="195"/>
        <v>Mid-low</v>
      </c>
      <c r="P188" s="17" t="str">
        <f t="shared" si="195"/>
        <v>Low</v>
      </c>
      <c r="Q188" s="17" t="str">
        <f t="shared" si="195"/>
        <v>Don't know</v>
      </c>
      <c r="R188" s="17"/>
      <c r="S188" s="18"/>
      <c r="T188" s="17" t="str">
        <f>T$4</f>
        <v>Question</v>
      </c>
      <c r="U188" s="17" t="str">
        <f t="shared" ref="U188:Z188" si="196">U$4</f>
        <v>High</v>
      </c>
      <c r="V188" s="17" t="str">
        <f t="shared" si="196"/>
        <v>Mid-high</v>
      </c>
      <c r="W188" s="17" t="str">
        <f t="shared" si="196"/>
        <v>Mid</v>
      </c>
      <c r="X188" s="17" t="str">
        <f t="shared" si="196"/>
        <v>Mid-low</v>
      </c>
      <c r="Y188" s="17" t="str">
        <f t="shared" si="196"/>
        <v>Low</v>
      </c>
      <c r="Z188" s="17" t="str">
        <f t="shared" si="196"/>
        <v>Don't know</v>
      </c>
      <c r="AA188" s="19" t="s">
        <v>127</v>
      </c>
      <c r="AB188" s="17"/>
    </row>
    <row r="189" spans="1:28" x14ac:dyDescent="0.25">
      <c r="A189" s="20" t="str">
        <f>A$5</f>
        <v>Answer 1</v>
      </c>
      <c r="B189" s="17"/>
      <c r="C189" s="17"/>
      <c r="D189" s="17"/>
      <c r="E189" s="17"/>
      <c r="F189" s="17"/>
      <c r="G189" s="17"/>
      <c r="H189" s="17">
        <f>SUM(B189:G189)</f>
        <v>0</v>
      </c>
      <c r="I189" s="17"/>
      <c r="J189" s="18"/>
      <c r="K189" s="17" t="str">
        <f>K$5</f>
        <v>Answer 1</v>
      </c>
      <c r="L189" s="21" t="e">
        <f>B189/$H189</f>
        <v>#DIV/0!</v>
      </c>
      <c r="M189" s="21" t="e">
        <f t="shared" ref="M189:M195" si="197">C189/$H189</f>
        <v>#DIV/0!</v>
      </c>
      <c r="N189" s="21" t="e">
        <f t="shared" ref="N189:N195" si="198">D189/$H189</f>
        <v>#DIV/0!</v>
      </c>
      <c r="O189" s="21" t="e">
        <f t="shared" ref="O189:O195" si="199">E189/$H189</f>
        <v>#DIV/0!</v>
      </c>
      <c r="P189" s="21" t="e">
        <f t="shared" ref="P189:P195" si="200">F189/$H189</f>
        <v>#DIV/0!</v>
      </c>
      <c r="Q189" s="21" t="e">
        <f t="shared" ref="Q189:Q195" si="201">G189/$H189</f>
        <v>#DIV/0!</v>
      </c>
      <c r="R189" s="17"/>
      <c r="S189" s="18"/>
      <c r="T189" s="17" t="str">
        <f t="shared" ref="T189:T195" si="202">A189</f>
        <v>Answer 1</v>
      </c>
      <c r="U189" s="17">
        <f>B189*B$3</f>
        <v>0</v>
      </c>
      <c r="V189" s="17">
        <f t="shared" ref="V189:V195" si="203">C189*C$3</f>
        <v>0</v>
      </c>
      <c r="W189" s="17">
        <f t="shared" ref="W189:W195" si="204">D189*D$3</f>
        <v>0</v>
      </c>
      <c r="X189" s="17">
        <f t="shared" ref="X189:X195" si="205">E189*E$3</f>
        <v>0</v>
      </c>
      <c r="Y189" s="17">
        <f t="shared" ref="Y189:Y195" si="206">F189*F$3</f>
        <v>0</v>
      </c>
      <c r="Z189" s="17">
        <f t="shared" ref="Z189:Z195" si="207">G189*G$3</f>
        <v>0</v>
      </c>
      <c r="AA189" s="19" t="e">
        <f>SUM(U189:Z189)/$H189</f>
        <v>#DIV/0!</v>
      </c>
      <c r="AB189" s="17"/>
    </row>
    <row r="190" spans="1:28" x14ac:dyDescent="0.25">
      <c r="A190" s="20" t="str">
        <f>A$6</f>
        <v>Answer 2</v>
      </c>
      <c r="B190" s="17"/>
      <c r="C190" s="17"/>
      <c r="D190" s="17"/>
      <c r="E190" s="17"/>
      <c r="F190" s="17"/>
      <c r="G190" s="17"/>
      <c r="H190" s="17">
        <f t="shared" ref="H190:H195" si="208">SUM(B190:G190)</f>
        <v>0</v>
      </c>
      <c r="I190" s="17"/>
      <c r="J190" s="18"/>
      <c r="K190" s="17" t="str">
        <f>K$6</f>
        <v>Answer 2</v>
      </c>
      <c r="L190" s="21" t="e">
        <f t="shared" ref="L190:L195" si="209">B190/$H190</f>
        <v>#DIV/0!</v>
      </c>
      <c r="M190" s="21" t="e">
        <f t="shared" si="197"/>
        <v>#DIV/0!</v>
      </c>
      <c r="N190" s="21" t="e">
        <f t="shared" si="198"/>
        <v>#DIV/0!</v>
      </c>
      <c r="O190" s="21" t="e">
        <f t="shared" si="199"/>
        <v>#DIV/0!</v>
      </c>
      <c r="P190" s="21" t="e">
        <f t="shared" si="200"/>
        <v>#DIV/0!</v>
      </c>
      <c r="Q190" s="21" t="e">
        <f t="shared" si="201"/>
        <v>#DIV/0!</v>
      </c>
      <c r="R190" s="17"/>
      <c r="S190" s="18"/>
      <c r="T190" s="17" t="str">
        <f t="shared" si="202"/>
        <v>Answer 2</v>
      </c>
      <c r="U190" s="17">
        <f t="shared" ref="U190:U195" si="210">B190*B$3</f>
        <v>0</v>
      </c>
      <c r="V190" s="17">
        <f t="shared" si="203"/>
        <v>0</v>
      </c>
      <c r="W190" s="17">
        <f t="shared" si="204"/>
        <v>0</v>
      </c>
      <c r="X190" s="17">
        <f t="shared" si="205"/>
        <v>0</v>
      </c>
      <c r="Y190" s="17">
        <f t="shared" si="206"/>
        <v>0</v>
      </c>
      <c r="Z190" s="17">
        <f t="shared" si="207"/>
        <v>0</v>
      </c>
      <c r="AA190" s="19" t="e">
        <f t="shared" ref="AA190:AA195" si="211">SUM(U190:Z190)/$H190</f>
        <v>#DIV/0!</v>
      </c>
      <c r="AB190" s="17"/>
    </row>
    <row r="191" spans="1:28" x14ac:dyDescent="0.25">
      <c r="A191" s="20" t="str">
        <f>A$7</f>
        <v>Answer 3</v>
      </c>
      <c r="B191" s="17"/>
      <c r="C191" s="17"/>
      <c r="D191" s="17"/>
      <c r="E191" s="17"/>
      <c r="F191" s="17"/>
      <c r="G191" s="17"/>
      <c r="H191" s="17">
        <f t="shared" si="208"/>
        <v>0</v>
      </c>
      <c r="I191" s="17"/>
      <c r="J191" s="18"/>
      <c r="K191" s="17" t="str">
        <f>K$7</f>
        <v>Answer 3</v>
      </c>
      <c r="L191" s="21" t="e">
        <f t="shared" si="209"/>
        <v>#DIV/0!</v>
      </c>
      <c r="M191" s="21" t="e">
        <f t="shared" si="197"/>
        <v>#DIV/0!</v>
      </c>
      <c r="N191" s="21" t="e">
        <f t="shared" si="198"/>
        <v>#DIV/0!</v>
      </c>
      <c r="O191" s="21" t="e">
        <f t="shared" si="199"/>
        <v>#DIV/0!</v>
      </c>
      <c r="P191" s="21" t="e">
        <f t="shared" si="200"/>
        <v>#DIV/0!</v>
      </c>
      <c r="Q191" s="21" t="e">
        <f t="shared" si="201"/>
        <v>#DIV/0!</v>
      </c>
      <c r="R191" s="17"/>
      <c r="S191" s="18"/>
      <c r="T191" s="17" t="str">
        <f t="shared" si="202"/>
        <v>Answer 3</v>
      </c>
      <c r="U191" s="17">
        <f t="shared" si="210"/>
        <v>0</v>
      </c>
      <c r="V191" s="17">
        <f t="shared" si="203"/>
        <v>0</v>
      </c>
      <c r="W191" s="17">
        <f t="shared" si="204"/>
        <v>0</v>
      </c>
      <c r="X191" s="17">
        <f t="shared" si="205"/>
        <v>0</v>
      </c>
      <c r="Y191" s="17">
        <f t="shared" si="206"/>
        <v>0</v>
      </c>
      <c r="Z191" s="17">
        <f t="shared" si="207"/>
        <v>0</v>
      </c>
      <c r="AA191" s="19" t="e">
        <f t="shared" si="211"/>
        <v>#DIV/0!</v>
      </c>
      <c r="AB191" s="17"/>
    </row>
    <row r="192" spans="1:28" x14ac:dyDescent="0.25">
      <c r="A192" s="20" t="str">
        <f>A$8</f>
        <v>Answer 4</v>
      </c>
      <c r="B192" s="17"/>
      <c r="C192" s="17"/>
      <c r="D192" s="17"/>
      <c r="E192" s="17"/>
      <c r="F192" s="17"/>
      <c r="G192" s="17"/>
      <c r="H192" s="17">
        <f t="shared" si="208"/>
        <v>0</v>
      </c>
      <c r="I192" s="17"/>
      <c r="J192" s="18"/>
      <c r="K192" s="17" t="str">
        <f>K$8</f>
        <v>Answer 4</v>
      </c>
      <c r="L192" s="21" t="e">
        <f t="shared" si="209"/>
        <v>#DIV/0!</v>
      </c>
      <c r="M192" s="21" t="e">
        <f t="shared" si="197"/>
        <v>#DIV/0!</v>
      </c>
      <c r="N192" s="21" t="e">
        <f t="shared" si="198"/>
        <v>#DIV/0!</v>
      </c>
      <c r="O192" s="21" t="e">
        <f t="shared" si="199"/>
        <v>#DIV/0!</v>
      </c>
      <c r="P192" s="21" t="e">
        <f t="shared" si="200"/>
        <v>#DIV/0!</v>
      </c>
      <c r="Q192" s="21" t="e">
        <f t="shared" si="201"/>
        <v>#DIV/0!</v>
      </c>
      <c r="R192" s="17"/>
      <c r="S192" s="18"/>
      <c r="T192" s="17" t="str">
        <f t="shared" si="202"/>
        <v>Answer 4</v>
      </c>
      <c r="U192" s="17">
        <f t="shared" si="210"/>
        <v>0</v>
      </c>
      <c r="V192" s="17">
        <f t="shared" si="203"/>
        <v>0</v>
      </c>
      <c r="W192" s="17">
        <f t="shared" si="204"/>
        <v>0</v>
      </c>
      <c r="X192" s="17">
        <f t="shared" si="205"/>
        <v>0</v>
      </c>
      <c r="Y192" s="17">
        <f t="shared" si="206"/>
        <v>0</v>
      </c>
      <c r="Z192" s="17">
        <f t="shared" si="207"/>
        <v>0</v>
      </c>
      <c r="AA192" s="19" t="e">
        <f t="shared" si="211"/>
        <v>#DIV/0!</v>
      </c>
      <c r="AB192" s="17"/>
    </row>
    <row r="193" spans="1:28" x14ac:dyDescent="0.25">
      <c r="A193" s="20" t="str">
        <f>A$9</f>
        <v>Answer 5</v>
      </c>
      <c r="B193" s="17"/>
      <c r="C193" s="17"/>
      <c r="D193" s="17"/>
      <c r="E193" s="17"/>
      <c r="F193" s="17"/>
      <c r="G193" s="17"/>
      <c r="H193" s="17">
        <f t="shared" si="208"/>
        <v>0</v>
      </c>
      <c r="I193" s="17"/>
      <c r="J193" s="18"/>
      <c r="K193" s="17" t="str">
        <f>K$9</f>
        <v>Answer 5</v>
      </c>
      <c r="L193" s="21" t="e">
        <f t="shared" si="209"/>
        <v>#DIV/0!</v>
      </c>
      <c r="M193" s="21" t="e">
        <f t="shared" si="197"/>
        <v>#DIV/0!</v>
      </c>
      <c r="N193" s="21" t="e">
        <f t="shared" si="198"/>
        <v>#DIV/0!</v>
      </c>
      <c r="O193" s="21" t="e">
        <f t="shared" si="199"/>
        <v>#DIV/0!</v>
      </c>
      <c r="P193" s="21" t="e">
        <f t="shared" si="200"/>
        <v>#DIV/0!</v>
      </c>
      <c r="Q193" s="21" t="e">
        <f t="shared" si="201"/>
        <v>#DIV/0!</v>
      </c>
      <c r="R193" s="17"/>
      <c r="S193" s="18"/>
      <c r="T193" s="17" t="str">
        <f t="shared" si="202"/>
        <v>Answer 5</v>
      </c>
      <c r="U193" s="17">
        <f t="shared" si="210"/>
        <v>0</v>
      </c>
      <c r="V193" s="17">
        <f t="shared" si="203"/>
        <v>0</v>
      </c>
      <c r="W193" s="17">
        <f t="shared" si="204"/>
        <v>0</v>
      </c>
      <c r="X193" s="17">
        <f t="shared" si="205"/>
        <v>0</v>
      </c>
      <c r="Y193" s="17">
        <f t="shared" si="206"/>
        <v>0</v>
      </c>
      <c r="Z193" s="17">
        <f t="shared" si="207"/>
        <v>0</v>
      </c>
      <c r="AA193" s="19" t="e">
        <f t="shared" si="211"/>
        <v>#DIV/0!</v>
      </c>
      <c r="AB193" s="17"/>
    </row>
    <row r="194" spans="1:28" x14ac:dyDescent="0.25">
      <c r="A194" s="20" t="str">
        <f>A$10</f>
        <v>Answer 6</v>
      </c>
      <c r="B194" s="17"/>
      <c r="C194" s="17"/>
      <c r="D194" s="17"/>
      <c r="E194" s="17"/>
      <c r="F194" s="17"/>
      <c r="G194" s="17"/>
      <c r="H194" s="17">
        <f t="shared" si="208"/>
        <v>0</v>
      </c>
      <c r="I194" s="17"/>
      <c r="J194" s="18"/>
      <c r="K194" s="17" t="str">
        <f>K$10</f>
        <v>Answer 6</v>
      </c>
      <c r="L194" s="21" t="e">
        <f t="shared" si="209"/>
        <v>#DIV/0!</v>
      </c>
      <c r="M194" s="21" t="e">
        <f t="shared" si="197"/>
        <v>#DIV/0!</v>
      </c>
      <c r="N194" s="21" t="e">
        <f t="shared" si="198"/>
        <v>#DIV/0!</v>
      </c>
      <c r="O194" s="21" t="e">
        <f t="shared" si="199"/>
        <v>#DIV/0!</v>
      </c>
      <c r="P194" s="21" t="e">
        <f t="shared" si="200"/>
        <v>#DIV/0!</v>
      </c>
      <c r="Q194" s="21" t="e">
        <f t="shared" si="201"/>
        <v>#DIV/0!</v>
      </c>
      <c r="R194" s="17"/>
      <c r="S194" s="18"/>
      <c r="T194" s="17" t="str">
        <f t="shared" si="202"/>
        <v>Answer 6</v>
      </c>
      <c r="U194" s="17">
        <f t="shared" si="210"/>
        <v>0</v>
      </c>
      <c r="V194" s="17">
        <f t="shared" si="203"/>
        <v>0</v>
      </c>
      <c r="W194" s="17">
        <f t="shared" si="204"/>
        <v>0</v>
      </c>
      <c r="X194" s="17">
        <f t="shared" si="205"/>
        <v>0</v>
      </c>
      <c r="Y194" s="17">
        <f t="shared" si="206"/>
        <v>0</v>
      </c>
      <c r="Z194" s="17">
        <f t="shared" si="207"/>
        <v>0</v>
      </c>
      <c r="AA194" s="19" t="e">
        <f t="shared" si="211"/>
        <v>#DIV/0!</v>
      </c>
      <c r="AB194" s="17"/>
    </row>
    <row r="195" spans="1:28" x14ac:dyDescent="0.25">
      <c r="A195" s="20" t="str">
        <f>A$11</f>
        <v>Answer 7</v>
      </c>
      <c r="B195" s="17"/>
      <c r="C195" s="17"/>
      <c r="D195" s="17"/>
      <c r="E195" s="17"/>
      <c r="F195" s="17"/>
      <c r="G195" s="17"/>
      <c r="H195" s="17">
        <f t="shared" si="208"/>
        <v>0</v>
      </c>
      <c r="I195" s="17"/>
      <c r="J195" s="18"/>
      <c r="K195" s="17" t="str">
        <f>K$11</f>
        <v>Answer 7</v>
      </c>
      <c r="L195" s="21" t="e">
        <f t="shared" si="209"/>
        <v>#DIV/0!</v>
      </c>
      <c r="M195" s="21" t="e">
        <f t="shared" si="197"/>
        <v>#DIV/0!</v>
      </c>
      <c r="N195" s="21" t="e">
        <f t="shared" si="198"/>
        <v>#DIV/0!</v>
      </c>
      <c r="O195" s="21" t="e">
        <f t="shared" si="199"/>
        <v>#DIV/0!</v>
      </c>
      <c r="P195" s="21" t="e">
        <f t="shared" si="200"/>
        <v>#DIV/0!</v>
      </c>
      <c r="Q195" s="21" t="e">
        <f t="shared" si="201"/>
        <v>#DIV/0!</v>
      </c>
      <c r="R195" s="17"/>
      <c r="S195" s="18"/>
      <c r="T195" s="17" t="str">
        <f t="shared" si="202"/>
        <v>Answer 7</v>
      </c>
      <c r="U195" s="17">
        <f t="shared" si="210"/>
        <v>0</v>
      </c>
      <c r="V195" s="17">
        <f t="shared" si="203"/>
        <v>0</v>
      </c>
      <c r="W195" s="17">
        <f t="shared" si="204"/>
        <v>0</v>
      </c>
      <c r="X195" s="17">
        <f t="shared" si="205"/>
        <v>0</v>
      </c>
      <c r="Y195" s="17">
        <f t="shared" si="206"/>
        <v>0</v>
      </c>
      <c r="Z195" s="17">
        <f t="shared" si="207"/>
        <v>0</v>
      </c>
      <c r="AA195" s="19" t="e">
        <f t="shared" si="211"/>
        <v>#DIV/0!</v>
      </c>
      <c r="AB195" s="17"/>
    </row>
    <row r="196" spans="1:28" x14ac:dyDescent="0.25">
      <c r="A196" s="20"/>
      <c r="B196" s="17"/>
      <c r="C196" s="17"/>
      <c r="D196" s="17"/>
      <c r="E196" s="17"/>
      <c r="F196" s="17"/>
      <c r="G196" s="17"/>
      <c r="H196" s="17"/>
      <c r="I196" s="17"/>
      <c r="J196" s="18"/>
      <c r="K196" s="17"/>
      <c r="L196" s="46"/>
      <c r="M196" s="46"/>
      <c r="N196" s="46"/>
      <c r="O196" s="46"/>
      <c r="P196" s="46"/>
      <c r="Q196" s="46"/>
      <c r="R196" s="17"/>
      <c r="S196" s="18"/>
      <c r="T196" s="17"/>
      <c r="U196" s="17"/>
      <c r="V196" s="17"/>
      <c r="W196" s="17"/>
      <c r="X196" s="17"/>
      <c r="Y196" s="17"/>
      <c r="Z196" s="17"/>
      <c r="AA196" s="19"/>
      <c r="AB196" s="17"/>
    </row>
    <row r="197" spans="1:28" s="51" customFormat="1" x14ac:dyDescent="0.25">
      <c r="J197" s="52"/>
      <c r="S197" s="52"/>
      <c r="AA197" s="53"/>
    </row>
    <row r="198" spans="1:28" s="50" customFormat="1" x14ac:dyDescent="0.25">
      <c r="A198" s="54" t="str">
        <f>Refs!B6</f>
        <v>Library director</v>
      </c>
      <c r="J198" s="55"/>
      <c r="K198" s="50" t="str">
        <f>A198</f>
        <v>Library director</v>
      </c>
      <c r="S198" s="55"/>
      <c r="T198" s="50" t="str">
        <f>A198</f>
        <v>Library director</v>
      </c>
      <c r="AA198" s="56"/>
    </row>
    <row r="199" spans="1:28" s="51" customFormat="1" x14ac:dyDescent="0.25">
      <c r="A199" s="57" t="str">
        <f>A$4</f>
        <v>Question</v>
      </c>
      <c r="B199" s="51" t="str">
        <f t="shared" ref="B199:H199" si="212">B$4</f>
        <v>High</v>
      </c>
      <c r="C199" s="51" t="str">
        <f t="shared" si="212"/>
        <v>Mid-high</v>
      </c>
      <c r="D199" s="51" t="str">
        <f t="shared" si="212"/>
        <v>Mid</v>
      </c>
      <c r="E199" s="51" t="str">
        <f t="shared" si="212"/>
        <v>Mid-low</v>
      </c>
      <c r="F199" s="51" t="str">
        <f t="shared" si="212"/>
        <v>Low</v>
      </c>
      <c r="G199" s="51" t="str">
        <f t="shared" si="212"/>
        <v>Don't know</v>
      </c>
      <c r="H199" s="51" t="str">
        <f t="shared" si="212"/>
        <v>TOTAL</v>
      </c>
      <c r="J199" s="52"/>
      <c r="K199" s="51" t="str">
        <f>K$4</f>
        <v>Question</v>
      </c>
      <c r="L199" s="51" t="str">
        <f t="shared" ref="L199:Q199" si="213">L$4</f>
        <v>High</v>
      </c>
      <c r="M199" s="51" t="str">
        <f t="shared" si="213"/>
        <v>Mid-high</v>
      </c>
      <c r="N199" s="51" t="str">
        <f t="shared" si="213"/>
        <v>Mid</v>
      </c>
      <c r="O199" s="51" t="str">
        <f t="shared" si="213"/>
        <v>Mid-low</v>
      </c>
      <c r="P199" s="51" t="str">
        <f t="shared" si="213"/>
        <v>Low</v>
      </c>
      <c r="Q199" s="51" t="str">
        <f t="shared" si="213"/>
        <v>Don't know</v>
      </c>
      <c r="S199" s="52"/>
      <c r="T199" s="51" t="str">
        <f>T$4</f>
        <v>Question</v>
      </c>
      <c r="U199" s="51" t="str">
        <f t="shared" ref="U199:Z199" si="214">U$4</f>
        <v>High</v>
      </c>
      <c r="V199" s="51" t="str">
        <f t="shared" si="214"/>
        <v>Mid-high</v>
      </c>
      <c r="W199" s="51" t="str">
        <f t="shared" si="214"/>
        <v>Mid</v>
      </c>
      <c r="X199" s="51" t="str">
        <f t="shared" si="214"/>
        <v>Mid-low</v>
      </c>
      <c r="Y199" s="51" t="str">
        <f t="shared" si="214"/>
        <v>Low</v>
      </c>
      <c r="Z199" s="51" t="str">
        <f t="shared" si="214"/>
        <v>Don't know</v>
      </c>
      <c r="AA199" s="53" t="s">
        <v>127</v>
      </c>
    </row>
    <row r="200" spans="1:28" s="51" customFormat="1" x14ac:dyDescent="0.25">
      <c r="A200" s="57" t="str">
        <f>A$5</f>
        <v>Answer 1</v>
      </c>
      <c r="H200" s="51">
        <f>SUM(B200:G200)</f>
        <v>0</v>
      </c>
      <c r="J200" s="52"/>
      <c r="K200" s="51" t="str">
        <f>K$5</f>
        <v>Answer 1</v>
      </c>
      <c r="L200" s="58" t="e">
        <f>B200/$H200</f>
        <v>#DIV/0!</v>
      </c>
      <c r="M200" s="58" t="e">
        <f t="shared" ref="M200:M206" si="215">C200/$H200</f>
        <v>#DIV/0!</v>
      </c>
      <c r="N200" s="58" t="e">
        <f t="shared" ref="N200:N206" si="216">D200/$H200</f>
        <v>#DIV/0!</v>
      </c>
      <c r="O200" s="58" t="e">
        <f t="shared" ref="O200:O206" si="217">E200/$H200</f>
        <v>#DIV/0!</v>
      </c>
      <c r="P200" s="58" t="e">
        <f t="shared" ref="P200:P206" si="218">F200/$H200</f>
        <v>#DIV/0!</v>
      </c>
      <c r="Q200" s="58" t="e">
        <f t="shared" ref="Q200:Q206" si="219">G200/$H200</f>
        <v>#DIV/0!</v>
      </c>
      <c r="S200" s="52"/>
      <c r="T200" s="51" t="str">
        <f t="shared" ref="T200:T206" si="220">A200</f>
        <v>Answer 1</v>
      </c>
      <c r="U200" s="51">
        <f>B200*B$3</f>
        <v>0</v>
      </c>
      <c r="V200" s="51">
        <f t="shared" ref="V200:V206" si="221">C200*C$3</f>
        <v>0</v>
      </c>
      <c r="W200" s="51">
        <f t="shared" ref="W200:W206" si="222">D200*D$3</f>
        <v>0</v>
      </c>
      <c r="X200" s="51">
        <f t="shared" ref="X200:X206" si="223">E200*E$3</f>
        <v>0</v>
      </c>
      <c r="Y200" s="51">
        <f t="shared" ref="Y200:Y206" si="224">F200*F$3</f>
        <v>0</v>
      </c>
      <c r="Z200" s="51">
        <f t="shared" ref="Z200:Z206" si="225">G200*G$3</f>
        <v>0</v>
      </c>
      <c r="AA200" s="53" t="e">
        <f>SUM(U200:Z200)/$H200</f>
        <v>#DIV/0!</v>
      </c>
    </row>
    <row r="201" spans="1:28" s="51" customFormat="1" x14ac:dyDescent="0.25">
      <c r="A201" s="57" t="str">
        <f>A$6</f>
        <v>Answer 2</v>
      </c>
      <c r="H201" s="51">
        <f t="shared" ref="H201:H206" si="226">SUM(B201:G201)</f>
        <v>0</v>
      </c>
      <c r="J201" s="52"/>
      <c r="K201" s="51" t="str">
        <f>K$6</f>
        <v>Answer 2</v>
      </c>
      <c r="L201" s="58" t="e">
        <f t="shared" ref="L201:L206" si="227">B201/$H201</f>
        <v>#DIV/0!</v>
      </c>
      <c r="M201" s="58" t="e">
        <f t="shared" si="215"/>
        <v>#DIV/0!</v>
      </c>
      <c r="N201" s="58" t="e">
        <f t="shared" si="216"/>
        <v>#DIV/0!</v>
      </c>
      <c r="O201" s="58" t="e">
        <f t="shared" si="217"/>
        <v>#DIV/0!</v>
      </c>
      <c r="P201" s="58" t="e">
        <f t="shared" si="218"/>
        <v>#DIV/0!</v>
      </c>
      <c r="Q201" s="58" t="e">
        <f t="shared" si="219"/>
        <v>#DIV/0!</v>
      </c>
      <c r="S201" s="52"/>
      <c r="T201" s="51" t="str">
        <f t="shared" si="220"/>
        <v>Answer 2</v>
      </c>
      <c r="U201" s="51">
        <f t="shared" ref="U201:U206" si="228">B201*B$3</f>
        <v>0</v>
      </c>
      <c r="V201" s="51">
        <f t="shared" si="221"/>
        <v>0</v>
      </c>
      <c r="W201" s="51">
        <f t="shared" si="222"/>
        <v>0</v>
      </c>
      <c r="X201" s="51">
        <f t="shared" si="223"/>
        <v>0</v>
      </c>
      <c r="Y201" s="51">
        <f t="shared" si="224"/>
        <v>0</v>
      </c>
      <c r="Z201" s="51">
        <f t="shared" si="225"/>
        <v>0</v>
      </c>
      <c r="AA201" s="53" t="e">
        <f t="shared" ref="AA201:AA206" si="229">SUM(U201:Z201)/$H201</f>
        <v>#DIV/0!</v>
      </c>
    </row>
    <row r="202" spans="1:28" s="51" customFormat="1" x14ac:dyDescent="0.25">
      <c r="A202" s="57" t="str">
        <f>A$7</f>
        <v>Answer 3</v>
      </c>
      <c r="H202" s="51">
        <f t="shared" si="226"/>
        <v>0</v>
      </c>
      <c r="J202" s="52"/>
      <c r="K202" s="51" t="str">
        <f>K$7</f>
        <v>Answer 3</v>
      </c>
      <c r="L202" s="58" t="e">
        <f t="shared" si="227"/>
        <v>#DIV/0!</v>
      </c>
      <c r="M202" s="58" t="e">
        <f t="shared" si="215"/>
        <v>#DIV/0!</v>
      </c>
      <c r="N202" s="58" t="e">
        <f t="shared" si="216"/>
        <v>#DIV/0!</v>
      </c>
      <c r="O202" s="58" t="e">
        <f t="shared" si="217"/>
        <v>#DIV/0!</v>
      </c>
      <c r="P202" s="58" t="e">
        <f t="shared" si="218"/>
        <v>#DIV/0!</v>
      </c>
      <c r="Q202" s="58" t="e">
        <f t="shared" si="219"/>
        <v>#DIV/0!</v>
      </c>
      <c r="S202" s="52"/>
      <c r="T202" s="51" t="str">
        <f t="shared" si="220"/>
        <v>Answer 3</v>
      </c>
      <c r="U202" s="51">
        <f t="shared" si="228"/>
        <v>0</v>
      </c>
      <c r="V202" s="51">
        <f t="shared" si="221"/>
        <v>0</v>
      </c>
      <c r="W202" s="51">
        <f t="shared" si="222"/>
        <v>0</v>
      </c>
      <c r="X202" s="51">
        <f t="shared" si="223"/>
        <v>0</v>
      </c>
      <c r="Y202" s="51">
        <f t="shared" si="224"/>
        <v>0</v>
      </c>
      <c r="Z202" s="51">
        <f t="shared" si="225"/>
        <v>0</v>
      </c>
      <c r="AA202" s="53" t="e">
        <f t="shared" si="229"/>
        <v>#DIV/0!</v>
      </c>
    </row>
    <row r="203" spans="1:28" s="51" customFormat="1" x14ac:dyDescent="0.25">
      <c r="A203" s="57" t="str">
        <f>A$8</f>
        <v>Answer 4</v>
      </c>
      <c r="H203" s="51">
        <f t="shared" si="226"/>
        <v>0</v>
      </c>
      <c r="J203" s="52"/>
      <c r="K203" s="51" t="str">
        <f>K$8</f>
        <v>Answer 4</v>
      </c>
      <c r="L203" s="58" t="e">
        <f t="shared" si="227"/>
        <v>#DIV/0!</v>
      </c>
      <c r="M203" s="58" t="e">
        <f t="shared" si="215"/>
        <v>#DIV/0!</v>
      </c>
      <c r="N203" s="58" t="e">
        <f t="shared" si="216"/>
        <v>#DIV/0!</v>
      </c>
      <c r="O203" s="58" t="e">
        <f t="shared" si="217"/>
        <v>#DIV/0!</v>
      </c>
      <c r="P203" s="58" t="e">
        <f t="shared" si="218"/>
        <v>#DIV/0!</v>
      </c>
      <c r="Q203" s="58" t="e">
        <f t="shared" si="219"/>
        <v>#DIV/0!</v>
      </c>
      <c r="S203" s="52"/>
      <c r="T203" s="51" t="str">
        <f t="shared" si="220"/>
        <v>Answer 4</v>
      </c>
      <c r="U203" s="51">
        <f t="shared" si="228"/>
        <v>0</v>
      </c>
      <c r="V203" s="51">
        <f t="shared" si="221"/>
        <v>0</v>
      </c>
      <c r="W203" s="51">
        <f t="shared" si="222"/>
        <v>0</v>
      </c>
      <c r="X203" s="51">
        <f t="shared" si="223"/>
        <v>0</v>
      </c>
      <c r="Y203" s="51">
        <f t="shared" si="224"/>
        <v>0</v>
      </c>
      <c r="Z203" s="51">
        <f t="shared" si="225"/>
        <v>0</v>
      </c>
      <c r="AA203" s="53" t="e">
        <f t="shared" si="229"/>
        <v>#DIV/0!</v>
      </c>
    </row>
    <row r="204" spans="1:28" s="51" customFormat="1" x14ac:dyDescent="0.25">
      <c r="A204" s="57" t="str">
        <f>A$9</f>
        <v>Answer 5</v>
      </c>
      <c r="H204" s="51">
        <f t="shared" si="226"/>
        <v>0</v>
      </c>
      <c r="J204" s="52"/>
      <c r="K204" s="51" t="str">
        <f>K$9</f>
        <v>Answer 5</v>
      </c>
      <c r="L204" s="58" t="e">
        <f t="shared" si="227"/>
        <v>#DIV/0!</v>
      </c>
      <c r="M204" s="58" t="e">
        <f t="shared" si="215"/>
        <v>#DIV/0!</v>
      </c>
      <c r="N204" s="58" t="e">
        <f t="shared" si="216"/>
        <v>#DIV/0!</v>
      </c>
      <c r="O204" s="58" t="e">
        <f t="shared" si="217"/>
        <v>#DIV/0!</v>
      </c>
      <c r="P204" s="58" t="e">
        <f t="shared" si="218"/>
        <v>#DIV/0!</v>
      </c>
      <c r="Q204" s="58" t="e">
        <f t="shared" si="219"/>
        <v>#DIV/0!</v>
      </c>
      <c r="S204" s="52"/>
      <c r="T204" s="51" t="str">
        <f t="shared" si="220"/>
        <v>Answer 5</v>
      </c>
      <c r="U204" s="51">
        <f t="shared" si="228"/>
        <v>0</v>
      </c>
      <c r="V204" s="51">
        <f t="shared" si="221"/>
        <v>0</v>
      </c>
      <c r="W204" s="51">
        <f t="shared" si="222"/>
        <v>0</v>
      </c>
      <c r="X204" s="51">
        <f t="shared" si="223"/>
        <v>0</v>
      </c>
      <c r="Y204" s="51">
        <f t="shared" si="224"/>
        <v>0</v>
      </c>
      <c r="Z204" s="51">
        <f t="shared" si="225"/>
        <v>0</v>
      </c>
      <c r="AA204" s="53" t="e">
        <f t="shared" si="229"/>
        <v>#DIV/0!</v>
      </c>
    </row>
    <row r="205" spans="1:28" s="51" customFormat="1" x14ac:dyDescent="0.25">
      <c r="A205" s="57" t="str">
        <f>A$10</f>
        <v>Answer 6</v>
      </c>
      <c r="H205" s="51">
        <f t="shared" si="226"/>
        <v>0</v>
      </c>
      <c r="J205" s="52"/>
      <c r="K205" s="51" t="str">
        <f>K$10</f>
        <v>Answer 6</v>
      </c>
      <c r="L205" s="58" t="e">
        <f t="shared" si="227"/>
        <v>#DIV/0!</v>
      </c>
      <c r="M205" s="58" t="e">
        <f t="shared" si="215"/>
        <v>#DIV/0!</v>
      </c>
      <c r="N205" s="58" t="e">
        <f t="shared" si="216"/>
        <v>#DIV/0!</v>
      </c>
      <c r="O205" s="58" t="e">
        <f t="shared" si="217"/>
        <v>#DIV/0!</v>
      </c>
      <c r="P205" s="58" t="e">
        <f t="shared" si="218"/>
        <v>#DIV/0!</v>
      </c>
      <c r="Q205" s="58" t="e">
        <f t="shared" si="219"/>
        <v>#DIV/0!</v>
      </c>
      <c r="S205" s="52"/>
      <c r="T205" s="51" t="str">
        <f t="shared" si="220"/>
        <v>Answer 6</v>
      </c>
      <c r="U205" s="51">
        <f t="shared" si="228"/>
        <v>0</v>
      </c>
      <c r="V205" s="51">
        <f t="shared" si="221"/>
        <v>0</v>
      </c>
      <c r="W205" s="51">
        <f t="shared" si="222"/>
        <v>0</v>
      </c>
      <c r="X205" s="51">
        <f t="shared" si="223"/>
        <v>0</v>
      </c>
      <c r="Y205" s="51">
        <f t="shared" si="224"/>
        <v>0</v>
      </c>
      <c r="Z205" s="51">
        <f t="shared" si="225"/>
        <v>0</v>
      </c>
      <c r="AA205" s="53" t="e">
        <f t="shared" si="229"/>
        <v>#DIV/0!</v>
      </c>
    </row>
    <row r="206" spans="1:28" s="51" customFormat="1" x14ac:dyDescent="0.25">
      <c r="A206" s="57" t="str">
        <f>A$11</f>
        <v>Answer 7</v>
      </c>
      <c r="H206" s="51">
        <f t="shared" si="226"/>
        <v>0</v>
      </c>
      <c r="J206" s="52"/>
      <c r="K206" s="51" t="str">
        <f>K$11</f>
        <v>Answer 7</v>
      </c>
      <c r="L206" s="58" t="e">
        <f t="shared" si="227"/>
        <v>#DIV/0!</v>
      </c>
      <c r="M206" s="58" t="e">
        <f t="shared" si="215"/>
        <v>#DIV/0!</v>
      </c>
      <c r="N206" s="58" t="e">
        <f t="shared" si="216"/>
        <v>#DIV/0!</v>
      </c>
      <c r="O206" s="58" t="e">
        <f t="shared" si="217"/>
        <v>#DIV/0!</v>
      </c>
      <c r="P206" s="58" t="e">
        <f t="shared" si="218"/>
        <v>#DIV/0!</v>
      </c>
      <c r="Q206" s="58" t="e">
        <f t="shared" si="219"/>
        <v>#DIV/0!</v>
      </c>
      <c r="S206" s="52"/>
      <c r="T206" s="51" t="str">
        <f t="shared" si="220"/>
        <v>Answer 7</v>
      </c>
      <c r="U206" s="51">
        <f t="shared" si="228"/>
        <v>0</v>
      </c>
      <c r="V206" s="51">
        <f t="shared" si="221"/>
        <v>0</v>
      </c>
      <c r="W206" s="51">
        <f t="shared" si="222"/>
        <v>0</v>
      </c>
      <c r="X206" s="51">
        <f t="shared" si="223"/>
        <v>0</v>
      </c>
      <c r="Y206" s="51">
        <f t="shared" si="224"/>
        <v>0</v>
      </c>
      <c r="Z206" s="51">
        <f t="shared" si="225"/>
        <v>0</v>
      </c>
      <c r="AA206" s="53" t="e">
        <f t="shared" si="229"/>
        <v>#DIV/0!</v>
      </c>
    </row>
    <row r="207" spans="1:28" s="51" customFormat="1" x14ac:dyDescent="0.25">
      <c r="A207" s="57"/>
      <c r="J207" s="52"/>
      <c r="L207" s="59"/>
      <c r="M207" s="59"/>
      <c r="N207" s="59"/>
      <c r="O207" s="59"/>
      <c r="P207" s="59"/>
      <c r="Q207" s="59"/>
      <c r="S207" s="52"/>
      <c r="AA207" s="53"/>
    </row>
    <row r="208" spans="1:28" s="50" customFormat="1" x14ac:dyDescent="0.25">
      <c r="A208" s="54" t="str">
        <f>Refs!C6</f>
        <v>Librarian</v>
      </c>
      <c r="J208" s="55"/>
      <c r="K208" s="50" t="str">
        <f>A208</f>
        <v>Librarian</v>
      </c>
      <c r="L208" s="60"/>
      <c r="M208" s="60"/>
      <c r="N208" s="60"/>
      <c r="O208" s="60"/>
      <c r="P208" s="60"/>
      <c r="Q208" s="60"/>
      <c r="S208" s="55"/>
      <c r="T208" s="50" t="str">
        <f>A208</f>
        <v>Librarian</v>
      </c>
      <c r="AA208" s="56"/>
    </row>
    <row r="209" spans="1:27" s="51" customFormat="1" x14ac:dyDescent="0.25">
      <c r="A209" s="57" t="str">
        <f>A$4</f>
        <v>Question</v>
      </c>
      <c r="B209" s="51" t="str">
        <f t="shared" ref="B209:H209" si="230">B$4</f>
        <v>High</v>
      </c>
      <c r="C209" s="51" t="str">
        <f t="shared" si="230"/>
        <v>Mid-high</v>
      </c>
      <c r="D209" s="51" t="str">
        <f t="shared" si="230"/>
        <v>Mid</v>
      </c>
      <c r="E209" s="51" t="str">
        <f t="shared" si="230"/>
        <v>Mid-low</v>
      </c>
      <c r="F209" s="51" t="str">
        <f t="shared" si="230"/>
        <v>Low</v>
      </c>
      <c r="G209" s="51" t="str">
        <f t="shared" si="230"/>
        <v>Don't know</v>
      </c>
      <c r="H209" s="51" t="str">
        <f t="shared" si="230"/>
        <v>TOTAL</v>
      </c>
      <c r="J209" s="52"/>
      <c r="K209" s="51" t="str">
        <f>K$4</f>
        <v>Question</v>
      </c>
      <c r="L209" s="59" t="str">
        <f t="shared" ref="L209:Q209" si="231">L$4</f>
        <v>High</v>
      </c>
      <c r="M209" s="59" t="str">
        <f t="shared" si="231"/>
        <v>Mid-high</v>
      </c>
      <c r="N209" s="59" t="str">
        <f t="shared" si="231"/>
        <v>Mid</v>
      </c>
      <c r="O209" s="59" t="str">
        <f t="shared" si="231"/>
        <v>Mid-low</v>
      </c>
      <c r="P209" s="59" t="str">
        <f t="shared" si="231"/>
        <v>Low</v>
      </c>
      <c r="Q209" s="59" t="str">
        <f t="shared" si="231"/>
        <v>Don't know</v>
      </c>
      <c r="S209" s="52"/>
      <c r="T209" s="51" t="str">
        <f>T$4</f>
        <v>Question</v>
      </c>
      <c r="U209" s="51" t="str">
        <f t="shared" ref="U209:Z209" si="232">U$4</f>
        <v>High</v>
      </c>
      <c r="V209" s="51" t="str">
        <f t="shared" si="232"/>
        <v>Mid-high</v>
      </c>
      <c r="W209" s="51" t="str">
        <f t="shared" si="232"/>
        <v>Mid</v>
      </c>
      <c r="X209" s="51" t="str">
        <f t="shared" si="232"/>
        <v>Mid-low</v>
      </c>
      <c r="Y209" s="51" t="str">
        <f t="shared" si="232"/>
        <v>Low</v>
      </c>
      <c r="Z209" s="51" t="str">
        <f t="shared" si="232"/>
        <v>Don't know</v>
      </c>
      <c r="AA209" s="53" t="s">
        <v>127</v>
      </c>
    </row>
    <row r="210" spans="1:27" s="51" customFormat="1" x14ac:dyDescent="0.25">
      <c r="A210" s="57" t="str">
        <f>A$5</f>
        <v>Answer 1</v>
      </c>
      <c r="H210" s="51">
        <f>SUM(B210:G210)</f>
        <v>0</v>
      </c>
      <c r="J210" s="52"/>
      <c r="K210" s="51" t="str">
        <f>K$5</f>
        <v>Answer 1</v>
      </c>
      <c r="L210" s="58" t="e">
        <f>B210/$H210</f>
        <v>#DIV/0!</v>
      </c>
      <c r="M210" s="58" t="e">
        <f t="shared" ref="M210:M216" si="233">C210/$H210</f>
        <v>#DIV/0!</v>
      </c>
      <c r="N210" s="58" t="e">
        <f t="shared" ref="N210:N216" si="234">D210/$H210</f>
        <v>#DIV/0!</v>
      </c>
      <c r="O210" s="58" t="e">
        <f t="shared" ref="O210:O216" si="235">E210/$H210</f>
        <v>#DIV/0!</v>
      </c>
      <c r="P210" s="58" t="e">
        <f t="shared" ref="P210:P216" si="236">F210/$H210</f>
        <v>#DIV/0!</v>
      </c>
      <c r="Q210" s="58" t="e">
        <f t="shared" ref="Q210:Q216" si="237">G210/$H210</f>
        <v>#DIV/0!</v>
      </c>
      <c r="S210" s="52"/>
      <c r="T210" s="51" t="str">
        <f t="shared" ref="T210:T216" si="238">A210</f>
        <v>Answer 1</v>
      </c>
      <c r="U210" s="51">
        <f>B210*B$3</f>
        <v>0</v>
      </c>
      <c r="V210" s="51">
        <f t="shared" ref="V210:V216" si="239">C210*C$3</f>
        <v>0</v>
      </c>
      <c r="W210" s="51">
        <f t="shared" ref="W210:W216" si="240">D210*D$3</f>
        <v>0</v>
      </c>
      <c r="X210" s="51">
        <f t="shared" ref="X210:X216" si="241">E210*E$3</f>
        <v>0</v>
      </c>
      <c r="Y210" s="51">
        <f t="shared" ref="Y210:Y216" si="242">F210*F$3</f>
        <v>0</v>
      </c>
      <c r="Z210" s="51">
        <f t="shared" ref="Z210:Z216" si="243">G210*G$3</f>
        <v>0</v>
      </c>
      <c r="AA210" s="53" t="e">
        <f>SUM(U210:Z210)/$H210</f>
        <v>#DIV/0!</v>
      </c>
    </row>
    <row r="211" spans="1:27" s="51" customFormat="1" x14ac:dyDescent="0.25">
      <c r="A211" s="57" t="str">
        <f>A$6</f>
        <v>Answer 2</v>
      </c>
      <c r="H211" s="51">
        <f t="shared" ref="H211:H216" si="244">SUM(B211:G211)</f>
        <v>0</v>
      </c>
      <c r="J211" s="52"/>
      <c r="K211" s="51" t="str">
        <f>K$6</f>
        <v>Answer 2</v>
      </c>
      <c r="L211" s="58" t="e">
        <f t="shared" ref="L211:L216" si="245">B211/$H211</f>
        <v>#DIV/0!</v>
      </c>
      <c r="M211" s="58" t="e">
        <f t="shared" si="233"/>
        <v>#DIV/0!</v>
      </c>
      <c r="N211" s="58" t="e">
        <f t="shared" si="234"/>
        <v>#DIV/0!</v>
      </c>
      <c r="O211" s="58" t="e">
        <f t="shared" si="235"/>
        <v>#DIV/0!</v>
      </c>
      <c r="P211" s="58" t="e">
        <f t="shared" si="236"/>
        <v>#DIV/0!</v>
      </c>
      <c r="Q211" s="58" t="e">
        <f t="shared" si="237"/>
        <v>#DIV/0!</v>
      </c>
      <c r="S211" s="52"/>
      <c r="T211" s="51" t="str">
        <f t="shared" si="238"/>
        <v>Answer 2</v>
      </c>
      <c r="U211" s="51">
        <f t="shared" ref="U211:U216" si="246">B211*B$3</f>
        <v>0</v>
      </c>
      <c r="V211" s="51">
        <f t="shared" si="239"/>
        <v>0</v>
      </c>
      <c r="W211" s="51">
        <f t="shared" si="240"/>
        <v>0</v>
      </c>
      <c r="X211" s="51">
        <f t="shared" si="241"/>
        <v>0</v>
      </c>
      <c r="Y211" s="51">
        <f t="shared" si="242"/>
        <v>0</v>
      </c>
      <c r="Z211" s="51">
        <f t="shared" si="243"/>
        <v>0</v>
      </c>
      <c r="AA211" s="53" t="e">
        <f t="shared" ref="AA211:AA216" si="247">SUM(U211:Z211)/$H211</f>
        <v>#DIV/0!</v>
      </c>
    </row>
    <row r="212" spans="1:27" s="51" customFormat="1" x14ac:dyDescent="0.25">
      <c r="A212" s="57" t="str">
        <f>A$7</f>
        <v>Answer 3</v>
      </c>
      <c r="H212" s="51">
        <f t="shared" si="244"/>
        <v>0</v>
      </c>
      <c r="J212" s="52"/>
      <c r="K212" s="51" t="str">
        <f>K$7</f>
        <v>Answer 3</v>
      </c>
      <c r="L212" s="58" t="e">
        <f t="shared" si="245"/>
        <v>#DIV/0!</v>
      </c>
      <c r="M212" s="58" t="e">
        <f t="shared" si="233"/>
        <v>#DIV/0!</v>
      </c>
      <c r="N212" s="58" t="e">
        <f t="shared" si="234"/>
        <v>#DIV/0!</v>
      </c>
      <c r="O212" s="58" t="e">
        <f t="shared" si="235"/>
        <v>#DIV/0!</v>
      </c>
      <c r="P212" s="58" t="e">
        <f t="shared" si="236"/>
        <v>#DIV/0!</v>
      </c>
      <c r="Q212" s="58" t="e">
        <f t="shared" si="237"/>
        <v>#DIV/0!</v>
      </c>
      <c r="S212" s="52"/>
      <c r="T212" s="51" t="str">
        <f t="shared" si="238"/>
        <v>Answer 3</v>
      </c>
      <c r="U212" s="51">
        <f t="shared" si="246"/>
        <v>0</v>
      </c>
      <c r="V212" s="51">
        <f t="shared" si="239"/>
        <v>0</v>
      </c>
      <c r="W212" s="51">
        <f t="shared" si="240"/>
        <v>0</v>
      </c>
      <c r="X212" s="51">
        <f t="shared" si="241"/>
        <v>0</v>
      </c>
      <c r="Y212" s="51">
        <f t="shared" si="242"/>
        <v>0</v>
      </c>
      <c r="Z212" s="51">
        <f t="shared" si="243"/>
        <v>0</v>
      </c>
      <c r="AA212" s="53" t="e">
        <f t="shared" si="247"/>
        <v>#DIV/0!</v>
      </c>
    </row>
    <row r="213" spans="1:27" s="51" customFormat="1" x14ac:dyDescent="0.25">
      <c r="A213" s="57" t="str">
        <f>A$8</f>
        <v>Answer 4</v>
      </c>
      <c r="H213" s="51">
        <f t="shared" si="244"/>
        <v>0</v>
      </c>
      <c r="J213" s="52"/>
      <c r="K213" s="51" t="str">
        <f>K$8</f>
        <v>Answer 4</v>
      </c>
      <c r="L213" s="58" t="e">
        <f t="shared" si="245"/>
        <v>#DIV/0!</v>
      </c>
      <c r="M213" s="58" t="e">
        <f t="shared" si="233"/>
        <v>#DIV/0!</v>
      </c>
      <c r="N213" s="58" t="e">
        <f t="shared" si="234"/>
        <v>#DIV/0!</v>
      </c>
      <c r="O213" s="58" t="e">
        <f t="shared" si="235"/>
        <v>#DIV/0!</v>
      </c>
      <c r="P213" s="58" t="e">
        <f t="shared" si="236"/>
        <v>#DIV/0!</v>
      </c>
      <c r="Q213" s="58" t="e">
        <f t="shared" si="237"/>
        <v>#DIV/0!</v>
      </c>
      <c r="S213" s="52"/>
      <c r="T213" s="51" t="str">
        <f t="shared" si="238"/>
        <v>Answer 4</v>
      </c>
      <c r="U213" s="51">
        <f t="shared" si="246"/>
        <v>0</v>
      </c>
      <c r="V213" s="51">
        <f t="shared" si="239"/>
        <v>0</v>
      </c>
      <c r="W213" s="51">
        <f t="shared" si="240"/>
        <v>0</v>
      </c>
      <c r="X213" s="51">
        <f t="shared" si="241"/>
        <v>0</v>
      </c>
      <c r="Y213" s="51">
        <f t="shared" si="242"/>
        <v>0</v>
      </c>
      <c r="Z213" s="51">
        <f t="shared" si="243"/>
        <v>0</v>
      </c>
      <c r="AA213" s="53" t="e">
        <f t="shared" si="247"/>
        <v>#DIV/0!</v>
      </c>
    </row>
    <row r="214" spans="1:27" s="51" customFormat="1" x14ac:dyDescent="0.25">
      <c r="A214" s="57" t="str">
        <f>A$9</f>
        <v>Answer 5</v>
      </c>
      <c r="H214" s="51">
        <f t="shared" si="244"/>
        <v>0</v>
      </c>
      <c r="J214" s="52"/>
      <c r="K214" s="51" t="str">
        <f>K$9</f>
        <v>Answer 5</v>
      </c>
      <c r="L214" s="58" t="e">
        <f t="shared" si="245"/>
        <v>#DIV/0!</v>
      </c>
      <c r="M214" s="58" t="e">
        <f t="shared" si="233"/>
        <v>#DIV/0!</v>
      </c>
      <c r="N214" s="58" t="e">
        <f t="shared" si="234"/>
        <v>#DIV/0!</v>
      </c>
      <c r="O214" s="58" t="e">
        <f t="shared" si="235"/>
        <v>#DIV/0!</v>
      </c>
      <c r="P214" s="58" t="e">
        <f t="shared" si="236"/>
        <v>#DIV/0!</v>
      </c>
      <c r="Q214" s="58" t="e">
        <f t="shared" si="237"/>
        <v>#DIV/0!</v>
      </c>
      <c r="S214" s="52"/>
      <c r="T214" s="51" t="str">
        <f t="shared" si="238"/>
        <v>Answer 5</v>
      </c>
      <c r="U214" s="51">
        <f t="shared" si="246"/>
        <v>0</v>
      </c>
      <c r="V214" s="51">
        <f t="shared" si="239"/>
        <v>0</v>
      </c>
      <c r="W214" s="51">
        <f t="shared" si="240"/>
        <v>0</v>
      </c>
      <c r="X214" s="51">
        <f t="shared" si="241"/>
        <v>0</v>
      </c>
      <c r="Y214" s="51">
        <f t="shared" si="242"/>
        <v>0</v>
      </c>
      <c r="Z214" s="51">
        <f t="shared" si="243"/>
        <v>0</v>
      </c>
      <c r="AA214" s="53" t="e">
        <f t="shared" si="247"/>
        <v>#DIV/0!</v>
      </c>
    </row>
    <row r="215" spans="1:27" s="51" customFormat="1" x14ac:dyDescent="0.25">
      <c r="A215" s="57" t="str">
        <f>A$10</f>
        <v>Answer 6</v>
      </c>
      <c r="H215" s="51">
        <f t="shared" si="244"/>
        <v>0</v>
      </c>
      <c r="J215" s="52"/>
      <c r="K215" s="51" t="str">
        <f>K$10</f>
        <v>Answer 6</v>
      </c>
      <c r="L215" s="58" t="e">
        <f t="shared" si="245"/>
        <v>#DIV/0!</v>
      </c>
      <c r="M215" s="58" t="e">
        <f t="shared" si="233"/>
        <v>#DIV/0!</v>
      </c>
      <c r="N215" s="58" t="e">
        <f t="shared" si="234"/>
        <v>#DIV/0!</v>
      </c>
      <c r="O215" s="58" t="e">
        <f t="shared" si="235"/>
        <v>#DIV/0!</v>
      </c>
      <c r="P215" s="58" t="e">
        <f t="shared" si="236"/>
        <v>#DIV/0!</v>
      </c>
      <c r="Q215" s="58" t="e">
        <f t="shared" si="237"/>
        <v>#DIV/0!</v>
      </c>
      <c r="S215" s="52"/>
      <c r="T215" s="51" t="str">
        <f t="shared" si="238"/>
        <v>Answer 6</v>
      </c>
      <c r="U215" s="51">
        <f t="shared" si="246"/>
        <v>0</v>
      </c>
      <c r="V215" s="51">
        <f t="shared" si="239"/>
        <v>0</v>
      </c>
      <c r="W215" s="51">
        <f t="shared" si="240"/>
        <v>0</v>
      </c>
      <c r="X215" s="51">
        <f t="shared" si="241"/>
        <v>0</v>
      </c>
      <c r="Y215" s="51">
        <f t="shared" si="242"/>
        <v>0</v>
      </c>
      <c r="Z215" s="51">
        <f t="shared" si="243"/>
        <v>0</v>
      </c>
      <c r="AA215" s="53" t="e">
        <f t="shared" si="247"/>
        <v>#DIV/0!</v>
      </c>
    </row>
    <row r="216" spans="1:27" s="51" customFormat="1" x14ac:dyDescent="0.25">
      <c r="A216" s="57" t="str">
        <f>A$11</f>
        <v>Answer 7</v>
      </c>
      <c r="H216" s="51">
        <f t="shared" si="244"/>
        <v>0</v>
      </c>
      <c r="J216" s="52"/>
      <c r="K216" s="51" t="str">
        <f>K$11</f>
        <v>Answer 7</v>
      </c>
      <c r="L216" s="58" t="e">
        <f t="shared" si="245"/>
        <v>#DIV/0!</v>
      </c>
      <c r="M216" s="58" t="e">
        <f t="shared" si="233"/>
        <v>#DIV/0!</v>
      </c>
      <c r="N216" s="58" t="e">
        <f t="shared" si="234"/>
        <v>#DIV/0!</v>
      </c>
      <c r="O216" s="58" t="e">
        <f t="shared" si="235"/>
        <v>#DIV/0!</v>
      </c>
      <c r="P216" s="58" t="e">
        <f t="shared" si="236"/>
        <v>#DIV/0!</v>
      </c>
      <c r="Q216" s="58" t="e">
        <f t="shared" si="237"/>
        <v>#DIV/0!</v>
      </c>
      <c r="S216" s="52"/>
      <c r="T216" s="51" t="str">
        <f t="shared" si="238"/>
        <v>Answer 7</v>
      </c>
      <c r="U216" s="51">
        <f t="shared" si="246"/>
        <v>0</v>
      </c>
      <c r="V216" s="51">
        <f t="shared" si="239"/>
        <v>0</v>
      </c>
      <c r="W216" s="51">
        <f t="shared" si="240"/>
        <v>0</v>
      </c>
      <c r="X216" s="51">
        <f t="shared" si="241"/>
        <v>0</v>
      </c>
      <c r="Y216" s="51">
        <f t="shared" si="242"/>
        <v>0</v>
      </c>
      <c r="Z216" s="51">
        <f t="shared" si="243"/>
        <v>0</v>
      </c>
      <c r="AA216" s="53" t="e">
        <f t="shared" si="247"/>
        <v>#DIV/0!</v>
      </c>
    </row>
    <row r="217" spans="1:27" s="51" customFormat="1" x14ac:dyDescent="0.25">
      <c r="A217" s="61"/>
      <c r="J217" s="52"/>
      <c r="S217" s="52"/>
      <c r="AA217" s="53"/>
    </row>
    <row r="218" spans="1:27" s="50" customFormat="1" x14ac:dyDescent="0.25">
      <c r="A218" s="54" t="str">
        <f>Refs!D6</f>
        <v>Library head of IT/Technology services</v>
      </c>
      <c r="J218" s="55"/>
      <c r="K218" s="50" t="str">
        <f>A218</f>
        <v>Library head of IT/Technology services</v>
      </c>
      <c r="S218" s="55"/>
      <c r="T218" s="50" t="str">
        <f>A218</f>
        <v>Library head of IT/Technology services</v>
      </c>
      <c r="AA218" s="56"/>
    </row>
    <row r="219" spans="1:27" s="51" customFormat="1" x14ac:dyDescent="0.25">
      <c r="A219" s="57" t="str">
        <f>A$4</f>
        <v>Question</v>
      </c>
      <c r="B219" s="51" t="str">
        <f t="shared" ref="B219:H219" si="248">B$4</f>
        <v>High</v>
      </c>
      <c r="C219" s="51" t="str">
        <f t="shared" si="248"/>
        <v>Mid-high</v>
      </c>
      <c r="D219" s="51" t="str">
        <f t="shared" si="248"/>
        <v>Mid</v>
      </c>
      <c r="E219" s="51" t="str">
        <f t="shared" si="248"/>
        <v>Mid-low</v>
      </c>
      <c r="F219" s="51" t="str">
        <f t="shared" si="248"/>
        <v>Low</v>
      </c>
      <c r="G219" s="51" t="str">
        <f t="shared" si="248"/>
        <v>Don't know</v>
      </c>
      <c r="H219" s="51" t="str">
        <f t="shared" si="248"/>
        <v>TOTAL</v>
      </c>
      <c r="J219" s="52"/>
      <c r="K219" s="51" t="str">
        <f>K$4</f>
        <v>Question</v>
      </c>
      <c r="L219" s="51" t="str">
        <f t="shared" ref="L219:Q219" si="249">L$4</f>
        <v>High</v>
      </c>
      <c r="M219" s="51" t="str">
        <f t="shared" si="249"/>
        <v>Mid-high</v>
      </c>
      <c r="N219" s="51" t="str">
        <f t="shared" si="249"/>
        <v>Mid</v>
      </c>
      <c r="O219" s="51" t="str">
        <f t="shared" si="249"/>
        <v>Mid-low</v>
      </c>
      <c r="P219" s="51" t="str">
        <f t="shared" si="249"/>
        <v>Low</v>
      </c>
      <c r="Q219" s="51" t="str">
        <f t="shared" si="249"/>
        <v>Don't know</v>
      </c>
      <c r="S219" s="52"/>
      <c r="T219" s="51" t="str">
        <f>T$4</f>
        <v>Question</v>
      </c>
      <c r="U219" s="51" t="str">
        <f t="shared" ref="U219:Z219" si="250">U$4</f>
        <v>High</v>
      </c>
      <c r="V219" s="51" t="str">
        <f t="shared" si="250"/>
        <v>Mid-high</v>
      </c>
      <c r="W219" s="51" t="str">
        <f t="shared" si="250"/>
        <v>Mid</v>
      </c>
      <c r="X219" s="51" t="str">
        <f t="shared" si="250"/>
        <v>Mid-low</v>
      </c>
      <c r="Y219" s="51" t="str">
        <f t="shared" si="250"/>
        <v>Low</v>
      </c>
      <c r="Z219" s="51" t="str">
        <f t="shared" si="250"/>
        <v>Don't know</v>
      </c>
      <c r="AA219" s="53" t="s">
        <v>127</v>
      </c>
    </row>
    <row r="220" spans="1:27" s="51" customFormat="1" x14ac:dyDescent="0.25">
      <c r="A220" s="57" t="str">
        <f>A$5</f>
        <v>Answer 1</v>
      </c>
      <c r="H220" s="51">
        <f>SUM(B220:G220)</f>
        <v>0</v>
      </c>
      <c r="J220" s="52"/>
      <c r="K220" s="51" t="str">
        <f>K$5</f>
        <v>Answer 1</v>
      </c>
      <c r="L220" s="58" t="e">
        <f>B220/$H220</f>
        <v>#DIV/0!</v>
      </c>
      <c r="M220" s="58" t="e">
        <f t="shared" ref="M220:M226" si="251">C220/$H220</f>
        <v>#DIV/0!</v>
      </c>
      <c r="N220" s="58" t="e">
        <f t="shared" ref="N220:N226" si="252">D220/$H220</f>
        <v>#DIV/0!</v>
      </c>
      <c r="O220" s="58" t="e">
        <f t="shared" ref="O220:O226" si="253">E220/$H220</f>
        <v>#DIV/0!</v>
      </c>
      <c r="P220" s="58" t="e">
        <f t="shared" ref="P220:P226" si="254">F220/$H220</f>
        <v>#DIV/0!</v>
      </c>
      <c r="Q220" s="58" t="e">
        <f t="shared" ref="Q220:Q226" si="255">G220/$H220</f>
        <v>#DIV/0!</v>
      </c>
      <c r="S220" s="52"/>
      <c r="T220" s="51" t="str">
        <f t="shared" ref="T220:T226" si="256">A220</f>
        <v>Answer 1</v>
      </c>
      <c r="U220" s="51">
        <f>B220*B$3</f>
        <v>0</v>
      </c>
      <c r="V220" s="51">
        <f t="shared" ref="V220:V226" si="257">C220*C$3</f>
        <v>0</v>
      </c>
      <c r="W220" s="51">
        <f t="shared" ref="W220:W226" si="258">D220*D$3</f>
        <v>0</v>
      </c>
      <c r="X220" s="51">
        <f t="shared" ref="X220:X226" si="259">E220*E$3</f>
        <v>0</v>
      </c>
      <c r="Y220" s="51">
        <f t="shared" ref="Y220:Y226" si="260">F220*F$3</f>
        <v>0</v>
      </c>
      <c r="Z220" s="51">
        <f t="shared" ref="Z220:Z226" si="261">G220*G$3</f>
        <v>0</v>
      </c>
      <c r="AA220" s="53" t="e">
        <f>SUM(U220:Z220)/$H220</f>
        <v>#DIV/0!</v>
      </c>
    </row>
    <row r="221" spans="1:27" s="51" customFormat="1" x14ac:dyDescent="0.25">
      <c r="A221" s="57" t="str">
        <f>A$6</f>
        <v>Answer 2</v>
      </c>
      <c r="H221" s="51">
        <f t="shared" ref="H221:H226" si="262">SUM(B221:G221)</f>
        <v>0</v>
      </c>
      <c r="J221" s="52"/>
      <c r="K221" s="51" t="str">
        <f>K$6</f>
        <v>Answer 2</v>
      </c>
      <c r="L221" s="58" t="e">
        <f t="shared" ref="L221:L226" si="263">B221/$H221</f>
        <v>#DIV/0!</v>
      </c>
      <c r="M221" s="58" t="e">
        <f t="shared" si="251"/>
        <v>#DIV/0!</v>
      </c>
      <c r="N221" s="58" t="e">
        <f t="shared" si="252"/>
        <v>#DIV/0!</v>
      </c>
      <c r="O221" s="58" t="e">
        <f t="shared" si="253"/>
        <v>#DIV/0!</v>
      </c>
      <c r="P221" s="58" t="e">
        <f t="shared" si="254"/>
        <v>#DIV/0!</v>
      </c>
      <c r="Q221" s="58" t="e">
        <f t="shared" si="255"/>
        <v>#DIV/0!</v>
      </c>
      <c r="S221" s="52"/>
      <c r="T221" s="51" t="str">
        <f t="shared" si="256"/>
        <v>Answer 2</v>
      </c>
      <c r="U221" s="51">
        <f t="shared" ref="U221:U226" si="264">B221*B$3</f>
        <v>0</v>
      </c>
      <c r="V221" s="51">
        <f t="shared" si="257"/>
        <v>0</v>
      </c>
      <c r="W221" s="51">
        <f t="shared" si="258"/>
        <v>0</v>
      </c>
      <c r="X221" s="51">
        <f t="shared" si="259"/>
        <v>0</v>
      </c>
      <c r="Y221" s="51">
        <f t="shared" si="260"/>
        <v>0</v>
      </c>
      <c r="Z221" s="51">
        <f t="shared" si="261"/>
        <v>0</v>
      </c>
      <c r="AA221" s="53" t="e">
        <f t="shared" ref="AA221:AA226" si="265">SUM(U221:Z221)/$H221</f>
        <v>#DIV/0!</v>
      </c>
    </row>
    <row r="222" spans="1:27" s="51" customFormat="1" x14ac:dyDescent="0.25">
      <c r="A222" s="57" t="str">
        <f>A$7</f>
        <v>Answer 3</v>
      </c>
      <c r="H222" s="51">
        <f t="shared" si="262"/>
        <v>0</v>
      </c>
      <c r="J222" s="52"/>
      <c r="K222" s="51" t="str">
        <f>K$7</f>
        <v>Answer 3</v>
      </c>
      <c r="L222" s="58" t="e">
        <f t="shared" si="263"/>
        <v>#DIV/0!</v>
      </c>
      <c r="M222" s="58" t="e">
        <f t="shared" si="251"/>
        <v>#DIV/0!</v>
      </c>
      <c r="N222" s="58" t="e">
        <f t="shared" si="252"/>
        <v>#DIV/0!</v>
      </c>
      <c r="O222" s="58" t="e">
        <f t="shared" si="253"/>
        <v>#DIV/0!</v>
      </c>
      <c r="P222" s="58" t="e">
        <f t="shared" si="254"/>
        <v>#DIV/0!</v>
      </c>
      <c r="Q222" s="58" t="e">
        <f t="shared" si="255"/>
        <v>#DIV/0!</v>
      </c>
      <c r="S222" s="52"/>
      <c r="T222" s="51" t="str">
        <f t="shared" si="256"/>
        <v>Answer 3</v>
      </c>
      <c r="U222" s="51">
        <f t="shared" si="264"/>
        <v>0</v>
      </c>
      <c r="V222" s="51">
        <f t="shared" si="257"/>
        <v>0</v>
      </c>
      <c r="W222" s="51">
        <f t="shared" si="258"/>
        <v>0</v>
      </c>
      <c r="X222" s="51">
        <f t="shared" si="259"/>
        <v>0</v>
      </c>
      <c r="Y222" s="51">
        <f t="shared" si="260"/>
        <v>0</v>
      </c>
      <c r="Z222" s="51">
        <f t="shared" si="261"/>
        <v>0</v>
      </c>
      <c r="AA222" s="53" t="e">
        <f t="shared" si="265"/>
        <v>#DIV/0!</v>
      </c>
    </row>
    <row r="223" spans="1:27" s="51" customFormat="1" x14ac:dyDescent="0.25">
      <c r="A223" s="57" t="str">
        <f>A$8</f>
        <v>Answer 4</v>
      </c>
      <c r="H223" s="51">
        <f t="shared" si="262"/>
        <v>0</v>
      </c>
      <c r="J223" s="52"/>
      <c r="K223" s="51" t="str">
        <f>K$8</f>
        <v>Answer 4</v>
      </c>
      <c r="L223" s="58" t="e">
        <f t="shared" si="263"/>
        <v>#DIV/0!</v>
      </c>
      <c r="M223" s="58" t="e">
        <f t="shared" si="251"/>
        <v>#DIV/0!</v>
      </c>
      <c r="N223" s="58" t="e">
        <f t="shared" si="252"/>
        <v>#DIV/0!</v>
      </c>
      <c r="O223" s="58" t="e">
        <f t="shared" si="253"/>
        <v>#DIV/0!</v>
      </c>
      <c r="P223" s="58" t="e">
        <f t="shared" si="254"/>
        <v>#DIV/0!</v>
      </c>
      <c r="Q223" s="58" t="e">
        <f t="shared" si="255"/>
        <v>#DIV/0!</v>
      </c>
      <c r="S223" s="52"/>
      <c r="T223" s="51" t="str">
        <f t="shared" si="256"/>
        <v>Answer 4</v>
      </c>
      <c r="U223" s="51">
        <f t="shared" si="264"/>
        <v>0</v>
      </c>
      <c r="V223" s="51">
        <f t="shared" si="257"/>
        <v>0</v>
      </c>
      <c r="W223" s="51">
        <f t="shared" si="258"/>
        <v>0</v>
      </c>
      <c r="X223" s="51">
        <f t="shared" si="259"/>
        <v>0</v>
      </c>
      <c r="Y223" s="51">
        <f t="shared" si="260"/>
        <v>0</v>
      </c>
      <c r="Z223" s="51">
        <f t="shared" si="261"/>
        <v>0</v>
      </c>
      <c r="AA223" s="53" t="e">
        <f t="shared" si="265"/>
        <v>#DIV/0!</v>
      </c>
    </row>
    <row r="224" spans="1:27" s="51" customFormat="1" x14ac:dyDescent="0.25">
      <c r="A224" s="57" t="str">
        <f>A$9</f>
        <v>Answer 5</v>
      </c>
      <c r="H224" s="51">
        <f t="shared" si="262"/>
        <v>0</v>
      </c>
      <c r="J224" s="52"/>
      <c r="K224" s="51" t="str">
        <f>K$9</f>
        <v>Answer 5</v>
      </c>
      <c r="L224" s="58" t="e">
        <f t="shared" si="263"/>
        <v>#DIV/0!</v>
      </c>
      <c r="M224" s="58" t="e">
        <f t="shared" si="251"/>
        <v>#DIV/0!</v>
      </c>
      <c r="N224" s="58" t="e">
        <f t="shared" si="252"/>
        <v>#DIV/0!</v>
      </c>
      <c r="O224" s="58" t="e">
        <f t="shared" si="253"/>
        <v>#DIV/0!</v>
      </c>
      <c r="P224" s="58" t="e">
        <f t="shared" si="254"/>
        <v>#DIV/0!</v>
      </c>
      <c r="Q224" s="58" t="e">
        <f t="shared" si="255"/>
        <v>#DIV/0!</v>
      </c>
      <c r="S224" s="52"/>
      <c r="T224" s="51" t="str">
        <f t="shared" si="256"/>
        <v>Answer 5</v>
      </c>
      <c r="U224" s="51">
        <f t="shared" si="264"/>
        <v>0</v>
      </c>
      <c r="V224" s="51">
        <f t="shared" si="257"/>
        <v>0</v>
      </c>
      <c r="W224" s="51">
        <f t="shared" si="258"/>
        <v>0</v>
      </c>
      <c r="X224" s="51">
        <f t="shared" si="259"/>
        <v>0</v>
      </c>
      <c r="Y224" s="51">
        <f t="shared" si="260"/>
        <v>0</v>
      </c>
      <c r="Z224" s="51">
        <f t="shared" si="261"/>
        <v>0</v>
      </c>
      <c r="AA224" s="53" t="e">
        <f t="shared" si="265"/>
        <v>#DIV/0!</v>
      </c>
    </row>
    <row r="225" spans="1:27" s="51" customFormat="1" x14ac:dyDescent="0.25">
      <c r="A225" s="57" t="str">
        <f>A$10</f>
        <v>Answer 6</v>
      </c>
      <c r="H225" s="51">
        <f t="shared" si="262"/>
        <v>0</v>
      </c>
      <c r="J225" s="52"/>
      <c r="K225" s="51" t="str">
        <f>K$10</f>
        <v>Answer 6</v>
      </c>
      <c r="L225" s="58" t="e">
        <f t="shared" si="263"/>
        <v>#DIV/0!</v>
      </c>
      <c r="M225" s="58" t="e">
        <f t="shared" si="251"/>
        <v>#DIV/0!</v>
      </c>
      <c r="N225" s="58" t="e">
        <f t="shared" si="252"/>
        <v>#DIV/0!</v>
      </c>
      <c r="O225" s="58" t="e">
        <f t="shared" si="253"/>
        <v>#DIV/0!</v>
      </c>
      <c r="P225" s="58" t="e">
        <f t="shared" si="254"/>
        <v>#DIV/0!</v>
      </c>
      <c r="Q225" s="58" t="e">
        <f t="shared" si="255"/>
        <v>#DIV/0!</v>
      </c>
      <c r="S225" s="52"/>
      <c r="T225" s="51" t="str">
        <f t="shared" si="256"/>
        <v>Answer 6</v>
      </c>
      <c r="U225" s="51">
        <f t="shared" si="264"/>
        <v>0</v>
      </c>
      <c r="V225" s="51">
        <f t="shared" si="257"/>
        <v>0</v>
      </c>
      <c r="W225" s="51">
        <f t="shared" si="258"/>
        <v>0</v>
      </c>
      <c r="X225" s="51">
        <f t="shared" si="259"/>
        <v>0</v>
      </c>
      <c r="Y225" s="51">
        <f t="shared" si="260"/>
        <v>0</v>
      </c>
      <c r="Z225" s="51">
        <f t="shared" si="261"/>
        <v>0</v>
      </c>
      <c r="AA225" s="53" t="e">
        <f t="shared" si="265"/>
        <v>#DIV/0!</v>
      </c>
    </row>
    <row r="226" spans="1:27" s="51" customFormat="1" x14ac:dyDescent="0.25">
      <c r="A226" s="57" t="str">
        <f>A$11</f>
        <v>Answer 7</v>
      </c>
      <c r="H226" s="51">
        <f t="shared" si="262"/>
        <v>0</v>
      </c>
      <c r="J226" s="52"/>
      <c r="K226" s="51" t="str">
        <f>K$11</f>
        <v>Answer 7</v>
      </c>
      <c r="L226" s="58" t="e">
        <f t="shared" si="263"/>
        <v>#DIV/0!</v>
      </c>
      <c r="M226" s="58" t="e">
        <f t="shared" si="251"/>
        <v>#DIV/0!</v>
      </c>
      <c r="N226" s="58" t="e">
        <f t="shared" si="252"/>
        <v>#DIV/0!</v>
      </c>
      <c r="O226" s="58" t="e">
        <f t="shared" si="253"/>
        <v>#DIV/0!</v>
      </c>
      <c r="P226" s="58" t="e">
        <f t="shared" si="254"/>
        <v>#DIV/0!</v>
      </c>
      <c r="Q226" s="58" t="e">
        <f t="shared" si="255"/>
        <v>#DIV/0!</v>
      </c>
      <c r="S226" s="52"/>
      <c r="T226" s="51" t="str">
        <f t="shared" si="256"/>
        <v>Answer 7</v>
      </c>
      <c r="U226" s="51">
        <f t="shared" si="264"/>
        <v>0</v>
      </c>
      <c r="V226" s="51">
        <f t="shared" si="257"/>
        <v>0</v>
      </c>
      <c r="W226" s="51">
        <f t="shared" si="258"/>
        <v>0</v>
      </c>
      <c r="X226" s="51">
        <f t="shared" si="259"/>
        <v>0</v>
      </c>
      <c r="Y226" s="51">
        <f t="shared" si="260"/>
        <v>0</v>
      </c>
      <c r="Z226" s="51">
        <f t="shared" si="261"/>
        <v>0</v>
      </c>
      <c r="AA226" s="53" t="e">
        <f t="shared" si="265"/>
        <v>#DIV/0!</v>
      </c>
    </row>
    <row r="227" spans="1:27" s="51" customFormat="1" x14ac:dyDescent="0.25">
      <c r="A227" s="57"/>
      <c r="J227" s="52"/>
      <c r="L227" s="59"/>
      <c r="M227" s="59"/>
      <c r="N227" s="59"/>
      <c r="O227" s="59"/>
      <c r="P227" s="59"/>
      <c r="Q227" s="59"/>
      <c r="S227" s="52"/>
      <c r="AA227" s="53"/>
    </row>
    <row r="228" spans="1:27" s="50" customFormat="1" x14ac:dyDescent="0.25">
      <c r="A228" s="54" t="str">
        <f>Refs!E6</f>
        <v>Other (please specify)</v>
      </c>
      <c r="J228" s="55"/>
      <c r="K228" s="50" t="str">
        <f>A228</f>
        <v>Other (please specify)</v>
      </c>
      <c r="L228" s="60"/>
      <c r="M228" s="60"/>
      <c r="N228" s="60"/>
      <c r="O228" s="60"/>
      <c r="P228" s="60"/>
      <c r="Q228" s="60"/>
      <c r="S228" s="55"/>
      <c r="T228" s="50" t="str">
        <f>A228</f>
        <v>Other (please specify)</v>
      </c>
      <c r="AA228" s="56"/>
    </row>
    <row r="229" spans="1:27" s="51" customFormat="1" x14ac:dyDescent="0.25">
      <c r="A229" s="57" t="str">
        <f>A$4</f>
        <v>Question</v>
      </c>
      <c r="B229" s="51" t="str">
        <f t="shared" ref="B229:H229" si="266">B$4</f>
        <v>High</v>
      </c>
      <c r="C229" s="51" t="str">
        <f t="shared" si="266"/>
        <v>Mid-high</v>
      </c>
      <c r="D229" s="51" t="str">
        <f t="shared" si="266"/>
        <v>Mid</v>
      </c>
      <c r="E229" s="51" t="str">
        <f t="shared" si="266"/>
        <v>Mid-low</v>
      </c>
      <c r="F229" s="51" t="str">
        <f t="shared" si="266"/>
        <v>Low</v>
      </c>
      <c r="G229" s="51" t="str">
        <f t="shared" si="266"/>
        <v>Don't know</v>
      </c>
      <c r="H229" s="51" t="str">
        <f t="shared" si="266"/>
        <v>TOTAL</v>
      </c>
      <c r="J229" s="52"/>
      <c r="K229" s="51" t="str">
        <f>K$4</f>
        <v>Question</v>
      </c>
      <c r="L229" s="59" t="str">
        <f t="shared" ref="L229:Q229" si="267">L$4</f>
        <v>High</v>
      </c>
      <c r="M229" s="59" t="str">
        <f t="shared" si="267"/>
        <v>Mid-high</v>
      </c>
      <c r="N229" s="59" t="str">
        <f t="shared" si="267"/>
        <v>Mid</v>
      </c>
      <c r="O229" s="59" t="str">
        <f t="shared" si="267"/>
        <v>Mid-low</v>
      </c>
      <c r="P229" s="59" t="str">
        <f t="shared" si="267"/>
        <v>Low</v>
      </c>
      <c r="Q229" s="59" t="str">
        <f t="shared" si="267"/>
        <v>Don't know</v>
      </c>
      <c r="S229" s="52"/>
      <c r="T229" s="51" t="str">
        <f>T$4</f>
        <v>Question</v>
      </c>
      <c r="U229" s="51" t="str">
        <f t="shared" ref="U229:Z229" si="268">U$4</f>
        <v>High</v>
      </c>
      <c r="V229" s="51" t="str">
        <f t="shared" si="268"/>
        <v>Mid-high</v>
      </c>
      <c r="W229" s="51" t="str">
        <f t="shared" si="268"/>
        <v>Mid</v>
      </c>
      <c r="X229" s="51" t="str">
        <f t="shared" si="268"/>
        <v>Mid-low</v>
      </c>
      <c r="Y229" s="51" t="str">
        <f t="shared" si="268"/>
        <v>Low</v>
      </c>
      <c r="Z229" s="51" t="str">
        <f t="shared" si="268"/>
        <v>Don't know</v>
      </c>
      <c r="AA229" s="53" t="s">
        <v>127</v>
      </c>
    </row>
    <row r="230" spans="1:27" s="51" customFormat="1" x14ac:dyDescent="0.25">
      <c r="A230" s="57" t="str">
        <f>A$5</f>
        <v>Answer 1</v>
      </c>
      <c r="H230" s="51">
        <f>SUM(B230:G230)</f>
        <v>0</v>
      </c>
      <c r="J230" s="52"/>
      <c r="K230" s="51" t="str">
        <f>K$5</f>
        <v>Answer 1</v>
      </c>
      <c r="L230" s="58" t="e">
        <f>B230/$H230</f>
        <v>#DIV/0!</v>
      </c>
      <c r="M230" s="58" t="e">
        <f t="shared" ref="M230:M236" si="269">C230/$H230</f>
        <v>#DIV/0!</v>
      </c>
      <c r="N230" s="58" t="e">
        <f t="shared" ref="N230:N236" si="270">D230/$H230</f>
        <v>#DIV/0!</v>
      </c>
      <c r="O230" s="58" t="e">
        <f t="shared" ref="O230:O236" si="271">E230/$H230</f>
        <v>#DIV/0!</v>
      </c>
      <c r="P230" s="58" t="e">
        <f t="shared" ref="P230:P236" si="272">F230/$H230</f>
        <v>#DIV/0!</v>
      </c>
      <c r="Q230" s="58" t="e">
        <f t="shared" ref="Q230:Q236" si="273">G230/$H230</f>
        <v>#DIV/0!</v>
      </c>
      <c r="S230" s="52"/>
      <c r="T230" s="51" t="str">
        <f t="shared" ref="T230:T236" si="274">A230</f>
        <v>Answer 1</v>
      </c>
      <c r="U230" s="51">
        <f>B230*B$3</f>
        <v>0</v>
      </c>
      <c r="V230" s="51">
        <f t="shared" ref="V230:V236" si="275">C230*C$3</f>
        <v>0</v>
      </c>
      <c r="W230" s="51">
        <f t="shared" ref="W230:W236" si="276">D230*D$3</f>
        <v>0</v>
      </c>
      <c r="X230" s="51">
        <f t="shared" ref="X230:X236" si="277">E230*E$3</f>
        <v>0</v>
      </c>
      <c r="Y230" s="51">
        <f t="shared" ref="Y230:Y236" si="278">F230*F$3</f>
        <v>0</v>
      </c>
      <c r="Z230" s="51">
        <f t="shared" ref="Z230:Z236" si="279">G230*G$3</f>
        <v>0</v>
      </c>
      <c r="AA230" s="53" t="e">
        <f>SUM(U230:Z230)/$H230</f>
        <v>#DIV/0!</v>
      </c>
    </row>
    <row r="231" spans="1:27" s="51" customFormat="1" x14ac:dyDescent="0.25">
      <c r="A231" s="57" t="str">
        <f>A$6</f>
        <v>Answer 2</v>
      </c>
      <c r="H231" s="51">
        <f t="shared" ref="H231:H236" si="280">SUM(B231:G231)</f>
        <v>0</v>
      </c>
      <c r="J231" s="52"/>
      <c r="K231" s="51" t="str">
        <f>K$6</f>
        <v>Answer 2</v>
      </c>
      <c r="L231" s="58" t="e">
        <f t="shared" ref="L231:L236" si="281">B231/$H231</f>
        <v>#DIV/0!</v>
      </c>
      <c r="M231" s="58" t="e">
        <f t="shared" si="269"/>
        <v>#DIV/0!</v>
      </c>
      <c r="N231" s="58" t="e">
        <f t="shared" si="270"/>
        <v>#DIV/0!</v>
      </c>
      <c r="O231" s="58" t="e">
        <f t="shared" si="271"/>
        <v>#DIV/0!</v>
      </c>
      <c r="P231" s="58" t="e">
        <f t="shared" si="272"/>
        <v>#DIV/0!</v>
      </c>
      <c r="Q231" s="58" t="e">
        <f t="shared" si="273"/>
        <v>#DIV/0!</v>
      </c>
      <c r="S231" s="52"/>
      <c r="T231" s="51" t="str">
        <f t="shared" si="274"/>
        <v>Answer 2</v>
      </c>
      <c r="U231" s="51">
        <f t="shared" ref="U231:U236" si="282">B231*B$3</f>
        <v>0</v>
      </c>
      <c r="V231" s="51">
        <f t="shared" si="275"/>
        <v>0</v>
      </c>
      <c r="W231" s="51">
        <f t="shared" si="276"/>
        <v>0</v>
      </c>
      <c r="X231" s="51">
        <f t="shared" si="277"/>
        <v>0</v>
      </c>
      <c r="Y231" s="51">
        <f t="shared" si="278"/>
        <v>0</v>
      </c>
      <c r="Z231" s="51">
        <f t="shared" si="279"/>
        <v>0</v>
      </c>
      <c r="AA231" s="53" t="e">
        <f t="shared" ref="AA231:AA236" si="283">SUM(U231:Z231)/$H231</f>
        <v>#DIV/0!</v>
      </c>
    </row>
    <row r="232" spans="1:27" s="51" customFormat="1" x14ac:dyDescent="0.25">
      <c r="A232" s="57" t="str">
        <f>A$7</f>
        <v>Answer 3</v>
      </c>
      <c r="H232" s="51">
        <f t="shared" si="280"/>
        <v>0</v>
      </c>
      <c r="J232" s="52"/>
      <c r="K232" s="51" t="str">
        <f>K$7</f>
        <v>Answer 3</v>
      </c>
      <c r="L232" s="58" t="e">
        <f t="shared" si="281"/>
        <v>#DIV/0!</v>
      </c>
      <c r="M232" s="58" t="e">
        <f t="shared" si="269"/>
        <v>#DIV/0!</v>
      </c>
      <c r="N232" s="58" t="e">
        <f t="shared" si="270"/>
        <v>#DIV/0!</v>
      </c>
      <c r="O232" s="58" t="e">
        <f t="shared" si="271"/>
        <v>#DIV/0!</v>
      </c>
      <c r="P232" s="58" t="e">
        <f t="shared" si="272"/>
        <v>#DIV/0!</v>
      </c>
      <c r="Q232" s="58" t="e">
        <f t="shared" si="273"/>
        <v>#DIV/0!</v>
      </c>
      <c r="S232" s="52"/>
      <c r="T232" s="51" t="str">
        <f t="shared" si="274"/>
        <v>Answer 3</v>
      </c>
      <c r="U232" s="51">
        <f t="shared" si="282"/>
        <v>0</v>
      </c>
      <c r="V232" s="51">
        <f t="shared" si="275"/>
        <v>0</v>
      </c>
      <c r="W232" s="51">
        <f t="shared" si="276"/>
        <v>0</v>
      </c>
      <c r="X232" s="51">
        <f t="shared" si="277"/>
        <v>0</v>
      </c>
      <c r="Y232" s="51">
        <f t="shared" si="278"/>
        <v>0</v>
      </c>
      <c r="Z232" s="51">
        <f t="shared" si="279"/>
        <v>0</v>
      </c>
      <c r="AA232" s="53" t="e">
        <f t="shared" si="283"/>
        <v>#DIV/0!</v>
      </c>
    </row>
    <row r="233" spans="1:27" s="51" customFormat="1" x14ac:dyDescent="0.25">
      <c r="A233" s="57" t="str">
        <f>A$8</f>
        <v>Answer 4</v>
      </c>
      <c r="H233" s="51">
        <f t="shared" si="280"/>
        <v>0</v>
      </c>
      <c r="J233" s="52"/>
      <c r="K233" s="51" t="str">
        <f>K$8</f>
        <v>Answer 4</v>
      </c>
      <c r="L233" s="58" t="e">
        <f t="shared" si="281"/>
        <v>#DIV/0!</v>
      </c>
      <c r="M233" s="58" t="e">
        <f t="shared" si="269"/>
        <v>#DIV/0!</v>
      </c>
      <c r="N233" s="58" t="e">
        <f t="shared" si="270"/>
        <v>#DIV/0!</v>
      </c>
      <c r="O233" s="58" t="e">
        <f t="shared" si="271"/>
        <v>#DIV/0!</v>
      </c>
      <c r="P233" s="58" t="e">
        <f t="shared" si="272"/>
        <v>#DIV/0!</v>
      </c>
      <c r="Q233" s="58" t="e">
        <f t="shared" si="273"/>
        <v>#DIV/0!</v>
      </c>
      <c r="S233" s="52"/>
      <c r="T233" s="51" t="str">
        <f t="shared" si="274"/>
        <v>Answer 4</v>
      </c>
      <c r="U233" s="51">
        <f t="shared" si="282"/>
        <v>0</v>
      </c>
      <c r="V233" s="51">
        <f t="shared" si="275"/>
        <v>0</v>
      </c>
      <c r="W233" s="51">
        <f t="shared" si="276"/>
        <v>0</v>
      </c>
      <c r="X233" s="51">
        <f t="shared" si="277"/>
        <v>0</v>
      </c>
      <c r="Y233" s="51">
        <f t="shared" si="278"/>
        <v>0</v>
      </c>
      <c r="Z233" s="51">
        <f t="shared" si="279"/>
        <v>0</v>
      </c>
      <c r="AA233" s="53" t="e">
        <f t="shared" si="283"/>
        <v>#DIV/0!</v>
      </c>
    </row>
    <row r="234" spans="1:27" s="51" customFormat="1" x14ac:dyDescent="0.25">
      <c r="A234" s="57" t="str">
        <f>A$9</f>
        <v>Answer 5</v>
      </c>
      <c r="H234" s="51">
        <f t="shared" si="280"/>
        <v>0</v>
      </c>
      <c r="J234" s="52"/>
      <c r="K234" s="51" t="str">
        <f>K$9</f>
        <v>Answer 5</v>
      </c>
      <c r="L234" s="58" t="e">
        <f t="shared" si="281"/>
        <v>#DIV/0!</v>
      </c>
      <c r="M234" s="58" t="e">
        <f t="shared" si="269"/>
        <v>#DIV/0!</v>
      </c>
      <c r="N234" s="58" t="e">
        <f t="shared" si="270"/>
        <v>#DIV/0!</v>
      </c>
      <c r="O234" s="58" t="e">
        <f t="shared" si="271"/>
        <v>#DIV/0!</v>
      </c>
      <c r="P234" s="58" t="e">
        <f t="shared" si="272"/>
        <v>#DIV/0!</v>
      </c>
      <c r="Q234" s="58" t="e">
        <f t="shared" si="273"/>
        <v>#DIV/0!</v>
      </c>
      <c r="S234" s="52"/>
      <c r="T234" s="51" t="str">
        <f t="shared" si="274"/>
        <v>Answer 5</v>
      </c>
      <c r="U234" s="51">
        <f t="shared" si="282"/>
        <v>0</v>
      </c>
      <c r="V234" s="51">
        <f t="shared" si="275"/>
        <v>0</v>
      </c>
      <c r="W234" s="51">
        <f t="shared" si="276"/>
        <v>0</v>
      </c>
      <c r="X234" s="51">
        <f t="shared" si="277"/>
        <v>0</v>
      </c>
      <c r="Y234" s="51">
        <f t="shared" si="278"/>
        <v>0</v>
      </c>
      <c r="Z234" s="51">
        <f t="shared" si="279"/>
        <v>0</v>
      </c>
      <c r="AA234" s="53" t="e">
        <f t="shared" si="283"/>
        <v>#DIV/0!</v>
      </c>
    </row>
    <row r="235" spans="1:27" s="51" customFormat="1" x14ac:dyDescent="0.25">
      <c r="A235" s="57" t="str">
        <f>A$10</f>
        <v>Answer 6</v>
      </c>
      <c r="H235" s="51">
        <f t="shared" si="280"/>
        <v>0</v>
      </c>
      <c r="J235" s="52"/>
      <c r="K235" s="51" t="str">
        <f>K$10</f>
        <v>Answer 6</v>
      </c>
      <c r="L235" s="58" t="e">
        <f t="shared" si="281"/>
        <v>#DIV/0!</v>
      </c>
      <c r="M235" s="58" t="e">
        <f t="shared" si="269"/>
        <v>#DIV/0!</v>
      </c>
      <c r="N235" s="58" t="e">
        <f t="shared" si="270"/>
        <v>#DIV/0!</v>
      </c>
      <c r="O235" s="58" t="e">
        <f t="shared" si="271"/>
        <v>#DIV/0!</v>
      </c>
      <c r="P235" s="58" t="e">
        <f t="shared" si="272"/>
        <v>#DIV/0!</v>
      </c>
      <c r="Q235" s="58" t="e">
        <f t="shared" si="273"/>
        <v>#DIV/0!</v>
      </c>
      <c r="S235" s="52"/>
      <c r="T235" s="51" t="str">
        <f t="shared" si="274"/>
        <v>Answer 6</v>
      </c>
      <c r="U235" s="51">
        <f t="shared" si="282"/>
        <v>0</v>
      </c>
      <c r="V235" s="51">
        <f t="shared" si="275"/>
        <v>0</v>
      </c>
      <c r="W235" s="51">
        <f t="shared" si="276"/>
        <v>0</v>
      </c>
      <c r="X235" s="51">
        <f t="shared" si="277"/>
        <v>0</v>
      </c>
      <c r="Y235" s="51">
        <f t="shared" si="278"/>
        <v>0</v>
      </c>
      <c r="Z235" s="51">
        <f t="shared" si="279"/>
        <v>0</v>
      </c>
      <c r="AA235" s="53" t="e">
        <f t="shared" si="283"/>
        <v>#DIV/0!</v>
      </c>
    </row>
    <row r="236" spans="1:27" s="51" customFormat="1" x14ac:dyDescent="0.25">
      <c r="A236" s="57" t="str">
        <f>A$11</f>
        <v>Answer 7</v>
      </c>
      <c r="H236" s="51">
        <f t="shared" si="280"/>
        <v>0</v>
      </c>
      <c r="J236" s="52"/>
      <c r="K236" s="51" t="str">
        <f>K$11</f>
        <v>Answer 7</v>
      </c>
      <c r="L236" s="58" t="e">
        <f t="shared" si="281"/>
        <v>#DIV/0!</v>
      </c>
      <c r="M236" s="58" t="e">
        <f t="shared" si="269"/>
        <v>#DIV/0!</v>
      </c>
      <c r="N236" s="58" t="e">
        <f t="shared" si="270"/>
        <v>#DIV/0!</v>
      </c>
      <c r="O236" s="58" t="e">
        <f t="shared" si="271"/>
        <v>#DIV/0!</v>
      </c>
      <c r="P236" s="58" t="e">
        <f t="shared" si="272"/>
        <v>#DIV/0!</v>
      </c>
      <c r="Q236" s="58" t="e">
        <f t="shared" si="273"/>
        <v>#DIV/0!</v>
      </c>
      <c r="S236" s="52"/>
      <c r="T236" s="51" t="str">
        <f t="shared" si="274"/>
        <v>Answer 7</v>
      </c>
      <c r="U236" s="51">
        <f t="shared" si="282"/>
        <v>0</v>
      </c>
      <c r="V236" s="51">
        <f t="shared" si="275"/>
        <v>0</v>
      </c>
      <c r="W236" s="51">
        <f t="shared" si="276"/>
        <v>0</v>
      </c>
      <c r="X236" s="51">
        <f t="shared" si="277"/>
        <v>0</v>
      </c>
      <c r="Y236" s="51">
        <f t="shared" si="278"/>
        <v>0</v>
      </c>
      <c r="Z236" s="51">
        <f t="shared" si="279"/>
        <v>0</v>
      </c>
      <c r="AA236" s="53" t="e">
        <f t="shared" si="283"/>
        <v>#DIV/0!</v>
      </c>
    </row>
    <row r="237" spans="1:27" s="51" customFormat="1" x14ac:dyDescent="0.25">
      <c r="A237" s="61"/>
      <c r="J237" s="52"/>
      <c r="S237" s="52"/>
      <c r="AA237" s="53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F5C53-4F92-EC47-93F3-9EE56A9FBB8B}">
  <sheetPr codeName="Sheet19"/>
  <dimension ref="A1:Y105"/>
  <sheetViews>
    <sheetView workbookViewId="0">
      <pane ySplit="17" topLeftCell="A18" activePane="bottomLeft" state="frozen"/>
      <selection activeCell="A5" sqref="A5"/>
      <selection pane="bottomLeft" activeCell="B104" sqref="B104:F104"/>
    </sheetView>
  </sheetViews>
  <sheetFormatPr defaultColWidth="11" defaultRowHeight="15.75" x14ac:dyDescent="0.25"/>
  <sheetData>
    <row r="1" spans="1:3" ht="18.75" x14ac:dyDescent="0.3">
      <c r="A1" s="1" t="s">
        <v>182</v>
      </c>
      <c r="B1" s="1" t="s">
        <v>183</v>
      </c>
    </row>
    <row r="3" spans="1:3" s="26" customFormat="1" x14ac:dyDescent="0.25">
      <c r="A3" s="26" t="s">
        <v>2</v>
      </c>
      <c r="C3" s="26">
        <f>SUM(B5:B16)</f>
        <v>0</v>
      </c>
    </row>
    <row r="4" spans="1:3" x14ac:dyDescent="0.25">
      <c r="B4" t="s">
        <v>3</v>
      </c>
      <c r="C4" t="s">
        <v>4</v>
      </c>
    </row>
    <row r="5" spans="1:3" x14ac:dyDescent="0.25">
      <c r="A5" t="s">
        <v>190</v>
      </c>
      <c r="C5" s="4" t="e">
        <f>B5/C$3</f>
        <v>#DIV/0!</v>
      </c>
    </row>
    <row r="6" spans="1:3" x14ac:dyDescent="0.25">
      <c r="A6" t="s">
        <v>191</v>
      </c>
      <c r="C6" s="4" t="e">
        <f t="shared" ref="C6:C16" si="0">B6/C$3</f>
        <v>#DIV/0!</v>
      </c>
    </row>
    <row r="7" spans="1:3" x14ac:dyDescent="0.25">
      <c r="A7" t="s">
        <v>192</v>
      </c>
      <c r="C7" s="4" t="e">
        <f t="shared" si="0"/>
        <v>#DIV/0!</v>
      </c>
    </row>
    <row r="8" spans="1:3" x14ac:dyDescent="0.25">
      <c r="A8" t="s">
        <v>193</v>
      </c>
      <c r="C8" s="4" t="e">
        <f t="shared" si="0"/>
        <v>#DIV/0!</v>
      </c>
    </row>
    <row r="9" spans="1:3" x14ac:dyDescent="0.25">
      <c r="A9" t="s">
        <v>194</v>
      </c>
      <c r="C9" s="4" t="e">
        <f t="shared" si="0"/>
        <v>#DIV/0!</v>
      </c>
    </row>
    <row r="10" spans="1:3" x14ac:dyDescent="0.25">
      <c r="A10" t="s">
        <v>195</v>
      </c>
      <c r="C10" s="4" t="e">
        <f t="shared" si="0"/>
        <v>#DIV/0!</v>
      </c>
    </row>
    <row r="11" spans="1:3" x14ac:dyDescent="0.25">
      <c r="A11" t="s">
        <v>196</v>
      </c>
      <c r="C11" s="4" t="e">
        <f t="shared" si="0"/>
        <v>#DIV/0!</v>
      </c>
    </row>
    <row r="12" spans="1:3" x14ac:dyDescent="0.25">
      <c r="A12" t="s">
        <v>197</v>
      </c>
      <c r="C12" s="4" t="e">
        <f t="shared" si="0"/>
        <v>#DIV/0!</v>
      </c>
    </row>
    <row r="13" spans="1:3" x14ac:dyDescent="0.25">
      <c r="A13" t="s">
        <v>198</v>
      </c>
      <c r="C13" s="4" t="e">
        <f t="shared" si="0"/>
        <v>#DIV/0!</v>
      </c>
    </row>
    <row r="14" spans="1:3" x14ac:dyDescent="0.25">
      <c r="A14" t="s">
        <v>199</v>
      </c>
      <c r="C14" s="4" t="e">
        <f t="shared" si="0"/>
        <v>#DIV/0!</v>
      </c>
    </row>
    <row r="15" spans="1:3" x14ac:dyDescent="0.25">
      <c r="A15" t="s">
        <v>200</v>
      </c>
      <c r="C15" s="4" t="e">
        <f t="shared" si="0"/>
        <v>#DIV/0!</v>
      </c>
    </row>
    <row r="16" spans="1:3" x14ac:dyDescent="0.25">
      <c r="A16" t="s">
        <v>201</v>
      </c>
      <c r="C16" s="4" t="e">
        <f t="shared" si="0"/>
        <v>#DIV/0!</v>
      </c>
    </row>
    <row r="18" spans="1:25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s="26" customFormat="1" x14ac:dyDescent="0.25">
      <c r="A19" s="27" t="str">
        <f>Refs!A2</f>
        <v>1. REGION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 t="str">
        <f>A19</f>
        <v>1. REGION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 s="26" customFormat="1" x14ac:dyDescent="0.25">
      <c r="A20" s="27"/>
      <c r="B20" s="27" t="str">
        <f>Refs!B2</f>
        <v>Asia</v>
      </c>
      <c r="C20" s="27" t="str">
        <f>Refs!C2</f>
        <v>Europe</v>
      </c>
      <c r="D20" s="27" t="str">
        <f>Refs!D2</f>
        <v>Rest of the World</v>
      </c>
      <c r="E20" s="27" t="str">
        <f>Refs!E2</f>
        <v>North America</v>
      </c>
      <c r="F20" s="27" t="str">
        <f>Refs!F2</f>
        <v>UK</v>
      </c>
      <c r="G20" s="27" t="str">
        <f>Refs!G2</f>
        <v>US</v>
      </c>
      <c r="H20" s="27" t="str">
        <f>Refs!H2</f>
        <v>China</v>
      </c>
      <c r="I20" s="27"/>
      <c r="J20" s="27"/>
      <c r="K20" s="27"/>
      <c r="L20" s="27"/>
      <c r="M20" s="27" t="str">
        <f t="shared" ref="M20:S20" si="1">B20</f>
        <v>Asia</v>
      </c>
      <c r="N20" s="27" t="str">
        <f t="shared" si="1"/>
        <v>Europe</v>
      </c>
      <c r="O20" s="27" t="str">
        <f t="shared" si="1"/>
        <v>Rest of the World</v>
      </c>
      <c r="P20" s="27" t="str">
        <f t="shared" si="1"/>
        <v>North America</v>
      </c>
      <c r="Q20" s="27" t="str">
        <f t="shared" si="1"/>
        <v>UK</v>
      </c>
      <c r="R20" s="27" t="str">
        <f t="shared" si="1"/>
        <v>US</v>
      </c>
      <c r="S20" s="27" t="str">
        <f t="shared" si="1"/>
        <v>China</v>
      </c>
      <c r="T20" s="27"/>
      <c r="U20" s="27"/>
      <c r="V20" s="27"/>
      <c r="W20" s="27"/>
      <c r="X20" s="27"/>
      <c r="Y20" s="27"/>
    </row>
    <row r="21" spans="1:25" x14ac:dyDescent="0.25">
      <c r="A21" s="5" t="str">
        <f>A5</f>
        <v>Answer 1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str">
        <f t="shared" ref="L21:L32" si="2">A21</f>
        <v>Answer 1</v>
      </c>
      <c r="M21" s="8" t="e">
        <f t="shared" ref="M21:M32" si="3">B21/B$33</f>
        <v>#DIV/0!</v>
      </c>
      <c r="N21" s="8" t="e">
        <f t="shared" ref="N21:N32" si="4">C21/C$33</f>
        <v>#DIV/0!</v>
      </c>
      <c r="O21" s="8" t="e">
        <f t="shared" ref="O21:O32" si="5">D21/D$33</f>
        <v>#DIV/0!</v>
      </c>
      <c r="P21" s="8" t="e">
        <f t="shared" ref="P21:P32" si="6">E21/E$33</f>
        <v>#DIV/0!</v>
      </c>
      <c r="Q21" s="8" t="e">
        <f t="shared" ref="Q21:Q32" si="7">F21/F$33</f>
        <v>#DIV/0!</v>
      </c>
      <c r="R21" s="8" t="e">
        <f t="shared" ref="R21:R32" si="8">G21/G$33</f>
        <v>#DIV/0!</v>
      </c>
      <c r="S21" s="8" t="e">
        <f t="shared" ref="S21:S32" si="9">H21/H$33</f>
        <v>#DIV/0!</v>
      </c>
      <c r="T21" s="8"/>
      <c r="U21" s="8"/>
      <c r="V21" s="8"/>
      <c r="W21" s="8"/>
      <c r="X21" s="8"/>
      <c r="Y21" s="5"/>
    </row>
    <row r="22" spans="1:25" x14ac:dyDescent="0.25">
      <c r="A22" s="5" t="str">
        <f>A6</f>
        <v>Answer 2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str">
        <f t="shared" si="2"/>
        <v>Answer 2</v>
      </c>
      <c r="M22" s="8" t="e">
        <f t="shared" si="3"/>
        <v>#DIV/0!</v>
      </c>
      <c r="N22" s="8" t="e">
        <f t="shared" si="4"/>
        <v>#DIV/0!</v>
      </c>
      <c r="O22" s="8" t="e">
        <f t="shared" si="5"/>
        <v>#DIV/0!</v>
      </c>
      <c r="P22" s="8" t="e">
        <f t="shared" si="6"/>
        <v>#DIV/0!</v>
      </c>
      <c r="Q22" s="8" t="e">
        <f t="shared" si="7"/>
        <v>#DIV/0!</v>
      </c>
      <c r="R22" s="8" t="e">
        <f t="shared" si="8"/>
        <v>#DIV/0!</v>
      </c>
      <c r="S22" s="8" t="e">
        <f t="shared" si="9"/>
        <v>#DIV/0!</v>
      </c>
      <c r="T22" s="8"/>
      <c r="U22" s="8"/>
      <c r="V22" s="8"/>
      <c r="W22" s="8"/>
      <c r="X22" s="8"/>
      <c r="Y22" s="5"/>
    </row>
    <row r="23" spans="1:25" x14ac:dyDescent="0.25">
      <c r="A23" s="5" t="str">
        <f>A7</f>
        <v>Answer 3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str">
        <f t="shared" si="2"/>
        <v>Answer 3</v>
      </c>
      <c r="M23" s="8" t="e">
        <f t="shared" si="3"/>
        <v>#DIV/0!</v>
      </c>
      <c r="N23" s="8" t="e">
        <f t="shared" si="4"/>
        <v>#DIV/0!</v>
      </c>
      <c r="O23" s="8" t="e">
        <f t="shared" si="5"/>
        <v>#DIV/0!</v>
      </c>
      <c r="P23" s="8" t="e">
        <f t="shared" si="6"/>
        <v>#DIV/0!</v>
      </c>
      <c r="Q23" s="8" t="e">
        <f t="shared" si="7"/>
        <v>#DIV/0!</v>
      </c>
      <c r="R23" s="8" t="e">
        <f t="shared" si="8"/>
        <v>#DIV/0!</v>
      </c>
      <c r="S23" s="8" t="e">
        <f t="shared" si="9"/>
        <v>#DIV/0!</v>
      </c>
      <c r="T23" s="8"/>
      <c r="U23" s="8"/>
      <c r="V23" s="8"/>
      <c r="W23" s="8"/>
      <c r="X23" s="8"/>
      <c r="Y23" s="5"/>
    </row>
    <row r="24" spans="1:25" x14ac:dyDescent="0.25">
      <c r="A24" s="5" t="str">
        <f>A8</f>
        <v>Answer 4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str">
        <f t="shared" si="2"/>
        <v>Answer 4</v>
      </c>
      <c r="M24" s="8" t="e">
        <f t="shared" si="3"/>
        <v>#DIV/0!</v>
      </c>
      <c r="N24" s="8" t="e">
        <f t="shared" si="4"/>
        <v>#DIV/0!</v>
      </c>
      <c r="O24" s="8" t="e">
        <f t="shared" si="5"/>
        <v>#DIV/0!</v>
      </c>
      <c r="P24" s="8" t="e">
        <f t="shared" si="6"/>
        <v>#DIV/0!</v>
      </c>
      <c r="Q24" s="8" t="e">
        <f t="shared" si="7"/>
        <v>#DIV/0!</v>
      </c>
      <c r="R24" s="8" t="e">
        <f t="shared" si="8"/>
        <v>#DIV/0!</v>
      </c>
      <c r="S24" s="8" t="e">
        <f t="shared" si="9"/>
        <v>#DIV/0!</v>
      </c>
      <c r="T24" s="8"/>
      <c r="U24" s="8"/>
      <c r="V24" s="8"/>
      <c r="W24" s="8"/>
      <c r="X24" s="8"/>
      <c r="Y24" s="5"/>
    </row>
    <row r="25" spans="1:25" x14ac:dyDescent="0.25">
      <c r="A25" s="5" t="str">
        <f t="shared" ref="A25:A32" si="10">A9</f>
        <v>Answer 5</v>
      </c>
      <c r="B25" s="5"/>
      <c r="C25" s="23"/>
      <c r="D25" s="5"/>
      <c r="E25" s="5"/>
      <c r="F25" s="5"/>
      <c r="G25" s="5"/>
      <c r="H25" s="5"/>
      <c r="I25" s="5"/>
      <c r="J25" s="5"/>
      <c r="K25" s="5"/>
      <c r="L25" s="5" t="str">
        <f t="shared" si="2"/>
        <v>Answer 5</v>
      </c>
      <c r="M25" s="8" t="e">
        <f t="shared" si="3"/>
        <v>#DIV/0!</v>
      </c>
      <c r="N25" s="8" t="e">
        <f t="shared" si="4"/>
        <v>#DIV/0!</v>
      </c>
      <c r="O25" s="8" t="e">
        <f t="shared" si="5"/>
        <v>#DIV/0!</v>
      </c>
      <c r="P25" s="8" t="e">
        <f t="shared" si="6"/>
        <v>#DIV/0!</v>
      </c>
      <c r="Q25" s="8" t="e">
        <f t="shared" si="7"/>
        <v>#DIV/0!</v>
      </c>
      <c r="R25" s="8" t="e">
        <f t="shared" si="8"/>
        <v>#DIV/0!</v>
      </c>
      <c r="S25" s="8" t="e">
        <f t="shared" si="9"/>
        <v>#DIV/0!</v>
      </c>
      <c r="T25" s="8"/>
      <c r="U25" s="8"/>
      <c r="V25" s="8"/>
      <c r="W25" s="8"/>
      <c r="X25" s="8"/>
      <c r="Y25" s="5"/>
    </row>
    <row r="26" spans="1:25" x14ac:dyDescent="0.25">
      <c r="A26" s="5" t="str">
        <f t="shared" si="10"/>
        <v>Answer 6</v>
      </c>
      <c r="B26" s="5"/>
      <c r="C26" s="23"/>
      <c r="D26" s="5"/>
      <c r="E26" s="5"/>
      <c r="F26" s="5"/>
      <c r="G26" s="5"/>
      <c r="H26" s="5"/>
      <c r="I26" s="5"/>
      <c r="J26" s="5"/>
      <c r="K26" s="5"/>
      <c r="L26" s="5" t="str">
        <f t="shared" si="2"/>
        <v>Answer 6</v>
      </c>
      <c r="M26" s="8" t="e">
        <f t="shared" si="3"/>
        <v>#DIV/0!</v>
      </c>
      <c r="N26" s="8" t="e">
        <f t="shared" si="4"/>
        <v>#DIV/0!</v>
      </c>
      <c r="O26" s="8" t="e">
        <f t="shared" si="5"/>
        <v>#DIV/0!</v>
      </c>
      <c r="P26" s="8" t="e">
        <f t="shared" si="6"/>
        <v>#DIV/0!</v>
      </c>
      <c r="Q26" s="8" t="e">
        <f t="shared" si="7"/>
        <v>#DIV/0!</v>
      </c>
      <c r="R26" s="8" t="e">
        <f t="shared" si="8"/>
        <v>#DIV/0!</v>
      </c>
      <c r="S26" s="8" t="e">
        <f t="shared" si="9"/>
        <v>#DIV/0!</v>
      </c>
      <c r="T26" s="8"/>
      <c r="U26" s="8"/>
      <c r="V26" s="8"/>
      <c r="W26" s="8"/>
      <c r="X26" s="8"/>
      <c r="Y26" s="5"/>
    </row>
    <row r="27" spans="1:25" x14ac:dyDescent="0.25">
      <c r="A27" s="5" t="str">
        <f t="shared" si="10"/>
        <v>Answer 7</v>
      </c>
      <c r="B27" s="5"/>
      <c r="C27" s="23"/>
      <c r="D27" s="5"/>
      <c r="E27" s="5"/>
      <c r="F27" s="5"/>
      <c r="G27" s="5"/>
      <c r="H27" s="5"/>
      <c r="I27" s="5"/>
      <c r="J27" s="5"/>
      <c r="K27" s="5"/>
      <c r="L27" s="5" t="str">
        <f t="shared" si="2"/>
        <v>Answer 7</v>
      </c>
      <c r="M27" s="8" t="e">
        <f t="shared" si="3"/>
        <v>#DIV/0!</v>
      </c>
      <c r="N27" s="8" t="e">
        <f t="shared" si="4"/>
        <v>#DIV/0!</v>
      </c>
      <c r="O27" s="8" t="e">
        <f t="shared" si="5"/>
        <v>#DIV/0!</v>
      </c>
      <c r="P27" s="8" t="e">
        <f t="shared" si="6"/>
        <v>#DIV/0!</v>
      </c>
      <c r="Q27" s="8" t="e">
        <f t="shared" si="7"/>
        <v>#DIV/0!</v>
      </c>
      <c r="R27" s="8" t="e">
        <f t="shared" si="8"/>
        <v>#DIV/0!</v>
      </c>
      <c r="S27" s="8" t="e">
        <f t="shared" si="9"/>
        <v>#DIV/0!</v>
      </c>
      <c r="T27" s="8"/>
      <c r="U27" s="8"/>
      <c r="V27" s="8"/>
      <c r="W27" s="8"/>
      <c r="X27" s="8"/>
      <c r="Y27" s="5"/>
    </row>
    <row r="28" spans="1:25" x14ac:dyDescent="0.25">
      <c r="A28" s="5" t="str">
        <f t="shared" si="10"/>
        <v>Answer 8</v>
      </c>
      <c r="B28" s="5"/>
      <c r="C28" s="23"/>
      <c r="D28" s="5"/>
      <c r="E28" s="5"/>
      <c r="F28" s="5"/>
      <c r="G28" s="5"/>
      <c r="H28" s="5"/>
      <c r="I28" s="5"/>
      <c r="J28" s="5"/>
      <c r="K28" s="5"/>
      <c r="L28" s="5" t="str">
        <f t="shared" si="2"/>
        <v>Answer 8</v>
      </c>
      <c r="M28" s="8" t="e">
        <f t="shared" si="3"/>
        <v>#DIV/0!</v>
      </c>
      <c r="N28" s="8" t="e">
        <f t="shared" si="4"/>
        <v>#DIV/0!</v>
      </c>
      <c r="O28" s="8" t="e">
        <f t="shared" si="5"/>
        <v>#DIV/0!</v>
      </c>
      <c r="P28" s="8" t="e">
        <f t="shared" si="6"/>
        <v>#DIV/0!</v>
      </c>
      <c r="Q28" s="8" t="e">
        <f t="shared" si="7"/>
        <v>#DIV/0!</v>
      </c>
      <c r="R28" s="8" t="e">
        <f t="shared" si="8"/>
        <v>#DIV/0!</v>
      </c>
      <c r="S28" s="8" t="e">
        <f t="shared" si="9"/>
        <v>#DIV/0!</v>
      </c>
      <c r="T28" s="8"/>
      <c r="U28" s="8"/>
      <c r="V28" s="8"/>
      <c r="W28" s="8"/>
      <c r="X28" s="8"/>
      <c r="Y28" s="5"/>
    </row>
    <row r="29" spans="1:25" x14ac:dyDescent="0.25">
      <c r="A29" s="5" t="str">
        <f t="shared" si="10"/>
        <v>Answer 9</v>
      </c>
      <c r="B29" s="5"/>
      <c r="C29" s="23"/>
      <c r="D29" s="5"/>
      <c r="E29" s="5"/>
      <c r="F29" s="5"/>
      <c r="G29" s="5"/>
      <c r="H29" s="5"/>
      <c r="I29" s="5"/>
      <c r="J29" s="5"/>
      <c r="K29" s="5"/>
      <c r="L29" s="5" t="str">
        <f t="shared" si="2"/>
        <v>Answer 9</v>
      </c>
      <c r="M29" s="8" t="e">
        <f t="shared" si="3"/>
        <v>#DIV/0!</v>
      </c>
      <c r="N29" s="8" t="e">
        <f t="shared" si="4"/>
        <v>#DIV/0!</v>
      </c>
      <c r="O29" s="8" t="e">
        <f t="shared" si="5"/>
        <v>#DIV/0!</v>
      </c>
      <c r="P29" s="8" t="e">
        <f t="shared" si="6"/>
        <v>#DIV/0!</v>
      </c>
      <c r="Q29" s="8" t="e">
        <f t="shared" si="7"/>
        <v>#DIV/0!</v>
      </c>
      <c r="R29" s="8" t="e">
        <f t="shared" si="8"/>
        <v>#DIV/0!</v>
      </c>
      <c r="S29" s="8" t="e">
        <f t="shared" si="9"/>
        <v>#DIV/0!</v>
      </c>
      <c r="T29" s="8"/>
      <c r="U29" s="8"/>
      <c r="V29" s="8"/>
      <c r="W29" s="8"/>
      <c r="X29" s="8"/>
      <c r="Y29" s="5"/>
    </row>
    <row r="30" spans="1:25" x14ac:dyDescent="0.25">
      <c r="A30" s="5" t="str">
        <f t="shared" si="10"/>
        <v>Answer 10</v>
      </c>
      <c r="B30" s="5"/>
      <c r="C30" s="23"/>
      <c r="D30" s="5"/>
      <c r="E30" s="5"/>
      <c r="F30" s="5"/>
      <c r="G30" s="5"/>
      <c r="H30" s="5"/>
      <c r="I30" s="5"/>
      <c r="J30" s="5"/>
      <c r="K30" s="5"/>
      <c r="L30" s="5" t="str">
        <f t="shared" si="2"/>
        <v>Answer 10</v>
      </c>
      <c r="M30" s="8" t="e">
        <f t="shared" si="3"/>
        <v>#DIV/0!</v>
      </c>
      <c r="N30" s="8" t="e">
        <f t="shared" si="4"/>
        <v>#DIV/0!</v>
      </c>
      <c r="O30" s="8" t="e">
        <f t="shared" si="5"/>
        <v>#DIV/0!</v>
      </c>
      <c r="P30" s="8" t="e">
        <f t="shared" si="6"/>
        <v>#DIV/0!</v>
      </c>
      <c r="Q30" s="8" t="e">
        <f t="shared" si="7"/>
        <v>#DIV/0!</v>
      </c>
      <c r="R30" s="8" t="e">
        <f t="shared" si="8"/>
        <v>#DIV/0!</v>
      </c>
      <c r="S30" s="8" t="e">
        <f t="shared" si="9"/>
        <v>#DIV/0!</v>
      </c>
      <c r="T30" s="8"/>
      <c r="U30" s="8"/>
      <c r="V30" s="8"/>
      <c r="W30" s="8"/>
      <c r="X30" s="8"/>
      <c r="Y30" s="5"/>
    </row>
    <row r="31" spans="1:25" x14ac:dyDescent="0.25">
      <c r="A31" s="5" t="str">
        <f t="shared" si="10"/>
        <v>Answer 11</v>
      </c>
      <c r="B31" s="5"/>
      <c r="C31" s="23"/>
      <c r="D31" s="5"/>
      <c r="E31" s="5"/>
      <c r="F31" s="5"/>
      <c r="G31" s="5"/>
      <c r="H31" s="5"/>
      <c r="I31" s="5"/>
      <c r="J31" s="5"/>
      <c r="K31" s="5"/>
      <c r="L31" s="5" t="str">
        <f t="shared" si="2"/>
        <v>Answer 11</v>
      </c>
      <c r="M31" s="8" t="e">
        <f t="shared" si="3"/>
        <v>#DIV/0!</v>
      </c>
      <c r="N31" s="8" t="e">
        <f t="shared" si="4"/>
        <v>#DIV/0!</v>
      </c>
      <c r="O31" s="8" t="e">
        <f t="shared" si="5"/>
        <v>#DIV/0!</v>
      </c>
      <c r="P31" s="8" t="e">
        <f t="shared" si="6"/>
        <v>#DIV/0!</v>
      </c>
      <c r="Q31" s="8" t="e">
        <f t="shared" si="7"/>
        <v>#DIV/0!</v>
      </c>
      <c r="R31" s="8" t="e">
        <f t="shared" si="8"/>
        <v>#DIV/0!</v>
      </c>
      <c r="S31" s="8" t="e">
        <f t="shared" si="9"/>
        <v>#DIV/0!</v>
      </c>
      <c r="T31" s="8"/>
      <c r="U31" s="8"/>
      <c r="V31" s="8"/>
      <c r="W31" s="8"/>
      <c r="X31" s="8"/>
      <c r="Y31" s="5"/>
    </row>
    <row r="32" spans="1:25" x14ac:dyDescent="0.25">
      <c r="A32" s="5" t="str">
        <f t="shared" si="10"/>
        <v>Answer 12</v>
      </c>
      <c r="B32" s="5"/>
      <c r="C32" s="23"/>
      <c r="D32" s="5"/>
      <c r="E32" s="5"/>
      <c r="F32" s="5"/>
      <c r="G32" s="5"/>
      <c r="H32" s="5"/>
      <c r="I32" s="5"/>
      <c r="J32" s="5"/>
      <c r="K32" s="5"/>
      <c r="L32" s="5" t="str">
        <f t="shared" si="2"/>
        <v>Answer 12</v>
      </c>
      <c r="M32" s="8" t="e">
        <f t="shared" si="3"/>
        <v>#DIV/0!</v>
      </c>
      <c r="N32" s="8" t="e">
        <f t="shared" si="4"/>
        <v>#DIV/0!</v>
      </c>
      <c r="O32" s="8" t="e">
        <f t="shared" si="5"/>
        <v>#DIV/0!</v>
      </c>
      <c r="P32" s="8" t="e">
        <f t="shared" si="6"/>
        <v>#DIV/0!</v>
      </c>
      <c r="Q32" s="8" t="e">
        <f t="shared" si="7"/>
        <v>#DIV/0!</v>
      </c>
      <c r="R32" s="8" t="e">
        <f t="shared" si="8"/>
        <v>#DIV/0!</v>
      </c>
      <c r="S32" s="8" t="e">
        <f t="shared" si="9"/>
        <v>#DIV/0!</v>
      </c>
      <c r="T32" s="8"/>
      <c r="U32" s="8"/>
      <c r="V32" s="8"/>
      <c r="W32" s="8"/>
      <c r="X32" s="8"/>
      <c r="Y32" s="5"/>
    </row>
    <row r="33" spans="1:25" x14ac:dyDescent="0.25">
      <c r="A33" s="5" t="s">
        <v>12</v>
      </c>
      <c r="B33" s="5">
        <f>SUM(B21:B32)</f>
        <v>0</v>
      </c>
      <c r="C33" s="5">
        <f t="shared" ref="C33:H33" si="11">SUM(C21:C32)</f>
        <v>0</v>
      </c>
      <c r="D33" s="5">
        <f t="shared" si="11"/>
        <v>0</v>
      </c>
      <c r="E33" s="5">
        <f t="shared" si="11"/>
        <v>0</v>
      </c>
      <c r="F33" s="5">
        <f t="shared" si="11"/>
        <v>0</v>
      </c>
      <c r="G33" s="5">
        <f t="shared" si="11"/>
        <v>0</v>
      </c>
      <c r="H33" s="5">
        <f t="shared" si="11"/>
        <v>0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s="26" customFormat="1" x14ac:dyDescent="0.25">
      <c r="A37" s="30" t="str">
        <f>Refs!A3</f>
        <v>2. WORK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 t="str">
        <f>A37</f>
        <v>2. WORK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</row>
    <row r="38" spans="1:25" s="26" customFormat="1" x14ac:dyDescent="0.25">
      <c r="A38" s="30"/>
      <c r="B38" s="30" t="str">
        <f>Refs!B3</f>
        <v>Public Library</v>
      </c>
      <c r="C38" s="30" t="str">
        <f>Refs!C3</f>
        <v>National Library</v>
      </c>
      <c r="D38" s="30" t="str">
        <f>Refs!D3</f>
        <v>Academic Library</v>
      </c>
      <c r="E38" s="30"/>
      <c r="F38" s="30"/>
      <c r="G38" s="30"/>
      <c r="H38" s="30"/>
      <c r="I38" s="30"/>
      <c r="J38" s="30"/>
      <c r="K38" s="30"/>
      <c r="L38" s="30"/>
      <c r="M38" s="30" t="str">
        <f>B38</f>
        <v>Public Library</v>
      </c>
      <c r="N38" s="30" t="str">
        <f>C38</f>
        <v>National Library</v>
      </c>
      <c r="O38" s="30" t="str">
        <f>D38</f>
        <v>Academic Library</v>
      </c>
      <c r="P38" s="30"/>
      <c r="Q38" s="30"/>
      <c r="R38" s="30"/>
      <c r="S38" s="30"/>
      <c r="T38" s="30"/>
      <c r="U38" s="30"/>
      <c r="V38" s="30"/>
      <c r="W38" s="30"/>
      <c r="X38" s="30"/>
      <c r="Y38" s="30"/>
    </row>
    <row r="39" spans="1:25" x14ac:dyDescent="0.25">
      <c r="A39" s="9" t="str">
        <f>A5</f>
        <v>Answer 1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str">
        <f t="shared" ref="L39:L50" si="12">A39</f>
        <v>Answer 1</v>
      </c>
      <c r="M39" s="12" t="e">
        <f t="shared" ref="M39:M50" si="13">B39/B$51</f>
        <v>#DIV/0!</v>
      </c>
      <c r="N39" s="12" t="e">
        <f t="shared" ref="N39:N50" si="14">C39/C$51</f>
        <v>#DIV/0!</v>
      </c>
      <c r="O39" s="12" t="e">
        <f t="shared" ref="O39:O50" si="15">D39/D$51</f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str">
        <f t="shared" ref="A40:A50" si="16">A6</f>
        <v>Answer 2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str">
        <f t="shared" si="12"/>
        <v>Answer 2</v>
      </c>
      <c r="M40" s="12" t="e">
        <f t="shared" si="13"/>
        <v>#DIV/0!</v>
      </c>
      <c r="N40" s="12" t="e">
        <f t="shared" si="14"/>
        <v>#DIV/0!</v>
      </c>
      <c r="O40" s="12" t="e">
        <f t="shared" si="15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str">
        <f t="shared" si="16"/>
        <v>Answer 3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str">
        <f t="shared" si="12"/>
        <v>Answer 3</v>
      </c>
      <c r="M41" s="12" t="e">
        <f t="shared" si="13"/>
        <v>#DIV/0!</v>
      </c>
      <c r="N41" s="12" t="e">
        <f t="shared" si="14"/>
        <v>#DIV/0!</v>
      </c>
      <c r="O41" s="12" t="e">
        <f t="shared" si="15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str">
        <f t="shared" si="16"/>
        <v>Answer 4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str">
        <f t="shared" si="12"/>
        <v>Answer 4</v>
      </c>
      <c r="M42" s="12" t="e">
        <f t="shared" si="13"/>
        <v>#DIV/0!</v>
      </c>
      <c r="N42" s="12" t="e">
        <f t="shared" si="14"/>
        <v>#DIV/0!</v>
      </c>
      <c r="O42" s="12" t="e">
        <f t="shared" si="15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str">
        <f t="shared" si="16"/>
        <v>Answer 5</v>
      </c>
      <c r="B43" s="9"/>
      <c r="C43" s="24"/>
      <c r="D43" s="9"/>
      <c r="E43" s="9"/>
      <c r="F43" s="9"/>
      <c r="G43" s="9"/>
      <c r="H43" s="9"/>
      <c r="I43" s="9"/>
      <c r="J43" s="9"/>
      <c r="K43" s="9"/>
      <c r="L43" s="9" t="str">
        <f t="shared" si="12"/>
        <v>Answer 5</v>
      </c>
      <c r="M43" s="12" t="e">
        <f t="shared" si="13"/>
        <v>#DIV/0!</v>
      </c>
      <c r="N43" s="12" t="e">
        <f t="shared" si="14"/>
        <v>#DIV/0!</v>
      </c>
      <c r="O43" s="12" t="e">
        <f t="shared" si="15"/>
        <v>#DIV/0!</v>
      </c>
      <c r="P43" s="12"/>
      <c r="Q43" s="12"/>
      <c r="R43" s="12"/>
      <c r="S43" s="12"/>
      <c r="T43" s="12"/>
      <c r="U43" s="12"/>
      <c r="V43" s="12"/>
      <c r="W43" s="12"/>
      <c r="X43" s="12"/>
      <c r="Y43" s="9"/>
    </row>
    <row r="44" spans="1:25" x14ac:dyDescent="0.25">
      <c r="A44" s="9" t="str">
        <f t="shared" si="16"/>
        <v>Answer 6</v>
      </c>
      <c r="B44" s="9"/>
      <c r="C44" s="24"/>
      <c r="D44" s="9"/>
      <c r="E44" s="9"/>
      <c r="F44" s="9"/>
      <c r="G44" s="9"/>
      <c r="H44" s="9"/>
      <c r="I44" s="9"/>
      <c r="J44" s="9"/>
      <c r="K44" s="9"/>
      <c r="L44" s="9" t="str">
        <f t="shared" si="12"/>
        <v>Answer 6</v>
      </c>
      <c r="M44" s="12" t="e">
        <f t="shared" si="13"/>
        <v>#DIV/0!</v>
      </c>
      <c r="N44" s="12" t="e">
        <f t="shared" si="14"/>
        <v>#DIV/0!</v>
      </c>
      <c r="O44" s="12" t="e">
        <f t="shared" si="15"/>
        <v>#DIV/0!</v>
      </c>
      <c r="P44" s="12"/>
      <c r="Q44" s="12"/>
      <c r="R44" s="12"/>
      <c r="S44" s="12"/>
      <c r="T44" s="12"/>
      <c r="U44" s="12"/>
      <c r="V44" s="12"/>
      <c r="W44" s="12"/>
      <c r="X44" s="12"/>
      <c r="Y44" s="9"/>
    </row>
    <row r="45" spans="1:25" x14ac:dyDescent="0.25">
      <c r="A45" s="9" t="str">
        <f t="shared" si="16"/>
        <v>Answer 7</v>
      </c>
      <c r="B45" s="9"/>
      <c r="C45" s="24"/>
      <c r="D45" s="9"/>
      <c r="E45" s="9"/>
      <c r="F45" s="9"/>
      <c r="G45" s="9"/>
      <c r="H45" s="9"/>
      <c r="I45" s="9"/>
      <c r="J45" s="9"/>
      <c r="K45" s="9"/>
      <c r="L45" s="9" t="str">
        <f t="shared" si="12"/>
        <v>Answer 7</v>
      </c>
      <c r="M45" s="12" t="e">
        <f t="shared" si="13"/>
        <v>#DIV/0!</v>
      </c>
      <c r="N45" s="12" t="e">
        <f t="shared" si="14"/>
        <v>#DIV/0!</v>
      </c>
      <c r="O45" s="12" t="e">
        <f t="shared" si="15"/>
        <v>#DIV/0!</v>
      </c>
      <c r="P45" s="12"/>
      <c r="Q45" s="12"/>
      <c r="R45" s="12"/>
      <c r="S45" s="12"/>
      <c r="T45" s="12"/>
      <c r="U45" s="12"/>
      <c r="V45" s="12"/>
      <c r="W45" s="12"/>
      <c r="X45" s="12"/>
      <c r="Y45" s="9"/>
    </row>
    <row r="46" spans="1:25" x14ac:dyDescent="0.25">
      <c r="A46" s="9" t="str">
        <f t="shared" si="16"/>
        <v>Answer 8</v>
      </c>
      <c r="B46" s="9"/>
      <c r="C46" s="24"/>
      <c r="D46" s="9"/>
      <c r="E46" s="9"/>
      <c r="F46" s="9"/>
      <c r="G46" s="9"/>
      <c r="H46" s="9"/>
      <c r="I46" s="9"/>
      <c r="J46" s="9"/>
      <c r="K46" s="9"/>
      <c r="L46" s="9" t="str">
        <f t="shared" si="12"/>
        <v>Answer 8</v>
      </c>
      <c r="M46" s="12" t="e">
        <f t="shared" si="13"/>
        <v>#DIV/0!</v>
      </c>
      <c r="N46" s="12" t="e">
        <f t="shared" si="14"/>
        <v>#DIV/0!</v>
      </c>
      <c r="O46" s="12" t="e">
        <f t="shared" si="15"/>
        <v>#DIV/0!</v>
      </c>
      <c r="P46" s="12"/>
      <c r="Q46" s="12"/>
      <c r="R46" s="12"/>
      <c r="S46" s="12"/>
      <c r="T46" s="12"/>
      <c r="U46" s="12"/>
      <c r="V46" s="12"/>
      <c r="W46" s="12"/>
      <c r="X46" s="12"/>
      <c r="Y46" s="9"/>
    </row>
    <row r="47" spans="1:25" x14ac:dyDescent="0.25">
      <c r="A47" s="9" t="str">
        <f t="shared" si="16"/>
        <v>Answer 9</v>
      </c>
      <c r="B47" s="9"/>
      <c r="C47" s="24"/>
      <c r="D47" s="9"/>
      <c r="E47" s="9"/>
      <c r="F47" s="9"/>
      <c r="G47" s="9"/>
      <c r="H47" s="9"/>
      <c r="I47" s="9"/>
      <c r="J47" s="9"/>
      <c r="K47" s="9"/>
      <c r="L47" s="9" t="str">
        <f t="shared" si="12"/>
        <v>Answer 9</v>
      </c>
      <c r="M47" s="12" t="e">
        <f t="shared" si="13"/>
        <v>#DIV/0!</v>
      </c>
      <c r="N47" s="12" t="e">
        <f t="shared" si="14"/>
        <v>#DIV/0!</v>
      </c>
      <c r="O47" s="12" t="e">
        <f t="shared" si="15"/>
        <v>#DIV/0!</v>
      </c>
      <c r="P47" s="12"/>
      <c r="Q47" s="12"/>
      <c r="R47" s="12"/>
      <c r="S47" s="12"/>
      <c r="T47" s="12"/>
      <c r="U47" s="12"/>
      <c r="V47" s="12"/>
      <c r="W47" s="12"/>
      <c r="X47" s="12"/>
      <c r="Y47" s="9"/>
    </row>
    <row r="48" spans="1:25" x14ac:dyDescent="0.25">
      <c r="A48" s="9" t="str">
        <f t="shared" si="16"/>
        <v>Answer 10</v>
      </c>
      <c r="B48" s="9"/>
      <c r="C48" s="24"/>
      <c r="D48" s="9"/>
      <c r="E48" s="9"/>
      <c r="F48" s="9"/>
      <c r="G48" s="9"/>
      <c r="H48" s="9"/>
      <c r="I48" s="9"/>
      <c r="J48" s="9"/>
      <c r="K48" s="9"/>
      <c r="L48" s="9" t="str">
        <f t="shared" si="12"/>
        <v>Answer 10</v>
      </c>
      <c r="M48" s="12" t="e">
        <f t="shared" si="13"/>
        <v>#DIV/0!</v>
      </c>
      <c r="N48" s="12" t="e">
        <f t="shared" si="14"/>
        <v>#DIV/0!</v>
      </c>
      <c r="O48" s="12" t="e">
        <f t="shared" si="15"/>
        <v>#DIV/0!</v>
      </c>
      <c r="P48" s="12"/>
      <c r="Q48" s="12"/>
      <c r="R48" s="12"/>
      <c r="S48" s="12"/>
      <c r="T48" s="12"/>
      <c r="U48" s="12"/>
      <c r="V48" s="12"/>
      <c r="W48" s="12"/>
      <c r="X48" s="12"/>
      <c r="Y48" s="9"/>
    </row>
    <row r="49" spans="1:25" x14ac:dyDescent="0.25">
      <c r="A49" s="9" t="str">
        <f t="shared" si="16"/>
        <v>Answer 11</v>
      </c>
      <c r="B49" s="9"/>
      <c r="C49" s="24"/>
      <c r="D49" s="9"/>
      <c r="E49" s="9"/>
      <c r="F49" s="9"/>
      <c r="G49" s="9"/>
      <c r="H49" s="9"/>
      <c r="I49" s="9"/>
      <c r="J49" s="9"/>
      <c r="K49" s="9"/>
      <c r="L49" s="9" t="str">
        <f t="shared" si="12"/>
        <v>Answer 11</v>
      </c>
      <c r="M49" s="12" t="e">
        <f t="shared" si="13"/>
        <v>#DIV/0!</v>
      </c>
      <c r="N49" s="12" t="e">
        <f t="shared" si="14"/>
        <v>#DIV/0!</v>
      </c>
      <c r="O49" s="12" t="e">
        <f t="shared" si="15"/>
        <v>#DIV/0!</v>
      </c>
      <c r="P49" s="12"/>
      <c r="Q49" s="12"/>
      <c r="R49" s="12"/>
      <c r="S49" s="12"/>
      <c r="T49" s="12"/>
      <c r="U49" s="12"/>
      <c r="V49" s="12"/>
      <c r="W49" s="12"/>
      <c r="X49" s="12"/>
      <c r="Y49" s="9"/>
    </row>
    <row r="50" spans="1:25" x14ac:dyDescent="0.25">
      <c r="A50" s="9" t="str">
        <f t="shared" si="16"/>
        <v>Answer 12</v>
      </c>
      <c r="B50" s="9"/>
      <c r="C50" s="24"/>
      <c r="D50" s="9"/>
      <c r="E50" s="9"/>
      <c r="F50" s="9"/>
      <c r="G50" s="9"/>
      <c r="H50" s="9"/>
      <c r="I50" s="9"/>
      <c r="J50" s="9"/>
      <c r="K50" s="9"/>
      <c r="L50" s="9" t="str">
        <f t="shared" si="12"/>
        <v>Answer 12</v>
      </c>
      <c r="M50" s="12" t="e">
        <f t="shared" si="13"/>
        <v>#DIV/0!</v>
      </c>
      <c r="N50" s="12" t="e">
        <f t="shared" si="14"/>
        <v>#DIV/0!</v>
      </c>
      <c r="O50" s="12" t="e">
        <f t="shared" si="15"/>
        <v>#DIV/0!</v>
      </c>
      <c r="P50" s="12"/>
      <c r="Q50" s="12"/>
      <c r="R50" s="12"/>
      <c r="S50" s="12"/>
      <c r="T50" s="12"/>
      <c r="U50" s="12"/>
      <c r="V50" s="12"/>
      <c r="W50" s="12"/>
      <c r="X50" s="12"/>
      <c r="Y50" s="9"/>
    </row>
    <row r="51" spans="1:25" x14ac:dyDescent="0.25">
      <c r="A51" s="9" t="s">
        <v>12</v>
      </c>
      <c r="B51" s="9">
        <f>SUM(B39:B50)</f>
        <v>0</v>
      </c>
      <c r="C51" s="9">
        <f t="shared" ref="C51:D51" si="17">SUM(C39:C50)</f>
        <v>0</v>
      </c>
      <c r="D51" s="9">
        <f t="shared" si="17"/>
        <v>0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s="26" customFormat="1" x14ac:dyDescent="0.25">
      <c r="A55" s="33" t="str">
        <f>Refs!A4</f>
        <v>3. UNIVERISTY / COLLEGE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 t="str">
        <f>A55</f>
        <v>3. UNIVERISTY / COLLEGE</v>
      </c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</row>
    <row r="56" spans="1:25" s="26" customFormat="1" x14ac:dyDescent="0.25">
      <c r="A56" s="33"/>
      <c r="B56" s="33" t="str">
        <f>Refs!B4</f>
        <v>University</v>
      </c>
      <c r="C56" s="33" t="str">
        <f>Refs!C4</f>
        <v>Community college</v>
      </c>
      <c r="D56" s="33" t="str">
        <f>Refs!D4</f>
        <v>Other (please specify)</v>
      </c>
      <c r="E56" s="33"/>
      <c r="F56" s="33"/>
      <c r="G56" s="33"/>
      <c r="H56" s="33"/>
      <c r="I56" s="33"/>
      <c r="J56" s="33"/>
      <c r="K56" s="33"/>
      <c r="L56" s="33"/>
      <c r="M56" s="33" t="str">
        <f>B56</f>
        <v>University</v>
      </c>
      <c r="N56" s="33" t="str">
        <f>C56</f>
        <v>Community college</v>
      </c>
      <c r="O56" s="33" t="str">
        <f>D56</f>
        <v>Other (please specify)</v>
      </c>
      <c r="P56" s="33"/>
      <c r="Q56" s="33"/>
      <c r="R56" s="33"/>
      <c r="S56" s="33"/>
      <c r="T56" s="33"/>
      <c r="U56" s="33"/>
      <c r="V56" s="33"/>
      <c r="W56" s="33"/>
      <c r="X56" s="33"/>
      <c r="Y56" s="33"/>
    </row>
    <row r="57" spans="1:25" x14ac:dyDescent="0.25">
      <c r="A57" s="13" t="str">
        <f>A5</f>
        <v>Answer 1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str">
        <f t="shared" ref="L57:L68" si="18">A57</f>
        <v>Answer 1</v>
      </c>
      <c r="M57" s="16" t="e">
        <f t="shared" ref="M57:M68" si="19">B57/B$69</f>
        <v>#DIV/0!</v>
      </c>
      <c r="N57" s="16" t="e">
        <f t="shared" ref="N57:N68" si="20">C57/C$69</f>
        <v>#DIV/0!</v>
      </c>
      <c r="O57" s="16" t="e">
        <f t="shared" ref="O57:O68" si="21">D57/D$69</f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str">
        <f t="shared" ref="A58:A68" si="22">A6</f>
        <v>Answer 2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str">
        <f t="shared" si="18"/>
        <v>Answer 2</v>
      </c>
      <c r="M58" s="16" t="e">
        <f t="shared" si="19"/>
        <v>#DIV/0!</v>
      </c>
      <c r="N58" s="16" t="e">
        <f t="shared" si="20"/>
        <v>#DIV/0!</v>
      </c>
      <c r="O58" s="16" t="e">
        <f t="shared" si="21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str">
        <f t="shared" si="22"/>
        <v>Answer 3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str">
        <f t="shared" si="18"/>
        <v>Answer 3</v>
      </c>
      <c r="M59" s="16" t="e">
        <f t="shared" si="19"/>
        <v>#DIV/0!</v>
      </c>
      <c r="N59" s="16" t="e">
        <f t="shared" si="20"/>
        <v>#DIV/0!</v>
      </c>
      <c r="O59" s="16" t="e">
        <f t="shared" si="21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str">
        <f t="shared" si="22"/>
        <v>Answer 4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str">
        <f t="shared" si="18"/>
        <v>Answer 4</v>
      </c>
      <c r="M60" s="16" t="e">
        <f t="shared" si="19"/>
        <v>#DIV/0!</v>
      </c>
      <c r="N60" s="16" t="e">
        <f t="shared" si="20"/>
        <v>#DIV/0!</v>
      </c>
      <c r="O60" s="16" t="e">
        <f t="shared" si="21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str">
        <f t="shared" si="22"/>
        <v>Answer 5</v>
      </c>
      <c r="B61" s="13"/>
      <c r="C61" s="25"/>
      <c r="D61" s="13"/>
      <c r="E61" s="13"/>
      <c r="F61" s="13"/>
      <c r="G61" s="13"/>
      <c r="H61" s="13"/>
      <c r="I61" s="13"/>
      <c r="J61" s="13"/>
      <c r="K61" s="13"/>
      <c r="L61" s="13" t="str">
        <f t="shared" si="18"/>
        <v>Answer 5</v>
      </c>
      <c r="M61" s="16" t="e">
        <f t="shared" si="19"/>
        <v>#DIV/0!</v>
      </c>
      <c r="N61" s="16" t="e">
        <f t="shared" si="20"/>
        <v>#DIV/0!</v>
      </c>
      <c r="O61" s="16" t="e">
        <f t="shared" si="21"/>
        <v>#DIV/0!</v>
      </c>
      <c r="P61" s="16"/>
      <c r="Q61" s="16"/>
      <c r="R61" s="16"/>
      <c r="S61" s="16"/>
      <c r="T61" s="16"/>
      <c r="U61" s="16"/>
      <c r="V61" s="16"/>
      <c r="W61" s="16"/>
      <c r="X61" s="16"/>
      <c r="Y61" s="13"/>
    </row>
    <row r="62" spans="1:25" x14ac:dyDescent="0.25">
      <c r="A62" s="13" t="str">
        <f t="shared" si="22"/>
        <v>Answer 6</v>
      </c>
      <c r="B62" s="13"/>
      <c r="C62" s="25"/>
      <c r="D62" s="13"/>
      <c r="E62" s="13"/>
      <c r="F62" s="13"/>
      <c r="G62" s="13"/>
      <c r="H62" s="13"/>
      <c r="I62" s="13"/>
      <c r="J62" s="13"/>
      <c r="K62" s="13"/>
      <c r="L62" s="13" t="str">
        <f t="shared" si="18"/>
        <v>Answer 6</v>
      </c>
      <c r="M62" s="16" t="e">
        <f t="shared" si="19"/>
        <v>#DIV/0!</v>
      </c>
      <c r="N62" s="16" t="e">
        <f t="shared" si="20"/>
        <v>#DIV/0!</v>
      </c>
      <c r="O62" s="16" t="e">
        <f t="shared" si="21"/>
        <v>#DIV/0!</v>
      </c>
      <c r="P62" s="16"/>
      <c r="Q62" s="16"/>
      <c r="R62" s="16"/>
      <c r="S62" s="16"/>
      <c r="T62" s="16"/>
      <c r="U62" s="16"/>
      <c r="V62" s="16"/>
      <c r="W62" s="16"/>
      <c r="X62" s="16"/>
      <c r="Y62" s="13"/>
    </row>
    <row r="63" spans="1:25" x14ac:dyDescent="0.25">
      <c r="A63" s="13" t="str">
        <f t="shared" si="22"/>
        <v>Answer 7</v>
      </c>
      <c r="B63" s="13"/>
      <c r="C63" s="25"/>
      <c r="D63" s="13"/>
      <c r="E63" s="13"/>
      <c r="F63" s="13"/>
      <c r="G63" s="13"/>
      <c r="H63" s="13"/>
      <c r="I63" s="13"/>
      <c r="J63" s="13"/>
      <c r="K63" s="13"/>
      <c r="L63" s="13" t="str">
        <f t="shared" si="18"/>
        <v>Answer 7</v>
      </c>
      <c r="M63" s="16" t="e">
        <f t="shared" si="19"/>
        <v>#DIV/0!</v>
      </c>
      <c r="N63" s="16" t="e">
        <f t="shared" si="20"/>
        <v>#DIV/0!</v>
      </c>
      <c r="O63" s="16" t="e">
        <f t="shared" si="21"/>
        <v>#DIV/0!</v>
      </c>
      <c r="P63" s="16"/>
      <c r="Q63" s="16"/>
      <c r="R63" s="16"/>
      <c r="S63" s="16"/>
      <c r="T63" s="16"/>
      <c r="U63" s="16"/>
      <c r="V63" s="16"/>
      <c r="W63" s="16"/>
      <c r="X63" s="16"/>
      <c r="Y63" s="13"/>
    </row>
    <row r="64" spans="1:25" x14ac:dyDescent="0.25">
      <c r="A64" s="13" t="str">
        <f t="shared" si="22"/>
        <v>Answer 8</v>
      </c>
      <c r="B64" s="13"/>
      <c r="C64" s="25"/>
      <c r="D64" s="13"/>
      <c r="E64" s="13"/>
      <c r="F64" s="13"/>
      <c r="G64" s="13"/>
      <c r="H64" s="13"/>
      <c r="I64" s="13"/>
      <c r="J64" s="13"/>
      <c r="K64" s="13"/>
      <c r="L64" s="13" t="str">
        <f t="shared" si="18"/>
        <v>Answer 8</v>
      </c>
      <c r="M64" s="16" t="e">
        <f t="shared" si="19"/>
        <v>#DIV/0!</v>
      </c>
      <c r="N64" s="16" t="e">
        <f t="shared" si="20"/>
        <v>#DIV/0!</v>
      </c>
      <c r="O64" s="16" t="e">
        <f t="shared" si="21"/>
        <v>#DIV/0!</v>
      </c>
      <c r="P64" s="16"/>
      <c r="Q64" s="16"/>
      <c r="R64" s="16"/>
      <c r="S64" s="16"/>
      <c r="T64" s="16"/>
      <c r="U64" s="16"/>
      <c r="V64" s="16"/>
      <c r="W64" s="16"/>
      <c r="X64" s="16"/>
      <c r="Y64" s="13"/>
    </row>
    <row r="65" spans="1:25" x14ac:dyDescent="0.25">
      <c r="A65" s="13" t="str">
        <f t="shared" si="22"/>
        <v>Answer 9</v>
      </c>
      <c r="B65" s="13"/>
      <c r="C65" s="25"/>
      <c r="D65" s="13"/>
      <c r="E65" s="13"/>
      <c r="F65" s="13"/>
      <c r="G65" s="13"/>
      <c r="H65" s="13"/>
      <c r="I65" s="13"/>
      <c r="J65" s="13"/>
      <c r="K65" s="13"/>
      <c r="L65" s="13" t="str">
        <f t="shared" si="18"/>
        <v>Answer 9</v>
      </c>
      <c r="M65" s="16" t="e">
        <f t="shared" si="19"/>
        <v>#DIV/0!</v>
      </c>
      <c r="N65" s="16" t="e">
        <f t="shared" si="20"/>
        <v>#DIV/0!</v>
      </c>
      <c r="O65" s="16" t="e">
        <f t="shared" si="21"/>
        <v>#DIV/0!</v>
      </c>
      <c r="P65" s="16"/>
      <c r="Q65" s="16"/>
      <c r="R65" s="16"/>
      <c r="S65" s="16"/>
      <c r="T65" s="16"/>
      <c r="U65" s="16"/>
      <c r="V65" s="16"/>
      <c r="W65" s="16"/>
      <c r="X65" s="16"/>
      <c r="Y65" s="13"/>
    </row>
    <row r="66" spans="1:25" x14ac:dyDescent="0.25">
      <c r="A66" s="13" t="str">
        <f t="shared" si="22"/>
        <v>Answer 10</v>
      </c>
      <c r="B66" s="13"/>
      <c r="C66" s="25"/>
      <c r="D66" s="13"/>
      <c r="E66" s="13"/>
      <c r="F66" s="13"/>
      <c r="G66" s="13"/>
      <c r="H66" s="13"/>
      <c r="I66" s="13"/>
      <c r="J66" s="13"/>
      <c r="K66" s="13"/>
      <c r="L66" s="13" t="str">
        <f t="shared" si="18"/>
        <v>Answer 10</v>
      </c>
      <c r="M66" s="16" t="e">
        <f t="shared" si="19"/>
        <v>#DIV/0!</v>
      </c>
      <c r="N66" s="16" t="e">
        <f t="shared" si="20"/>
        <v>#DIV/0!</v>
      </c>
      <c r="O66" s="16" t="e">
        <f t="shared" si="21"/>
        <v>#DIV/0!</v>
      </c>
      <c r="P66" s="16"/>
      <c r="Q66" s="16"/>
      <c r="R66" s="16"/>
      <c r="S66" s="16"/>
      <c r="T66" s="16"/>
      <c r="U66" s="16"/>
      <c r="V66" s="16"/>
      <c r="W66" s="16"/>
      <c r="X66" s="16"/>
      <c r="Y66" s="13"/>
    </row>
    <row r="67" spans="1:25" x14ac:dyDescent="0.25">
      <c r="A67" s="13" t="str">
        <f t="shared" si="22"/>
        <v>Answer 11</v>
      </c>
      <c r="B67" s="13"/>
      <c r="C67" s="25"/>
      <c r="D67" s="13"/>
      <c r="E67" s="13"/>
      <c r="F67" s="13"/>
      <c r="G67" s="13"/>
      <c r="H67" s="13"/>
      <c r="I67" s="13"/>
      <c r="J67" s="13"/>
      <c r="K67" s="13"/>
      <c r="L67" s="13" t="str">
        <f t="shared" si="18"/>
        <v>Answer 11</v>
      </c>
      <c r="M67" s="16" t="e">
        <f t="shared" si="19"/>
        <v>#DIV/0!</v>
      </c>
      <c r="N67" s="16" t="e">
        <f t="shared" si="20"/>
        <v>#DIV/0!</v>
      </c>
      <c r="O67" s="16" t="e">
        <f t="shared" si="21"/>
        <v>#DIV/0!</v>
      </c>
      <c r="P67" s="16"/>
      <c r="Q67" s="16"/>
      <c r="R67" s="16"/>
      <c r="S67" s="16"/>
      <c r="T67" s="16"/>
      <c r="U67" s="16"/>
      <c r="V67" s="16"/>
      <c r="W67" s="16"/>
      <c r="X67" s="16"/>
      <c r="Y67" s="13"/>
    </row>
    <row r="68" spans="1:25" x14ac:dyDescent="0.25">
      <c r="A68" s="13" t="str">
        <f t="shared" si="22"/>
        <v>Answer 12</v>
      </c>
      <c r="B68" s="13"/>
      <c r="C68" s="25"/>
      <c r="D68" s="13"/>
      <c r="E68" s="13"/>
      <c r="F68" s="13"/>
      <c r="G68" s="13"/>
      <c r="H68" s="13"/>
      <c r="I68" s="13"/>
      <c r="J68" s="13"/>
      <c r="K68" s="13"/>
      <c r="L68" s="13" t="str">
        <f t="shared" si="18"/>
        <v>Answer 12</v>
      </c>
      <c r="M68" s="16" t="e">
        <f t="shared" si="19"/>
        <v>#DIV/0!</v>
      </c>
      <c r="N68" s="16" t="e">
        <f t="shared" si="20"/>
        <v>#DIV/0!</v>
      </c>
      <c r="O68" s="16" t="e">
        <f t="shared" si="21"/>
        <v>#DIV/0!</v>
      </c>
      <c r="P68" s="16"/>
      <c r="Q68" s="16"/>
      <c r="R68" s="16"/>
      <c r="S68" s="16"/>
      <c r="T68" s="16"/>
      <c r="U68" s="16"/>
      <c r="V68" s="16"/>
      <c r="W68" s="16"/>
      <c r="X68" s="16"/>
      <c r="Y68" s="13"/>
    </row>
    <row r="69" spans="1:25" x14ac:dyDescent="0.25">
      <c r="A69" s="13" t="s">
        <v>12</v>
      </c>
      <c r="B69" s="13">
        <f>SUM(B57:B68)</f>
        <v>0</v>
      </c>
      <c r="C69" s="13">
        <f t="shared" ref="C69:D69" si="23">SUM(C57:C68)</f>
        <v>0</v>
      </c>
      <c r="D69" s="13">
        <f t="shared" si="23"/>
        <v>0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 spans="1:25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1:25" s="26" customFormat="1" x14ac:dyDescent="0.25">
      <c r="A72" s="37" t="str">
        <f>Refs!A5</f>
        <v>4. ACADEMIC ROLE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 t="str">
        <f>A72</f>
        <v>4. ACADEMIC ROLE</v>
      </c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</row>
    <row r="73" spans="1:25" s="26" customFormat="1" x14ac:dyDescent="0.25">
      <c r="A73" s="37"/>
      <c r="B73" s="37" t="str">
        <f>Refs!B5</f>
        <v>Associate dean of library</v>
      </c>
      <c r="C73" s="37" t="str">
        <f>Refs!C5</f>
        <v>Dean of library</v>
      </c>
      <c r="D73" s="37" t="str">
        <f>Refs!D5</f>
        <v>Librarian</v>
      </c>
      <c r="E73" s="37" t="str">
        <f>Refs!E5</f>
        <v>Library head of IT</v>
      </c>
      <c r="F73" s="37" t="str">
        <f>Refs!F5</f>
        <v>Other (please specify)</v>
      </c>
      <c r="G73" s="37"/>
      <c r="H73" s="37"/>
      <c r="I73" s="37"/>
      <c r="J73" s="37"/>
      <c r="K73" s="37"/>
      <c r="L73" s="37"/>
      <c r="M73" s="37" t="str">
        <f>B73</f>
        <v>Associate dean of library</v>
      </c>
      <c r="N73" s="40" t="str">
        <f>C73</f>
        <v>Dean of library</v>
      </c>
      <c r="O73" s="37" t="str">
        <f>D73</f>
        <v>Librarian</v>
      </c>
      <c r="P73" s="40" t="str">
        <f>E73</f>
        <v>Library head of IT</v>
      </c>
      <c r="Q73" s="37" t="str">
        <f>F73</f>
        <v>Other (please specify)</v>
      </c>
      <c r="R73" s="40"/>
      <c r="S73" s="37"/>
      <c r="T73" s="40"/>
      <c r="U73" s="37"/>
      <c r="V73" s="40"/>
      <c r="W73" s="37"/>
      <c r="X73" s="37"/>
      <c r="Y73" s="37"/>
    </row>
    <row r="74" spans="1:25" x14ac:dyDescent="0.25">
      <c r="A74" s="17" t="str">
        <f>A5</f>
        <v>Answer 1</v>
      </c>
      <c r="B74" s="17"/>
      <c r="C74" s="49"/>
      <c r="D74" s="17"/>
      <c r="E74" s="17"/>
      <c r="F74" s="17"/>
      <c r="G74" s="17"/>
      <c r="H74" s="17"/>
      <c r="I74" s="17"/>
      <c r="J74" s="17"/>
      <c r="K74" s="17"/>
      <c r="L74" s="17" t="str">
        <f t="shared" ref="L74:L85" si="24">A74</f>
        <v>Answer 1</v>
      </c>
      <c r="M74" s="21" t="e">
        <f t="shared" ref="M74:M85" si="25">B74/B$86</f>
        <v>#DIV/0!</v>
      </c>
      <c r="N74" s="21" t="e">
        <f t="shared" ref="N74:N85" si="26">C74/C$86</f>
        <v>#DIV/0!</v>
      </c>
      <c r="O74" s="21" t="e">
        <f t="shared" ref="O74:O85" si="27">D74/D$86</f>
        <v>#DIV/0!</v>
      </c>
      <c r="P74" s="21" t="e">
        <f t="shared" ref="P74:P85" si="28">E74/E$86</f>
        <v>#DIV/0!</v>
      </c>
      <c r="Q74" s="21" t="e">
        <f t="shared" ref="Q74:Q85" si="29">F74/F$86</f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str">
        <f t="shared" ref="A75:A85" si="30">A6</f>
        <v>Answer 2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str">
        <f t="shared" si="24"/>
        <v>Answer 2</v>
      </c>
      <c r="M75" s="21" t="e">
        <f t="shared" si="25"/>
        <v>#DIV/0!</v>
      </c>
      <c r="N75" s="21" t="e">
        <f t="shared" si="26"/>
        <v>#DIV/0!</v>
      </c>
      <c r="O75" s="21" t="e">
        <f t="shared" si="27"/>
        <v>#DIV/0!</v>
      </c>
      <c r="P75" s="21" t="e">
        <f t="shared" si="28"/>
        <v>#DIV/0!</v>
      </c>
      <c r="Q75" s="21" t="e">
        <f t="shared" si="29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str">
        <f t="shared" si="30"/>
        <v>Answer 3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str">
        <f t="shared" si="24"/>
        <v>Answer 3</v>
      </c>
      <c r="M76" s="21" t="e">
        <f t="shared" si="25"/>
        <v>#DIV/0!</v>
      </c>
      <c r="N76" s="21" t="e">
        <f t="shared" si="26"/>
        <v>#DIV/0!</v>
      </c>
      <c r="O76" s="21" t="e">
        <f t="shared" si="27"/>
        <v>#DIV/0!</v>
      </c>
      <c r="P76" s="21" t="e">
        <f t="shared" si="28"/>
        <v>#DIV/0!</v>
      </c>
      <c r="Q76" s="21" t="e">
        <f t="shared" si="29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str">
        <f t="shared" si="30"/>
        <v>Answer 4</v>
      </c>
      <c r="B77" s="17"/>
      <c r="C77" s="49"/>
      <c r="D77" s="17"/>
      <c r="E77" s="17"/>
      <c r="F77" s="17"/>
      <c r="G77" s="17"/>
      <c r="H77" s="17"/>
      <c r="I77" s="17"/>
      <c r="J77" s="17"/>
      <c r="K77" s="17"/>
      <c r="L77" s="17" t="str">
        <f t="shared" si="24"/>
        <v>Answer 4</v>
      </c>
      <c r="M77" s="21" t="e">
        <f t="shared" si="25"/>
        <v>#DIV/0!</v>
      </c>
      <c r="N77" s="21" t="e">
        <f t="shared" si="26"/>
        <v>#DIV/0!</v>
      </c>
      <c r="O77" s="21" t="e">
        <f t="shared" si="27"/>
        <v>#DIV/0!</v>
      </c>
      <c r="P77" s="21" t="e">
        <f t="shared" si="28"/>
        <v>#DIV/0!</v>
      </c>
      <c r="Q77" s="21" t="e">
        <f t="shared" si="29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 t="str">
        <f t="shared" si="30"/>
        <v>Answer 5</v>
      </c>
      <c r="B78" s="17"/>
      <c r="C78" s="49"/>
      <c r="D78" s="17"/>
      <c r="E78" s="17"/>
      <c r="F78" s="17"/>
      <c r="G78" s="17"/>
      <c r="H78" s="17"/>
      <c r="I78" s="17"/>
      <c r="J78" s="17"/>
      <c r="K78" s="17"/>
      <c r="L78" s="17" t="str">
        <f t="shared" si="24"/>
        <v>Answer 5</v>
      </c>
      <c r="M78" s="21" t="e">
        <f t="shared" si="25"/>
        <v>#DIV/0!</v>
      </c>
      <c r="N78" s="21" t="e">
        <f t="shared" si="26"/>
        <v>#DIV/0!</v>
      </c>
      <c r="O78" s="21" t="e">
        <f t="shared" si="27"/>
        <v>#DIV/0!</v>
      </c>
      <c r="P78" s="21" t="e">
        <f t="shared" si="28"/>
        <v>#DIV/0!</v>
      </c>
      <c r="Q78" s="21" t="e">
        <f t="shared" si="29"/>
        <v>#DIV/0!</v>
      </c>
      <c r="R78" s="21"/>
      <c r="S78" s="21"/>
      <c r="T78" s="21"/>
      <c r="U78" s="21"/>
      <c r="V78" s="21"/>
      <c r="W78" s="21"/>
      <c r="X78" s="21"/>
      <c r="Y78" s="17"/>
    </row>
    <row r="79" spans="1:25" x14ac:dyDescent="0.25">
      <c r="A79" s="17" t="str">
        <f t="shared" si="30"/>
        <v>Answer 6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 t="str">
        <f t="shared" si="24"/>
        <v>Answer 6</v>
      </c>
      <c r="M79" s="21" t="e">
        <f t="shared" si="25"/>
        <v>#DIV/0!</v>
      </c>
      <c r="N79" s="21" t="e">
        <f t="shared" si="26"/>
        <v>#DIV/0!</v>
      </c>
      <c r="O79" s="21" t="e">
        <f t="shared" si="27"/>
        <v>#DIV/0!</v>
      </c>
      <c r="P79" s="21" t="e">
        <f t="shared" si="28"/>
        <v>#DIV/0!</v>
      </c>
      <c r="Q79" s="21" t="e">
        <f t="shared" si="29"/>
        <v>#DIV/0!</v>
      </c>
      <c r="R79" s="21"/>
      <c r="S79" s="21"/>
      <c r="T79" s="21"/>
      <c r="U79" s="21"/>
      <c r="V79" s="21"/>
      <c r="W79" s="21"/>
      <c r="X79" s="21"/>
      <c r="Y79" s="17"/>
    </row>
    <row r="80" spans="1:25" x14ac:dyDescent="0.25">
      <c r="A80" s="17" t="str">
        <f t="shared" si="30"/>
        <v>Answer 7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 t="str">
        <f t="shared" si="24"/>
        <v>Answer 7</v>
      </c>
      <c r="M80" s="21" t="e">
        <f t="shared" si="25"/>
        <v>#DIV/0!</v>
      </c>
      <c r="N80" s="21" t="e">
        <f t="shared" si="26"/>
        <v>#DIV/0!</v>
      </c>
      <c r="O80" s="21" t="e">
        <f t="shared" si="27"/>
        <v>#DIV/0!</v>
      </c>
      <c r="P80" s="21" t="e">
        <f t="shared" si="28"/>
        <v>#DIV/0!</v>
      </c>
      <c r="Q80" s="21" t="e">
        <f t="shared" si="29"/>
        <v>#DIV/0!</v>
      </c>
      <c r="R80" s="21"/>
      <c r="S80" s="21"/>
      <c r="T80" s="21"/>
      <c r="U80" s="21"/>
      <c r="V80" s="21"/>
      <c r="W80" s="21"/>
      <c r="X80" s="21"/>
      <c r="Y80" s="17"/>
    </row>
    <row r="81" spans="1:25" x14ac:dyDescent="0.25">
      <c r="A81" s="17" t="str">
        <f t="shared" si="30"/>
        <v>Answer 8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 t="str">
        <f t="shared" si="24"/>
        <v>Answer 8</v>
      </c>
      <c r="M81" s="21" t="e">
        <f t="shared" si="25"/>
        <v>#DIV/0!</v>
      </c>
      <c r="N81" s="21" t="e">
        <f t="shared" si="26"/>
        <v>#DIV/0!</v>
      </c>
      <c r="O81" s="21" t="e">
        <f t="shared" si="27"/>
        <v>#DIV/0!</v>
      </c>
      <c r="P81" s="21" t="e">
        <f t="shared" si="28"/>
        <v>#DIV/0!</v>
      </c>
      <c r="Q81" s="21" t="e">
        <f t="shared" si="29"/>
        <v>#DIV/0!</v>
      </c>
      <c r="R81" s="21"/>
      <c r="S81" s="21"/>
      <c r="T81" s="21"/>
      <c r="U81" s="21"/>
      <c r="V81" s="21"/>
      <c r="W81" s="21"/>
      <c r="X81" s="21"/>
      <c r="Y81" s="17"/>
    </row>
    <row r="82" spans="1:25" x14ac:dyDescent="0.25">
      <c r="A82" s="17" t="str">
        <f t="shared" si="30"/>
        <v>Answer 9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 t="str">
        <f t="shared" si="24"/>
        <v>Answer 9</v>
      </c>
      <c r="M82" s="21" t="e">
        <f t="shared" si="25"/>
        <v>#DIV/0!</v>
      </c>
      <c r="N82" s="21" t="e">
        <f t="shared" si="26"/>
        <v>#DIV/0!</v>
      </c>
      <c r="O82" s="21" t="e">
        <f t="shared" si="27"/>
        <v>#DIV/0!</v>
      </c>
      <c r="P82" s="21" t="e">
        <f t="shared" si="28"/>
        <v>#DIV/0!</v>
      </c>
      <c r="Q82" s="21" t="e">
        <f t="shared" si="29"/>
        <v>#DIV/0!</v>
      </c>
      <c r="R82" s="21"/>
      <c r="S82" s="21"/>
      <c r="T82" s="21"/>
      <c r="U82" s="21"/>
      <c r="V82" s="21"/>
      <c r="W82" s="21"/>
      <c r="X82" s="21"/>
      <c r="Y82" s="17"/>
    </row>
    <row r="83" spans="1:25" x14ac:dyDescent="0.25">
      <c r="A83" s="17" t="str">
        <f t="shared" si="30"/>
        <v>Answer 10</v>
      </c>
      <c r="B83" s="17"/>
      <c r="C83" s="49"/>
      <c r="D83" s="17"/>
      <c r="E83" s="17"/>
      <c r="F83" s="17"/>
      <c r="G83" s="17"/>
      <c r="H83" s="17"/>
      <c r="I83" s="17"/>
      <c r="J83" s="17"/>
      <c r="K83" s="17"/>
      <c r="L83" s="17" t="str">
        <f t="shared" si="24"/>
        <v>Answer 10</v>
      </c>
      <c r="M83" s="21" t="e">
        <f t="shared" si="25"/>
        <v>#DIV/0!</v>
      </c>
      <c r="N83" s="21" t="e">
        <f t="shared" si="26"/>
        <v>#DIV/0!</v>
      </c>
      <c r="O83" s="21" t="e">
        <f t="shared" si="27"/>
        <v>#DIV/0!</v>
      </c>
      <c r="P83" s="21" t="e">
        <f t="shared" si="28"/>
        <v>#DIV/0!</v>
      </c>
      <c r="Q83" s="21" t="e">
        <f t="shared" si="29"/>
        <v>#DIV/0!</v>
      </c>
      <c r="R83" s="21"/>
      <c r="S83" s="21"/>
      <c r="T83" s="21"/>
      <c r="U83" s="21"/>
      <c r="V83" s="21"/>
      <c r="W83" s="21"/>
      <c r="X83" s="21"/>
      <c r="Y83" s="17"/>
    </row>
    <row r="84" spans="1:25" x14ac:dyDescent="0.25">
      <c r="A84" s="17" t="str">
        <f>A15</f>
        <v>Answer 11</v>
      </c>
      <c r="B84" s="17"/>
      <c r="C84" s="49"/>
      <c r="D84" s="17"/>
      <c r="E84" s="17"/>
      <c r="F84" s="17"/>
      <c r="G84" s="17"/>
      <c r="H84" s="17"/>
      <c r="I84" s="17"/>
      <c r="J84" s="17"/>
      <c r="K84" s="17"/>
      <c r="L84" s="17" t="str">
        <f t="shared" si="24"/>
        <v>Answer 11</v>
      </c>
      <c r="M84" s="21" t="e">
        <f t="shared" si="25"/>
        <v>#DIV/0!</v>
      </c>
      <c r="N84" s="21" t="e">
        <f t="shared" si="26"/>
        <v>#DIV/0!</v>
      </c>
      <c r="O84" s="21" t="e">
        <f t="shared" si="27"/>
        <v>#DIV/0!</v>
      </c>
      <c r="P84" s="21" t="e">
        <f t="shared" si="28"/>
        <v>#DIV/0!</v>
      </c>
      <c r="Q84" s="21" t="e">
        <f t="shared" si="29"/>
        <v>#DIV/0!</v>
      </c>
      <c r="R84" s="21"/>
      <c r="S84" s="21"/>
      <c r="T84" s="21"/>
      <c r="U84" s="21"/>
      <c r="V84" s="21"/>
      <c r="W84" s="21"/>
      <c r="X84" s="21"/>
      <c r="Y84" s="17"/>
    </row>
    <row r="85" spans="1:25" x14ac:dyDescent="0.25">
      <c r="A85" s="17" t="str">
        <f t="shared" si="30"/>
        <v>Answer 12</v>
      </c>
      <c r="B85" s="17"/>
      <c r="C85" s="49"/>
      <c r="D85" s="17"/>
      <c r="E85" s="17"/>
      <c r="F85" s="17"/>
      <c r="G85" s="17"/>
      <c r="H85" s="17"/>
      <c r="I85" s="17"/>
      <c r="J85" s="17"/>
      <c r="K85" s="17"/>
      <c r="L85" s="17" t="str">
        <f t="shared" si="24"/>
        <v>Answer 12</v>
      </c>
      <c r="M85" s="21" t="e">
        <f t="shared" si="25"/>
        <v>#DIV/0!</v>
      </c>
      <c r="N85" s="21" t="e">
        <f t="shared" si="26"/>
        <v>#DIV/0!</v>
      </c>
      <c r="O85" s="21" t="e">
        <f t="shared" si="27"/>
        <v>#DIV/0!</v>
      </c>
      <c r="P85" s="21" t="e">
        <f t="shared" si="28"/>
        <v>#DIV/0!</v>
      </c>
      <c r="Q85" s="21" t="e">
        <f t="shared" si="29"/>
        <v>#DIV/0!</v>
      </c>
      <c r="R85" s="21"/>
      <c r="S85" s="21"/>
      <c r="T85" s="21"/>
      <c r="U85" s="21"/>
      <c r="V85" s="21"/>
      <c r="W85" s="21"/>
      <c r="X85" s="21"/>
      <c r="Y85" s="17"/>
    </row>
    <row r="86" spans="1:25" x14ac:dyDescent="0.25">
      <c r="A86" s="17"/>
      <c r="B86" s="17">
        <f>SUM(B74:B85)</f>
        <v>0</v>
      </c>
      <c r="C86" s="17">
        <f>SUM(C74:C85)</f>
        <v>0</v>
      </c>
      <c r="D86" s="17">
        <f t="shared" ref="D86:F86" si="31">SUM(D74:D85)</f>
        <v>0</v>
      </c>
      <c r="E86" s="17">
        <f t="shared" si="31"/>
        <v>0</v>
      </c>
      <c r="F86" s="17">
        <f t="shared" si="31"/>
        <v>0</v>
      </c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1:25" x14ac:dyDescent="0.25">
      <c r="A87" s="17"/>
      <c r="B87" s="17"/>
      <c r="C87" s="21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1:25" s="51" customFormat="1" x14ac:dyDescent="0.25"/>
    <row r="89" spans="1:25" s="50" customFormat="1" x14ac:dyDescent="0.25">
      <c r="A89" s="50" t="str">
        <f>Refs!A6</f>
        <v>5. PUBLIC ROLE</v>
      </c>
      <c r="L89" s="50" t="str">
        <f>A89</f>
        <v>5. PUBLIC ROLE</v>
      </c>
    </row>
    <row r="90" spans="1:25" s="50" customFormat="1" x14ac:dyDescent="0.25">
      <c r="B90" s="50" t="str">
        <f>Refs!B6</f>
        <v>Library director</v>
      </c>
      <c r="C90" s="50" t="str">
        <f>Refs!C6</f>
        <v>Librarian</v>
      </c>
      <c r="D90" s="50" t="str">
        <f>Refs!D6</f>
        <v>Library head of IT/Technology services</v>
      </c>
      <c r="E90" s="50" t="str">
        <f>Refs!E6</f>
        <v>Other (please specify)</v>
      </c>
      <c r="M90" s="50" t="str">
        <f>B90</f>
        <v>Library director</v>
      </c>
      <c r="N90" s="60" t="str">
        <f>C90</f>
        <v>Librarian</v>
      </c>
      <c r="O90" s="50" t="str">
        <f>D90</f>
        <v>Library head of IT/Technology services</v>
      </c>
      <c r="P90" s="60" t="str">
        <f>E90</f>
        <v>Other (please specify)</v>
      </c>
      <c r="R90" s="60"/>
      <c r="T90" s="60"/>
      <c r="V90" s="60"/>
    </row>
    <row r="91" spans="1:25" s="50" customFormat="1" x14ac:dyDescent="0.25">
      <c r="A91" s="51" t="str">
        <f t="shared" ref="A91:A103" si="32">A21</f>
        <v>Answer 1</v>
      </c>
      <c r="L91" s="51" t="str">
        <f t="shared" ref="L91:L103" si="33">A91</f>
        <v>Answer 1</v>
      </c>
      <c r="M91" s="58" t="e">
        <f t="shared" ref="M91" si="34">B91/B$86</f>
        <v>#DIV/0!</v>
      </c>
      <c r="N91" s="58" t="e">
        <f t="shared" ref="N91" si="35">C91/C$86</f>
        <v>#DIV/0!</v>
      </c>
      <c r="O91" s="58" t="e">
        <f t="shared" ref="O91" si="36">D91/D$86</f>
        <v>#DIV/0!</v>
      </c>
      <c r="P91" s="58" t="e">
        <f t="shared" ref="P91" si="37">E91/E$86</f>
        <v>#DIV/0!</v>
      </c>
      <c r="R91" s="60"/>
      <c r="T91" s="60"/>
      <c r="V91" s="60"/>
    </row>
    <row r="92" spans="1:25" s="51" customFormat="1" x14ac:dyDescent="0.25">
      <c r="A92" s="51" t="str">
        <f t="shared" si="32"/>
        <v>Answer 2</v>
      </c>
      <c r="C92" s="62"/>
      <c r="L92" s="51" t="str">
        <f t="shared" si="33"/>
        <v>Answer 2</v>
      </c>
      <c r="M92" s="58" t="e">
        <f t="shared" ref="M92:M103" si="38">B92/B$86</f>
        <v>#DIV/0!</v>
      </c>
      <c r="N92" s="58" t="e">
        <f t="shared" ref="N92:N103" si="39">C92/C$86</f>
        <v>#DIV/0!</v>
      </c>
      <c r="O92" s="58" t="e">
        <f t="shared" ref="O92:O103" si="40">D92/D$86</f>
        <v>#DIV/0!</v>
      </c>
      <c r="P92" s="58" t="e">
        <f t="shared" ref="P92:P103" si="41">E92/E$86</f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5" s="51" customFormat="1" x14ac:dyDescent="0.25">
      <c r="A93" s="51" t="str">
        <f t="shared" si="32"/>
        <v>Answer 3</v>
      </c>
      <c r="C93" s="62"/>
      <c r="L93" s="51" t="str">
        <f t="shared" si="33"/>
        <v>Answer 3</v>
      </c>
      <c r="M93" s="58" t="e">
        <f t="shared" si="38"/>
        <v>#DIV/0!</v>
      </c>
      <c r="N93" s="58" t="e">
        <f t="shared" si="39"/>
        <v>#DIV/0!</v>
      </c>
      <c r="O93" s="58" t="e">
        <f t="shared" si="40"/>
        <v>#DIV/0!</v>
      </c>
      <c r="P93" s="58" t="e">
        <f t="shared" si="41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5" s="51" customFormat="1" x14ac:dyDescent="0.25">
      <c r="A94" s="51" t="str">
        <f t="shared" si="32"/>
        <v>Answer 4</v>
      </c>
      <c r="C94" s="62"/>
      <c r="L94" s="51" t="str">
        <f t="shared" si="33"/>
        <v>Answer 4</v>
      </c>
      <c r="M94" s="58" t="e">
        <f t="shared" si="38"/>
        <v>#DIV/0!</v>
      </c>
      <c r="N94" s="58" t="e">
        <f t="shared" si="39"/>
        <v>#DIV/0!</v>
      </c>
      <c r="O94" s="58" t="e">
        <f t="shared" si="40"/>
        <v>#DIV/0!</v>
      </c>
      <c r="P94" s="58" t="e">
        <f t="shared" si="41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5" s="51" customFormat="1" x14ac:dyDescent="0.25">
      <c r="A95" s="51" t="str">
        <f t="shared" si="32"/>
        <v>Answer 5</v>
      </c>
      <c r="C95" s="62"/>
      <c r="L95" s="51" t="str">
        <f t="shared" si="33"/>
        <v>Answer 5</v>
      </c>
      <c r="M95" s="58" t="e">
        <f t="shared" si="38"/>
        <v>#DIV/0!</v>
      </c>
      <c r="N95" s="58" t="e">
        <f t="shared" si="39"/>
        <v>#DIV/0!</v>
      </c>
      <c r="O95" s="58" t="e">
        <f t="shared" si="40"/>
        <v>#DIV/0!</v>
      </c>
      <c r="P95" s="58" t="e">
        <f t="shared" si="41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5" s="51" customFormat="1" x14ac:dyDescent="0.25">
      <c r="A96" s="51" t="str">
        <f t="shared" si="32"/>
        <v>Answer 6</v>
      </c>
      <c r="C96" s="62"/>
      <c r="L96" s="51" t="str">
        <f t="shared" si="33"/>
        <v>Answer 6</v>
      </c>
      <c r="M96" s="58" t="e">
        <f t="shared" si="38"/>
        <v>#DIV/0!</v>
      </c>
      <c r="N96" s="58" t="e">
        <f t="shared" si="39"/>
        <v>#DIV/0!</v>
      </c>
      <c r="O96" s="58" t="e">
        <f t="shared" si="40"/>
        <v>#DIV/0!</v>
      </c>
      <c r="P96" s="58" t="e">
        <f t="shared" si="41"/>
        <v>#DIV/0!</v>
      </c>
      <c r="Q96" s="58"/>
      <c r="R96" s="58"/>
      <c r="S96" s="58"/>
      <c r="T96" s="58"/>
      <c r="U96" s="58"/>
      <c r="V96" s="58"/>
      <c r="W96" s="58"/>
      <c r="X96" s="58"/>
    </row>
    <row r="97" spans="1:24" s="51" customFormat="1" x14ac:dyDescent="0.25">
      <c r="A97" s="51" t="str">
        <f t="shared" si="32"/>
        <v>Answer 7</v>
      </c>
      <c r="L97" s="51" t="str">
        <f t="shared" si="33"/>
        <v>Answer 7</v>
      </c>
      <c r="M97" s="58" t="e">
        <f t="shared" si="38"/>
        <v>#DIV/0!</v>
      </c>
      <c r="N97" s="58" t="e">
        <f t="shared" si="39"/>
        <v>#DIV/0!</v>
      </c>
      <c r="O97" s="58" t="e">
        <f t="shared" si="40"/>
        <v>#DIV/0!</v>
      </c>
      <c r="P97" s="58" t="e">
        <f t="shared" si="41"/>
        <v>#DIV/0!</v>
      </c>
      <c r="Q97" s="58"/>
      <c r="R97" s="58"/>
      <c r="S97" s="58"/>
      <c r="T97" s="58"/>
      <c r="U97" s="58"/>
      <c r="V97" s="58"/>
      <c r="W97" s="58"/>
      <c r="X97" s="58"/>
    </row>
    <row r="98" spans="1:24" s="51" customFormat="1" x14ac:dyDescent="0.25">
      <c r="A98" s="51" t="str">
        <f t="shared" si="32"/>
        <v>Answer 8</v>
      </c>
      <c r="L98" s="51" t="str">
        <f t="shared" si="33"/>
        <v>Answer 8</v>
      </c>
      <c r="M98" s="58" t="e">
        <f t="shared" si="38"/>
        <v>#DIV/0!</v>
      </c>
      <c r="N98" s="58" t="e">
        <f t="shared" si="39"/>
        <v>#DIV/0!</v>
      </c>
      <c r="O98" s="58" t="e">
        <f t="shared" si="40"/>
        <v>#DIV/0!</v>
      </c>
      <c r="P98" s="58" t="e">
        <f t="shared" si="41"/>
        <v>#DIV/0!</v>
      </c>
      <c r="Q98" s="58"/>
      <c r="R98" s="58"/>
      <c r="S98" s="58"/>
      <c r="T98" s="58"/>
      <c r="U98" s="58"/>
      <c r="V98" s="58"/>
      <c r="W98" s="58"/>
      <c r="X98" s="58"/>
    </row>
    <row r="99" spans="1:24" s="51" customFormat="1" x14ac:dyDescent="0.25">
      <c r="A99" s="51" t="str">
        <f t="shared" si="32"/>
        <v>Answer 9</v>
      </c>
      <c r="L99" s="51" t="str">
        <f t="shared" si="33"/>
        <v>Answer 9</v>
      </c>
      <c r="M99" s="58" t="e">
        <f t="shared" si="38"/>
        <v>#DIV/0!</v>
      </c>
      <c r="N99" s="58" t="e">
        <f t="shared" si="39"/>
        <v>#DIV/0!</v>
      </c>
      <c r="O99" s="58" t="e">
        <f t="shared" si="40"/>
        <v>#DIV/0!</v>
      </c>
      <c r="P99" s="58" t="e">
        <f t="shared" si="41"/>
        <v>#DIV/0!</v>
      </c>
      <c r="Q99" s="58"/>
      <c r="R99" s="58"/>
      <c r="S99" s="58"/>
      <c r="T99" s="58"/>
      <c r="U99" s="58"/>
      <c r="V99" s="58"/>
      <c r="W99" s="58"/>
      <c r="X99" s="58"/>
    </row>
    <row r="100" spans="1:24" s="51" customFormat="1" x14ac:dyDescent="0.25">
      <c r="A100" s="51" t="str">
        <f t="shared" si="32"/>
        <v>Answer 10</v>
      </c>
      <c r="L100" s="51" t="str">
        <f t="shared" si="33"/>
        <v>Answer 10</v>
      </c>
      <c r="M100" s="58" t="e">
        <f t="shared" si="38"/>
        <v>#DIV/0!</v>
      </c>
      <c r="N100" s="58" t="e">
        <f t="shared" si="39"/>
        <v>#DIV/0!</v>
      </c>
      <c r="O100" s="58" t="e">
        <f t="shared" si="40"/>
        <v>#DIV/0!</v>
      </c>
      <c r="P100" s="58" t="e">
        <f t="shared" si="41"/>
        <v>#DIV/0!</v>
      </c>
      <c r="Q100" s="58"/>
      <c r="R100" s="58"/>
      <c r="S100" s="58"/>
      <c r="T100" s="58"/>
      <c r="U100" s="58"/>
      <c r="V100" s="58"/>
      <c r="W100" s="58"/>
      <c r="X100" s="58"/>
    </row>
    <row r="101" spans="1:24" s="51" customFormat="1" x14ac:dyDescent="0.25">
      <c r="A101" s="51" t="str">
        <f t="shared" si="32"/>
        <v>Answer 11</v>
      </c>
      <c r="C101" s="62"/>
      <c r="L101" s="51" t="str">
        <f t="shared" si="33"/>
        <v>Answer 11</v>
      </c>
      <c r="M101" s="58" t="e">
        <f t="shared" si="38"/>
        <v>#DIV/0!</v>
      </c>
      <c r="N101" s="58" t="e">
        <f t="shared" si="39"/>
        <v>#DIV/0!</v>
      </c>
      <c r="O101" s="58" t="e">
        <f t="shared" si="40"/>
        <v>#DIV/0!</v>
      </c>
      <c r="P101" s="58" t="e">
        <f t="shared" si="41"/>
        <v>#DIV/0!</v>
      </c>
      <c r="Q101" s="58"/>
      <c r="R101" s="58"/>
      <c r="S101" s="58"/>
      <c r="T101" s="58"/>
      <c r="U101" s="58"/>
      <c r="V101" s="58"/>
      <c r="W101" s="58"/>
      <c r="X101" s="58"/>
    </row>
    <row r="102" spans="1:24" s="51" customFormat="1" x14ac:dyDescent="0.25">
      <c r="A102" s="51" t="str">
        <f t="shared" si="32"/>
        <v>Answer 12</v>
      </c>
      <c r="C102" s="62"/>
      <c r="L102" s="51" t="str">
        <f t="shared" si="33"/>
        <v>Answer 12</v>
      </c>
      <c r="M102" s="58" t="e">
        <f t="shared" si="38"/>
        <v>#DIV/0!</v>
      </c>
      <c r="N102" s="58" t="e">
        <f t="shared" si="39"/>
        <v>#DIV/0!</v>
      </c>
      <c r="O102" s="58" t="e">
        <f t="shared" si="40"/>
        <v>#DIV/0!</v>
      </c>
      <c r="P102" s="58" t="e">
        <f t="shared" si="41"/>
        <v>#DIV/0!</v>
      </c>
      <c r="Q102" s="58"/>
      <c r="R102" s="58"/>
      <c r="S102" s="58"/>
      <c r="T102" s="58"/>
      <c r="U102" s="58"/>
      <c r="V102" s="58"/>
      <c r="W102" s="58"/>
      <c r="X102" s="58"/>
    </row>
    <row r="103" spans="1:24" s="51" customFormat="1" x14ac:dyDescent="0.25">
      <c r="A103" s="51" t="str">
        <f t="shared" si="32"/>
        <v>Total</v>
      </c>
      <c r="B103" s="51">
        <f>SUM(B91:B102)</f>
        <v>0</v>
      </c>
      <c r="C103" s="51">
        <f>SUM(C91:C102)</f>
        <v>0</v>
      </c>
      <c r="D103" s="51">
        <f t="shared" ref="D103:E103" si="42">SUM(D91:D102)</f>
        <v>0</v>
      </c>
      <c r="E103" s="51">
        <f t="shared" si="42"/>
        <v>0</v>
      </c>
      <c r="L103" s="51" t="str">
        <f t="shared" si="33"/>
        <v>Total</v>
      </c>
      <c r="M103" s="58" t="e">
        <f t="shared" si="38"/>
        <v>#DIV/0!</v>
      </c>
      <c r="N103" s="58" t="e">
        <f t="shared" si="39"/>
        <v>#DIV/0!</v>
      </c>
      <c r="O103" s="58" t="e">
        <f t="shared" si="40"/>
        <v>#DIV/0!</v>
      </c>
      <c r="P103" s="58" t="e">
        <f t="shared" si="41"/>
        <v>#DIV/0!</v>
      </c>
      <c r="Q103" s="58"/>
      <c r="R103" s="58"/>
      <c r="S103" s="58"/>
      <c r="T103" s="58"/>
      <c r="U103" s="58"/>
      <c r="V103" s="58"/>
      <c r="W103" s="58"/>
      <c r="X103" s="58"/>
    </row>
    <row r="104" spans="1:24" s="51" customFormat="1" x14ac:dyDescent="0.25"/>
    <row r="105" spans="1:24" s="51" customFormat="1" x14ac:dyDescent="0.25">
      <c r="C105" s="5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FA603-16A1-7642-92F2-84C48F190A29}">
  <dimension ref="A1:Y96"/>
  <sheetViews>
    <sheetView workbookViewId="0">
      <pane ySplit="8" topLeftCell="A9" activePane="bottomLeft" state="frozen"/>
      <selection activeCell="A5" sqref="A5"/>
      <selection pane="bottomLeft" activeCell="B8" sqref="B8"/>
    </sheetView>
  </sheetViews>
  <sheetFormatPr defaultColWidth="11" defaultRowHeight="15.75" x14ac:dyDescent="0.25"/>
  <sheetData>
    <row r="1" spans="1:25" ht="18.75" x14ac:dyDescent="0.3">
      <c r="A1" s="1" t="s">
        <v>18</v>
      </c>
      <c r="B1" s="1" t="s">
        <v>19</v>
      </c>
    </row>
    <row r="3" spans="1:25" s="26" customFormat="1" x14ac:dyDescent="0.25">
      <c r="A3" s="26" t="s">
        <v>2</v>
      </c>
      <c r="C3" s="26">
        <f>SUM(B5:B7)</f>
        <v>1157</v>
      </c>
    </row>
    <row r="4" spans="1:25" x14ac:dyDescent="0.25">
      <c r="B4" t="s">
        <v>3</v>
      </c>
      <c r="C4" t="s">
        <v>4</v>
      </c>
    </row>
    <row r="5" spans="1:25" x14ac:dyDescent="0.25">
      <c r="A5" t="s">
        <v>20</v>
      </c>
      <c r="B5">
        <v>897</v>
      </c>
      <c r="C5" s="4">
        <f>B5/C$3</f>
        <v>0.7752808988764045</v>
      </c>
    </row>
    <row r="6" spans="1:25" x14ac:dyDescent="0.25">
      <c r="A6" t="s">
        <v>21</v>
      </c>
      <c r="B6">
        <v>104</v>
      </c>
      <c r="C6" s="4">
        <f t="shared" ref="C6:C7" si="0">B6/C$3</f>
        <v>8.98876404494382E-2</v>
      </c>
    </row>
    <row r="7" spans="1:25" x14ac:dyDescent="0.25">
      <c r="A7" t="s">
        <v>22</v>
      </c>
      <c r="B7">
        <v>156</v>
      </c>
      <c r="C7" s="4">
        <f t="shared" si="0"/>
        <v>0.1348314606741573</v>
      </c>
    </row>
    <row r="9" spans="1:2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s="26" customFormat="1" x14ac:dyDescent="0.25">
      <c r="A10" s="27" t="str">
        <f>Refs!A2</f>
        <v>1. REGION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 t="str">
        <f>A10</f>
        <v>1. REGION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s="26" customFormat="1" x14ac:dyDescent="0.25">
      <c r="A11" s="27"/>
      <c r="B11" s="27" t="str">
        <f>Refs!B2</f>
        <v>Asia</v>
      </c>
      <c r="C11" s="27" t="str">
        <f>Refs!C2</f>
        <v>Europe</v>
      </c>
      <c r="D11" s="27" t="str">
        <f>Refs!D2</f>
        <v>Rest of the World</v>
      </c>
      <c r="E11" s="27" t="str">
        <f>Refs!E2</f>
        <v>North America</v>
      </c>
      <c r="F11" s="27" t="str">
        <f>Refs!F2</f>
        <v>UK</v>
      </c>
      <c r="G11" s="27" t="str">
        <f>Refs!G2</f>
        <v>US</v>
      </c>
      <c r="H11" s="27" t="str">
        <f>Refs!H2</f>
        <v>China</v>
      </c>
      <c r="I11" s="27"/>
      <c r="J11" s="27"/>
      <c r="K11" s="27"/>
      <c r="L11" s="27"/>
      <c r="M11" s="27" t="str">
        <f t="shared" ref="M11:S11" si="1">B11</f>
        <v>Asia</v>
      </c>
      <c r="N11" s="27" t="str">
        <f t="shared" si="1"/>
        <v>Europe</v>
      </c>
      <c r="O11" s="27" t="str">
        <f t="shared" si="1"/>
        <v>Rest of the World</v>
      </c>
      <c r="P11" s="27" t="str">
        <f t="shared" si="1"/>
        <v>North America</v>
      </c>
      <c r="Q11" s="27" t="str">
        <f t="shared" si="1"/>
        <v>UK</v>
      </c>
      <c r="R11" s="27" t="str">
        <f t="shared" si="1"/>
        <v>US</v>
      </c>
      <c r="S11" s="27" t="str">
        <f t="shared" si="1"/>
        <v>China</v>
      </c>
      <c r="T11" s="27"/>
      <c r="U11" s="27"/>
      <c r="V11" s="27"/>
      <c r="W11" s="27"/>
      <c r="X11" s="27"/>
      <c r="Y11" s="27"/>
    </row>
    <row r="12" spans="1:25" x14ac:dyDescent="0.25">
      <c r="A12" s="5" t="str">
        <f>A5</f>
        <v>University</v>
      </c>
      <c r="B12" s="5"/>
      <c r="C12" s="23"/>
      <c r="D12" s="5"/>
      <c r="E12" s="5"/>
      <c r="F12" s="5"/>
      <c r="G12" s="5"/>
      <c r="H12" s="5"/>
      <c r="I12" s="5"/>
      <c r="J12" s="5"/>
      <c r="K12" s="5"/>
      <c r="L12" s="5" t="str">
        <f t="shared" ref="L12:L23" si="2">A12</f>
        <v>University</v>
      </c>
      <c r="M12" s="8" t="e">
        <f t="shared" ref="M12:S23" si="3">B12/B$24</f>
        <v>#DIV/0!</v>
      </c>
      <c r="N12" s="8" t="e">
        <f t="shared" si="3"/>
        <v>#DIV/0!</v>
      </c>
      <c r="O12" s="8" t="e">
        <f t="shared" si="3"/>
        <v>#DIV/0!</v>
      </c>
      <c r="P12" s="8" t="e">
        <f t="shared" si="3"/>
        <v>#DIV/0!</v>
      </c>
      <c r="Q12" s="8" t="e">
        <f t="shared" si="3"/>
        <v>#DIV/0!</v>
      </c>
      <c r="R12" s="8" t="e">
        <f t="shared" si="3"/>
        <v>#DIV/0!</v>
      </c>
      <c r="S12" s="8" t="e">
        <f t="shared" si="3"/>
        <v>#DIV/0!</v>
      </c>
      <c r="T12" s="8"/>
      <c r="U12" s="8"/>
      <c r="V12" s="8"/>
      <c r="W12" s="8"/>
      <c r="X12" s="8"/>
      <c r="Y12" s="5"/>
    </row>
    <row r="13" spans="1:25" x14ac:dyDescent="0.25">
      <c r="A13" s="5" t="str">
        <f>A6</f>
        <v>Community college</v>
      </c>
      <c r="B13" s="5"/>
      <c r="C13" s="23"/>
      <c r="D13" s="5"/>
      <c r="E13" s="5"/>
      <c r="F13" s="5"/>
      <c r="G13" s="5"/>
      <c r="H13" s="5"/>
      <c r="I13" s="5"/>
      <c r="J13" s="5"/>
      <c r="K13" s="5"/>
      <c r="L13" s="5" t="str">
        <f t="shared" si="2"/>
        <v>Community college</v>
      </c>
      <c r="M13" s="8" t="e">
        <f t="shared" si="3"/>
        <v>#DIV/0!</v>
      </c>
      <c r="N13" s="8" t="e">
        <f t="shared" si="3"/>
        <v>#DIV/0!</v>
      </c>
      <c r="O13" s="8" t="e">
        <f t="shared" si="3"/>
        <v>#DIV/0!</v>
      </c>
      <c r="P13" s="8" t="e">
        <f t="shared" si="3"/>
        <v>#DIV/0!</v>
      </c>
      <c r="Q13" s="8" t="e">
        <f t="shared" si="3"/>
        <v>#DIV/0!</v>
      </c>
      <c r="R13" s="8" t="e">
        <f t="shared" si="3"/>
        <v>#DIV/0!</v>
      </c>
      <c r="S13" s="8" t="e">
        <f t="shared" si="3"/>
        <v>#DIV/0!</v>
      </c>
      <c r="T13" s="8"/>
      <c r="U13" s="8"/>
      <c r="V13" s="8"/>
      <c r="W13" s="8"/>
      <c r="X13" s="8"/>
      <c r="Y13" s="5"/>
    </row>
    <row r="14" spans="1:25" x14ac:dyDescent="0.25">
      <c r="A14" s="5" t="str">
        <f>A7</f>
        <v>Other (please specify)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si="2"/>
        <v>Other (please specify)</v>
      </c>
      <c r="M14" s="8" t="e">
        <f t="shared" si="3"/>
        <v>#DIV/0!</v>
      </c>
      <c r="N14" s="8" t="e">
        <f t="shared" si="3"/>
        <v>#DIV/0!</v>
      </c>
      <c r="O14" s="8" t="e">
        <f t="shared" si="3"/>
        <v>#DIV/0!</v>
      </c>
      <c r="P14" s="8" t="e">
        <f t="shared" si="3"/>
        <v>#DIV/0!</v>
      </c>
      <c r="Q14" s="8" t="e">
        <f t="shared" si="3"/>
        <v>#DIV/0!</v>
      </c>
      <c r="R14" s="8" t="e">
        <f t="shared" si="3"/>
        <v>#DIV/0!</v>
      </c>
      <c r="S14" s="8" t="e">
        <f t="shared" si="3"/>
        <v>#DIV/0!</v>
      </c>
      <c r="T14" s="8"/>
      <c r="U14" s="8"/>
      <c r="V14" s="8"/>
      <c r="W14" s="8"/>
      <c r="X14" s="8"/>
      <c r="Y14" s="5"/>
    </row>
    <row r="15" spans="1:25" x14ac:dyDescent="0.25">
      <c r="A15" s="5" t="e">
        <f>#REF!</f>
        <v>#REF!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e">
        <f t="shared" si="2"/>
        <v>#REF!</v>
      </c>
      <c r="M15" s="8" t="e">
        <f t="shared" si="3"/>
        <v>#DIV/0!</v>
      </c>
      <c r="N15" s="8" t="e">
        <f t="shared" si="3"/>
        <v>#DIV/0!</v>
      </c>
      <c r="O15" s="8" t="e">
        <f t="shared" si="3"/>
        <v>#DIV/0!</v>
      </c>
      <c r="P15" s="8" t="e">
        <f t="shared" si="3"/>
        <v>#DIV/0!</v>
      </c>
      <c r="Q15" s="8" t="e">
        <f t="shared" si="3"/>
        <v>#DIV/0!</v>
      </c>
      <c r="R15" s="8" t="e">
        <f t="shared" si="3"/>
        <v>#DIV/0!</v>
      </c>
      <c r="S15" s="8" t="e">
        <f t="shared" si="3"/>
        <v>#DIV/0!</v>
      </c>
      <c r="T15" s="8"/>
      <c r="U15" s="8"/>
      <c r="V15" s="8"/>
      <c r="W15" s="8"/>
      <c r="X15" s="8"/>
      <c r="Y15" s="5"/>
    </row>
    <row r="16" spans="1:25" x14ac:dyDescent="0.25">
      <c r="A16" s="5" t="e">
        <f>#REF!</f>
        <v>#REF!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e">
        <f t="shared" si="2"/>
        <v>#REF!</v>
      </c>
      <c r="M16" s="8" t="e">
        <f t="shared" si="3"/>
        <v>#DIV/0!</v>
      </c>
      <c r="N16" s="8" t="e">
        <f t="shared" si="3"/>
        <v>#DIV/0!</v>
      </c>
      <c r="O16" s="8" t="e">
        <f t="shared" si="3"/>
        <v>#DIV/0!</v>
      </c>
      <c r="P16" s="8" t="e">
        <f t="shared" si="3"/>
        <v>#DIV/0!</v>
      </c>
      <c r="Q16" s="8" t="e">
        <f t="shared" si="3"/>
        <v>#DIV/0!</v>
      </c>
      <c r="R16" s="8" t="e">
        <f t="shared" si="3"/>
        <v>#DIV/0!</v>
      </c>
      <c r="S16" s="8" t="e">
        <f t="shared" si="3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2"/>
        <v>#REF!</v>
      </c>
      <c r="M17" s="8" t="e">
        <f t="shared" si="3"/>
        <v>#DIV/0!</v>
      </c>
      <c r="N17" s="8" t="e">
        <f t="shared" si="3"/>
        <v>#DIV/0!</v>
      </c>
      <c r="O17" s="8" t="e">
        <f t="shared" si="3"/>
        <v>#DIV/0!</v>
      </c>
      <c r="P17" s="8" t="e">
        <f t="shared" si="3"/>
        <v>#DIV/0!</v>
      </c>
      <c r="Q17" s="8" t="e">
        <f t="shared" si="3"/>
        <v>#DIV/0!</v>
      </c>
      <c r="R17" s="8" t="e">
        <f t="shared" si="3"/>
        <v>#DIV/0!</v>
      </c>
      <c r="S17" s="8" t="e">
        <f t="shared" si="3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2"/>
        <v>#REF!</v>
      </c>
      <c r="M18" s="8" t="e">
        <f t="shared" si="3"/>
        <v>#DIV/0!</v>
      </c>
      <c r="N18" s="8" t="e">
        <f t="shared" si="3"/>
        <v>#DIV/0!</v>
      </c>
      <c r="O18" s="8" t="e">
        <f t="shared" si="3"/>
        <v>#DIV/0!</v>
      </c>
      <c r="P18" s="8" t="e">
        <f t="shared" si="3"/>
        <v>#DIV/0!</v>
      </c>
      <c r="Q18" s="8" t="e">
        <f t="shared" si="3"/>
        <v>#DIV/0!</v>
      </c>
      <c r="R18" s="8" t="e">
        <f t="shared" si="3"/>
        <v>#DIV/0!</v>
      </c>
      <c r="S18" s="8" t="e">
        <f t="shared" si="3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2"/>
        <v>#REF!</v>
      </c>
      <c r="M19" s="8" t="e">
        <f t="shared" si="3"/>
        <v>#DIV/0!</v>
      </c>
      <c r="N19" s="8" t="e">
        <f t="shared" si="3"/>
        <v>#DIV/0!</v>
      </c>
      <c r="O19" s="8" t="e">
        <f t="shared" si="3"/>
        <v>#DIV/0!</v>
      </c>
      <c r="P19" s="8" t="e">
        <f t="shared" si="3"/>
        <v>#DIV/0!</v>
      </c>
      <c r="Q19" s="8" t="e">
        <f t="shared" si="3"/>
        <v>#DIV/0!</v>
      </c>
      <c r="R19" s="8" t="e">
        <f t="shared" si="3"/>
        <v>#DIV/0!</v>
      </c>
      <c r="S19" s="8" t="e">
        <f t="shared" si="3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2"/>
        <v>#REF!</v>
      </c>
      <c r="M20" s="8" t="e">
        <f t="shared" si="3"/>
        <v>#DIV/0!</v>
      </c>
      <c r="N20" s="8" t="e">
        <f t="shared" si="3"/>
        <v>#DIV/0!</v>
      </c>
      <c r="O20" s="8" t="e">
        <f t="shared" si="3"/>
        <v>#DIV/0!</v>
      </c>
      <c r="P20" s="8" t="e">
        <f t="shared" si="3"/>
        <v>#DIV/0!</v>
      </c>
      <c r="Q20" s="8" t="e">
        <f t="shared" si="3"/>
        <v>#DIV/0!</v>
      </c>
      <c r="R20" s="8" t="e">
        <f t="shared" si="3"/>
        <v>#DIV/0!</v>
      </c>
      <c r="S20" s="8" t="e">
        <f t="shared" si="3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2"/>
        <v>#REF!</v>
      </c>
      <c r="M21" s="8" t="e">
        <f t="shared" si="3"/>
        <v>#DIV/0!</v>
      </c>
      <c r="N21" s="8" t="e">
        <f t="shared" si="3"/>
        <v>#DIV/0!</v>
      </c>
      <c r="O21" s="8" t="e">
        <f t="shared" si="3"/>
        <v>#DIV/0!</v>
      </c>
      <c r="P21" s="8" t="e">
        <f t="shared" si="3"/>
        <v>#DIV/0!</v>
      </c>
      <c r="Q21" s="8" t="e">
        <f t="shared" si="3"/>
        <v>#DIV/0!</v>
      </c>
      <c r="R21" s="8" t="e">
        <f t="shared" si="3"/>
        <v>#DIV/0!</v>
      </c>
      <c r="S21" s="8" t="e">
        <f t="shared" si="3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2"/>
        <v>#REF!</v>
      </c>
      <c r="M22" s="8" t="e">
        <f t="shared" si="3"/>
        <v>#DIV/0!</v>
      </c>
      <c r="N22" s="8" t="e">
        <f t="shared" si="3"/>
        <v>#DIV/0!</v>
      </c>
      <c r="O22" s="8" t="e">
        <f t="shared" si="3"/>
        <v>#DIV/0!</v>
      </c>
      <c r="P22" s="8" t="e">
        <f t="shared" si="3"/>
        <v>#DIV/0!</v>
      </c>
      <c r="Q22" s="8" t="e">
        <f t="shared" si="3"/>
        <v>#DIV/0!</v>
      </c>
      <c r="R22" s="8" t="e">
        <f t="shared" si="3"/>
        <v>#DIV/0!</v>
      </c>
      <c r="S22" s="8" t="e">
        <f t="shared" si="3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2"/>
        <v>#REF!</v>
      </c>
      <c r="M23" s="8" t="e">
        <f t="shared" si="3"/>
        <v>#DIV/0!</v>
      </c>
      <c r="N23" s="8" t="e">
        <f t="shared" si="3"/>
        <v>#DIV/0!</v>
      </c>
      <c r="O23" s="8" t="e">
        <f t="shared" si="3"/>
        <v>#DIV/0!</v>
      </c>
      <c r="P23" s="8" t="e">
        <f t="shared" si="3"/>
        <v>#DIV/0!</v>
      </c>
      <c r="Q23" s="8" t="e">
        <f t="shared" si="3"/>
        <v>#DIV/0!</v>
      </c>
      <c r="R23" s="8" t="e">
        <f t="shared" si="3"/>
        <v>#DIV/0!</v>
      </c>
      <c r="S23" s="8" t="e">
        <f t="shared" si="3"/>
        <v>#DIV/0!</v>
      </c>
      <c r="T23" s="8"/>
      <c r="U23" s="8"/>
      <c r="V23" s="8"/>
      <c r="W23" s="8"/>
      <c r="X23" s="8"/>
      <c r="Y23" s="5"/>
    </row>
    <row r="24" spans="1:25" x14ac:dyDescent="0.25">
      <c r="A24" s="5" t="s">
        <v>12</v>
      </c>
      <c r="B24" s="5">
        <f>SUM(B12:B23)</f>
        <v>0</v>
      </c>
      <c r="C24" s="5">
        <f t="shared" ref="C24:H24" si="4">SUM(C12:C23)</f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s="26" customFormat="1" x14ac:dyDescent="0.25">
      <c r="A28" s="30" t="str">
        <f>Refs!A3</f>
        <v>2. WORK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 t="str">
        <f>A28</f>
        <v>2. WORK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1:25" s="26" customFormat="1" x14ac:dyDescent="0.25">
      <c r="A29" s="30"/>
      <c r="B29" s="30" t="str">
        <f>Refs!B3</f>
        <v>Public Library</v>
      </c>
      <c r="C29" s="30" t="str">
        <f>Refs!C3</f>
        <v>National Library</v>
      </c>
      <c r="D29" s="30" t="str">
        <f>Refs!D3</f>
        <v>Academic Library</v>
      </c>
      <c r="E29" s="30"/>
      <c r="F29" s="30"/>
      <c r="G29" s="30"/>
      <c r="H29" s="30"/>
      <c r="I29" s="30"/>
      <c r="J29" s="30"/>
      <c r="K29" s="30"/>
      <c r="L29" s="30"/>
      <c r="M29" s="30" t="str">
        <f>B29</f>
        <v>Public Library</v>
      </c>
      <c r="N29" s="30" t="str">
        <f>C29</f>
        <v>National Library</v>
      </c>
      <c r="O29" s="30" t="str">
        <f>D29</f>
        <v>Academic Library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x14ac:dyDescent="0.25">
      <c r="A30" s="9" t="str">
        <f>A5</f>
        <v>University</v>
      </c>
      <c r="B30" s="9"/>
      <c r="C30" s="24"/>
      <c r="D30" s="9"/>
      <c r="E30" s="9"/>
      <c r="F30" s="9"/>
      <c r="G30" s="9"/>
      <c r="H30" s="9"/>
      <c r="I30" s="9"/>
      <c r="J30" s="9"/>
      <c r="K30" s="9"/>
      <c r="L30" s="9" t="str">
        <f t="shared" ref="L30:L41" si="5">A30</f>
        <v>University</v>
      </c>
      <c r="M30" s="12" t="e">
        <f t="shared" ref="M30:O41" si="6">B30/B$42</f>
        <v>#DIV/0!</v>
      </c>
      <c r="N30" s="12" t="e">
        <f t="shared" si="6"/>
        <v>#DIV/0!</v>
      </c>
      <c r="O30" s="12" t="e">
        <f t="shared" si="6"/>
        <v>#DIV/0!</v>
      </c>
      <c r="P30" s="12"/>
      <c r="Q30" s="12"/>
      <c r="R30" s="12"/>
      <c r="S30" s="12"/>
      <c r="T30" s="12"/>
      <c r="U30" s="12"/>
      <c r="V30" s="12"/>
      <c r="W30" s="12"/>
      <c r="X30" s="12"/>
      <c r="Y30" s="9"/>
    </row>
    <row r="31" spans="1:25" x14ac:dyDescent="0.25">
      <c r="A31" s="9" t="str">
        <f>A6</f>
        <v>Community college</v>
      </c>
      <c r="B31" s="9"/>
      <c r="C31" s="24"/>
      <c r="D31" s="9"/>
      <c r="E31" s="9"/>
      <c r="F31" s="9"/>
      <c r="G31" s="9"/>
      <c r="H31" s="9"/>
      <c r="I31" s="9"/>
      <c r="J31" s="9"/>
      <c r="K31" s="9"/>
      <c r="L31" s="9" t="str">
        <f t="shared" si="5"/>
        <v>Community college</v>
      </c>
      <c r="M31" s="12" t="e">
        <f t="shared" si="6"/>
        <v>#DIV/0!</v>
      </c>
      <c r="N31" s="12" t="e">
        <f t="shared" si="6"/>
        <v>#DIV/0!</v>
      </c>
      <c r="O31" s="12" t="e">
        <f t="shared" si="6"/>
        <v>#DIV/0!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>A7</f>
        <v>Other (please specify)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si="5"/>
        <v>Other (please specify)</v>
      </c>
      <c r="M32" s="12" t="e">
        <f t="shared" si="6"/>
        <v>#DIV/0!</v>
      </c>
      <c r="N32" s="12" t="e">
        <f t="shared" si="6"/>
        <v>#DIV/0!</v>
      </c>
      <c r="O32" s="12" t="e">
        <f t="shared" si="6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e">
        <f>#REF!</f>
        <v>#REF!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e">
        <f t="shared" si="5"/>
        <v>#REF!</v>
      </c>
      <c r="M33" s="12" t="e">
        <f t="shared" si="6"/>
        <v>#DIV/0!</v>
      </c>
      <c r="N33" s="12" t="e">
        <f t="shared" si="6"/>
        <v>#DIV/0!</v>
      </c>
      <c r="O33" s="12" t="e">
        <f t="shared" si="6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e">
        <f>#REF!</f>
        <v>#REF!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e">
        <f t="shared" si="5"/>
        <v>#REF!</v>
      </c>
      <c r="M34" s="12" t="e">
        <f t="shared" si="6"/>
        <v>#DIV/0!</v>
      </c>
      <c r="N34" s="12" t="e">
        <f t="shared" si="6"/>
        <v>#DIV/0!</v>
      </c>
      <c r="O34" s="12" t="e">
        <f t="shared" si="6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5"/>
        <v>#REF!</v>
      </c>
      <c r="M35" s="12" t="e">
        <f t="shared" si="6"/>
        <v>#DIV/0!</v>
      </c>
      <c r="N35" s="12" t="e">
        <f t="shared" si="6"/>
        <v>#DIV/0!</v>
      </c>
      <c r="O35" s="12" t="e">
        <f t="shared" si="6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5"/>
        <v>#REF!</v>
      </c>
      <c r="M36" s="12" t="e">
        <f t="shared" si="6"/>
        <v>#DIV/0!</v>
      </c>
      <c r="N36" s="12" t="e">
        <f t="shared" si="6"/>
        <v>#DIV/0!</v>
      </c>
      <c r="O36" s="12" t="e">
        <f t="shared" si="6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5"/>
        <v>#REF!</v>
      </c>
      <c r="M37" s="12" t="e">
        <f t="shared" si="6"/>
        <v>#DIV/0!</v>
      </c>
      <c r="N37" s="12" t="e">
        <f t="shared" si="6"/>
        <v>#DIV/0!</v>
      </c>
      <c r="O37" s="12" t="e">
        <f t="shared" si="6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5"/>
        <v>#REF!</v>
      </c>
      <c r="M38" s="12" t="e">
        <f t="shared" si="6"/>
        <v>#DIV/0!</v>
      </c>
      <c r="N38" s="12" t="e">
        <f t="shared" si="6"/>
        <v>#DIV/0!</v>
      </c>
      <c r="O38" s="12" t="e">
        <f t="shared" si="6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5"/>
        <v>#REF!</v>
      </c>
      <c r="M39" s="12" t="e">
        <f t="shared" si="6"/>
        <v>#DIV/0!</v>
      </c>
      <c r="N39" s="12" t="e">
        <f t="shared" si="6"/>
        <v>#DIV/0!</v>
      </c>
      <c r="O39" s="12" t="e">
        <f t="shared" si="6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5"/>
        <v>#REF!</v>
      </c>
      <c r="M40" s="12" t="e">
        <f t="shared" si="6"/>
        <v>#DIV/0!</v>
      </c>
      <c r="N40" s="12" t="e">
        <f t="shared" si="6"/>
        <v>#DIV/0!</v>
      </c>
      <c r="O40" s="12" t="e">
        <f t="shared" si="6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5"/>
        <v>#REF!</v>
      </c>
      <c r="M41" s="12" t="e">
        <f t="shared" si="6"/>
        <v>#DIV/0!</v>
      </c>
      <c r="N41" s="12" t="e">
        <f t="shared" si="6"/>
        <v>#DIV/0!</v>
      </c>
      <c r="O41" s="12" t="e">
        <f t="shared" si="6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s">
        <v>12</v>
      </c>
      <c r="B42" s="9">
        <f>SUM(B30:B41)</f>
        <v>0</v>
      </c>
      <c r="C42" s="9">
        <f t="shared" ref="C42:D42" si="7">SUM(C30:C41)</f>
        <v>0</v>
      </c>
      <c r="D42" s="9">
        <f t="shared" si="7"/>
        <v>0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s="26" customFormat="1" x14ac:dyDescent="0.25">
      <c r="A46" s="33" t="str">
        <f>Refs!A4</f>
        <v>3. UNIVERISTY / COLLEGE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 t="str">
        <f>A46</f>
        <v>3. UNIVERISTY / COLLEGE</v>
      </c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</row>
    <row r="47" spans="1:25" s="26" customFormat="1" x14ac:dyDescent="0.25">
      <c r="A47" s="33"/>
      <c r="B47" s="33" t="str">
        <f>Refs!B4</f>
        <v>University</v>
      </c>
      <c r="C47" s="33" t="str">
        <f>Refs!C4</f>
        <v>Community college</v>
      </c>
      <c r="D47" s="33" t="str">
        <f>Refs!D4</f>
        <v>Other (please specify)</v>
      </c>
      <c r="E47" s="33"/>
      <c r="F47" s="33"/>
      <c r="G47" s="33"/>
      <c r="H47" s="33"/>
      <c r="I47" s="33"/>
      <c r="J47" s="33"/>
      <c r="K47" s="33"/>
      <c r="L47" s="33"/>
      <c r="M47" s="33" t="str">
        <f>B47</f>
        <v>University</v>
      </c>
      <c r="N47" s="33" t="str">
        <f>C47</f>
        <v>Community college</v>
      </c>
      <c r="O47" s="33" t="str">
        <f>D47</f>
        <v>Other (please specify)</v>
      </c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x14ac:dyDescent="0.25">
      <c r="A48" s="13" t="str">
        <f>A5</f>
        <v>University</v>
      </c>
      <c r="B48" s="13"/>
      <c r="C48" s="25"/>
      <c r="D48" s="13"/>
      <c r="E48" s="13"/>
      <c r="F48" s="13"/>
      <c r="G48" s="13"/>
      <c r="H48" s="13"/>
      <c r="I48" s="13"/>
      <c r="J48" s="13"/>
      <c r="K48" s="13"/>
      <c r="L48" s="13" t="str">
        <f t="shared" ref="L48:L59" si="8">A48</f>
        <v>University</v>
      </c>
      <c r="M48" s="16" t="e">
        <f t="shared" ref="M48:O59" si="9">B48/B$60</f>
        <v>#DIV/0!</v>
      </c>
      <c r="N48" s="16" t="e">
        <f t="shared" si="9"/>
        <v>#DIV/0!</v>
      </c>
      <c r="O48" s="16" t="e">
        <f t="shared" si="9"/>
        <v>#DIV/0!</v>
      </c>
      <c r="P48" s="16"/>
      <c r="Q48" s="16"/>
      <c r="R48" s="16"/>
      <c r="S48" s="16"/>
      <c r="T48" s="16"/>
      <c r="U48" s="16"/>
      <c r="V48" s="16"/>
      <c r="W48" s="16"/>
      <c r="X48" s="16"/>
      <c r="Y48" s="13"/>
    </row>
    <row r="49" spans="1:25" x14ac:dyDescent="0.25">
      <c r="A49" s="13" t="str">
        <f>A6</f>
        <v>Community college</v>
      </c>
      <c r="B49" s="13"/>
      <c r="C49" s="25"/>
      <c r="D49" s="13"/>
      <c r="E49" s="13"/>
      <c r="F49" s="13"/>
      <c r="G49" s="13"/>
      <c r="H49" s="13"/>
      <c r="I49" s="13"/>
      <c r="J49" s="13"/>
      <c r="K49" s="13"/>
      <c r="L49" s="13" t="str">
        <f t="shared" si="8"/>
        <v>Community college</v>
      </c>
      <c r="M49" s="16" t="e">
        <f t="shared" si="9"/>
        <v>#DIV/0!</v>
      </c>
      <c r="N49" s="16" t="e">
        <f t="shared" si="9"/>
        <v>#DIV/0!</v>
      </c>
      <c r="O49" s="16" t="e">
        <f t="shared" si="9"/>
        <v>#DIV/0!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>A7</f>
        <v>Other (please specify)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si="8"/>
        <v>Other (please specify)</v>
      </c>
      <c r="M50" s="16" t="e">
        <f t="shared" si="9"/>
        <v>#DIV/0!</v>
      </c>
      <c r="N50" s="16" t="e">
        <f t="shared" si="9"/>
        <v>#DIV/0!</v>
      </c>
      <c r="O50" s="16" t="e">
        <f t="shared" si="9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e">
        <f>#REF!</f>
        <v>#REF!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e">
        <f t="shared" si="8"/>
        <v>#REF!</v>
      </c>
      <c r="M51" s="16" t="e">
        <f t="shared" si="9"/>
        <v>#DIV/0!</v>
      </c>
      <c r="N51" s="16" t="e">
        <f t="shared" si="9"/>
        <v>#DIV/0!</v>
      </c>
      <c r="O51" s="16" t="e">
        <f t="shared" si="9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e">
        <f>#REF!</f>
        <v>#REF!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e">
        <f t="shared" si="8"/>
        <v>#REF!</v>
      </c>
      <c r="M52" s="16" t="e">
        <f t="shared" si="9"/>
        <v>#DIV/0!</v>
      </c>
      <c r="N52" s="16" t="e">
        <f t="shared" si="9"/>
        <v>#DIV/0!</v>
      </c>
      <c r="O52" s="16" t="e">
        <f t="shared" si="9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8"/>
        <v>#REF!</v>
      </c>
      <c r="M53" s="16" t="e">
        <f t="shared" si="9"/>
        <v>#DIV/0!</v>
      </c>
      <c r="N53" s="16" t="e">
        <f t="shared" si="9"/>
        <v>#DIV/0!</v>
      </c>
      <c r="O53" s="16" t="e">
        <f t="shared" si="9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8"/>
        <v>#REF!</v>
      </c>
      <c r="M54" s="16" t="e">
        <f t="shared" si="9"/>
        <v>#DIV/0!</v>
      </c>
      <c r="N54" s="16" t="e">
        <f t="shared" si="9"/>
        <v>#DIV/0!</v>
      </c>
      <c r="O54" s="16" t="e">
        <f t="shared" si="9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8"/>
        <v>#REF!</v>
      </c>
      <c r="M55" s="16" t="e">
        <f t="shared" si="9"/>
        <v>#DIV/0!</v>
      </c>
      <c r="N55" s="16" t="e">
        <f t="shared" si="9"/>
        <v>#DIV/0!</v>
      </c>
      <c r="O55" s="16" t="e">
        <f t="shared" si="9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8"/>
        <v>#REF!</v>
      </c>
      <c r="M56" s="16" t="e">
        <f t="shared" si="9"/>
        <v>#DIV/0!</v>
      </c>
      <c r="N56" s="16" t="e">
        <f t="shared" si="9"/>
        <v>#DIV/0!</v>
      </c>
      <c r="O56" s="16" t="e">
        <f t="shared" si="9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8"/>
        <v>#REF!</v>
      </c>
      <c r="M57" s="16" t="e">
        <f t="shared" si="9"/>
        <v>#DIV/0!</v>
      </c>
      <c r="N57" s="16" t="e">
        <f t="shared" si="9"/>
        <v>#DIV/0!</v>
      </c>
      <c r="O57" s="16" t="e">
        <f t="shared" si="9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8"/>
        <v>#REF!</v>
      </c>
      <c r="M58" s="16" t="e">
        <f t="shared" si="9"/>
        <v>#DIV/0!</v>
      </c>
      <c r="N58" s="16" t="e">
        <f t="shared" si="9"/>
        <v>#DIV/0!</v>
      </c>
      <c r="O58" s="16" t="e">
        <f t="shared" si="9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8"/>
        <v>#REF!</v>
      </c>
      <c r="M59" s="16" t="e">
        <f t="shared" si="9"/>
        <v>#DIV/0!</v>
      </c>
      <c r="N59" s="16" t="e">
        <f t="shared" si="9"/>
        <v>#DIV/0!</v>
      </c>
      <c r="O59" s="16" t="e">
        <f t="shared" si="9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s">
        <v>12</v>
      </c>
      <c r="B60" s="13">
        <f>SUM(B48:B59)</f>
        <v>0</v>
      </c>
      <c r="C60" s="13">
        <f t="shared" ref="C60:D60" si="10">SUM(C48:C59)</f>
        <v>0</v>
      </c>
      <c r="D60" s="13">
        <f t="shared" si="10"/>
        <v>0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s="26" customFormat="1" x14ac:dyDescent="0.25">
      <c r="A63" s="37" t="str">
        <f>Refs!A5</f>
        <v>4. ACADEMIC ROLE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 t="str">
        <f>A63</f>
        <v>4. ACADEMIC ROLE</v>
      </c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</row>
    <row r="64" spans="1:25" s="26" customFormat="1" x14ac:dyDescent="0.25">
      <c r="A64" s="37"/>
      <c r="B64" s="37" t="str">
        <f>Refs!B5</f>
        <v>Associate dean of library</v>
      </c>
      <c r="C64" s="37" t="str">
        <f>Refs!C5</f>
        <v>Dean of library</v>
      </c>
      <c r="D64" s="37" t="str">
        <f>Refs!D5</f>
        <v>Librarian</v>
      </c>
      <c r="E64" s="37" t="str">
        <f>Refs!E5</f>
        <v>Library head of IT</v>
      </c>
      <c r="F64" s="37" t="str">
        <f>Refs!F5</f>
        <v>Other (please specify)</v>
      </c>
      <c r="G64" s="37"/>
      <c r="H64" s="37"/>
      <c r="I64" s="37"/>
      <c r="J64" s="37"/>
      <c r="K64" s="37"/>
      <c r="L64" s="37"/>
      <c r="M64" s="37" t="str">
        <f>B64</f>
        <v>Associate dean of library</v>
      </c>
      <c r="N64" s="40" t="str">
        <f>C64</f>
        <v>Dean of library</v>
      </c>
      <c r="O64" s="37" t="str">
        <f>D64</f>
        <v>Librarian</v>
      </c>
      <c r="P64" s="40" t="str">
        <f>E64</f>
        <v>Library head of IT</v>
      </c>
      <c r="Q64" s="37" t="str">
        <f>F64</f>
        <v>Other (please specify)</v>
      </c>
      <c r="R64" s="40"/>
      <c r="S64" s="37"/>
      <c r="T64" s="40"/>
      <c r="U64" s="37"/>
      <c r="V64" s="40"/>
      <c r="W64" s="37"/>
      <c r="X64" s="37"/>
      <c r="Y64" s="37"/>
    </row>
    <row r="65" spans="1:25" x14ac:dyDescent="0.25">
      <c r="A65" s="17" t="str">
        <f>A5</f>
        <v>University</v>
      </c>
      <c r="B65" s="17"/>
      <c r="C65" s="49"/>
      <c r="D65" s="17"/>
      <c r="E65" s="17"/>
      <c r="F65" s="17"/>
      <c r="G65" s="17"/>
      <c r="H65" s="17"/>
      <c r="I65" s="17"/>
      <c r="J65" s="17"/>
      <c r="K65" s="17"/>
      <c r="L65" s="17" t="str">
        <f t="shared" ref="L65:L76" si="11">A65</f>
        <v>University</v>
      </c>
      <c r="M65" s="21" t="e">
        <f t="shared" ref="M65:Q76" si="12">B65/B$77</f>
        <v>#DIV/0!</v>
      </c>
      <c r="N65" s="21" t="e">
        <f t="shared" si="12"/>
        <v>#DIV/0!</v>
      </c>
      <c r="O65" s="21" t="e">
        <f t="shared" si="12"/>
        <v>#DIV/0!</v>
      </c>
      <c r="P65" s="21" t="e">
        <f t="shared" si="12"/>
        <v>#DIV/0!</v>
      </c>
      <c r="Q65" s="21" t="e">
        <f t="shared" si="12"/>
        <v>#DIV/0!</v>
      </c>
      <c r="R65" s="21"/>
      <c r="S65" s="21"/>
      <c r="T65" s="21"/>
      <c r="U65" s="21"/>
      <c r="V65" s="21"/>
      <c r="W65" s="21"/>
      <c r="X65" s="21"/>
      <c r="Y65" s="17"/>
    </row>
    <row r="66" spans="1:25" x14ac:dyDescent="0.25">
      <c r="A66" s="17" t="str">
        <f>A6</f>
        <v>Community college</v>
      </c>
      <c r="B66" s="17"/>
      <c r="C66" s="49"/>
      <c r="D66" s="17"/>
      <c r="E66" s="17"/>
      <c r="F66" s="17"/>
      <c r="G66" s="17"/>
      <c r="H66" s="17"/>
      <c r="I66" s="17"/>
      <c r="J66" s="17"/>
      <c r="K66" s="17"/>
      <c r="L66" s="17" t="str">
        <f t="shared" si="11"/>
        <v>Community college</v>
      </c>
      <c r="M66" s="21" t="e">
        <f t="shared" si="12"/>
        <v>#DIV/0!</v>
      </c>
      <c r="N66" s="21" t="e">
        <f t="shared" si="12"/>
        <v>#DIV/0!</v>
      </c>
      <c r="O66" s="21" t="e">
        <f t="shared" si="12"/>
        <v>#DIV/0!</v>
      </c>
      <c r="P66" s="21" t="e">
        <f t="shared" si="12"/>
        <v>#DIV/0!</v>
      </c>
      <c r="Q66" s="21" t="e">
        <f t="shared" si="12"/>
        <v>#DIV/0!</v>
      </c>
      <c r="R66" s="21"/>
      <c r="S66" s="21"/>
      <c r="T66" s="21"/>
      <c r="U66" s="21"/>
      <c r="V66" s="21"/>
      <c r="W66" s="21"/>
      <c r="X66" s="21"/>
      <c r="Y66" s="17"/>
    </row>
    <row r="67" spans="1:25" x14ac:dyDescent="0.25">
      <c r="A67" s="17" t="str">
        <f>A7</f>
        <v>Other (please specify)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si="11"/>
        <v>Other (please specify)</v>
      </c>
      <c r="M67" s="21" t="e">
        <f t="shared" si="12"/>
        <v>#DIV/0!</v>
      </c>
      <c r="N67" s="21" t="e">
        <f t="shared" si="12"/>
        <v>#DIV/0!</v>
      </c>
      <c r="O67" s="21" t="e">
        <f t="shared" si="12"/>
        <v>#DIV/0!</v>
      </c>
      <c r="P67" s="21" t="e">
        <f t="shared" si="12"/>
        <v>#DIV/0!</v>
      </c>
      <c r="Q67" s="21" t="e">
        <f t="shared" si="12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e">
        <f>#REF!</f>
        <v>#REF!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e">
        <f t="shared" si="11"/>
        <v>#REF!</v>
      </c>
      <c r="M68" s="21" t="e">
        <f t="shared" si="12"/>
        <v>#DIV/0!</v>
      </c>
      <c r="N68" s="21" t="e">
        <f t="shared" si="12"/>
        <v>#DIV/0!</v>
      </c>
      <c r="O68" s="21" t="e">
        <f t="shared" si="12"/>
        <v>#DIV/0!</v>
      </c>
      <c r="P68" s="21" t="e">
        <f t="shared" si="12"/>
        <v>#DIV/0!</v>
      </c>
      <c r="Q68" s="21" t="e">
        <f t="shared" si="12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e">
        <f>#REF!</f>
        <v>#REF!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e">
        <f t="shared" si="11"/>
        <v>#REF!</v>
      </c>
      <c r="M69" s="21" t="e">
        <f t="shared" si="12"/>
        <v>#DIV/0!</v>
      </c>
      <c r="N69" s="21" t="e">
        <f t="shared" si="12"/>
        <v>#DIV/0!</v>
      </c>
      <c r="O69" s="21" t="e">
        <f t="shared" si="12"/>
        <v>#DIV/0!</v>
      </c>
      <c r="P69" s="21" t="e">
        <f t="shared" si="12"/>
        <v>#DIV/0!</v>
      </c>
      <c r="Q69" s="21" t="e">
        <f t="shared" si="12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 t="e">
        <f t="shared" si="11"/>
        <v>#REF!</v>
      </c>
      <c r="M70" s="21" t="e">
        <f t="shared" si="12"/>
        <v>#DIV/0!</v>
      </c>
      <c r="N70" s="21" t="e">
        <f t="shared" si="12"/>
        <v>#DIV/0!</v>
      </c>
      <c r="O70" s="21" t="e">
        <f t="shared" si="12"/>
        <v>#DIV/0!</v>
      </c>
      <c r="P70" s="21" t="e">
        <f t="shared" si="12"/>
        <v>#DIV/0!</v>
      </c>
      <c r="Q70" s="21" t="e">
        <f t="shared" si="12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 t="e">
        <f t="shared" si="11"/>
        <v>#REF!</v>
      </c>
      <c r="M71" s="21" t="e">
        <f t="shared" si="12"/>
        <v>#DIV/0!</v>
      </c>
      <c r="N71" s="21" t="e">
        <f t="shared" si="12"/>
        <v>#DIV/0!</v>
      </c>
      <c r="O71" s="21" t="e">
        <f t="shared" si="12"/>
        <v>#DIV/0!</v>
      </c>
      <c r="P71" s="21" t="e">
        <f t="shared" si="12"/>
        <v>#DIV/0!</v>
      </c>
      <c r="Q71" s="21" t="e">
        <f t="shared" si="12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1"/>
        <v>#REF!</v>
      </c>
      <c r="M72" s="21" t="e">
        <f t="shared" si="12"/>
        <v>#DIV/0!</v>
      </c>
      <c r="N72" s="21" t="e">
        <f t="shared" si="12"/>
        <v>#DIV/0!</v>
      </c>
      <c r="O72" s="21" t="e">
        <f t="shared" si="12"/>
        <v>#DIV/0!</v>
      </c>
      <c r="P72" s="21" t="e">
        <f t="shared" si="12"/>
        <v>#DIV/0!</v>
      </c>
      <c r="Q72" s="21" t="e">
        <f t="shared" si="12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1"/>
        <v>#REF!</v>
      </c>
      <c r="M73" s="21" t="e">
        <f t="shared" si="12"/>
        <v>#DIV/0!</v>
      </c>
      <c r="N73" s="21" t="e">
        <f t="shared" si="12"/>
        <v>#DIV/0!</v>
      </c>
      <c r="O73" s="21" t="e">
        <f t="shared" si="12"/>
        <v>#DIV/0!</v>
      </c>
      <c r="P73" s="21" t="e">
        <f t="shared" si="12"/>
        <v>#DIV/0!</v>
      </c>
      <c r="Q73" s="21" t="e">
        <f t="shared" si="12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49"/>
      <c r="D74" s="17"/>
      <c r="E74" s="17"/>
      <c r="F74" s="17"/>
      <c r="G74" s="17"/>
      <c r="H74" s="17"/>
      <c r="I74" s="17"/>
      <c r="J74" s="17"/>
      <c r="K74" s="17"/>
      <c r="L74" s="17" t="e">
        <f t="shared" si="11"/>
        <v>#REF!</v>
      </c>
      <c r="M74" s="21" t="e">
        <f t="shared" si="12"/>
        <v>#DIV/0!</v>
      </c>
      <c r="N74" s="21" t="e">
        <f t="shared" si="12"/>
        <v>#DIV/0!</v>
      </c>
      <c r="O74" s="21" t="e">
        <f t="shared" si="12"/>
        <v>#DIV/0!</v>
      </c>
      <c r="P74" s="21" t="e">
        <f t="shared" si="12"/>
        <v>#DIV/0!</v>
      </c>
      <c r="Q74" s="21" t="e">
        <f t="shared" si="12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e">
        <f t="shared" si="11"/>
        <v>#REF!</v>
      </c>
      <c r="M75" s="21" t="e">
        <f t="shared" si="12"/>
        <v>#DIV/0!</v>
      </c>
      <c r="N75" s="21" t="e">
        <f t="shared" si="12"/>
        <v>#DIV/0!</v>
      </c>
      <c r="O75" s="21" t="e">
        <f t="shared" si="12"/>
        <v>#DIV/0!</v>
      </c>
      <c r="P75" s="21" t="e">
        <f t="shared" si="12"/>
        <v>#DIV/0!</v>
      </c>
      <c r="Q75" s="21" t="e">
        <f t="shared" si="12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1"/>
        <v>#REF!</v>
      </c>
      <c r="M76" s="21" t="e">
        <f t="shared" si="12"/>
        <v>#DIV/0!</v>
      </c>
      <c r="N76" s="21" t="e">
        <f t="shared" si="12"/>
        <v>#DIV/0!</v>
      </c>
      <c r="O76" s="21" t="e">
        <f t="shared" si="12"/>
        <v>#DIV/0!</v>
      </c>
      <c r="P76" s="21" t="e">
        <f t="shared" si="12"/>
        <v>#DIV/0!</v>
      </c>
      <c r="Q76" s="21" t="e">
        <f t="shared" si="12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/>
      <c r="B77" s="17">
        <f>SUM(B65:B76)</f>
        <v>0</v>
      </c>
      <c r="C77" s="17">
        <f>SUM(C65:C76)</f>
        <v>0</v>
      </c>
      <c r="D77" s="17">
        <f t="shared" ref="D77:F77" si="13">SUM(D65:D76)</f>
        <v>0</v>
      </c>
      <c r="E77" s="17">
        <f t="shared" si="13"/>
        <v>0</v>
      </c>
      <c r="F77" s="17">
        <f t="shared" si="13"/>
        <v>0</v>
      </c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x14ac:dyDescent="0.25">
      <c r="A78" s="17"/>
      <c r="B78" s="17"/>
      <c r="C78" s="21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s="51" customFormat="1" x14ac:dyDescent="0.25"/>
    <row r="80" spans="1:25" s="50" customFormat="1" x14ac:dyDescent="0.25">
      <c r="A80" s="50" t="str">
        <f>Refs!A6</f>
        <v>5. PUBLIC ROLE</v>
      </c>
      <c r="L80" s="50" t="str">
        <f>A80</f>
        <v>5. PUBLIC ROLE</v>
      </c>
    </row>
    <row r="81" spans="1:24" s="50" customFormat="1" x14ac:dyDescent="0.25">
      <c r="B81" s="50" t="str">
        <f>Refs!B6</f>
        <v>Library director</v>
      </c>
      <c r="C81" s="50" t="str">
        <f>Refs!C6</f>
        <v>Librarian</v>
      </c>
      <c r="D81" s="50" t="str">
        <f>Refs!D6</f>
        <v>Library head of IT/Technology services</v>
      </c>
      <c r="E81" s="50" t="str">
        <f>Refs!E6</f>
        <v>Other (please specify)</v>
      </c>
      <c r="M81" s="50" t="str">
        <f>B81</f>
        <v>Library director</v>
      </c>
      <c r="N81" s="60" t="str">
        <f>C81</f>
        <v>Librarian</v>
      </c>
      <c r="O81" s="50" t="str">
        <f>D81</f>
        <v>Library head of IT/Technology services</v>
      </c>
      <c r="P81" s="60" t="str">
        <f>E81</f>
        <v>Other (please specify)</v>
      </c>
      <c r="R81" s="60"/>
      <c r="T81" s="60"/>
      <c r="V81" s="60"/>
    </row>
    <row r="82" spans="1:24" s="50" customFormat="1" x14ac:dyDescent="0.25">
      <c r="A82" s="51" t="str">
        <f t="shared" ref="A82:A94" si="14">A12</f>
        <v>University</v>
      </c>
      <c r="L82" s="51" t="str">
        <f t="shared" ref="L82:L94" si="15">A82</f>
        <v>University</v>
      </c>
      <c r="M82" s="58" t="e">
        <f t="shared" ref="M82:P94" si="16">B82/B$77</f>
        <v>#DIV/0!</v>
      </c>
      <c r="N82" s="58" t="e">
        <f t="shared" si="16"/>
        <v>#DIV/0!</v>
      </c>
      <c r="O82" s="58" t="e">
        <f t="shared" si="16"/>
        <v>#DIV/0!</v>
      </c>
      <c r="P82" s="58" t="e">
        <f t="shared" si="16"/>
        <v>#DIV/0!</v>
      </c>
      <c r="R82" s="60"/>
      <c r="T82" s="60"/>
      <c r="V82" s="60"/>
    </row>
    <row r="83" spans="1:24" s="51" customFormat="1" x14ac:dyDescent="0.25">
      <c r="A83" s="51" t="str">
        <f t="shared" si="14"/>
        <v>Community college</v>
      </c>
      <c r="C83" s="62"/>
      <c r="L83" s="51" t="str">
        <f t="shared" si="15"/>
        <v>Community college</v>
      </c>
      <c r="M83" s="58" t="e">
        <f t="shared" si="16"/>
        <v>#DIV/0!</v>
      </c>
      <c r="N83" s="58" t="e">
        <f t="shared" si="16"/>
        <v>#DIV/0!</v>
      </c>
      <c r="O83" s="58" t="e">
        <f t="shared" si="16"/>
        <v>#DIV/0!</v>
      </c>
      <c r="P83" s="58" t="e">
        <f t="shared" si="16"/>
        <v>#DIV/0!</v>
      </c>
      <c r="Q83" s="58"/>
      <c r="R83" s="58"/>
      <c r="S83" s="58"/>
      <c r="T83" s="58"/>
      <c r="U83" s="58"/>
      <c r="V83" s="58"/>
      <c r="W83" s="58"/>
      <c r="X83" s="58"/>
    </row>
    <row r="84" spans="1:24" s="51" customFormat="1" x14ac:dyDescent="0.25">
      <c r="A84" s="51" t="str">
        <f t="shared" si="14"/>
        <v>Other (please specify)</v>
      </c>
      <c r="C84" s="62"/>
      <c r="L84" s="51" t="str">
        <f t="shared" si="15"/>
        <v>Other (please specify)</v>
      </c>
      <c r="M84" s="58" t="e">
        <f t="shared" si="16"/>
        <v>#DIV/0!</v>
      </c>
      <c r="N84" s="58" t="e">
        <f t="shared" si="16"/>
        <v>#DIV/0!</v>
      </c>
      <c r="O84" s="58" t="e">
        <f t="shared" si="16"/>
        <v>#DIV/0!</v>
      </c>
      <c r="P84" s="58" t="e">
        <f t="shared" si="16"/>
        <v>#DIV/0!</v>
      </c>
      <c r="Q84" s="58"/>
      <c r="R84" s="58"/>
      <c r="S84" s="58"/>
      <c r="T84" s="58"/>
      <c r="U84" s="58"/>
      <c r="V84" s="58"/>
      <c r="W84" s="58"/>
      <c r="X84" s="58"/>
    </row>
    <row r="85" spans="1:24" s="51" customFormat="1" x14ac:dyDescent="0.25">
      <c r="A85" s="51" t="e">
        <f t="shared" si="14"/>
        <v>#REF!</v>
      </c>
      <c r="C85" s="62"/>
      <c r="L85" s="51" t="e">
        <f t="shared" si="15"/>
        <v>#REF!</v>
      </c>
      <c r="M85" s="58" t="e">
        <f t="shared" si="16"/>
        <v>#DIV/0!</v>
      </c>
      <c r="N85" s="58" t="e">
        <f t="shared" si="16"/>
        <v>#DIV/0!</v>
      </c>
      <c r="O85" s="58" t="e">
        <f t="shared" si="16"/>
        <v>#DIV/0!</v>
      </c>
      <c r="P85" s="58" t="e">
        <f t="shared" si="16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e">
        <f t="shared" si="14"/>
        <v>#REF!</v>
      </c>
      <c r="C86" s="62"/>
      <c r="L86" s="51" t="e">
        <f t="shared" si="15"/>
        <v>#REF!</v>
      </c>
      <c r="M86" s="58" t="e">
        <f t="shared" si="16"/>
        <v>#DIV/0!</v>
      </c>
      <c r="N86" s="58" t="e">
        <f t="shared" si="16"/>
        <v>#DIV/0!</v>
      </c>
      <c r="O86" s="58" t="e">
        <f t="shared" si="16"/>
        <v>#DIV/0!</v>
      </c>
      <c r="P86" s="58" t="e">
        <f t="shared" si="16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4"/>
        <v>#REF!</v>
      </c>
      <c r="C87" s="62"/>
      <c r="L87" s="51" t="e">
        <f t="shared" si="15"/>
        <v>#REF!</v>
      </c>
      <c r="M87" s="58" t="e">
        <f t="shared" si="16"/>
        <v>#DIV/0!</v>
      </c>
      <c r="N87" s="58" t="e">
        <f t="shared" si="16"/>
        <v>#DIV/0!</v>
      </c>
      <c r="O87" s="58" t="e">
        <f t="shared" si="16"/>
        <v>#DIV/0!</v>
      </c>
      <c r="P87" s="58" t="e">
        <f t="shared" si="16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4"/>
        <v>#REF!</v>
      </c>
      <c r="L88" s="51" t="e">
        <f t="shared" si="15"/>
        <v>#REF!</v>
      </c>
      <c r="M88" s="58" t="e">
        <f t="shared" si="16"/>
        <v>#DIV/0!</v>
      </c>
      <c r="N88" s="58" t="e">
        <f t="shared" si="16"/>
        <v>#DIV/0!</v>
      </c>
      <c r="O88" s="58" t="e">
        <f t="shared" si="16"/>
        <v>#DIV/0!</v>
      </c>
      <c r="P88" s="58" t="e">
        <f t="shared" si="16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4"/>
        <v>#REF!</v>
      </c>
      <c r="L89" s="51" t="e">
        <f t="shared" si="15"/>
        <v>#REF!</v>
      </c>
      <c r="M89" s="58" t="e">
        <f t="shared" si="16"/>
        <v>#DIV/0!</v>
      </c>
      <c r="N89" s="58" t="e">
        <f t="shared" si="16"/>
        <v>#DIV/0!</v>
      </c>
      <c r="O89" s="58" t="e">
        <f t="shared" si="16"/>
        <v>#DIV/0!</v>
      </c>
      <c r="P89" s="58" t="e">
        <f t="shared" si="16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4"/>
        <v>#REF!</v>
      </c>
      <c r="L90" s="51" t="e">
        <f t="shared" si="15"/>
        <v>#REF!</v>
      </c>
      <c r="M90" s="58" t="e">
        <f t="shared" si="16"/>
        <v>#DIV/0!</v>
      </c>
      <c r="N90" s="58" t="e">
        <f t="shared" si="16"/>
        <v>#DIV/0!</v>
      </c>
      <c r="O90" s="58" t="e">
        <f t="shared" si="16"/>
        <v>#DIV/0!</v>
      </c>
      <c r="P90" s="58" t="e">
        <f t="shared" si="16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4"/>
        <v>#REF!</v>
      </c>
      <c r="L91" s="51" t="e">
        <f t="shared" si="15"/>
        <v>#REF!</v>
      </c>
      <c r="M91" s="58" t="e">
        <f t="shared" si="16"/>
        <v>#DIV/0!</v>
      </c>
      <c r="N91" s="58" t="e">
        <f t="shared" si="16"/>
        <v>#DIV/0!</v>
      </c>
      <c r="O91" s="58" t="e">
        <f t="shared" si="16"/>
        <v>#DIV/0!</v>
      </c>
      <c r="P91" s="58" t="e">
        <f t="shared" si="16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4"/>
        <v>#REF!</v>
      </c>
      <c r="C92" s="62"/>
      <c r="L92" s="51" t="e">
        <f t="shared" si="15"/>
        <v>#REF!</v>
      </c>
      <c r="M92" s="58" t="e">
        <f t="shared" si="16"/>
        <v>#DIV/0!</v>
      </c>
      <c r="N92" s="58" t="e">
        <f t="shared" si="16"/>
        <v>#DIV/0!</v>
      </c>
      <c r="O92" s="58" t="e">
        <f t="shared" si="16"/>
        <v>#DIV/0!</v>
      </c>
      <c r="P92" s="58" t="e">
        <f t="shared" si="16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4"/>
        <v>#REF!</v>
      </c>
      <c r="C93" s="62"/>
      <c r="L93" s="51" t="e">
        <f t="shared" si="15"/>
        <v>#REF!</v>
      </c>
      <c r="M93" s="58" t="e">
        <f t="shared" si="16"/>
        <v>#DIV/0!</v>
      </c>
      <c r="N93" s="58" t="e">
        <f t="shared" si="16"/>
        <v>#DIV/0!</v>
      </c>
      <c r="O93" s="58" t="e">
        <f t="shared" si="16"/>
        <v>#DIV/0!</v>
      </c>
      <c r="P93" s="58" t="e">
        <f t="shared" si="16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str">
        <f t="shared" si="14"/>
        <v>Total</v>
      </c>
      <c r="B94" s="51">
        <f>SUM(B82:B93)</f>
        <v>0</v>
      </c>
      <c r="C94" s="51">
        <f>SUM(C82:C93)</f>
        <v>0</v>
      </c>
      <c r="D94" s="51">
        <f t="shared" ref="D94:E94" si="17">SUM(D82:D93)</f>
        <v>0</v>
      </c>
      <c r="E94" s="51">
        <f t="shared" si="17"/>
        <v>0</v>
      </c>
      <c r="L94" s="51" t="str">
        <f t="shared" si="15"/>
        <v>Total</v>
      </c>
      <c r="M94" s="58" t="e">
        <f t="shared" si="16"/>
        <v>#DIV/0!</v>
      </c>
      <c r="N94" s="58" t="e">
        <f t="shared" si="16"/>
        <v>#DIV/0!</v>
      </c>
      <c r="O94" s="58" t="e">
        <f t="shared" si="16"/>
        <v>#DIV/0!</v>
      </c>
      <c r="P94" s="58" t="e">
        <f t="shared" si="16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/>
    <row r="96" spans="1:24" s="51" customFormat="1" x14ac:dyDescent="0.25">
      <c r="C96" s="58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DEF0-89A9-4B4B-88EB-2E5803362214}">
  <sheetPr codeName="Sheet20"/>
  <dimension ref="A1:X105"/>
  <sheetViews>
    <sheetView tabSelected="1" workbookViewId="0">
      <pane ySplit="17" topLeftCell="A18" activePane="bottomLeft" state="frozen"/>
      <selection activeCell="A5" sqref="A5"/>
      <selection pane="bottomLeft" activeCell="M111" sqref="M111"/>
    </sheetView>
  </sheetViews>
  <sheetFormatPr defaultColWidth="11" defaultRowHeight="15.75" x14ac:dyDescent="0.25"/>
  <sheetData>
    <row r="1" spans="1:3" ht="18.75" x14ac:dyDescent="0.3">
      <c r="A1" s="1" t="s">
        <v>182</v>
      </c>
      <c r="B1" s="1" t="s">
        <v>183</v>
      </c>
    </row>
    <row r="3" spans="1:3" s="26" customFormat="1" x14ac:dyDescent="0.25">
      <c r="A3" s="26" t="s">
        <v>2</v>
      </c>
      <c r="C3" s="44">
        <v>1520</v>
      </c>
    </row>
    <row r="4" spans="1:3" x14ac:dyDescent="0.25">
      <c r="B4" t="s">
        <v>3</v>
      </c>
      <c r="C4" t="s">
        <v>4</v>
      </c>
    </row>
    <row r="5" spans="1:3" x14ac:dyDescent="0.25">
      <c r="A5" t="s">
        <v>190</v>
      </c>
      <c r="C5" s="4">
        <f>B5/C$3</f>
        <v>0</v>
      </c>
    </row>
    <row r="6" spans="1:3" x14ac:dyDescent="0.25">
      <c r="A6" t="s">
        <v>191</v>
      </c>
      <c r="C6" s="4">
        <f t="shared" ref="C6:C16" si="0">B6/C$3</f>
        <v>0</v>
      </c>
    </row>
    <row r="7" spans="1:3" x14ac:dyDescent="0.25">
      <c r="A7" t="s">
        <v>192</v>
      </c>
      <c r="C7" s="4">
        <f t="shared" si="0"/>
        <v>0</v>
      </c>
    </row>
    <row r="8" spans="1:3" x14ac:dyDescent="0.25">
      <c r="A8" t="s">
        <v>193</v>
      </c>
      <c r="C8" s="4">
        <f t="shared" si="0"/>
        <v>0</v>
      </c>
    </row>
    <row r="9" spans="1:3" x14ac:dyDescent="0.25">
      <c r="A9" t="s">
        <v>194</v>
      </c>
      <c r="C9" s="4">
        <f t="shared" si="0"/>
        <v>0</v>
      </c>
    </row>
    <row r="10" spans="1:3" x14ac:dyDescent="0.25">
      <c r="A10" t="s">
        <v>195</v>
      </c>
      <c r="C10" s="4">
        <f t="shared" si="0"/>
        <v>0</v>
      </c>
    </row>
    <row r="11" spans="1:3" x14ac:dyDescent="0.25">
      <c r="A11" t="s">
        <v>196</v>
      </c>
      <c r="C11" s="4">
        <f t="shared" si="0"/>
        <v>0</v>
      </c>
    </row>
    <row r="12" spans="1:3" x14ac:dyDescent="0.25">
      <c r="A12" t="s">
        <v>197</v>
      </c>
      <c r="C12" s="4">
        <f t="shared" si="0"/>
        <v>0</v>
      </c>
    </row>
    <row r="13" spans="1:3" x14ac:dyDescent="0.25">
      <c r="A13" t="s">
        <v>198</v>
      </c>
      <c r="C13" s="4">
        <f t="shared" si="0"/>
        <v>0</v>
      </c>
    </row>
    <row r="14" spans="1:3" x14ac:dyDescent="0.25">
      <c r="A14" t="s">
        <v>199</v>
      </c>
      <c r="C14" s="4">
        <f t="shared" si="0"/>
        <v>0</v>
      </c>
    </row>
    <row r="15" spans="1:3" x14ac:dyDescent="0.25">
      <c r="A15" t="s">
        <v>200</v>
      </c>
      <c r="C15" s="4">
        <f t="shared" si="0"/>
        <v>0</v>
      </c>
    </row>
    <row r="16" spans="1:3" x14ac:dyDescent="0.25">
      <c r="A16" t="s">
        <v>201</v>
      </c>
      <c r="C16" s="4">
        <f t="shared" si="0"/>
        <v>0</v>
      </c>
    </row>
    <row r="18" spans="1:24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s="26" customFormat="1" x14ac:dyDescent="0.25">
      <c r="A19" s="27" t="str">
        <f>Refs!A2</f>
        <v>1. REGION</v>
      </c>
      <c r="B19" s="27"/>
      <c r="C19" s="27"/>
      <c r="D19" s="27"/>
      <c r="E19" s="27"/>
      <c r="F19" s="27"/>
      <c r="G19" s="27"/>
      <c r="H19" s="27"/>
      <c r="I19" s="27"/>
      <c r="J19" s="27"/>
      <c r="K19" s="27" t="str">
        <f>A19</f>
        <v>1. REGION</v>
      </c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s="26" customFormat="1" x14ac:dyDescent="0.25">
      <c r="A20" s="27"/>
      <c r="B20" s="27" t="str">
        <f>Refs!B2</f>
        <v>Asia</v>
      </c>
      <c r="C20" s="27" t="str">
        <f>Refs!C2</f>
        <v>Europe</v>
      </c>
      <c r="D20" s="27" t="str">
        <f>Refs!D2</f>
        <v>Rest of the World</v>
      </c>
      <c r="E20" s="27" t="str">
        <f>Refs!E2</f>
        <v>North America</v>
      </c>
      <c r="F20" s="27" t="str">
        <f>Refs!F2</f>
        <v>UK</v>
      </c>
      <c r="G20" s="27" t="str">
        <f>Refs!G2</f>
        <v>US</v>
      </c>
      <c r="H20" s="27" t="str">
        <f>Refs!H2</f>
        <v>China</v>
      </c>
      <c r="I20" s="27"/>
      <c r="J20" s="27"/>
      <c r="K20" s="27"/>
      <c r="L20" s="27" t="str">
        <f t="shared" ref="L20:R20" si="1">B20</f>
        <v>Asia</v>
      </c>
      <c r="M20" s="27" t="str">
        <f t="shared" si="1"/>
        <v>Europe</v>
      </c>
      <c r="N20" s="27" t="str">
        <f t="shared" si="1"/>
        <v>Rest of the World</v>
      </c>
      <c r="O20" s="27" t="str">
        <f t="shared" si="1"/>
        <v>North America</v>
      </c>
      <c r="P20" s="27" t="str">
        <f t="shared" si="1"/>
        <v>UK</v>
      </c>
      <c r="Q20" s="27" t="str">
        <f t="shared" si="1"/>
        <v>US</v>
      </c>
      <c r="R20" s="27" t="str">
        <f t="shared" si="1"/>
        <v>China</v>
      </c>
      <c r="S20" s="27"/>
      <c r="T20" s="27"/>
      <c r="U20" s="27"/>
      <c r="V20" s="27"/>
      <c r="W20" s="27"/>
      <c r="X20" s="27"/>
    </row>
    <row r="21" spans="1:24" x14ac:dyDescent="0.25">
      <c r="A21" s="5" t="str">
        <f>A5</f>
        <v>Answer 1</v>
      </c>
      <c r="B21" s="5"/>
      <c r="C21" s="23"/>
      <c r="D21" s="5"/>
      <c r="E21" s="5"/>
      <c r="F21" s="5"/>
      <c r="G21" s="5"/>
      <c r="H21" s="5"/>
      <c r="I21" s="5"/>
      <c r="J21" s="5"/>
      <c r="K21" s="5" t="str">
        <f t="shared" ref="K21:K32" si="2">A21</f>
        <v>Answer 1</v>
      </c>
      <c r="L21" s="8" t="e">
        <f t="shared" ref="L21:L32" si="3">B21/B$33</f>
        <v>#DIV/0!</v>
      </c>
      <c r="M21" s="8" t="e">
        <f t="shared" ref="M21:M32" si="4">C21/C$33</f>
        <v>#DIV/0!</v>
      </c>
      <c r="N21" s="8" t="e">
        <f t="shared" ref="N21:N32" si="5">D21/D$33</f>
        <v>#DIV/0!</v>
      </c>
      <c r="O21" s="8" t="e">
        <f t="shared" ref="O21:O32" si="6">E21/E$33</f>
        <v>#DIV/0!</v>
      </c>
      <c r="P21" s="8" t="e">
        <f t="shared" ref="P21:P32" si="7">F21/F$33</f>
        <v>#DIV/0!</v>
      </c>
      <c r="Q21" s="8" t="e">
        <f t="shared" ref="Q21:Q32" si="8">G21/G$33</f>
        <v>#DIV/0!</v>
      </c>
      <c r="R21" s="8" t="e">
        <f t="shared" ref="R21:R32" si="9">H21/H$33</f>
        <v>#DIV/0!</v>
      </c>
      <c r="S21" s="8"/>
      <c r="T21" s="8"/>
      <c r="U21" s="8"/>
      <c r="V21" s="8"/>
      <c r="W21" s="8"/>
      <c r="X21" s="5"/>
    </row>
    <row r="22" spans="1:24" x14ac:dyDescent="0.25">
      <c r="A22" s="5" t="str">
        <f>A6</f>
        <v>Answer 2</v>
      </c>
      <c r="B22" s="5"/>
      <c r="C22" s="23"/>
      <c r="D22" s="5"/>
      <c r="E22" s="5"/>
      <c r="F22" s="5"/>
      <c r="G22" s="5"/>
      <c r="H22" s="5"/>
      <c r="I22" s="5"/>
      <c r="J22" s="5"/>
      <c r="K22" s="5" t="str">
        <f t="shared" si="2"/>
        <v>Answer 2</v>
      </c>
      <c r="L22" s="8" t="e">
        <f t="shared" si="3"/>
        <v>#DIV/0!</v>
      </c>
      <c r="M22" s="8" t="e">
        <f t="shared" si="4"/>
        <v>#DIV/0!</v>
      </c>
      <c r="N22" s="8" t="e">
        <f t="shared" si="5"/>
        <v>#DIV/0!</v>
      </c>
      <c r="O22" s="8" t="e">
        <f t="shared" si="6"/>
        <v>#DIV/0!</v>
      </c>
      <c r="P22" s="8" t="e">
        <f t="shared" si="7"/>
        <v>#DIV/0!</v>
      </c>
      <c r="Q22" s="8" t="e">
        <f t="shared" si="8"/>
        <v>#DIV/0!</v>
      </c>
      <c r="R22" s="8" t="e">
        <f t="shared" si="9"/>
        <v>#DIV/0!</v>
      </c>
      <c r="S22" s="8"/>
      <c r="T22" s="8"/>
      <c r="U22" s="8"/>
      <c r="V22" s="8"/>
      <c r="W22" s="8"/>
      <c r="X22" s="5"/>
    </row>
    <row r="23" spans="1:24" x14ac:dyDescent="0.25">
      <c r="A23" s="5" t="str">
        <f>A7</f>
        <v>Answer 3</v>
      </c>
      <c r="B23" s="5"/>
      <c r="C23" s="23"/>
      <c r="D23" s="5"/>
      <c r="E23" s="5"/>
      <c r="F23" s="5"/>
      <c r="G23" s="5"/>
      <c r="H23" s="5"/>
      <c r="I23" s="5"/>
      <c r="J23" s="5"/>
      <c r="K23" s="5" t="str">
        <f t="shared" si="2"/>
        <v>Answer 3</v>
      </c>
      <c r="L23" s="8" t="e">
        <f t="shared" si="3"/>
        <v>#DIV/0!</v>
      </c>
      <c r="M23" s="8" t="e">
        <f t="shared" si="4"/>
        <v>#DIV/0!</v>
      </c>
      <c r="N23" s="8" t="e">
        <f t="shared" si="5"/>
        <v>#DIV/0!</v>
      </c>
      <c r="O23" s="8" t="e">
        <f t="shared" si="6"/>
        <v>#DIV/0!</v>
      </c>
      <c r="P23" s="8" t="e">
        <f t="shared" si="7"/>
        <v>#DIV/0!</v>
      </c>
      <c r="Q23" s="8" t="e">
        <f t="shared" si="8"/>
        <v>#DIV/0!</v>
      </c>
      <c r="R23" s="8" t="e">
        <f t="shared" si="9"/>
        <v>#DIV/0!</v>
      </c>
      <c r="S23" s="8"/>
      <c r="T23" s="8"/>
      <c r="U23" s="8"/>
      <c r="V23" s="8"/>
      <c r="W23" s="8"/>
      <c r="X23" s="5"/>
    </row>
    <row r="24" spans="1:24" x14ac:dyDescent="0.25">
      <c r="A24" s="5" t="str">
        <f>A8</f>
        <v>Answer 4</v>
      </c>
      <c r="B24" s="5"/>
      <c r="C24" s="23"/>
      <c r="D24" s="5"/>
      <c r="E24" s="5"/>
      <c r="F24" s="5"/>
      <c r="G24" s="5"/>
      <c r="H24" s="5"/>
      <c r="I24" s="5"/>
      <c r="J24" s="5"/>
      <c r="K24" s="5" t="str">
        <f t="shared" si="2"/>
        <v>Answer 4</v>
      </c>
      <c r="L24" s="8" t="e">
        <f t="shared" si="3"/>
        <v>#DIV/0!</v>
      </c>
      <c r="M24" s="8" t="e">
        <f t="shared" si="4"/>
        <v>#DIV/0!</v>
      </c>
      <c r="N24" s="8" t="e">
        <f t="shared" si="5"/>
        <v>#DIV/0!</v>
      </c>
      <c r="O24" s="8" t="e">
        <f t="shared" si="6"/>
        <v>#DIV/0!</v>
      </c>
      <c r="P24" s="8" t="e">
        <f t="shared" si="7"/>
        <v>#DIV/0!</v>
      </c>
      <c r="Q24" s="8" t="e">
        <f t="shared" si="8"/>
        <v>#DIV/0!</v>
      </c>
      <c r="R24" s="8" t="e">
        <f t="shared" si="9"/>
        <v>#DIV/0!</v>
      </c>
      <c r="S24" s="8"/>
      <c r="T24" s="8"/>
      <c r="U24" s="8"/>
      <c r="V24" s="8"/>
      <c r="W24" s="8"/>
      <c r="X24" s="5"/>
    </row>
    <row r="25" spans="1:24" x14ac:dyDescent="0.25">
      <c r="A25" s="5" t="str">
        <f t="shared" ref="A25:A32" si="10">A9</f>
        <v>Answer 5</v>
      </c>
      <c r="B25" s="5"/>
      <c r="C25" s="23"/>
      <c r="D25" s="5"/>
      <c r="E25" s="5"/>
      <c r="F25" s="5"/>
      <c r="G25" s="5"/>
      <c r="H25" s="5"/>
      <c r="I25" s="5"/>
      <c r="J25" s="5"/>
      <c r="K25" s="5" t="str">
        <f t="shared" si="2"/>
        <v>Answer 5</v>
      </c>
      <c r="L25" s="8" t="e">
        <f t="shared" si="3"/>
        <v>#DIV/0!</v>
      </c>
      <c r="M25" s="8" t="e">
        <f t="shared" si="4"/>
        <v>#DIV/0!</v>
      </c>
      <c r="N25" s="8" t="e">
        <f t="shared" si="5"/>
        <v>#DIV/0!</v>
      </c>
      <c r="O25" s="8" t="e">
        <f t="shared" si="6"/>
        <v>#DIV/0!</v>
      </c>
      <c r="P25" s="8" t="e">
        <f t="shared" si="7"/>
        <v>#DIV/0!</v>
      </c>
      <c r="Q25" s="8" t="e">
        <f t="shared" si="8"/>
        <v>#DIV/0!</v>
      </c>
      <c r="R25" s="8" t="e">
        <f t="shared" si="9"/>
        <v>#DIV/0!</v>
      </c>
      <c r="S25" s="8"/>
      <c r="T25" s="8"/>
      <c r="U25" s="8"/>
      <c r="V25" s="8"/>
      <c r="W25" s="8"/>
      <c r="X25" s="5"/>
    </row>
    <row r="26" spans="1:24" x14ac:dyDescent="0.25">
      <c r="A26" s="5" t="str">
        <f t="shared" si="10"/>
        <v>Answer 6</v>
      </c>
      <c r="B26" s="5"/>
      <c r="C26" s="23"/>
      <c r="D26" s="5"/>
      <c r="E26" s="5"/>
      <c r="F26" s="5"/>
      <c r="G26" s="5"/>
      <c r="H26" s="5"/>
      <c r="I26" s="5"/>
      <c r="J26" s="5"/>
      <c r="K26" s="5" t="str">
        <f t="shared" si="2"/>
        <v>Answer 6</v>
      </c>
      <c r="L26" s="8" t="e">
        <f t="shared" si="3"/>
        <v>#DIV/0!</v>
      </c>
      <c r="M26" s="8" t="e">
        <f t="shared" si="4"/>
        <v>#DIV/0!</v>
      </c>
      <c r="N26" s="8" t="e">
        <f t="shared" si="5"/>
        <v>#DIV/0!</v>
      </c>
      <c r="O26" s="8" t="e">
        <f t="shared" si="6"/>
        <v>#DIV/0!</v>
      </c>
      <c r="P26" s="8" t="e">
        <f t="shared" si="7"/>
        <v>#DIV/0!</v>
      </c>
      <c r="Q26" s="8" t="e">
        <f t="shared" si="8"/>
        <v>#DIV/0!</v>
      </c>
      <c r="R26" s="8" t="e">
        <f t="shared" si="9"/>
        <v>#DIV/0!</v>
      </c>
      <c r="S26" s="8"/>
      <c r="T26" s="8"/>
      <c r="U26" s="8"/>
      <c r="V26" s="8"/>
      <c r="W26" s="8"/>
      <c r="X26" s="5"/>
    </row>
    <row r="27" spans="1:24" x14ac:dyDescent="0.25">
      <c r="A27" s="5" t="str">
        <f t="shared" si="10"/>
        <v>Answer 7</v>
      </c>
      <c r="B27" s="5"/>
      <c r="C27" s="23"/>
      <c r="D27" s="5"/>
      <c r="E27" s="5"/>
      <c r="F27" s="5"/>
      <c r="G27" s="5"/>
      <c r="H27" s="5"/>
      <c r="I27" s="5"/>
      <c r="J27" s="5"/>
      <c r="K27" s="5" t="str">
        <f t="shared" si="2"/>
        <v>Answer 7</v>
      </c>
      <c r="L27" s="8" t="e">
        <f t="shared" si="3"/>
        <v>#DIV/0!</v>
      </c>
      <c r="M27" s="8" t="e">
        <f t="shared" si="4"/>
        <v>#DIV/0!</v>
      </c>
      <c r="N27" s="8" t="e">
        <f t="shared" si="5"/>
        <v>#DIV/0!</v>
      </c>
      <c r="O27" s="8" t="e">
        <f t="shared" si="6"/>
        <v>#DIV/0!</v>
      </c>
      <c r="P27" s="8" t="e">
        <f t="shared" si="7"/>
        <v>#DIV/0!</v>
      </c>
      <c r="Q27" s="8" t="e">
        <f t="shared" si="8"/>
        <v>#DIV/0!</v>
      </c>
      <c r="R27" s="8" t="e">
        <f t="shared" si="9"/>
        <v>#DIV/0!</v>
      </c>
      <c r="S27" s="8"/>
      <c r="T27" s="8"/>
      <c r="U27" s="8"/>
      <c r="V27" s="8"/>
      <c r="W27" s="8"/>
      <c r="X27" s="5"/>
    </row>
    <row r="28" spans="1:24" x14ac:dyDescent="0.25">
      <c r="A28" s="5" t="str">
        <f t="shared" si="10"/>
        <v>Answer 8</v>
      </c>
      <c r="B28" s="5"/>
      <c r="C28" s="23"/>
      <c r="D28" s="5"/>
      <c r="E28" s="5"/>
      <c r="F28" s="5"/>
      <c r="G28" s="5"/>
      <c r="H28" s="5"/>
      <c r="I28" s="5"/>
      <c r="J28" s="5"/>
      <c r="K28" s="5" t="str">
        <f t="shared" si="2"/>
        <v>Answer 8</v>
      </c>
      <c r="L28" s="8" t="e">
        <f t="shared" si="3"/>
        <v>#DIV/0!</v>
      </c>
      <c r="M28" s="8" t="e">
        <f t="shared" si="4"/>
        <v>#DIV/0!</v>
      </c>
      <c r="N28" s="8" t="e">
        <f t="shared" si="5"/>
        <v>#DIV/0!</v>
      </c>
      <c r="O28" s="8" t="e">
        <f t="shared" si="6"/>
        <v>#DIV/0!</v>
      </c>
      <c r="P28" s="8" t="e">
        <f t="shared" si="7"/>
        <v>#DIV/0!</v>
      </c>
      <c r="Q28" s="8" t="e">
        <f t="shared" si="8"/>
        <v>#DIV/0!</v>
      </c>
      <c r="R28" s="8" t="e">
        <f t="shared" si="9"/>
        <v>#DIV/0!</v>
      </c>
      <c r="S28" s="8"/>
      <c r="T28" s="8"/>
      <c r="U28" s="8"/>
      <c r="V28" s="8"/>
      <c r="W28" s="8"/>
      <c r="X28" s="5"/>
    </row>
    <row r="29" spans="1:24" x14ac:dyDescent="0.25">
      <c r="A29" s="5" t="str">
        <f t="shared" si="10"/>
        <v>Answer 9</v>
      </c>
      <c r="B29" s="5"/>
      <c r="C29" s="23"/>
      <c r="D29" s="5"/>
      <c r="E29" s="5"/>
      <c r="F29" s="5"/>
      <c r="G29" s="5"/>
      <c r="H29" s="5"/>
      <c r="I29" s="5"/>
      <c r="J29" s="5"/>
      <c r="K29" s="5" t="str">
        <f t="shared" si="2"/>
        <v>Answer 9</v>
      </c>
      <c r="L29" s="8" t="e">
        <f t="shared" si="3"/>
        <v>#DIV/0!</v>
      </c>
      <c r="M29" s="8" t="e">
        <f t="shared" si="4"/>
        <v>#DIV/0!</v>
      </c>
      <c r="N29" s="8" t="e">
        <f t="shared" si="5"/>
        <v>#DIV/0!</v>
      </c>
      <c r="O29" s="8" t="e">
        <f t="shared" si="6"/>
        <v>#DIV/0!</v>
      </c>
      <c r="P29" s="8" t="e">
        <f t="shared" si="7"/>
        <v>#DIV/0!</v>
      </c>
      <c r="Q29" s="8" t="e">
        <f t="shared" si="8"/>
        <v>#DIV/0!</v>
      </c>
      <c r="R29" s="8" t="e">
        <f t="shared" si="9"/>
        <v>#DIV/0!</v>
      </c>
      <c r="S29" s="8"/>
      <c r="T29" s="8"/>
      <c r="U29" s="8"/>
      <c r="V29" s="8"/>
      <c r="W29" s="8"/>
      <c r="X29" s="5"/>
    </row>
    <row r="30" spans="1:24" x14ac:dyDescent="0.25">
      <c r="A30" s="5" t="str">
        <f t="shared" si="10"/>
        <v>Answer 10</v>
      </c>
      <c r="B30" s="5"/>
      <c r="C30" s="23"/>
      <c r="D30" s="5"/>
      <c r="E30" s="5"/>
      <c r="F30" s="5"/>
      <c r="G30" s="5"/>
      <c r="H30" s="5"/>
      <c r="I30" s="5"/>
      <c r="J30" s="5"/>
      <c r="K30" s="5" t="str">
        <f t="shared" si="2"/>
        <v>Answer 10</v>
      </c>
      <c r="L30" s="8" t="e">
        <f t="shared" si="3"/>
        <v>#DIV/0!</v>
      </c>
      <c r="M30" s="8" t="e">
        <f t="shared" si="4"/>
        <v>#DIV/0!</v>
      </c>
      <c r="N30" s="8" t="e">
        <f t="shared" si="5"/>
        <v>#DIV/0!</v>
      </c>
      <c r="O30" s="8" t="e">
        <f t="shared" si="6"/>
        <v>#DIV/0!</v>
      </c>
      <c r="P30" s="8" t="e">
        <f t="shared" si="7"/>
        <v>#DIV/0!</v>
      </c>
      <c r="Q30" s="8" t="e">
        <f t="shared" si="8"/>
        <v>#DIV/0!</v>
      </c>
      <c r="R30" s="8" t="e">
        <f t="shared" si="9"/>
        <v>#DIV/0!</v>
      </c>
      <c r="S30" s="8"/>
      <c r="T30" s="8"/>
      <c r="U30" s="8"/>
      <c r="V30" s="8"/>
      <c r="W30" s="8"/>
      <c r="X30" s="5"/>
    </row>
    <row r="31" spans="1:24" x14ac:dyDescent="0.25">
      <c r="A31" s="5" t="str">
        <f t="shared" si="10"/>
        <v>Answer 11</v>
      </c>
      <c r="B31" s="5"/>
      <c r="C31" s="23"/>
      <c r="D31" s="5"/>
      <c r="E31" s="5"/>
      <c r="F31" s="5"/>
      <c r="G31" s="5"/>
      <c r="H31" s="5"/>
      <c r="I31" s="5"/>
      <c r="J31" s="5"/>
      <c r="K31" s="5" t="str">
        <f t="shared" si="2"/>
        <v>Answer 11</v>
      </c>
      <c r="L31" s="8" t="e">
        <f t="shared" si="3"/>
        <v>#DIV/0!</v>
      </c>
      <c r="M31" s="8" t="e">
        <f t="shared" si="4"/>
        <v>#DIV/0!</v>
      </c>
      <c r="N31" s="8" t="e">
        <f t="shared" si="5"/>
        <v>#DIV/0!</v>
      </c>
      <c r="O31" s="8" t="e">
        <f t="shared" si="6"/>
        <v>#DIV/0!</v>
      </c>
      <c r="P31" s="8" t="e">
        <f t="shared" si="7"/>
        <v>#DIV/0!</v>
      </c>
      <c r="Q31" s="8" t="e">
        <f t="shared" si="8"/>
        <v>#DIV/0!</v>
      </c>
      <c r="R31" s="8" t="e">
        <f t="shared" si="9"/>
        <v>#DIV/0!</v>
      </c>
      <c r="S31" s="8"/>
      <c r="T31" s="8"/>
      <c r="U31" s="8"/>
      <c r="V31" s="8"/>
      <c r="W31" s="8"/>
      <c r="X31" s="5"/>
    </row>
    <row r="32" spans="1:24" x14ac:dyDescent="0.25">
      <c r="A32" s="5" t="str">
        <f t="shared" si="10"/>
        <v>Answer 12</v>
      </c>
      <c r="B32" s="5"/>
      <c r="C32" s="23"/>
      <c r="D32" s="5"/>
      <c r="E32" s="5"/>
      <c r="F32" s="5"/>
      <c r="G32" s="5"/>
      <c r="H32" s="5"/>
      <c r="I32" s="5"/>
      <c r="J32" s="5"/>
      <c r="K32" s="5" t="str">
        <f t="shared" si="2"/>
        <v>Answer 12</v>
      </c>
      <c r="L32" s="8" t="e">
        <f t="shared" si="3"/>
        <v>#DIV/0!</v>
      </c>
      <c r="M32" s="8" t="e">
        <f t="shared" si="4"/>
        <v>#DIV/0!</v>
      </c>
      <c r="N32" s="8" t="e">
        <f t="shared" si="5"/>
        <v>#DIV/0!</v>
      </c>
      <c r="O32" s="8" t="e">
        <f t="shared" si="6"/>
        <v>#DIV/0!</v>
      </c>
      <c r="P32" s="8" t="e">
        <f t="shared" si="7"/>
        <v>#DIV/0!</v>
      </c>
      <c r="Q32" s="8" t="e">
        <f t="shared" si="8"/>
        <v>#DIV/0!</v>
      </c>
      <c r="R32" s="8" t="e">
        <f t="shared" si="9"/>
        <v>#DIV/0!</v>
      </c>
      <c r="S32" s="8"/>
      <c r="T32" s="8"/>
      <c r="U32" s="8"/>
      <c r="V32" s="8"/>
      <c r="W32" s="8"/>
      <c r="X32" s="5"/>
    </row>
    <row r="33" spans="1:24" x14ac:dyDescent="0.25">
      <c r="A33" s="5" t="s">
        <v>64</v>
      </c>
      <c r="B33" s="43">
        <v>0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/>
      <c r="J33" s="43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s="26" customFormat="1" x14ac:dyDescent="0.25">
      <c r="A37" s="30" t="str">
        <f>Refs!A3</f>
        <v>2. WORK</v>
      </c>
      <c r="B37" s="30"/>
      <c r="C37" s="30"/>
      <c r="D37" s="30"/>
      <c r="E37" s="30"/>
      <c r="F37" s="30"/>
      <c r="G37" s="30"/>
      <c r="H37" s="30"/>
      <c r="I37" s="30"/>
      <c r="J37" s="30"/>
      <c r="K37" s="30" t="str">
        <f>A37</f>
        <v>2. WORK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</row>
    <row r="38" spans="1:24" s="26" customFormat="1" x14ac:dyDescent="0.25">
      <c r="A38" s="30"/>
      <c r="B38" s="30" t="str">
        <f>Refs!B3</f>
        <v>Public Library</v>
      </c>
      <c r="C38" s="30" t="str">
        <f>Refs!C3</f>
        <v>National Library</v>
      </c>
      <c r="D38" s="30" t="str">
        <f>Refs!D3</f>
        <v>Academic Library</v>
      </c>
      <c r="E38" s="30"/>
      <c r="F38" s="30"/>
      <c r="G38" s="30"/>
      <c r="H38" s="30"/>
      <c r="I38" s="30"/>
      <c r="J38" s="30"/>
      <c r="K38" s="30"/>
      <c r="L38" s="30" t="str">
        <f>B38</f>
        <v>Public Library</v>
      </c>
      <c r="M38" s="30" t="str">
        <f>C38</f>
        <v>National Library</v>
      </c>
      <c r="N38" s="30" t="str">
        <f>D38</f>
        <v>Academic Library</v>
      </c>
      <c r="O38" s="30"/>
      <c r="P38" s="30"/>
      <c r="Q38" s="30"/>
      <c r="R38" s="30"/>
      <c r="S38" s="30"/>
      <c r="T38" s="30"/>
      <c r="U38" s="30"/>
      <c r="V38" s="30"/>
      <c r="W38" s="30"/>
      <c r="X38" s="30"/>
    </row>
    <row r="39" spans="1:24" x14ac:dyDescent="0.25">
      <c r="A39" s="9" t="str">
        <f>A5</f>
        <v>Answer 1</v>
      </c>
      <c r="B39" s="9"/>
      <c r="C39" s="24"/>
      <c r="D39" s="9"/>
      <c r="E39" s="9"/>
      <c r="F39" s="9"/>
      <c r="G39" s="9"/>
      <c r="H39" s="9"/>
      <c r="I39" s="9"/>
      <c r="J39" s="9"/>
      <c r="K39" s="9" t="str">
        <f t="shared" ref="K39:K50" si="11">A39</f>
        <v>Answer 1</v>
      </c>
      <c r="L39" s="12" t="e">
        <f t="shared" ref="L39:L50" si="12">B39/B$51</f>
        <v>#DIV/0!</v>
      </c>
      <c r="M39" s="12" t="e">
        <f t="shared" ref="M39:M50" si="13">C39/C$51</f>
        <v>#DIV/0!</v>
      </c>
      <c r="N39" s="12" t="e">
        <f t="shared" ref="N39:N50" si="14">D39/D$51</f>
        <v>#DIV/0!</v>
      </c>
      <c r="O39" s="12"/>
      <c r="P39" s="12"/>
      <c r="Q39" s="12"/>
      <c r="R39" s="12"/>
      <c r="S39" s="12"/>
      <c r="T39" s="12"/>
      <c r="U39" s="12"/>
      <c r="V39" s="12"/>
      <c r="W39" s="12"/>
      <c r="X39" s="9"/>
    </row>
    <row r="40" spans="1:24" x14ac:dyDescent="0.25">
      <c r="A40" s="9" t="str">
        <f t="shared" ref="A40:A50" si="15">A6</f>
        <v>Answer 2</v>
      </c>
      <c r="B40" s="9"/>
      <c r="C40" s="24"/>
      <c r="D40" s="9"/>
      <c r="E40" s="9"/>
      <c r="F40" s="9"/>
      <c r="G40" s="9"/>
      <c r="H40" s="9"/>
      <c r="I40" s="9"/>
      <c r="J40" s="9"/>
      <c r="K40" s="9" t="str">
        <f t="shared" si="11"/>
        <v>Answer 2</v>
      </c>
      <c r="L40" s="12" t="e">
        <f t="shared" si="12"/>
        <v>#DIV/0!</v>
      </c>
      <c r="M40" s="12" t="e">
        <f t="shared" si="13"/>
        <v>#DIV/0!</v>
      </c>
      <c r="N40" s="12" t="e">
        <f t="shared" si="14"/>
        <v>#DIV/0!</v>
      </c>
      <c r="O40" s="12"/>
      <c r="P40" s="12"/>
      <c r="Q40" s="12"/>
      <c r="R40" s="12"/>
      <c r="S40" s="12"/>
      <c r="T40" s="12"/>
      <c r="U40" s="12"/>
      <c r="V40" s="12"/>
      <c r="W40" s="12"/>
      <c r="X40" s="9"/>
    </row>
    <row r="41" spans="1:24" x14ac:dyDescent="0.25">
      <c r="A41" s="9" t="str">
        <f t="shared" si="15"/>
        <v>Answer 3</v>
      </c>
      <c r="B41" s="9"/>
      <c r="C41" s="24"/>
      <c r="D41" s="9"/>
      <c r="E41" s="9"/>
      <c r="F41" s="9"/>
      <c r="G41" s="9"/>
      <c r="H41" s="9"/>
      <c r="I41" s="9"/>
      <c r="J41" s="9"/>
      <c r="K41" s="9" t="str">
        <f t="shared" si="11"/>
        <v>Answer 3</v>
      </c>
      <c r="L41" s="12" t="e">
        <f t="shared" si="12"/>
        <v>#DIV/0!</v>
      </c>
      <c r="M41" s="12" t="e">
        <f t="shared" si="13"/>
        <v>#DIV/0!</v>
      </c>
      <c r="N41" s="12" t="e">
        <f t="shared" si="14"/>
        <v>#DIV/0!</v>
      </c>
      <c r="O41" s="12"/>
      <c r="P41" s="12"/>
      <c r="Q41" s="12"/>
      <c r="R41" s="12"/>
      <c r="S41" s="12"/>
      <c r="T41" s="12"/>
      <c r="U41" s="12"/>
      <c r="V41" s="12"/>
      <c r="W41" s="12"/>
      <c r="X41" s="9"/>
    </row>
    <row r="42" spans="1:24" x14ac:dyDescent="0.25">
      <c r="A42" s="9" t="str">
        <f t="shared" si="15"/>
        <v>Answer 4</v>
      </c>
      <c r="B42" s="9"/>
      <c r="C42" s="24"/>
      <c r="D42" s="9"/>
      <c r="E42" s="9"/>
      <c r="F42" s="9"/>
      <c r="G42" s="9"/>
      <c r="H42" s="9"/>
      <c r="I42" s="9"/>
      <c r="J42" s="9"/>
      <c r="K42" s="9" t="str">
        <f t="shared" si="11"/>
        <v>Answer 4</v>
      </c>
      <c r="L42" s="12" t="e">
        <f t="shared" si="12"/>
        <v>#DIV/0!</v>
      </c>
      <c r="M42" s="12" t="e">
        <f t="shared" si="13"/>
        <v>#DIV/0!</v>
      </c>
      <c r="N42" s="12" t="e">
        <f t="shared" si="14"/>
        <v>#DIV/0!</v>
      </c>
      <c r="O42" s="12"/>
      <c r="P42" s="12"/>
      <c r="Q42" s="12"/>
      <c r="R42" s="12"/>
      <c r="S42" s="12"/>
      <c r="T42" s="12"/>
      <c r="U42" s="12"/>
      <c r="V42" s="12"/>
      <c r="W42" s="12"/>
      <c r="X42" s="9"/>
    </row>
    <row r="43" spans="1:24" x14ac:dyDescent="0.25">
      <c r="A43" s="9" t="str">
        <f t="shared" si="15"/>
        <v>Answer 5</v>
      </c>
      <c r="B43" s="9"/>
      <c r="C43" s="24"/>
      <c r="D43" s="9"/>
      <c r="E43" s="9"/>
      <c r="F43" s="9"/>
      <c r="G43" s="9"/>
      <c r="H43" s="9"/>
      <c r="I43" s="9"/>
      <c r="J43" s="9"/>
      <c r="K43" s="9" t="str">
        <f t="shared" si="11"/>
        <v>Answer 5</v>
      </c>
      <c r="L43" s="12" t="e">
        <f t="shared" si="12"/>
        <v>#DIV/0!</v>
      </c>
      <c r="M43" s="12" t="e">
        <f t="shared" si="13"/>
        <v>#DIV/0!</v>
      </c>
      <c r="N43" s="12" t="e">
        <f t="shared" si="14"/>
        <v>#DIV/0!</v>
      </c>
      <c r="O43" s="12"/>
      <c r="P43" s="12"/>
      <c r="Q43" s="12"/>
      <c r="R43" s="12"/>
      <c r="S43" s="12"/>
      <c r="T43" s="12"/>
      <c r="U43" s="12"/>
      <c r="V43" s="12"/>
      <c r="W43" s="12"/>
      <c r="X43" s="9"/>
    </row>
    <row r="44" spans="1:24" x14ac:dyDescent="0.25">
      <c r="A44" s="9" t="str">
        <f t="shared" si="15"/>
        <v>Answer 6</v>
      </c>
      <c r="B44" s="9"/>
      <c r="C44" s="24"/>
      <c r="D44" s="9"/>
      <c r="E44" s="9"/>
      <c r="F44" s="9"/>
      <c r="G44" s="9"/>
      <c r="H44" s="9"/>
      <c r="I44" s="9"/>
      <c r="J44" s="9"/>
      <c r="K44" s="9" t="str">
        <f t="shared" si="11"/>
        <v>Answer 6</v>
      </c>
      <c r="L44" s="12" t="e">
        <f t="shared" si="12"/>
        <v>#DIV/0!</v>
      </c>
      <c r="M44" s="12" t="e">
        <f t="shared" si="13"/>
        <v>#DIV/0!</v>
      </c>
      <c r="N44" s="12" t="e">
        <f t="shared" si="14"/>
        <v>#DIV/0!</v>
      </c>
      <c r="O44" s="12"/>
      <c r="P44" s="12"/>
      <c r="Q44" s="12"/>
      <c r="R44" s="12"/>
      <c r="S44" s="12"/>
      <c r="T44" s="12"/>
      <c r="U44" s="12"/>
      <c r="V44" s="12"/>
      <c r="W44" s="12"/>
      <c r="X44" s="9"/>
    </row>
    <row r="45" spans="1:24" x14ac:dyDescent="0.25">
      <c r="A45" s="9" t="str">
        <f t="shared" si="15"/>
        <v>Answer 7</v>
      </c>
      <c r="B45" s="9"/>
      <c r="C45" s="24"/>
      <c r="D45" s="9"/>
      <c r="E45" s="9"/>
      <c r="F45" s="9"/>
      <c r="G45" s="9"/>
      <c r="H45" s="9"/>
      <c r="I45" s="9"/>
      <c r="J45" s="9"/>
      <c r="K45" s="9" t="str">
        <f t="shared" si="11"/>
        <v>Answer 7</v>
      </c>
      <c r="L45" s="12" t="e">
        <f t="shared" si="12"/>
        <v>#DIV/0!</v>
      </c>
      <c r="M45" s="12" t="e">
        <f t="shared" si="13"/>
        <v>#DIV/0!</v>
      </c>
      <c r="N45" s="12" t="e">
        <f t="shared" si="14"/>
        <v>#DIV/0!</v>
      </c>
      <c r="O45" s="12"/>
      <c r="P45" s="12"/>
      <c r="Q45" s="12"/>
      <c r="R45" s="12"/>
      <c r="S45" s="12"/>
      <c r="T45" s="12"/>
      <c r="U45" s="12"/>
      <c r="V45" s="12"/>
      <c r="W45" s="12"/>
      <c r="X45" s="9"/>
    </row>
    <row r="46" spans="1:24" x14ac:dyDescent="0.25">
      <c r="A46" s="9" t="str">
        <f t="shared" si="15"/>
        <v>Answer 8</v>
      </c>
      <c r="B46" s="9"/>
      <c r="C46" s="24"/>
      <c r="D46" s="9"/>
      <c r="E46" s="9"/>
      <c r="F46" s="9"/>
      <c r="G46" s="9"/>
      <c r="H46" s="9"/>
      <c r="I46" s="9"/>
      <c r="J46" s="9"/>
      <c r="K46" s="9" t="str">
        <f t="shared" si="11"/>
        <v>Answer 8</v>
      </c>
      <c r="L46" s="12" t="e">
        <f t="shared" si="12"/>
        <v>#DIV/0!</v>
      </c>
      <c r="M46" s="12" t="e">
        <f t="shared" si="13"/>
        <v>#DIV/0!</v>
      </c>
      <c r="N46" s="12" t="e">
        <f t="shared" si="14"/>
        <v>#DIV/0!</v>
      </c>
      <c r="O46" s="12"/>
      <c r="P46" s="12"/>
      <c r="Q46" s="12"/>
      <c r="R46" s="12"/>
      <c r="S46" s="12"/>
      <c r="T46" s="12"/>
      <c r="U46" s="12"/>
      <c r="V46" s="12"/>
      <c r="W46" s="12"/>
      <c r="X46" s="9"/>
    </row>
    <row r="47" spans="1:24" x14ac:dyDescent="0.25">
      <c r="A47" s="9" t="str">
        <f t="shared" si="15"/>
        <v>Answer 9</v>
      </c>
      <c r="B47" s="9"/>
      <c r="C47" s="24"/>
      <c r="D47" s="9"/>
      <c r="E47" s="9"/>
      <c r="F47" s="9"/>
      <c r="G47" s="9"/>
      <c r="H47" s="9"/>
      <c r="I47" s="9"/>
      <c r="J47" s="9"/>
      <c r="K47" s="9" t="str">
        <f t="shared" si="11"/>
        <v>Answer 9</v>
      </c>
      <c r="L47" s="12" t="e">
        <f t="shared" si="12"/>
        <v>#DIV/0!</v>
      </c>
      <c r="M47" s="12" t="e">
        <f t="shared" si="13"/>
        <v>#DIV/0!</v>
      </c>
      <c r="N47" s="12" t="e">
        <f t="shared" si="14"/>
        <v>#DIV/0!</v>
      </c>
      <c r="O47" s="12"/>
      <c r="P47" s="12"/>
      <c r="Q47" s="12"/>
      <c r="R47" s="12"/>
      <c r="S47" s="12"/>
      <c r="T47" s="12"/>
      <c r="U47" s="12"/>
      <c r="V47" s="12"/>
      <c r="W47" s="12"/>
      <c r="X47" s="9"/>
    </row>
    <row r="48" spans="1:24" x14ac:dyDescent="0.25">
      <c r="A48" s="9" t="str">
        <f t="shared" si="15"/>
        <v>Answer 10</v>
      </c>
      <c r="B48" s="9"/>
      <c r="C48" s="24"/>
      <c r="D48" s="9"/>
      <c r="E48" s="9"/>
      <c r="F48" s="9"/>
      <c r="G48" s="9"/>
      <c r="H48" s="9"/>
      <c r="I48" s="9"/>
      <c r="J48" s="9"/>
      <c r="K48" s="9" t="str">
        <f t="shared" si="11"/>
        <v>Answer 10</v>
      </c>
      <c r="L48" s="12" t="e">
        <f t="shared" si="12"/>
        <v>#DIV/0!</v>
      </c>
      <c r="M48" s="12" t="e">
        <f t="shared" si="13"/>
        <v>#DIV/0!</v>
      </c>
      <c r="N48" s="12" t="e">
        <f t="shared" si="14"/>
        <v>#DIV/0!</v>
      </c>
      <c r="O48" s="12"/>
      <c r="P48" s="12"/>
      <c r="Q48" s="12"/>
      <c r="R48" s="12"/>
      <c r="S48" s="12"/>
      <c r="T48" s="12"/>
      <c r="U48" s="12"/>
      <c r="V48" s="12"/>
      <c r="W48" s="12"/>
      <c r="X48" s="9"/>
    </row>
    <row r="49" spans="1:24" x14ac:dyDescent="0.25">
      <c r="A49" s="9" t="str">
        <f t="shared" si="15"/>
        <v>Answer 11</v>
      </c>
      <c r="B49" s="9"/>
      <c r="C49" s="24"/>
      <c r="D49" s="9"/>
      <c r="E49" s="9"/>
      <c r="F49" s="9"/>
      <c r="G49" s="9"/>
      <c r="H49" s="9"/>
      <c r="I49" s="9"/>
      <c r="J49" s="9"/>
      <c r="K49" s="9" t="str">
        <f t="shared" si="11"/>
        <v>Answer 11</v>
      </c>
      <c r="L49" s="12" t="e">
        <f t="shared" si="12"/>
        <v>#DIV/0!</v>
      </c>
      <c r="M49" s="12" t="e">
        <f t="shared" si="13"/>
        <v>#DIV/0!</v>
      </c>
      <c r="N49" s="12" t="e">
        <f t="shared" si="14"/>
        <v>#DIV/0!</v>
      </c>
      <c r="O49" s="12"/>
      <c r="P49" s="12"/>
      <c r="Q49" s="12"/>
      <c r="R49" s="12"/>
      <c r="S49" s="12"/>
      <c r="T49" s="12"/>
      <c r="U49" s="12"/>
      <c r="V49" s="12"/>
      <c r="W49" s="12"/>
      <c r="X49" s="9"/>
    </row>
    <row r="50" spans="1:24" x14ac:dyDescent="0.25">
      <c r="A50" s="9" t="str">
        <f t="shared" si="15"/>
        <v>Answer 12</v>
      </c>
      <c r="B50" s="9"/>
      <c r="C50" s="24"/>
      <c r="D50" s="9"/>
      <c r="E50" s="9"/>
      <c r="F50" s="9"/>
      <c r="G50" s="9"/>
      <c r="H50" s="9"/>
      <c r="I50" s="9"/>
      <c r="J50" s="9"/>
      <c r="K50" s="9" t="str">
        <f t="shared" si="11"/>
        <v>Answer 12</v>
      </c>
      <c r="L50" s="12" t="e">
        <f t="shared" si="12"/>
        <v>#DIV/0!</v>
      </c>
      <c r="M50" s="12" t="e">
        <f t="shared" si="13"/>
        <v>#DIV/0!</v>
      </c>
      <c r="N50" s="12" t="e">
        <f t="shared" si="14"/>
        <v>#DIV/0!</v>
      </c>
      <c r="O50" s="12"/>
      <c r="P50" s="12"/>
      <c r="Q50" s="12"/>
      <c r="R50" s="12"/>
      <c r="S50" s="12"/>
      <c r="T50" s="12"/>
      <c r="U50" s="12"/>
      <c r="V50" s="12"/>
      <c r="W50" s="12"/>
      <c r="X50" s="9"/>
    </row>
    <row r="51" spans="1:24" x14ac:dyDescent="0.25">
      <c r="A51" s="9" t="s">
        <v>12</v>
      </c>
      <c r="B51" s="41">
        <v>0</v>
      </c>
      <c r="C51" s="41">
        <v>0</v>
      </c>
      <c r="D51" s="41">
        <v>0</v>
      </c>
      <c r="E51" s="41"/>
      <c r="F51" s="41"/>
      <c r="G51" s="41"/>
      <c r="H51" s="41"/>
      <c r="I51" s="41"/>
      <c r="J51" s="41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 spans="1:24" s="26" customFormat="1" x14ac:dyDescent="0.25">
      <c r="A55" s="33" t="str">
        <f>Refs!A4</f>
        <v>3. UNIVERISTY / COLLEGE</v>
      </c>
      <c r="B55" s="33"/>
      <c r="C55" s="33"/>
      <c r="D55" s="33"/>
      <c r="E55" s="33"/>
      <c r="F55" s="33"/>
      <c r="G55" s="33"/>
      <c r="H55" s="33"/>
      <c r="I55" s="33"/>
      <c r="J55" s="33"/>
      <c r="K55" s="33" t="str">
        <f>A55</f>
        <v>3. UNIVERISTY / COLLEGE</v>
      </c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</row>
    <row r="56" spans="1:24" s="26" customFormat="1" x14ac:dyDescent="0.25">
      <c r="A56" s="33"/>
      <c r="B56" s="33" t="str">
        <f>Refs!B4</f>
        <v>University</v>
      </c>
      <c r="C56" s="33" t="str">
        <f>Refs!C4</f>
        <v>Community college</v>
      </c>
      <c r="D56" s="33" t="str">
        <f>Refs!D4</f>
        <v>Other (please specify)</v>
      </c>
      <c r="E56" s="33"/>
      <c r="F56" s="33"/>
      <c r="G56" s="33"/>
      <c r="H56" s="33"/>
      <c r="I56" s="33"/>
      <c r="J56" s="33"/>
      <c r="K56" s="33"/>
      <c r="L56" s="33" t="str">
        <f>B56</f>
        <v>University</v>
      </c>
      <c r="M56" s="33" t="str">
        <f>C56</f>
        <v>Community college</v>
      </c>
      <c r="N56" s="33" t="str">
        <f>D56</f>
        <v>Other (please specify)</v>
      </c>
      <c r="O56" s="33"/>
      <c r="P56" s="33"/>
      <c r="Q56" s="33"/>
      <c r="R56" s="33"/>
      <c r="S56" s="33"/>
      <c r="T56" s="33"/>
      <c r="U56" s="33"/>
      <c r="V56" s="33"/>
      <c r="W56" s="33"/>
      <c r="X56" s="33"/>
    </row>
    <row r="57" spans="1:24" x14ac:dyDescent="0.25">
      <c r="A57" s="13" t="str">
        <f>A5</f>
        <v>Answer 1</v>
      </c>
      <c r="B57" s="13"/>
      <c r="C57" s="25"/>
      <c r="D57" s="13"/>
      <c r="E57" s="13"/>
      <c r="F57" s="13"/>
      <c r="G57" s="13"/>
      <c r="H57" s="13"/>
      <c r="I57" s="13"/>
      <c r="J57" s="13"/>
      <c r="K57" s="13" t="str">
        <f t="shared" ref="K57:K68" si="16">A57</f>
        <v>Answer 1</v>
      </c>
      <c r="L57" s="16" t="e">
        <f t="shared" ref="L57:L68" si="17">B57/B$69</f>
        <v>#DIV/0!</v>
      </c>
      <c r="M57" s="16" t="e">
        <f t="shared" ref="M57:M68" si="18">C57/C$69</f>
        <v>#DIV/0!</v>
      </c>
      <c r="N57" s="16" t="e">
        <f t="shared" ref="N57:N68" si="19">D57/D$69</f>
        <v>#DIV/0!</v>
      </c>
      <c r="O57" s="16"/>
      <c r="P57" s="16"/>
      <c r="Q57" s="16"/>
      <c r="R57" s="16"/>
      <c r="S57" s="16"/>
      <c r="T57" s="16"/>
      <c r="U57" s="16"/>
      <c r="V57" s="16"/>
      <c r="W57" s="16"/>
      <c r="X57" s="13"/>
    </row>
    <row r="58" spans="1:24" x14ac:dyDescent="0.25">
      <c r="A58" s="13" t="str">
        <f t="shared" ref="A58:A68" si="20">A6</f>
        <v>Answer 2</v>
      </c>
      <c r="B58" s="13"/>
      <c r="C58" s="25"/>
      <c r="D58" s="13"/>
      <c r="E58" s="13"/>
      <c r="F58" s="13"/>
      <c r="G58" s="13"/>
      <c r="H58" s="13"/>
      <c r="I58" s="13"/>
      <c r="J58" s="13"/>
      <c r="K58" s="13" t="str">
        <f t="shared" si="16"/>
        <v>Answer 2</v>
      </c>
      <c r="L58" s="16" t="e">
        <f t="shared" si="17"/>
        <v>#DIV/0!</v>
      </c>
      <c r="M58" s="16" t="e">
        <f t="shared" si="18"/>
        <v>#DIV/0!</v>
      </c>
      <c r="N58" s="16" t="e">
        <f t="shared" si="19"/>
        <v>#DIV/0!</v>
      </c>
      <c r="O58" s="16"/>
      <c r="P58" s="16"/>
      <c r="Q58" s="16"/>
      <c r="R58" s="16"/>
      <c r="S58" s="16"/>
      <c r="T58" s="16"/>
      <c r="U58" s="16"/>
      <c r="V58" s="16"/>
      <c r="W58" s="16"/>
      <c r="X58" s="13"/>
    </row>
    <row r="59" spans="1:24" x14ac:dyDescent="0.25">
      <c r="A59" s="13" t="str">
        <f t="shared" si="20"/>
        <v>Answer 3</v>
      </c>
      <c r="B59" s="13"/>
      <c r="C59" s="25"/>
      <c r="D59" s="13"/>
      <c r="E59" s="13"/>
      <c r="F59" s="13"/>
      <c r="G59" s="13"/>
      <c r="H59" s="13"/>
      <c r="I59" s="13"/>
      <c r="J59" s="13"/>
      <c r="K59" s="13" t="str">
        <f t="shared" si="16"/>
        <v>Answer 3</v>
      </c>
      <c r="L59" s="16" t="e">
        <f t="shared" si="17"/>
        <v>#DIV/0!</v>
      </c>
      <c r="M59" s="16" t="e">
        <f t="shared" si="18"/>
        <v>#DIV/0!</v>
      </c>
      <c r="N59" s="16" t="e">
        <f t="shared" si="19"/>
        <v>#DIV/0!</v>
      </c>
      <c r="O59" s="16"/>
      <c r="P59" s="16"/>
      <c r="Q59" s="16"/>
      <c r="R59" s="16"/>
      <c r="S59" s="16"/>
      <c r="T59" s="16"/>
      <c r="U59" s="16"/>
      <c r="V59" s="16"/>
      <c r="W59" s="16"/>
      <c r="X59" s="13"/>
    </row>
    <row r="60" spans="1:24" x14ac:dyDescent="0.25">
      <c r="A60" s="13" t="str">
        <f t="shared" si="20"/>
        <v>Answer 4</v>
      </c>
      <c r="B60" s="13"/>
      <c r="C60" s="25"/>
      <c r="D60" s="13"/>
      <c r="E60" s="13"/>
      <c r="F60" s="13"/>
      <c r="G60" s="13"/>
      <c r="H60" s="13"/>
      <c r="I60" s="13"/>
      <c r="J60" s="13"/>
      <c r="K60" s="13" t="str">
        <f t="shared" si="16"/>
        <v>Answer 4</v>
      </c>
      <c r="L60" s="16" t="e">
        <f t="shared" si="17"/>
        <v>#DIV/0!</v>
      </c>
      <c r="M60" s="16" t="e">
        <f t="shared" si="18"/>
        <v>#DIV/0!</v>
      </c>
      <c r="N60" s="16" t="e">
        <f t="shared" si="19"/>
        <v>#DIV/0!</v>
      </c>
      <c r="O60" s="16"/>
      <c r="P60" s="16"/>
      <c r="Q60" s="16"/>
      <c r="R60" s="16"/>
      <c r="S60" s="16"/>
      <c r="T60" s="16"/>
      <c r="U60" s="16"/>
      <c r="V60" s="16"/>
      <c r="W60" s="16"/>
      <c r="X60" s="13"/>
    </row>
    <row r="61" spans="1:24" x14ac:dyDescent="0.25">
      <c r="A61" s="13" t="str">
        <f t="shared" si="20"/>
        <v>Answer 5</v>
      </c>
      <c r="B61" s="13"/>
      <c r="C61" s="25"/>
      <c r="D61" s="13"/>
      <c r="E61" s="13"/>
      <c r="F61" s="13"/>
      <c r="G61" s="13"/>
      <c r="H61" s="13"/>
      <c r="I61" s="13"/>
      <c r="J61" s="13"/>
      <c r="K61" s="13" t="str">
        <f t="shared" si="16"/>
        <v>Answer 5</v>
      </c>
      <c r="L61" s="16" t="e">
        <f t="shared" si="17"/>
        <v>#DIV/0!</v>
      </c>
      <c r="M61" s="16" t="e">
        <f t="shared" si="18"/>
        <v>#DIV/0!</v>
      </c>
      <c r="N61" s="16" t="e">
        <f t="shared" si="19"/>
        <v>#DIV/0!</v>
      </c>
      <c r="O61" s="16"/>
      <c r="P61" s="16"/>
      <c r="Q61" s="16"/>
      <c r="R61" s="16"/>
      <c r="S61" s="16"/>
      <c r="T61" s="16"/>
      <c r="U61" s="16"/>
      <c r="V61" s="16"/>
      <c r="W61" s="16"/>
      <c r="X61" s="13"/>
    </row>
    <row r="62" spans="1:24" x14ac:dyDescent="0.25">
      <c r="A62" s="13" t="str">
        <f t="shared" si="20"/>
        <v>Answer 6</v>
      </c>
      <c r="B62" s="13"/>
      <c r="C62" s="25"/>
      <c r="D62" s="13"/>
      <c r="E62" s="13"/>
      <c r="F62" s="13"/>
      <c r="G62" s="13"/>
      <c r="H62" s="13"/>
      <c r="I62" s="13"/>
      <c r="J62" s="13"/>
      <c r="K62" s="13" t="str">
        <f t="shared" si="16"/>
        <v>Answer 6</v>
      </c>
      <c r="L62" s="16" t="e">
        <f t="shared" si="17"/>
        <v>#DIV/0!</v>
      </c>
      <c r="M62" s="16" t="e">
        <f t="shared" si="18"/>
        <v>#DIV/0!</v>
      </c>
      <c r="N62" s="16" t="e">
        <f t="shared" si="19"/>
        <v>#DIV/0!</v>
      </c>
      <c r="O62" s="16"/>
      <c r="P62" s="16"/>
      <c r="Q62" s="16"/>
      <c r="R62" s="16"/>
      <c r="S62" s="16"/>
      <c r="T62" s="16"/>
      <c r="U62" s="16"/>
      <c r="V62" s="16"/>
      <c r="W62" s="16"/>
      <c r="X62" s="13"/>
    </row>
    <row r="63" spans="1:24" x14ac:dyDescent="0.25">
      <c r="A63" s="13" t="str">
        <f t="shared" si="20"/>
        <v>Answer 7</v>
      </c>
      <c r="B63" s="13"/>
      <c r="C63" s="25"/>
      <c r="D63" s="13"/>
      <c r="E63" s="13"/>
      <c r="F63" s="13"/>
      <c r="G63" s="13"/>
      <c r="H63" s="13"/>
      <c r="I63" s="13"/>
      <c r="J63" s="13"/>
      <c r="K63" s="13" t="str">
        <f t="shared" si="16"/>
        <v>Answer 7</v>
      </c>
      <c r="L63" s="16" t="e">
        <f t="shared" si="17"/>
        <v>#DIV/0!</v>
      </c>
      <c r="M63" s="16" t="e">
        <f t="shared" si="18"/>
        <v>#DIV/0!</v>
      </c>
      <c r="N63" s="16" t="e">
        <f t="shared" si="19"/>
        <v>#DIV/0!</v>
      </c>
      <c r="O63" s="16"/>
      <c r="P63" s="16"/>
      <c r="Q63" s="16"/>
      <c r="R63" s="16"/>
      <c r="S63" s="16"/>
      <c r="T63" s="16"/>
      <c r="U63" s="16"/>
      <c r="V63" s="16"/>
      <c r="W63" s="16"/>
      <c r="X63" s="13"/>
    </row>
    <row r="64" spans="1:24" x14ac:dyDescent="0.25">
      <c r="A64" s="13" t="str">
        <f t="shared" si="20"/>
        <v>Answer 8</v>
      </c>
      <c r="B64" s="13"/>
      <c r="C64" s="25"/>
      <c r="D64" s="13"/>
      <c r="E64" s="13"/>
      <c r="F64" s="13"/>
      <c r="G64" s="13"/>
      <c r="H64" s="13"/>
      <c r="I64" s="13"/>
      <c r="J64" s="13"/>
      <c r="K64" s="13" t="str">
        <f t="shared" si="16"/>
        <v>Answer 8</v>
      </c>
      <c r="L64" s="16" t="e">
        <f t="shared" si="17"/>
        <v>#DIV/0!</v>
      </c>
      <c r="M64" s="16" t="e">
        <f t="shared" si="18"/>
        <v>#DIV/0!</v>
      </c>
      <c r="N64" s="16" t="e">
        <f t="shared" si="19"/>
        <v>#DIV/0!</v>
      </c>
      <c r="O64" s="16"/>
      <c r="P64" s="16"/>
      <c r="Q64" s="16"/>
      <c r="R64" s="16"/>
      <c r="S64" s="16"/>
      <c r="T64" s="16"/>
      <c r="U64" s="16"/>
      <c r="V64" s="16"/>
      <c r="W64" s="16"/>
      <c r="X64" s="13"/>
    </row>
    <row r="65" spans="1:24" x14ac:dyDescent="0.25">
      <c r="A65" s="13" t="str">
        <f t="shared" si="20"/>
        <v>Answer 9</v>
      </c>
      <c r="B65" s="13"/>
      <c r="C65" s="25"/>
      <c r="D65" s="13"/>
      <c r="E65" s="13"/>
      <c r="F65" s="13"/>
      <c r="G65" s="13"/>
      <c r="H65" s="13"/>
      <c r="I65" s="13"/>
      <c r="J65" s="13"/>
      <c r="K65" s="13" t="str">
        <f t="shared" si="16"/>
        <v>Answer 9</v>
      </c>
      <c r="L65" s="16" t="e">
        <f t="shared" si="17"/>
        <v>#DIV/0!</v>
      </c>
      <c r="M65" s="16" t="e">
        <f t="shared" si="18"/>
        <v>#DIV/0!</v>
      </c>
      <c r="N65" s="16" t="e">
        <f t="shared" si="19"/>
        <v>#DIV/0!</v>
      </c>
      <c r="O65" s="16"/>
      <c r="P65" s="16"/>
      <c r="Q65" s="16"/>
      <c r="R65" s="16"/>
      <c r="S65" s="16"/>
      <c r="T65" s="16"/>
      <c r="U65" s="16"/>
      <c r="V65" s="16"/>
      <c r="W65" s="16"/>
      <c r="X65" s="13"/>
    </row>
    <row r="66" spans="1:24" x14ac:dyDescent="0.25">
      <c r="A66" s="13" t="str">
        <f t="shared" si="20"/>
        <v>Answer 10</v>
      </c>
      <c r="B66" s="13"/>
      <c r="C66" s="25"/>
      <c r="D66" s="13"/>
      <c r="E66" s="13"/>
      <c r="F66" s="13"/>
      <c r="G66" s="13"/>
      <c r="H66" s="13"/>
      <c r="I66" s="13"/>
      <c r="J66" s="13"/>
      <c r="K66" s="13" t="str">
        <f t="shared" si="16"/>
        <v>Answer 10</v>
      </c>
      <c r="L66" s="16" t="e">
        <f t="shared" si="17"/>
        <v>#DIV/0!</v>
      </c>
      <c r="M66" s="16" t="e">
        <f t="shared" si="18"/>
        <v>#DIV/0!</v>
      </c>
      <c r="N66" s="16" t="e">
        <f t="shared" si="19"/>
        <v>#DIV/0!</v>
      </c>
      <c r="O66" s="16"/>
      <c r="P66" s="16"/>
      <c r="Q66" s="16"/>
      <c r="R66" s="16"/>
      <c r="S66" s="16"/>
      <c r="T66" s="16"/>
      <c r="U66" s="16"/>
      <c r="V66" s="16"/>
      <c r="W66" s="16"/>
      <c r="X66" s="13"/>
    </row>
    <row r="67" spans="1:24" x14ac:dyDescent="0.25">
      <c r="A67" s="13" t="str">
        <f t="shared" si="20"/>
        <v>Answer 11</v>
      </c>
      <c r="B67" s="13"/>
      <c r="C67" s="25"/>
      <c r="D67" s="13"/>
      <c r="E67" s="13"/>
      <c r="F67" s="13"/>
      <c r="G67" s="13"/>
      <c r="H67" s="13"/>
      <c r="I67" s="13"/>
      <c r="J67" s="13"/>
      <c r="K67" s="13" t="str">
        <f t="shared" si="16"/>
        <v>Answer 11</v>
      </c>
      <c r="L67" s="16" t="e">
        <f t="shared" si="17"/>
        <v>#DIV/0!</v>
      </c>
      <c r="M67" s="16" t="e">
        <f t="shared" si="18"/>
        <v>#DIV/0!</v>
      </c>
      <c r="N67" s="16" t="e">
        <f t="shared" si="19"/>
        <v>#DIV/0!</v>
      </c>
      <c r="O67" s="16"/>
      <c r="P67" s="16"/>
      <c r="Q67" s="16"/>
      <c r="R67" s="16"/>
      <c r="S67" s="16"/>
      <c r="T67" s="16"/>
      <c r="U67" s="16"/>
      <c r="V67" s="16"/>
      <c r="W67" s="16"/>
      <c r="X67" s="13"/>
    </row>
    <row r="68" spans="1:24" x14ac:dyDescent="0.25">
      <c r="A68" s="13" t="str">
        <f t="shared" si="20"/>
        <v>Answer 12</v>
      </c>
      <c r="B68" s="13"/>
      <c r="C68" s="25"/>
      <c r="D68" s="13"/>
      <c r="E68" s="13"/>
      <c r="F68" s="13"/>
      <c r="G68" s="13"/>
      <c r="H68" s="13"/>
      <c r="I68" s="13"/>
      <c r="J68" s="13"/>
      <c r="K68" s="13" t="str">
        <f t="shared" si="16"/>
        <v>Answer 12</v>
      </c>
      <c r="L68" s="16" t="e">
        <f t="shared" si="17"/>
        <v>#DIV/0!</v>
      </c>
      <c r="M68" s="16" t="e">
        <f t="shared" si="18"/>
        <v>#DIV/0!</v>
      </c>
      <c r="N68" s="16" t="e">
        <f t="shared" si="19"/>
        <v>#DIV/0!</v>
      </c>
      <c r="O68" s="16"/>
      <c r="P68" s="16"/>
      <c r="Q68" s="16"/>
      <c r="R68" s="16"/>
      <c r="S68" s="16"/>
      <c r="T68" s="16"/>
      <c r="U68" s="16"/>
      <c r="V68" s="16"/>
      <c r="W68" s="16"/>
      <c r="X68" s="13"/>
    </row>
    <row r="69" spans="1:24" x14ac:dyDescent="0.25">
      <c r="A69" s="13" t="s">
        <v>12</v>
      </c>
      <c r="B69" s="42">
        <v>0</v>
      </c>
      <c r="C69" s="42">
        <v>0</v>
      </c>
      <c r="D69" s="42">
        <v>0</v>
      </c>
      <c r="E69" s="42"/>
      <c r="F69" s="42"/>
      <c r="G69" s="42"/>
      <c r="H69" s="42"/>
      <c r="I69" s="42"/>
      <c r="J69" s="42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0" spans="1:24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</row>
    <row r="71" spans="1:24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s="26" customFormat="1" x14ac:dyDescent="0.25">
      <c r="A72" s="37" t="str">
        <f>Refs!A5</f>
        <v>4. ACADEMIC ROLE</v>
      </c>
      <c r="B72" s="37"/>
      <c r="C72" s="37"/>
      <c r="D72" s="37"/>
      <c r="E72" s="37"/>
      <c r="F72" s="37"/>
      <c r="G72" s="37"/>
      <c r="H72" s="37"/>
      <c r="I72" s="37"/>
      <c r="J72" s="37"/>
      <c r="K72" s="37" t="str">
        <f>A72</f>
        <v>4. ACADEMIC ROLE</v>
      </c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</row>
    <row r="73" spans="1:24" s="26" customFormat="1" x14ac:dyDescent="0.25">
      <c r="A73" s="37"/>
      <c r="B73" s="37" t="str">
        <f>Refs!B5</f>
        <v>Associate dean of library</v>
      </c>
      <c r="C73" s="37" t="str">
        <f>Refs!C5</f>
        <v>Dean of library</v>
      </c>
      <c r="D73" s="37" t="str">
        <f>Refs!D5</f>
        <v>Librarian</v>
      </c>
      <c r="E73" s="37" t="str">
        <f>Refs!E5</f>
        <v>Library head of IT</v>
      </c>
      <c r="F73" s="37" t="str">
        <f>Refs!F5</f>
        <v>Other (please specify)</v>
      </c>
      <c r="G73" s="37"/>
      <c r="H73" s="37"/>
      <c r="I73" s="37"/>
      <c r="J73" s="37"/>
      <c r="K73" s="37"/>
      <c r="L73" s="37" t="str">
        <f>B73</f>
        <v>Associate dean of library</v>
      </c>
      <c r="M73" s="40" t="str">
        <f>C73</f>
        <v>Dean of library</v>
      </c>
      <c r="N73" s="40" t="str">
        <f>D73</f>
        <v>Librarian</v>
      </c>
      <c r="O73" s="40" t="str">
        <f>E73</f>
        <v>Library head of IT</v>
      </c>
      <c r="P73" s="40" t="str">
        <f>F73</f>
        <v>Other (please specify)</v>
      </c>
      <c r="Q73" s="40"/>
      <c r="R73" s="40"/>
      <c r="S73" s="40"/>
      <c r="T73" s="40"/>
      <c r="U73" s="40"/>
      <c r="V73" s="40"/>
      <c r="W73" s="40"/>
      <c r="X73" s="37"/>
    </row>
    <row r="74" spans="1:24" x14ac:dyDescent="0.25">
      <c r="A74" s="17" t="str">
        <f>A5</f>
        <v>Answer 1</v>
      </c>
      <c r="B74" s="47"/>
      <c r="C74" s="48"/>
      <c r="D74" s="47"/>
      <c r="E74" s="47"/>
      <c r="F74" s="47"/>
      <c r="G74" s="47"/>
      <c r="H74" s="47"/>
      <c r="I74" s="47"/>
      <c r="J74" s="47"/>
      <c r="K74" s="17" t="str">
        <f>A74</f>
        <v>Answer 1</v>
      </c>
      <c r="L74" s="21" t="e">
        <f>B74/B$86</f>
        <v>#DIV/0!</v>
      </c>
      <c r="M74" s="21" t="e">
        <f>C74/C$86</f>
        <v>#DIV/0!</v>
      </c>
      <c r="N74" s="21" t="e">
        <f>D74/D$86</f>
        <v>#DIV/0!</v>
      </c>
      <c r="O74" s="21" t="e">
        <f>E74/E$86</f>
        <v>#DIV/0!</v>
      </c>
      <c r="P74" s="21" t="e">
        <f>F74/F$86</f>
        <v>#DIV/0!</v>
      </c>
      <c r="Q74" s="21"/>
      <c r="R74" s="21"/>
      <c r="S74" s="21"/>
      <c r="T74" s="21"/>
      <c r="U74" s="21"/>
      <c r="V74" s="21"/>
      <c r="W74" s="21"/>
      <c r="X74" s="17"/>
    </row>
    <row r="75" spans="1:24" x14ac:dyDescent="0.25">
      <c r="A75" s="17" t="str">
        <f t="shared" ref="A75:A85" si="21">A6</f>
        <v>Answer 2</v>
      </c>
      <c r="B75" s="47"/>
      <c r="C75" s="48"/>
      <c r="D75" s="47"/>
      <c r="E75" s="47"/>
      <c r="F75" s="47"/>
      <c r="G75" s="47"/>
      <c r="H75" s="47"/>
      <c r="I75" s="47"/>
      <c r="J75" s="47"/>
      <c r="K75" s="17" t="str">
        <f t="shared" ref="K75:K85" si="22">A75</f>
        <v>Answer 2</v>
      </c>
      <c r="L75" s="21" t="e">
        <f t="shared" ref="L75:L85" si="23">B75/B$86</f>
        <v>#DIV/0!</v>
      </c>
      <c r="M75" s="21" t="e">
        <f t="shared" ref="M75:M85" si="24">C75/C$86</f>
        <v>#DIV/0!</v>
      </c>
      <c r="N75" s="21" t="e">
        <f t="shared" ref="N75:N85" si="25">D75/D$86</f>
        <v>#DIV/0!</v>
      </c>
      <c r="O75" s="21" t="e">
        <f t="shared" ref="O75:O85" si="26">E75/E$86</f>
        <v>#DIV/0!</v>
      </c>
      <c r="P75" s="21" t="e">
        <f t="shared" ref="P75:P85" si="27">F75/F$86</f>
        <v>#DIV/0!</v>
      </c>
      <c r="Q75" s="21"/>
      <c r="R75" s="21"/>
      <c r="S75" s="21"/>
      <c r="T75" s="21"/>
      <c r="U75" s="21"/>
      <c r="V75" s="21"/>
      <c r="W75" s="21"/>
      <c r="X75" s="17"/>
    </row>
    <row r="76" spans="1:24" x14ac:dyDescent="0.25">
      <c r="A76" s="17" t="str">
        <f t="shared" si="21"/>
        <v>Answer 3</v>
      </c>
      <c r="B76" s="47"/>
      <c r="C76" s="48"/>
      <c r="D76" s="47"/>
      <c r="E76" s="47"/>
      <c r="F76" s="47"/>
      <c r="G76" s="47"/>
      <c r="H76" s="47"/>
      <c r="I76" s="47"/>
      <c r="J76" s="47"/>
      <c r="K76" s="17" t="str">
        <f t="shared" si="22"/>
        <v>Answer 3</v>
      </c>
      <c r="L76" s="21" t="e">
        <f t="shared" si="23"/>
        <v>#DIV/0!</v>
      </c>
      <c r="M76" s="21" t="e">
        <f t="shared" si="24"/>
        <v>#DIV/0!</v>
      </c>
      <c r="N76" s="21" t="e">
        <f t="shared" si="25"/>
        <v>#DIV/0!</v>
      </c>
      <c r="O76" s="21" t="e">
        <f t="shared" si="26"/>
        <v>#DIV/0!</v>
      </c>
      <c r="P76" s="21" t="e">
        <f t="shared" si="27"/>
        <v>#DIV/0!</v>
      </c>
      <c r="Q76" s="21"/>
      <c r="R76" s="21"/>
      <c r="S76" s="21"/>
      <c r="T76" s="21"/>
      <c r="U76" s="21"/>
      <c r="V76" s="21"/>
      <c r="W76" s="21"/>
      <c r="X76" s="17"/>
    </row>
    <row r="77" spans="1:24" x14ac:dyDescent="0.25">
      <c r="A77" s="17" t="str">
        <f t="shared" si="21"/>
        <v>Answer 4</v>
      </c>
      <c r="B77" s="47"/>
      <c r="C77" s="48"/>
      <c r="D77" s="47"/>
      <c r="E77" s="47"/>
      <c r="F77" s="47"/>
      <c r="G77" s="47"/>
      <c r="H77" s="47"/>
      <c r="I77" s="47"/>
      <c r="J77" s="47"/>
      <c r="K77" s="17" t="str">
        <f t="shared" si="22"/>
        <v>Answer 4</v>
      </c>
      <c r="L77" s="21" t="e">
        <f t="shared" si="23"/>
        <v>#DIV/0!</v>
      </c>
      <c r="M77" s="21" t="e">
        <f t="shared" si="24"/>
        <v>#DIV/0!</v>
      </c>
      <c r="N77" s="21" t="e">
        <f t="shared" si="25"/>
        <v>#DIV/0!</v>
      </c>
      <c r="O77" s="21" t="e">
        <f t="shared" si="26"/>
        <v>#DIV/0!</v>
      </c>
      <c r="P77" s="21" t="e">
        <f t="shared" si="27"/>
        <v>#DIV/0!</v>
      </c>
      <c r="Q77" s="21"/>
      <c r="R77" s="21"/>
      <c r="S77" s="21"/>
      <c r="T77" s="21"/>
      <c r="U77" s="21"/>
      <c r="V77" s="21"/>
      <c r="W77" s="21"/>
      <c r="X77" s="17"/>
    </row>
    <row r="78" spans="1:24" x14ac:dyDescent="0.25">
      <c r="A78" s="17" t="str">
        <f t="shared" si="21"/>
        <v>Answer 5</v>
      </c>
      <c r="B78" s="47"/>
      <c r="C78" s="48"/>
      <c r="D78" s="47"/>
      <c r="E78" s="47"/>
      <c r="F78" s="47"/>
      <c r="G78" s="47"/>
      <c r="H78" s="47"/>
      <c r="I78" s="47"/>
      <c r="J78" s="47"/>
      <c r="K78" s="17" t="str">
        <f t="shared" si="22"/>
        <v>Answer 5</v>
      </c>
      <c r="L78" s="21" t="e">
        <f t="shared" si="23"/>
        <v>#DIV/0!</v>
      </c>
      <c r="M78" s="21" t="e">
        <f t="shared" si="24"/>
        <v>#DIV/0!</v>
      </c>
      <c r="N78" s="21" t="e">
        <f t="shared" si="25"/>
        <v>#DIV/0!</v>
      </c>
      <c r="O78" s="21" t="e">
        <f t="shared" si="26"/>
        <v>#DIV/0!</v>
      </c>
      <c r="P78" s="21" t="e">
        <f t="shared" si="27"/>
        <v>#DIV/0!</v>
      </c>
      <c r="Q78" s="21"/>
      <c r="R78" s="21"/>
      <c r="S78" s="21"/>
      <c r="T78" s="21"/>
      <c r="U78" s="21"/>
      <c r="V78" s="21"/>
      <c r="W78" s="21"/>
      <c r="X78" s="17"/>
    </row>
    <row r="79" spans="1:24" x14ac:dyDescent="0.25">
      <c r="A79" s="17" t="str">
        <f t="shared" si="21"/>
        <v>Answer 6</v>
      </c>
      <c r="B79" s="47"/>
      <c r="C79" s="47"/>
      <c r="D79" s="47"/>
      <c r="E79" s="47"/>
      <c r="F79" s="47"/>
      <c r="G79" s="47"/>
      <c r="H79" s="47"/>
      <c r="I79" s="47"/>
      <c r="J79" s="47"/>
      <c r="K79" s="17" t="str">
        <f t="shared" si="22"/>
        <v>Answer 6</v>
      </c>
      <c r="L79" s="21" t="e">
        <f t="shared" si="23"/>
        <v>#DIV/0!</v>
      </c>
      <c r="M79" s="21" t="e">
        <f t="shared" si="24"/>
        <v>#DIV/0!</v>
      </c>
      <c r="N79" s="21" t="e">
        <f t="shared" si="25"/>
        <v>#DIV/0!</v>
      </c>
      <c r="O79" s="21" t="e">
        <f t="shared" si="26"/>
        <v>#DIV/0!</v>
      </c>
      <c r="P79" s="21" t="e">
        <f t="shared" si="27"/>
        <v>#DIV/0!</v>
      </c>
      <c r="Q79" s="21"/>
      <c r="R79" s="21"/>
      <c r="S79" s="21"/>
      <c r="T79" s="21"/>
      <c r="U79" s="21"/>
      <c r="V79" s="21"/>
      <c r="W79" s="21"/>
      <c r="X79" s="17"/>
    </row>
    <row r="80" spans="1:24" x14ac:dyDescent="0.25">
      <c r="A80" s="17" t="str">
        <f t="shared" si="21"/>
        <v>Answer 7</v>
      </c>
      <c r="B80" s="47"/>
      <c r="C80" s="47"/>
      <c r="D80" s="47"/>
      <c r="E80" s="47"/>
      <c r="F80" s="47"/>
      <c r="G80" s="47"/>
      <c r="H80" s="47"/>
      <c r="I80" s="47"/>
      <c r="J80" s="47"/>
      <c r="K80" s="17" t="str">
        <f t="shared" si="22"/>
        <v>Answer 7</v>
      </c>
      <c r="L80" s="21" t="e">
        <f t="shared" si="23"/>
        <v>#DIV/0!</v>
      </c>
      <c r="M80" s="21" t="e">
        <f t="shared" si="24"/>
        <v>#DIV/0!</v>
      </c>
      <c r="N80" s="21" t="e">
        <f t="shared" si="25"/>
        <v>#DIV/0!</v>
      </c>
      <c r="O80" s="21" t="e">
        <f t="shared" si="26"/>
        <v>#DIV/0!</v>
      </c>
      <c r="P80" s="21" t="e">
        <f t="shared" si="27"/>
        <v>#DIV/0!</v>
      </c>
      <c r="Q80" s="21"/>
      <c r="R80" s="21"/>
      <c r="S80" s="21"/>
      <c r="T80" s="21"/>
      <c r="U80" s="21"/>
      <c r="V80" s="21"/>
      <c r="W80" s="21"/>
      <c r="X80" s="17"/>
    </row>
    <row r="81" spans="1:24" x14ac:dyDescent="0.25">
      <c r="A81" s="17" t="str">
        <f t="shared" si="21"/>
        <v>Answer 8</v>
      </c>
      <c r="B81" s="47"/>
      <c r="C81" s="47"/>
      <c r="D81" s="47"/>
      <c r="E81" s="47"/>
      <c r="F81" s="47"/>
      <c r="G81" s="47"/>
      <c r="H81" s="47"/>
      <c r="I81" s="47"/>
      <c r="J81" s="47"/>
      <c r="K81" s="17" t="str">
        <f t="shared" si="22"/>
        <v>Answer 8</v>
      </c>
      <c r="L81" s="21" t="e">
        <f t="shared" si="23"/>
        <v>#DIV/0!</v>
      </c>
      <c r="M81" s="21" t="e">
        <f t="shared" si="24"/>
        <v>#DIV/0!</v>
      </c>
      <c r="N81" s="21" t="e">
        <f t="shared" si="25"/>
        <v>#DIV/0!</v>
      </c>
      <c r="O81" s="21" t="e">
        <f t="shared" si="26"/>
        <v>#DIV/0!</v>
      </c>
      <c r="P81" s="21" t="e">
        <f t="shared" si="27"/>
        <v>#DIV/0!</v>
      </c>
      <c r="Q81" s="21"/>
      <c r="R81" s="21"/>
      <c r="S81" s="21"/>
      <c r="T81" s="21"/>
      <c r="U81" s="21"/>
      <c r="V81" s="21"/>
      <c r="W81" s="21"/>
      <c r="X81" s="17"/>
    </row>
    <row r="82" spans="1:24" x14ac:dyDescent="0.25">
      <c r="A82" s="17" t="str">
        <f t="shared" si="21"/>
        <v>Answer 9</v>
      </c>
      <c r="B82" s="47"/>
      <c r="C82" s="47"/>
      <c r="D82" s="47"/>
      <c r="E82" s="47"/>
      <c r="F82" s="47"/>
      <c r="G82" s="47"/>
      <c r="H82" s="47"/>
      <c r="I82" s="47"/>
      <c r="J82" s="47"/>
      <c r="K82" s="17" t="str">
        <f t="shared" si="22"/>
        <v>Answer 9</v>
      </c>
      <c r="L82" s="21" t="e">
        <f t="shared" si="23"/>
        <v>#DIV/0!</v>
      </c>
      <c r="M82" s="21" t="e">
        <f t="shared" si="24"/>
        <v>#DIV/0!</v>
      </c>
      <c r="N82" s="21" t="e">
        <f t="shared" si="25"/>
        <v>#DIV/0!</v>
      </c>
      <c r="O82" s="21" t="e">
        <f t="shared" si="26"/>
        <v>#DIV/0!</v>
      </c>
      <c r="P82" s="21" t="e">
        <f t="shared" si="27"/>
        <v>#DIV/0!</v>
      </c>
      <c r="Q82" s="21"/>
      <c r="R82" s="21"/>
      <c r="S82" s="21"/>
      <c r="T82" s="21"/>
      <c r="U82" s="21"/>
      <c r="V82" s="21"/>
      <c r="W82" s="21"/>
      <c r="X82" s="17"/>
    </row>
    <row r="83" spans="1:24" x14ac:dyDescent="0.25">
      <c r="A83" s="17" t="str">
        <f t="shared" si="21"/>
        <v>Answer 10</v>
      </c>
      <c r="B83" s="47"/>
      <c r="C83" s="48"/>
      <c r="D83" s="47"/>
      <c r="E83" s="47"/>
      <c r="F83" s="47"/>
      <c r="G83" s="47"/>
      <c r="H83" s="47"/>
      <c r="I83" s="47"/>
      <c r="J83" s="47"/>
      <c r="K83" s="17" t="str">
        <f t="shared" si="22"/>
        <v>Answer 10</v>
      </c>
      <c r="L83" s="21" t="e">
        <f t="shared" si="23"/>
        <v>#DIV/0!</v>
      </c>
      <c r="M83" s="21" t="e">
        <f t="shared" si="24"/>
        <v>#DIV/0!</v>
      </c>
      <c r="N83" s="21" t="e">
        <f t="shared" si="25"/>
        <v>#DIV/0!</v>
      </c>
      <c r="O83" s="21" t="e">
        <f t="shared" si="26"/>
        <v>#DIV/0!</v>
      </c>
      <c r="P83" s="21" t="e">
        <f t="shared" si="27"/>
        <v>#DIV/0!</v>
      </c>
      <c r="Q83" s="21"/>
      <c r="R83" s="21"/>
      <c r="S83" s="21"/>
      <c r="T83" s="21"/>
      <c r="U83" s="21"/>
      <c r="V83" s="21"/>
      <c r="W83" s="21"/>
      <c r="X83" s="17"/>
    </row>
    <row r="84" spans="1:24" x14ac:dyDescent="0.25">
      <c r="A84" s="17" t="str">
        <f>A15</f>
        <v>Answer 11</v>
      </c>
      <c r="B84" s="47"/>
      <c r="C84" s="48"/>
      <c r="D84" s="47"/>
      <c r="E84" s="47"/>
      <c r="F84" s="47"/>
      <c r="G84" s="47"/>
      <c r="H84" s="47"/>
      <c r="I84" s="47"/>
      <c r="J84" s="47"/>
      <c r="K84" s="17" t="str">
        <f t="shared" si="22"/>
        <v>Answer 11</v>
      </c>
      <c r="L84" s="21" t="e">
        <f t="shared" si="23"/>
        <v>#DIV/0!</v>
      </c>
      <c r="M84" s="21" t="e">
        <f t="shared" si="24"/>
        <v>#DIV/0!</v>
      </c>
      <c r="N84" s="21" t="e">
        <f t="shared" si="25"/>
        <v>#DIV/0!</v>
      </c>
      <c r="O84" s="21" t="e">
        <f t="shared" si="26"/>
        <v>#DIV/0!</v>
      </c>
      <c r="P84" s="21" t="e">
        <f t="shared" si="27"/>
        <v>#DIV/0!</v>
      </c>
      <c r="Q84" s="21"/>
      <c r="R84" s="21"/>
      <c r="S84" s="21"/>
      <c r="T84" s="21"/>
      <c r="U84" s="21"/>
      <c r="V84" s="21"/>
      <c r="W84" s="21"/>
      <c r="X84" s="17"/>
    </row>
    <row r="85" spans="1:24" x14ac:dyDescent="0.25">
      <c r="A85" s="17" t="str">
        <f t="shared" si="21"/>
        <v>Answer 12</v>
      </c>
      <c r="B85" s="47"/>
      <c r="C85" s="48"/>
      <c r="D85" s="47"/>
      <c r="E85" s="47"/>
      <c r="F85" s="47"/>
      <c r="G85" s="47"/>
      <c r="H85" s="47"/>
      <c r="I85" s="47"/>
      <c r="J85" s="47"/>
      <c r="K85" s="17" t="str">
        <f t="shared" si="22"/>
        <v>Answer 12</v>
      </c>
      <c r="L85" s="21" t="e">
        <f t="shared" si="23"/>
        <v>#DIV/0!</v>
      </c>
      <c r="M85" s="21" t="e">
        <f t="shared" si="24"/>
        <v>#DIV/0!</v>
      </c>
      <c r="N85" s="21" t="e">
        <f t="shared" si="25"/>
        <v>#DIV/0!</v>
      </c>
      <c r="O85" s="21" t="e">
        <f t="shared" si="26"/>
        <v>#DIV/0!</v>
      </c>
      <c r="P85" s="21" t="e">
        <f t="shared" si="27"/>
        <v>#DIV/0!</v>
      </c>
      <c r="Q85" s="21"/>
      <c r="R85" s="21"/>
      <c r="S85" s="21"/>
      <c r="T85" s="21"/>
      <c r="U85" s="21"/>
      <c r="V85" s="21"/>
      <c r="W85" s="21"/>
      <c r="X85" s="17"/>
    </row>
    <row r="86" spans="1:24" x14ac:dyDescent="0.25">
      <c r="A86" s="17"/>
      <c r="B86" s="22">
        <v>0</v>
      </c>
      <c r="C86" s="22">
        <v>0</v>
      </c>
      <c r="D86" s="22">
        <v>0</v>
      </c>
      <c r="E86" s="22">
        <v>0</v>
      </c>
      <c r="F86" s="22">
        <v>0</v>
      </c>
      <c r="G86" s="22"/>
      <c r="H86" s="22"/>
      <c r="I86" s="22"/>
      <c r="J86" s="22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x14ac:dyDescent="0.25">
      <c r="A87" s="17"/>
      <c r="B87" s="17"/>
      <c r="C87" s="21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4" s="51" customFormat="1" x14ac:dyDescent="0.25"/>
    <row r="89" spans="1:24" s="50" customFormat="1" x14ac:dyDescent="0.25">
      <c r="A89" s="50" t="str">
        <f>Refs!A6</f>
        <v>5. PUBLIC ROLE</v>
      </c>
      <c r="K89" s="50" t="str">
        <f>A89</f>
        <v>5. PUBLIC ROLE</v>
      </c>
    </row>
    <row r="90" spans="1:24" s="50" customFormat="1" x14ac:dyDescent="0.25">
      <c r="B90" s="50" t="str">
        <f>Refs!B6</f>
        <v>Library director</v>
      </c>
      <c r="C90" s="50" t="str">
        <f>Refs!C6</f>
        <v>Librarian</v>
      </c>
      <c r="D90" s="50" t="str">
        <f>Refs!D6</f>
        <v>Library head of IT/Technology services</v>
      </c>
      <c r="E90" s="50" t="str">
        <f>Refs!E6</f>
        <v>Other (please specify)</v>
      </c>
      <c r="L90" s="50" t="str">
        <f>B90</f>
        <v>Library director</v>
      </c>
      <c r="M90" s="60" t="str">
        <f>C90</f>
        <v>Librarian</v>
      </c>
      <c r="N90" s="60" t="str">
        <f>D90</f>
        <v>Library head of IT/Technology services</v>
      </c>
      <c r="O90" s="60" t="str">
        <f>E90</f>
        <v>Other (please specify)</v>
      </c>
      <c r="P90" s="60"/>
      <c r="Q90" s="60"/>
      <c r="R90" s="60"/>
      <c r="S90" s="60"/>
      <c r="T90" s="60"/>
      <c r="U90" s="60"/>
      <c r="V90" s="60"/>
      <c r="W90" s="60"/>
    </row>
    <row r="91" spans="1:24" s="50" customFormat="1" x14ac:dyDescent="0.25">
      <c r="A91" s="51" t="str">
        <f t="shared" ref="A91:A103" si="28">A21</f>
        <v>Answer 1</v>
      </c>
      <c r="K91" s="51" t="str">
        <f>A91</f>
        <v>Answer 1</v>
      </c>
      <c r="L91" s="58" t="e">
        <f t="shared" ref="L91:O92" si="29">B91/B$86</f>
        <v>#DIV/0!</v>
      </c>
      <c r="M91" s="58" t="e">
        <f t="shared" si="29"/>
        <v>#DIV/0!</v>
      </c>
      <c r="N91" s="58" t="e">
        <f t="shared" si="29"/>
        <v>#DIV/0!</v>
      </c>
      <c r="O91" s="58" t="e">
        <f t="shared" si="29"/>
        <v>#DIV/0!</v>
      </c>
      <c r="P91" s="60"/>
      <c r="Q91" s="60"/>
      <c r="R91" s="60"/>
      <c r="S91" s="60"/>
      <c r="T91" s="60"/>
      <c r="U91" s="60"/>
      <c r="V91" s="60"/>
      <c r="W91" s="60"/>
    </row>
    <row r="92" spans="1:24" s="51" customFormat="1" x14ac:dyDescent="0.25">
      <c r="A92" s="51" t="str">
        <f t="shared" si="28"/>
        <v>Answer 2</v>
      </c>
      <c r="B92" s="63"/>
      <c r="C92" s="64"/>
      <c r="D92" s="63"/>
      <c r="E92" s="63"/>
      <c r="F92" s="63"/>
      <c r="G92" s="63"/>
      <c r="H92" s="63"/>
      <c r="I92" s="63"/>
      <c r="J92" s="63"/>
      <c r="K92" s="51" t="str">
        <f>A92</f>
        <v>Answer 2</v>
      </c>
      <c r="L92" s="58" t="e">
        <f t="shared" si="29"/>
        <v>#DIV/0!</v>
      </c>
      <c r="M92" s="58" t="e">
        <f t="shared" si="29"/>
        <v>#DIV/0!</v>
      </c>
      <c r="N92" s="58" t="e">
        <f t="shared" si="29"/>
        <v>#DIV/0!</v>
      </c>
      <c r="O92" s="58" t="e">
        <f t="shared" si="29"/>
        <v>#DIV/0!</v>
      </c>
      <c r="P92" s="58"/>
      <c r="Q92" s="58"/>
      <c r="R92" s="58"/>
      <c r="S92" s="58"/>
      <c r="T92" s="58"/>
      <c r="U92" s="58"/>
      <c r="V92" s="58"/>
      <c r="W92" s="58"/>
    </row>
    <row r="93" spans="1:24" s="51" customFormat="1" x14ac:dyDescent="0.25">
      <c r="A93" s="51" t="str">
        <f t="shared" si="28"/>
        <v>Answer 3</v>
      </c>
      <c r="B93" s="63"/>
      <c r="C93" s="64"/>
      <c r="D93" s="63"/>
      <c r="E93" s="63"/>
      <c r="F93" s="63"/>
      <c r="G93" s="63"/>
      <c r="H93" s="63"/>
      <c r="I93" s="63"/>
      <c r="J93" s="63"/>
      <c r="K93" s="51" t="str">
        <f t="shared" ref="K93:K102" si="30">A93</f>
        <v>Answer 3</v>
      </c>
      <c r="L93" s="58" t="e">
        <f t="shared" ref="L93:L102" si="31">B93/B$86</f>
        <v>#DIV/0!</v>
      </c>
      <c r="M93" s="58" t="e">
        <f t="shared" ref="M93:M102" si="32">C93/C$86</f>
        <v>#DIV/0!</v>
      </c>
      <c r="N93" s="58" t="e">
        <f t="shared" ref="N93:N102" si="33">D93/D$86</f>
        <v>#DIV/0!</v>
      </c>
      <c r="O93" s="58" t="e">
        <f t="shared" ref="O93:O102" si="34">E93/E$86</f>
        <v>#DIV/0!</v>
      </c>
      <c r="P93" s="58"/>
      <c r="Q93" s="58"/>
      <c r="R93" s="58"/>
      <c r="S93" s="58"/>
      <c r="T93" s="58"/>
      <c r="U93" s="58"/>
      <c r="V93" s="58"/>
      <c r="W93" s="58"/>
    </row>
    <row r="94" spans="1:24" s="51" customFormat="1" x14ac:dyDescent="0.25">
      <c r="A94" s="51" t="str">
        <f t="shared" si="28"/>
        <v>Answer 4</v>
      </c>
      <c r="B94" s="63"/>
      <c r="C94" s="64"/>
      <c r="D94" s="63"/>
      <c r="E94" s="63"/>
      <c r="F94" s="63"/>
      <c r="G94" s="63"/>
      <c r="H94" s="63"/>
      <c r="I94" s="63"/>
      <c r="J94" s="63"/>
      <c r="K94" s="51" t="str">
        <f t="shared" si="30"/>
        <v>Answer 4</v>
      </c>
      <c r="L94" s="58" t="e">
        <f t="shared" si="31"/>
        <v>#DIV/0!</v>
      </c>
      <c r="M94" s="58" t="e">
        <f t="shared" si="32"/>
        <v>#DIV/0!</v>
      </c>
      <c r="N94" s="58" t="e">
        <f t="shared" si="33"/>
        <v>#DIV/0!</v>
      </c>
      <c r="O94" s="58" t="e">
        <f t="shared" si="34"/>
        <v>#DIV/0!</v>
      </c>
      <c r="P94" s="58"/>
      <c r="Q94" s="58"/>
      <c r="R94" s="58"/>
      <c r="S94" s="58"/>
      <c r="T94" s="58"/>
      <c r="U94" s="58"/>
      <c r="V94" s="58"/>
      <c r="W94" s="58"/>
    </row>
    <row r="95" spans="1:24" s="51" customFormat="1" x14ac:dyDescent="0.25">
      <c r="A95" s="51" t="str">
        <f t="shared" si="28"/>
        <v>Answer 5</v>
      </c>
      <c r="B95" s="63"/>
      <c r="C95" s="64"/>
      <c r="D95" s="63"/>
      <c r="E95" s="63"/>
      <c r="F95" s="63"/>
      <c r="G95" s="63"/>
      <c r="H95" s="63"/>
      <c r="I95" s="63"/>
      <c r="J95" s="63"/>
      <c r="K95" s="51" t="str">
        <f t="shared" si="30"/>
        <v>Answer 5</v>
      </c>
      <c r="L95" s="58" t="e">
        <f t="shared" si="31"/>
        <v>#DIV/0!</v>
      </c>
      <c r="M95" s="58" t="e">
        <f t="shared" si="32"/>
        <v>#DIV/0!</v>
      </c>
      <c r="N95" s="58" t="e">
        <f t="shared" si="33"/>
        <v>#DIV/0!</v>
      </c>
      <c r="O95" s="58" t="e">
        <f t="shared" si="34"/>
        <v>#DIV/0!</v>
      </c>
      <c r="P95" s="58"/>
      <c r="Q95" s="58"/>
      <c r="R95" s="58"/>
      <c r="S95" s="58"/>
      <c r="T95" s="58"/>
      <c r="U95" s="58"/>
      <c r="V95" s="58"/>
      <c r="W95" s="58"/>
    </row>
    <row r="96" spans="1:24" s="51" customFormat="1" x14ac:dyDescent="0.25">
      <c r="A96" s="51" t="str">
        <f t="shared" si="28"/>
        <v>Answer 6</v>
      </c>
      <c r="B96" s="63"/>
      <c r="C96" s="64"/>
      <c r="D96" s="63"/>
      <c r="E96" s="63"/>
      <c r="F96" s="63"/>
      <c r="G96" s="63"/>
      <c r="H96" s="63"/>
      <c r="I96" s="63"/>
      <c r="J96" s="63"/>
      <c r="K96" s="51" t="str">
        <f t="shared" si="30"/>
        <v>Answer 6</v>
      </c>
      <c r="L96" s="58" t="e">
        <f t="shared" si="31"/>
        <v>#DIV/0!</v>
      </c>
      <c r="M96" s="58" t="e">
        <f t="shared" si="32"/>
        <v>#DIV/0!</v>
      </c>
      <c r="N96" s="58" t="e">
        <f t="shared" si="33"/>
        <v>#DIV/0!</v>
      </c>
      <c r="O96" s="58" t="e">
        <f t="shared" si="34"/>
        <v>#DIV/0!</v>
      </c>
      <c r="P96" s="58"/>
      <c r="Q96" s="58"/>
      <c r="R96" s="58"/>
      <c r="S96" s="58"/>
      <c r="T96" s="58"/>
      <c r="U96" s="58"/>
      <c r="V96" s="58"/>
      <c r="W96" s="58"/>
    </row>
    <row r="97" spans="1:23" s="51" customFormat="1" x14ac:dyDescent="0.25">
      <c r="A97" s="51" t="str">
        <f t="shared" si="28"/>
        <v>Answer 7</v>
      </c>
      <c r="B97" s="63"/>
      <c r="C97" s="63"/>
      <c r="D97" s="63"/>
      <c r="E97" s="63"/>
      <c r="F97" s="63"/>
      <c r="G97" s="63"/>
      <c r="H97" s="63"/>
      <c r="I97" s="63"/>
      <c r="J97" s="63"/>
      <c r="K97" s="51" t="str">
        <f t="shared" si="30"/>
        <v>Answer 7</v>
      </c>
      <c r="L97" s="58" t="e">
        <f t="shared" si="31"/>
        <v>#DIV/0!</v>
      </c>
      <c r="M97" s="58" t="e">
        <f t="shared" si="32"/>
        <v>#DIV/0!</v>
      </c>
      <c r="N97" s="58" t="e">
        <f t="shared" si="33"/>
        <v>#DIV/0!</v>
      </c>
      <c r="O97" s="58" t="e">
        <f t="shared" si="34"/>
        <v>#DIV/0!</v>
      </c>
      <c r="P97" s="58"/>
      <c r="Q97" s="58"/>
      <c r="R97" s="58"/>
      <c r="S97" s="58"/>
      <c r="T97" s="58"/>
      <c r="U97" s="58"/>
      <c r="V97" s="58"/>
      <c r="W97" s="58"/>
    </row>
    <row r="98" spans="1:23" s="51" customFormat="1" x14ac:dyDescent="0.25">
      <c r="A98" s="51" t="str">
        <f t="shared" si="28"/>
        <v>Answer 8</v>
      </c>
      <c r="B98" s="63"/>
      <c r="C98" s="63"/>
      <c r="D98" s="63"/>
      <c r="E98" s="63"/>
      <c r="F98" s="63"/>
      <c r="G98" s="63"/>
      <c r="H98" s="63"/>
      <c r="I98" s="63"/>
      <c r="J98" s="63"/>
      <c r="K98" s="51" t="str">
        <f t="shared" si="30"/>
        <v>Answer 8</v>
      </c>
      <c r="L98" s="58" t="e">
        <f t="shared" si="31"/>
        <v>#DIV/0!</v>
      </c>
      <c r="M98" s="58" t="e">
        <f t="shared" si="32"/>
        <v>#DIV/0!</v>
      </c>
      <c r="N98" s="58" t="e">
        <f t="shared" si="33"/>
        <v>#DIV/0!</v>
      </c>
      <c r="O98" s="58" t="e">
        <f t="shared" si="34"/>
        <v>#DIV/0!</v>
      </c>
      <c r="P98" s="58"/>
      <c r="Q98" s="58"/>
      <c r="R98" s="58"/>
      <c r="S98" s="58"/>
      <c r="T98" s="58"/>
      <c r="U98" s="58"/>
      <c r="V98" s="58"/>
      <c r="W98" s="58"/>
    </row>
    <row r="99" spans="1:23" s="51" customFormat="1" x14ac:dyDescent="0.25">
      <c r="A99" s="51" t="str">
        <f t="shared" si="28"/>
        <v>Answer 9</v>
      </c>
      <c r="B99" s="63"/>
      <c r="C99" s="63"/>
      <c r="D99" s="63"/>
      <c r="E99" s="63"/>
      <c r="F99" s="63"/>
      <c r="G99" s="63"/>
      <c r="H99" s="63"/>
      <c r="I99" s="63"/>
      <c r="J99" s="63"/>
      <c r="K99" s="51" t="str">
        <f t="shared" si="30"/>
        <v>Answer 9</v>
      </c>
      <c r="L99" s="58" t="e">
        <f t="shared" si="31"/>
        <v>#DIV/0!</v>
      </c>
      <c r="M99" s="58" t="e">
        <f t="shared" si="32"/>
        <v>#DIV/0!</v>
      </c>
      <c r="N99" s="58" t="e">
        <f t="shared" si="33"/>
        <v>#DIV/0!</v>
      </c>
      <c r="O99" s="58" t="e">
        <f t="shared" si="34"/>
        <v>#DIV/0!</v>
      </c>
      <c r="P99" s="58"/>
      <c r="Q99" s="58"/>
      <c r="R99" s="58"/>
      <c r="S99" s="58"/>
      <c r="T99" s="58"/>
      <c r="U99" s="58"/>
      <c r="V99" s="58"/>
      <c r="W99" s="58"/>
    </row>
    <row r="100" spans="1:23" s="51" customFormat="1" x14ac:dyDescent="0.25">
      <c r="A100" s="51" t="str">
        <f t="shared" si="28"/>
        <v>Answer 10</v>
      </c>
      <c r="B100" s="63"/>
      <c r="C100" s="63"/>
      <c r="D100" s="63"/>
      <c r="E100" s="63"/>
      <c r="F100" s="63"/>
      <c r="G100" s="63"/>
      <c r="H100" s="63"/>
      <c r="I100" s="63"/>
      <c r="J100" s="63"/>
      <c r="K100" s="51" t="str">
        <f t="shared" si="30"/>
        <v>Answer 10</v>
      </c>
      <c r="L100" s="58" t="e">
        <f t="shared" si="31"/>
        <v>#DIV/0!</v>
      </c>
      <c r="M100" s="58" t="e">
        <f t="shared" si="32"/>
        <v>#DIV/0!</v>
      </c>
      <c r="N100" s="58" t="e">
        <f t="shared" si="33"/>
        <v>#DIV/0!</v>
      </c>
      <c r="O100" s="58" t="e">
        <f t="shared" si="34"/>
        <v>#DIV/0!</v>
      </c>
      <c r="P100" s="58"/>
      <c r="Q100" s="58"/>
      <c r="R100" s="58"/>
      <c r="S100" s="58"/>
      <c r="T100" s="58"/>
      <c r="U100" s="58"/>
      <c r="V100" s="58"/>
      <c r="W100" s="58"/>
    </row>
    <row r="101" spans="1:23" s="51" customFormat="1" x14ac:dyDescent="0.25">
      <c r="A101" s="51" t="str">
        <f t="shared" si="28"/>
        <v>Answer 11</v>
      </c>
      <c r="B101" s="63"/>
      <c r="C101" s="64"/>
      <c r="D101" s="63"/>
      <c r="E101" s="63"/>
      <c r="F101" s="63"/>
      <c r="G101" s="63"/>
      <c r="H101" s="63"/>
      <c r="I101" s="63"/>
      <c r="J101" s="63"/>
      <c r="K101" s="51" t="str">
        <f t="shared" si="30"/>
        <v>Answer 11</v>
      </c>
      <c r="L101" s="58" t="e">
        <f t="shared" si="31"/>
        <v>#DIV/0!</v>
      </c>
      <c r="M101" s="58" t="e">
        <f t="shared" si="32"/>
        <v>#DIV/0!</v>
      </c>
      <c r="N101" s="58" t="e">
        <f t="shared" si="33"/>
        <v>#DIV/0!</v>
      </c>
      <c r="O101" s="58" t="e">
        <f t="shared" si="34"/>
        <v>#DIV/0!</v>
      </c>
      <c r="P101" s="58"/>
      <c r="Q101" s="58"/>
      <c r="R101" s="58"/>
      <c r="S101" s="58"/>
      <c r="T101" s="58"/>
      <c r="U101" s="58"/>
      <c r="V101" s="58"/>
      <c r="W101" s="58"/>
    </row>
    <row r="102" spans="1:23" s="51" customFormat="1" x14ac:dyDescent="0.25">
      <c r="A102" s="51" t="str">
        <f t="shared" si="28"/>
        <v>Answer 12</v>
      </c>
      <c r="B102" s="63"/>
      <c r="C102" s="64"/>
      <c r="D102" s="63"/>
      <c r="E102" s="63"/>
      <c r="F102" s="63"/>
      <c r="G102" s="63"/>
      <c r="H102" s="63"/>
      <c r="I102" s="63"/>
      <c r="J102" s="63"/>
      <c r="K102" s="51" t="str">
        <f t="shared" si="30"/>
        <v>Answer 12</v>
      </c>
      <c r="L102" s="58" t="e">
        <f t="shared" si="31"/>
        <v>#DIV/0!</v>
      </c>
      <c r="M102" s="58" t="e">
        <f t="shared" si="32"/>
        <v>#DIV/0!</v>
      </c>
      <c r="N102" s="58" t="e">
        <f t="shared" si="33"/>
        <v>#DIV/0!</v>
      </c>
      <c r="O102" s="58" t="e">
        <f t="shared" si="34"/>
        <v>#DIV/0!</v>
      </c>
      <c r="P102" s="58"/>
      <c r="Q102" s="58"/>
      <c r="R102" s="58"/>
      <c r="S102" s="58"/>
      <c r="T102" s="58"/>
      <c r="U102" s="58"/>
      <c r="V102" s="58"/>
      <c r="W102" s="58"/>
    </row>
    <row r="103" spans="1:23" s="51" customFormat="1" x14ac:dyDescent="0.25">
      <c r="A103" s="51" t="str">
        <f t="shared" si="28"/>
        <v>n</v>
      </c>
      <c r="B103" s="61">
        <v>0</v>
      </c>
      <c r="C103" s="61">
        <v>0</v>
      </c>
      <c r="D103" s="61">
        <v>0</v>
      </c>
      <c r="E103" s="61">
        <v>0</v>
      </c>
      <c r="F103" s="61"/>
      <c r="G103" s="63"/>
      <c r="H103" s="63"/>
      <c r="I103" s="63"/>
      <c r="J103" s="63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</row>
    <row r="104" spans="1:23" s="51" customFormat="1" x14ac:dyDescent="0.25">
      <c r="B104" s="61"/>
      <c r="C104" s="61"/>
      <c r="D104" s="61"/>
      <c r="E104" s="61"/>
      <c r="F104" s="61"/>
      <c r="G104" s="61"/>
      <c r="H104" s="61"/>
      <c r="I104" s="61"/>
      <c r="J104" s="61"/>
    </row>
    <row r="105" spans="1:23" s="51" customFormat="1" x14ac:dyDescent="0.25">
      <c r="C105" s="5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557E7-1115-5A4D-85F9-FDD4EF4A2A47}">
  <dimension ref="A1:Y98"/>
  <sheetViews>
    <sheetView workbookViewId="0">
      <pane ySplit="10" topLeftCell="A11" activePane="bottomLeft" state="frozen"/>
      <selection activeCell="A5" sqref="A5"/>
      <selection pane="bottomLeft" activeCell="B10" sqref="B10"/>
    </sheetView>
  </sheetViews>
  <sheetFormatPr defaultColWidth="11" defaultRowHeight="15.75" x14ac:dyDescent="0.25"/>
  <sheetData>
    <row r="1" spans="1:25" ht="18.75" x14ac:dyDescent="0.3">
      <c r="A1" s="1" t="s">
        <v>23</v>
      </c>
      <c r="B1" s="1" t="s">
        <v>24</v>
      </c>
    </row>
    <row r="3" spans="1:25" s="26" customFormat="1" x14ac:dyDescent="0.25">
      <c r="A3" s="26" t="s">
        <v>2</v>
      </c>
      <c r="C3" s="26">
        <f>SUM(B5:B9)</f>
        <v>1157</v>
      </c>
    </row>
    <row r="4" spans="1:25" x14ac:dyDescent="0.25">
      <c r="B4" t="s">
        <v>3</v>
      </c>
      <c r="C4" t="s">
        <v>4</v>
      </c>
    </row>
    <row r="5" spans="1:25" x14ac:dyDescent="0.25">
      <c r="A5" t="s">
        <v>25</v>
      </c>
      <c r="B5">
        <v>40</v>
      </c>
      <c r="C5" s="4">
        <f>B5/C$3</f>
        <v>3.4572169403630081E-2</v>
      </c>
    </row>
    <row r="6" spans="1:25" x14ac:dyDescent="0.25">
      <c r="A6" t="s">
        <v>26</v>
      </c>
      <c r="B6">
        <v>81</v>
      </c>
      <c r="C6" s="4">
        <f t="shared" ref="C6:C7" si="0">B6/C$3</f>
        <v>7.000864304235091E-2</v>
      </c>
    </row>
    <row r="7" spans="1:25" x14ac:dyDescent="0.25">
      <c r="A7" t="s">
        <v>27</v>
      </c>
      <c r="B7">
        <v>772</v>
      </c>
      <c r="C7" s="4">
        <f t="shared" si="0"/>
        <v>0.66724286949006051</v>
      </c>
    </row>
    <row r="8" spans="1:25" x14ac:dyDescent="0.25">
      <c r="A8" t="s">
        <v>28</v>
      </c>
      <c r="B8">
        <v>52</v>
      </c>
      <c r="C8" s="4">
        <f t="shared" ref="C8:C9" si="1">B8/C$3</f>
        <v>4.49438202247191E-2</v>
      </c>
    </row>
    <row r="9" spans="1:25" x14ac:dyDescent="0.25">
      <c r="A9" t="s">
        <v>22</v>
      </c>
      <c r="B9">
        <v>212</v>
      </c>
      <c r="C9" s="4">
        <f t="shared" si="1"/>
        <v>0.18323249783923942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2">B13</f>
        <v>Asia</v>
      </c>
      <c r="N13" s="27" t="str">
        <f t="shared" si="2"/>
        <v>Europe</v>
      </c>
      <c r="O13" s="27" t="str">
        <f t="shared" si="2"/>
        <v>Rest of the World</v>
      </c>
      <c r="P13" s="27" t="str">
        <f t="shared" si="2"/>
        <v>North America</v>
      </c>
      <c r="Q13" s="27" t="str">
        <f t="shared" si="2"/>
        <v>UK</v>
      </c>
      <c r="R13" s="27" t="str">
        <f t="shared" si="2"/>
        <v>US</v>
      </c>
      <c r="S13" s="27" t="str">
        <f t="shared" si="2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Associate dean of library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ref="L14:L25" si="3">A14</f>
        <v>Associate dean of library</v>
      </c>
      <c r="M14" s="8" t="e">
        <f t="shared" ref="M14:S25" si="4">B14/B$26</f>
        <v>#DIV/0!</v>
      </c>
      <c r="N14" s="8" t="e">
        <f t="shared" si="4"/>
        <v>#DIV/0!</v>
      </c>
      <c r="O14" s="8" t="e">
        <f t="shared" si="4"/>
        <v>#DIV/0!</v>
      </c>
      <c r="P14" s="8" t="e">
        <f t="shared" si="4"/>
        <v>#DIV/0!</v>
      </c>
      <c r="Q14" s="8" t="e">
        <f t="shared" si="4"/>
        <v>#DIV/0!</v>
      </c>
      <c r="R14" s="8" t="e">
        <f t="shared" si="4"/>
        <v>#DIV/0!</v>
      </c>
      <c r="S14" s="8" t="e">
        <f t="shared" si="4"/>
        <v>#DIV/0!</v>
      </c>
      <c r="T14" s="8"/>
      <c r="U14" s="8"/>
      <c r="V14" s="8"/>
      <c r="W14" s="8"/>
      <c r="X14" s="8"/>
      <c r="Y14" s="5"/>
    </row>
    <row r="15" spans="1:25" x14ac:dyDescent="0.25">
      <c r="A15" s="5" t="str">
        <f>A8</f>
        <v>Library head of IT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str">
        <f t="shared" si="3"/>
        <v>Library head of IT</v>
      </c>
      <c r="M15" s="8" t="e">
        <f t="shared" si="4"/>
        <v>#DIV/0!</v>
      </c>
      <c r="N15" s="8" t="e">
        <f t="shared" si="4"/>
        <v>#DIV/0!</v>
      </c>
      <c r="O15" s="8" t="e">
        <f t="shared" si="4"/>
        <v>#DIV/0!</v>
      </c>
      <c r="P15" s="8" t="e">
        <f t="shared" si="4"/>
        <v>#DIV/0!</v>
      </c>
      <c r="Q15" s="8" t="e">
        <f t="shared" si="4"/>
        <v>#DIV/0!</v>
      </c>
      <c r="R15" s="8" t="e">
        <f t="shared" si="4"/>
        <v>#DIV/0!</v>
      </c>
      <c r="S15" s="8" t="e">
        <f t="shared" si="4"/>
        <v>#DIV/0!</v>
      </c>
      <c r="T15" s="8"/>
      <c r="U15" s="8"/>
      <c r="V15" s="8"/>
      <c r="W15" s="8"/>
      <c r="X15" s="8"/>
      <c r="Y15" s="5"/>
    </row>
    <row r="16" spans="1:25" x14ac:dyDescent="0.25">
      <c r="A16" s="5" t="str">
        <f>A9</f>
        <v>Other (please specify)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str">
        <f t="shared" si="3"/>
        <v>Other (please specify)</v>
      </c>
      <c r="M16" s="8" t="e">
        <f t="shared" si="4"/>
        <v>#DIV/0!</v>
      </c>
      <c r="N16" s="8" t="e">
        <f t="shared" si="4"/>
        <v>#DIV/0!</v>
      </c>
      <c r="O16" s="8" t="e">
        <f t="shared" si="4"/>
        <v>#DIV/0!</v>
      </c>
      <c r="P16" s="8" t="e">
        <f t="shared" si="4"/>
        <v>#DIV/0!</v>
      </c>
      <c r="Q16" s="8" t="e">
        <f t="shared" si="4"/>
        <v>#DIV/0!</v>
      </c>
      <c r="R16" s="8" t="e">
        <f t="shared" si="4"/>
        <v>#DIV/0!</v>
      </c>
      <c r="S16" s="8" t="e">
        <f t="shared" si="4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3"/>
        <v>#REF!</v>
      </c>
      <c r="M17" s="8" t="e">
        <f t="shared" si="4"/>
        <v>#DIV/0!</v>
      </c>
      <c r="N17" s="8" t="e">
        <f t="shared" si="4"/>
        <v>#DIV/0!</v>
      </c>
      <c r="O17" s="8" t="e">
        <f t="shared" si="4"/>
        <v>#DIV/0!</v>
      </c>
      <c r="P17" s="8" t="e">
        <f t="shared" si="4"/>
        <v>#DIV/0!</v>
      </c>
      <c r="Q17" s="8" t="e">
        <f t="shared" si="4"/>
        <v>#DIV/0!</v>
      </c>
      <c r="R17" s="8" t="e">
        <f t="shared" si="4"/>
        <v>#DIV/0!</v>
      </c>
      <c r="S17" s="8" t="e">
        <f t="shared" si="4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3"/>
        <v>#REF!</v>
      </c>
      <c r="M18" s="8" t="e">
        <f t="shared" si="4"/>
        <v>#DIV/0!</v>
      </c>
      <c r="N18" s="8" t="e">
        <f t="shared" si="4"/>
        <v>#DIV/0!</v>
      </c>
      <c r="O18" s="8" t="e">
        <f t="shared" si="4"/>
        <v>#DIV/0!</v>
      </c>
      <c r="P18" s="8" t="e">
        <f t="shared" si="4"/>
        <v>#DIV/0!</v>
      </c>
      <c r="Q18" s="8" t="e">
        <f t="shared" si="4"/>
        <v>#DIV/0!</v>
      </c>
      <c r="R18" s="8" t="e">
        <f t="shared" si="4"/>
        <v>#DIV/0!</v>
      </c>
      <c r="S18" s="8" t="e">
        <f t="shared" si="4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3"/>
        <v>#REF!</v>
      </c>
      <c r="M19" s="8" t="e">
        <f t="shared" si="4"/>
        <v>#DIV/0!</v>
      </c>
      <c r="N19" s="8" t="e">
        <f t="shared" si="4"/>
        <v>#DIV/0!</v>
      </c>
      <c r="O19" s="8" t="e">
        <f t="shared" si="4"/>
        <v>#DIV/0!</v>
      </c>
      <c r="P19" s="8" t="e">
        <f t="shared" si="4"/>
        <v>#DIV/0!</v>
      </c>
      <c r="Q19" s="8" t="e">
        <f t="shared" si="4"/>
        <v>#DIV/0!</v>
      </c>
      <c r="R19" s="8" t="e">
        <f t="shared" si="4"/>
        <v>#DIV/0!</v>
      </c>
      <c r="S19" s="8" t="e">
        <f t="shared" si="4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3"/>
        <v>#REF!</v>
      </c>
      <c r="M20" s="8" t="e">
        <f t="shared" si="4"/>
        <v>#DIV/0!</v>
      </c>
      <c r="N20" s="8" t="e">
        <f t="shared" si="4"/>
        <v>#DIV/0!</v>
      </c>
      <c r="O20" s="8" t="e">
        <f t="shared" si="4"/>
        <v>#DIV/0!</v>
      </c>
      <c r="P20" s="8" t="e">
        <f t="shared" si="4"/>
        <v>#DIV/0!</v>
      </c>
      <c r="Q20" s="8" t="e">
        <f t="shared" si="4"/>
        <v>#DIV/0!</v>
      </c>
      <c r="R20" s="8" t="e">
        <f t="shared" si="4"/>
        <v>#DIV/0!</v>
      </c>
      <c r="S20" s="8" t="e">
        <f t="shared" si="4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3"/>
        <v>#REF!</v>
      </c>
      <c r="M21" s="8" t="e">
        <f t="shared" si="4"/>
        <v>#DIV/0!</v>
      </c>
      <c r="N21" s="8" t="e">
        <f t="shared" si="4"/>
        <v>#DIV/0!</v>
      </c>
      <c r="O21" s="8" t="e">
        <f t="shared" si="4"/>
        <v>#DIV/0!</v>
      </c>
      <c r="P21" s="8" t="e">
        <f t="shared" si="4"/>
        <v>#DIV/0!</v>
      </c>
      <c r="Q21" s="8" t="e">
        <f t="shared" si="4"/>
        <v>#DIV/0!</v>
      </c>
      <c r="R21" s="8" t="e">
        <f t="shared" si="4"/>
        <v>#DIV/0!</v>
      </c>
      <c r="S21" s="8" t="e">
        <f t="shared" si="4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3"/>
        <v>#REF!</v>
      </c>
      <c r="M22" s="8" t="e">
        <f t="shared" si="4"/>
        <v>#DIV/0!</v>
      </c>
      <c r="N22" s="8" t="e">
        <f t="shared" si="4"/>
        <v>#DIV/0!</v>
      </c>
      <c r="O22" s="8" t="e">
        <f t="shared" si="4"/>
        <v>#DIV/0!</v>
      </c>
      <c r="P22" s="8" t="e">
        <f t="shared" si="4"/>
        <v>#DIV/0!</v>
      </c>
      <c r="Q22" s="8" t="e">
        <f t="shared" si="4"/>
        <v>#DIV/0!</v>
      </c>
      <c r="R22" s="8" t="e">
        <f t="shared" si="4"/>
        <v>#DIV/0!</v>
      </c>
      <c r="S22" s="8" t="e">
        <f t="shared" si="4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3"/>
        <v>#REF!</v>
      </c>
      <c r="M23" s="8" t="e">
        <f t="shared" si="4"/>
        <v>#DIV/0!</v>
      </c>
      <c r="N23" s="8" t="e">
        <f t="shared" si="4"/>
        <v>#DIV/0!</v>
      </c>
      <c r="O23" s="8" t="e">
        <f t="shared" si="4"/>
        <v>#DIV/0!</v>
      </c>
      <c r="P23" s="8" t="e">
        <f t="shared" si="4"/>
        <v>#DIV/0!</v>
      </c>
      <c r="Q23" s="8" t="e">
        <f t="shared" si="4"/>
        <v>#DIV/0!</v>
      </c>
      <c r="R23" s="8" t="e">
        <f t="shared" si="4"/>
        <v>#DIV/0!</v>
      </c>
      <c r="S23" s="8" t="e">
        <f t="shared" si="4"/>
        <v>#DIV/0!</v>
      </c>
      <c r="T23" s="8"/>
      <c r="U23" s="8"/>
      <c r="V23" s="8"/>
      <c r="W23" s="8"/>
      <c r="X23" s="8"/>
      <c r="Y23" s="5"/>
    </row>
    <row r="24" spans="1:25" x14ac:dyDescent="0.25">
      <c r="A24" s="5" t="e">
        <f>#REF!</f>
        <v>#REF!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e">
        <f t="shared" si="3"/>
        <v>#REF!</v>
      </c>
      <c r="M24" s="8" t="e">
        <f t="shared" si="4"/>
        <v>#DIV/0!</v>
      </c>
      <c r="N24" s="8" t="e">
        <f t="shared" si="4"/>
        <v>#DIV/0!</v>
      </c>
      <c r="O24" s="8" t="e">
        <f t="shared" si="4"/>
        <v>#DIV/0!</v>
      </c>
      <c r="P24" s="8" t="e">
        <f t="shared" si="4"/>
        <v>#DIV/0!</v>
      </c>
      <c r="Q24" s="8" t="e">
        <f t="shared" si="4"/>
        <v>#DIV/0!</v>
      </c>
      <c r="R24" s="8" t="e">
        <f t="shared" si="4"/>
        <v>#DIV/0!</v>
      </c>
      <c r="S24" s="8" t="e">
        <f t="shared" si="4"/>
        <v>#DIV/0!</v>
      </c>
      <c r="T24" s="8"/>
      <c r="U24" s="8"/>
      <c r="V24" s="8"/>
      <c r="W24" s="8"/>
      <c r="X24" s="8"/>
      <c r="Y24" s="5"/>
    </row>
    <row r="25" spans="1:25" x14ac:dyDescent="0.25">
      <c r="A25" s="5" t="e">
        <f>#REF!</f>
        <v>#REF!</v>
      </c>
      <c r="B25" s="5"/>
      <c r="C25" s="23"/>
      <c r="D25" s="5"/>
      <c r="E25" s="5"/>
      <c r="F25" s="5"/>
      <c r="G25" s="5"/>
      <c r="H25" s="5"/>
      <c r="I25" s="5"/>
      <c r="J25" s="5"/>
      <c r="K25" s="5"/>
      <c r="L25" s="5" t="e">
        <f t="shared" si="3"/>
        <v>#REF!</v>
      </c>
      <c r="M25" s="8" t="e">
        <f t="shared" si="4"/>
        <v>#DIV/0!</v>
      </c>
      <c r="N25" s="8" t="e">
        <f t="shared" si="4"/>
        <v>#DIV/0!</v>
      </c>
      <c r="O25" s="8" t="e">
        <f t="shared" si="4"/>
        <v>#DIV/0!</v>
      </c>
      <c r="P25" s="8" t="e">
        <f t="shared" si="4"/>
        <v>#DIV/0!</v>
      </c>
      <c r="Q25" s="8" t="e">
        <f t="shared" si="4"/>
        <v>#DIV/0!</v>
      </c>
      <c r="R25" s="8" t="e">
        <f t="shared" si="4"/>
        <v>#DIV/0!</v>
      </c>
      <c r="S25" s="8" t="e">
        <f t="shared" si="4"/>
        <v>#DIV/0!</v>
      </c>
      <c r="T25" s="8"/>
      <c r="U25" s="8"/>
      <c r="V25" s="8"/>
      <c r="W25" s="8"/>
      <c r="X25" s="8"/>
      <c r="Y25" s="5"/>
    </row>
    <row r="26" spans="1:25" x14ac:dyDescent="0.25">
      <c r="A26" s="5" t="s">
        <v>12</v>
      </c>
      <c r="B26" s="5">
        <f>SUM(B14:B25)</f>
        <v>0</v>
      </c>
      <c r="C26" s="5">
        <f t="shared" ref="C26:H26" si="5">SUM(C14:C25)</f>
        <v>0</v>
      </c>
      <c r="D26" s="5">
        <f t="shared" si="5"/>
        <v>0</v>
      </c>
      <c r="E26" s="5">
        <f t="shared" si="5"/>
        <v>0</v>
      </c>
      <c r="F26" s="5">
        <f t="shared" si="5"/>
        <v>0</v>
      </c>
      <c r="G26" s="5">
        <f t="shared" si="5"/>
        <v>0</v>
      </c>
      <c r="H26" s="5">
        <f t="shared" si="5"/>
        <v>0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s="26" customFormat="1" x14ac:dyDescent="0.25">
      <c r="A30" s="30" t="str">
        <f>Refs!A3</f>
        <v>2. WORK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 t="str">
        <f>A30</f>
        <v>2. WORK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s="26" customFormat="1" x14ac:dyDescent="0.25">
      <c r="A31" s="30"/>
      <c r="B31" s="30" t="str">
        <f>Refs!B3</f>
        <v>Public Library</v>
      </c>
      <c r="C31" s="30" t="str">
        <f>Refs!C3</f>
        <v>National Library</v>
      </c>
      <c r="D31" s="30" t="str">
        <f>Refs!D3</f>
        <v>Academic Library</v>
      </c>
      <c r="E31" s="30"/>
      <c r="F31" s="30"/>
      <c r="G31" s="30"/>
      <c r="H31" s="30"/>
      <c r="I31" s="30"/>
      <c r="J31" s="30"/>
      <c r="K31" s="30"/>
      <c r="L31" s="30"/>
      <c r="M31" s="30" t="str">
        <f>B31</f>
        <v>Public Library</v>
      </c>
      <c r="N31" s="30" t="str">
        <f>C31</f>
        <v>National Library</v>
      </c>
      <c r="O31" s="30" t="str">
        <f>D31</f>
        <v>Academic Library</v>
      </c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 spans="1:25" x14ac:dyDescent="0.25">
      <c r="A32" s="9" t="str">
        <f>A5</f>
        <v>Associate dean of library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ref="L32:L43" si="6">A32</f>
        <v>Associate dean of library</v>
      </c>
      <c r="M32" s="12" t="e">
        <f t="shared" ref="M32:O43" si="7">B32/B$44</f>
        <v>#DIV/0!</v>
      </c>
      <c r="N32" s="12" t="e">
        <f t="shared" si="7"/>
        <v>#DIV/0!</v>
      </c>
      <c r="O32" s="12" t="e">
        <f t="shared" si="7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>A8</f>
        <v>Library head of IT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str">
        <f t="shared" si="6"/>
        <v>Library head of IT</v>
      </c>
      <c r="M33" s="12" t="e">
        <f t="shared" si="7"/>
        <v>#DIV/0!</v>
      </c>
      <c r="N33" s="12" t="e">
        <f t="shared" si="7"/>
        <v>#DIV/0!</v>
      </c>
      <c r="O33" s="12" t="e">
        <f t="shared" si="7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str">
        <f>A9</f>
        <v>Other (please specify)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str">
        <f t="shared" si="6"/>
        <v>Other (please specify)</v>
      </c>
      <c r="M34" s="12" t="e">
        <f t="shared" si="7"/>
        <v>#DIV/0!</v>
      </c>
      <c r="N34" s="12" t="e">
        <f t="shared" si="7"/>
        <v>#DIV/0!</v>
      </c>
      <c r="O34" s="12" t="e">
        <f t="shared" si="7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6"/>
        <v>#REF!</v>
      </c>
      <c r="M35" s="12" t="e">
        <f t="shared" si="7"/>
        <v>#DIV/0!</v>
      </c>
      <c r="N35" s="12" t="e">
        <f t="shared" si="7"/>
        <v>#DIV/0!</v>
      </c>
      <c r="O35" s="12" t="e">
        <f t="shared" si="7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6"/>
        <v>#REF!</v>
      </c>
      <c r="M36" s="12" t="e">
        <f t="shared" si="7"/>
        <v>#DIV/0!</v>
      </c>
      <c r="N36" s="12" t="e">
        <f t="shared" si="7"/>
        <v>#DIV/0!</v>
      </c>
      <c r="O36" s="12" t="e">
        <f t="shared" si="7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6"/>
        <v>#REF!</v>
      </c>
      <c r="M37" s="12" t="e">
        <f t="shared" si="7"/>
        <v>#DIV/0!</v>
      </c>
      <c r="N37" s="12" t="e">
        <f t="shared" si="7"/>
        <v>#DIV/0!</v>
      </c>
      <c r="O37" s="12" t="e">
        <f t="shared" si="7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6"/>
        <v>#REF!</v>
      </c>
      <c r="M38" s="12" t="e">
        <f t="shared" si="7"/>
        <v>#DIV/0!</v>
      </c>
      <c r="N38" s="12" t="e">
        <f t="shared" si="7"/>
        <v>#DIV/0!</v>
      </c>
      <c r="O38" s="12" t="e">
        <f t="shared" si="7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6"/>
        <v>#REF!</v>
      </c>
      <c r="M39" s="12" t="e">
        <f t="shared" si="7"/>
        <v>#DIV/0!</v>
      </c>
      <c r="N39" s="12" t="e">
        <f t="shared" si="7"/>
        <v>#DIV/0!</v>
      </c>
      <c r="O39" s="12" t="e">
        <f t="shared" si="7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6"/>
        <v>#REF!</v>
      </c>
      <c r="M40" s="12" t="e">
        <f t="shared" si="7"/>
        <v>#DIV/0!</v>
      </c>
      <c r="N40" s="12" t="e">
        <f t="shared" si="7"/>
        <v>#DIV/0!</v>
      </c>
      <c r="O40" s="12" t="e">
        <f t="shared" si="7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6"/>
        <v>#REF!</v>
      </c>
      <c r="M41" s="12" t="e">
        <f t="shared" si="7"/>
        <v>#DIV/0!</v>
      </c>
      <c r="N41" s="12" t="e">
        <f t="shared" si="7"/>
        <v>#DIV/0!</v>
      </c>
      <c r="O41" s="12" t="e">
        <f t="shared" si="7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e">
        <f>#REF!</f>
        <v>#REF!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e">
        <f t="shared" si="6"/>
        <v>#REF!</v>
      </c>
      <c r="M42" s="12" t="e">
        <f t="shared" si="7"/>
        <v>#DIV/0!</v>
      </c>
      <c r="N42" s="12" t="e">
        <f t="shared" si="7"/>
        <v>#DIV/0!</v>
      </c>
      <c r="O42" s="12" t="e">
        <f t="shared" si="7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e">
        <f>#REF!</f>
        <v>#REF!</v>
      </c>
      <c r="B43" s="9"/>
      <c r="C43" s="24"/>
      <c r="D43" s="9"/>
      <c r="E43" s="9"/>
      <c r="F43" s="9"/>
      <c r="G43" s="9"/>
      <c r="H43" s="9"/>
      <c r="I43" s="9"/>
      <c r="J43" s="9"/>
      <c r="K43" s="9"/>
      <c r="L43" s="9" t="e">
        <f t="shared" si="6"/>
        <v>#REF!</v>
      </c>
      <c r="M43" s="12" t="e">
        <f t="shared" si="7"/>
        <v>#DIV/0!</v>
      </c>
      <c r="N43" s="12" t="e">
        <f t="shared" si="7"/>
        <v>#DIV/0!</v>
      </c>
      <c r="O43" s="12" t="e">
        <f t="shared" si="7"/>
        <v>#DIV/0!</v>
      </c>
      <c r="P43" s="12"/>
      <c r="Q43" s="12"/>
      <c r="R43" s="12"/>
      <c r="S43" s="12"/>
      <c r="T43" s="12"/>
      <c r="U43" s="12"/>
      <c r="V43" s="12"/>
      <c r="W43" s="12"/>
      <c r="X43" s="12"/>
      <c r="Y43" s="9"/>
    </row>
    <row r="44" spans="1:25" x14ac:dyDescent="0.25">
      <c r="A44" s="9" t="s">
        <v>12</v>
      </c>
      <c r="B44" s="9">
        <f>SUM(B32:B43)</f>
        <v>0</v>
      </c>
      <c r="C44" s="9">
        <f t="shared" ref="C44:D44" si="8">SUM(C32:C43)</f>
        <v>0</v>
      </c>
      <c r="D44" s="9">
        <f t="shared" si="8"/>
        <v>0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 spans="1:25" s="26" customFormat="1" x14ac:dyDescent="0.25">
      <c r="A48" s="33" t="str">
        <f>Refs!A4</f>
        <v>3. UNIVERISTY / COLLEGE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 t="str">
        <f>A48</f>
        <v>3. UNIVERISTY / COLLEGE</v>
      </c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</row>
    <row r="49" spans="1:25" s="26" customFormat="1" x14ac:dyDescent="0.25">
      <c r="A49" s="33"/>
      <c r="B49" s="33" t="str">
        <f>Refs!B4</f>
        <v>University</v>
      </c>
      <c r="C49" s="33" t="str">
        <f>Refs!C4</f>
        <v>Community college</v>
      </c>
      <c r="D49" s="33" t="str">
        <f>Refs!D4</f>
        <v>Other (please specify)</v>
      </c>
      <c r="E49" s="33"/>
      <c r="F49" s="33"/>
      <c r="G49" s="33"/>
      <c r="H49" s="33"/>
      <c r="I49" s="33"/>
      <c r="J49" s="33"/>
      <c r="K49" s="33"/>
      <c r="L49" s="33"/>
      <c r="M49" s="33" t="str">
        <f>B49</f>
        <v>University</v>
      </c>
      <c r="N49" s="33" t="str">
        <f>C49</f>
        <v>Community college</v>
      </c>
      <c r="O49" s="33" t="str">
        <f>D49</f>
        <v>Other (please specify)</v>
      </c>
      <c r="P49" s="33"/>
      <c r="Q49" s="33"/>
      <c r="R49" s="33"/>
      <c r="S49" s="33"/>
      <c r="T49" s="33"/>
      <c r="U49" s="33"/>
      <c r="V49" s="33"/>
      <c r="W49" s="33"/>
      <c r="X49" s="33"/>
      <c r="Y49" s="33"/>
    </row>
    <row r="50" spans="1:25" x14ac:dyDescent="0.25">
      <c r="A50" s="13" t="str">
        <f>A5</f>
        <v>Associate dean of library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ref="L50:L61" si="9">A50</f>
        <v>Associate dean of library</v>
      </c>
      <c r="M50" s="16" t="e">
        <f t="shared" ref="M50:O61" si="10">B50/B$62</f>
        <v>#DIV/0!</v>
      </c>
      <c r="N50" s="16" t="e">
        <f t="shared" si="10"/>
        <v>#DIV/0!</v>
      </c>
      <c r="O50" s="16" t="e">
        <f t="shared" si="10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str">
        <f>A8</f>
        <v>Library head of IT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str">
        <f t="shared" si="9"/>
        <v>Library head of IT</v>
      </c>
      <c r="M51" s="16" t="e">
        <f t="shared" si="10"/>
        <v>#DIV/0!</v>
      </c>
      <c r="N51" s="16" t="e">
        <f t="shared" si="10"/>
        <v>#DIV/0!</v>
      </c>
      <c r="O51" s="16" t="e">
        <f t="shared" si="10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str">
        <f>A9</f>
        <v>Other (please specify)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str">
        <f t="shared" si="9"/>
        <v>Other (please specify)</v>
      </c>
      <c r="M52" s="16" t="e">
        <f t="shared" si="10"/>
        <v>#DIV/0!</v>
      </c>
      <c r="N52" s="16" t="e">
        <f t="shared" si="10"/>
        <v>#DIV/0!</v>
      </c>
      <c r="O52" s="16" t="e">
        <f t="shared" si="10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9"/>
        <v>#REF!</v>
      </c>
      <c r="M53" s="16" t="e">
        <f t="shared" si="10"/>
        <v>#DIV/0!</v>
      </c>
      <c r="N53" s="16" t="e">
        <f t="shared" si="10"/>
        <v>#DIV/0!</v>
      </c>
      <c r="O53" s="16" t="e">
        <f t="shared" si="10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9"/>
        <v>#REF!</v>
      </c>
      <c r="M54" s="16" t="e">
        <f t="shared" si="10"/>
        <v>#DIV/0!</v>
      </c>
      <c r="N54" s="16" t="e">
        <f t="shared" si="10"/>
        <v>#DIV/0!</v>
      </c>
      <c r="O54" s="16" t="e">
        <f t="shared" si="10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9"/>
        <v>#REF!</v>
      </c>
      <c r="M55" s="16" t="e">
        <f t="shared" si="10"/>
        <v>#DIV/0!</v>
      </c>
      <c r="N55" s="16" t="e">
        <f t="shared" si="10"/>
        <v>#DIV/0!</v>
      </c>
      <c r="O55" s="16" t="e">
        <f t="shared" si="10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9"/>
        <v>#REF!</v>
      </c>
      <c r="M56" s="16" t="e">
        <f t="shared" si="10"/>
        <v>#DIV/0!</v>
      </c>
      <c r="N56" s="16" t="e">
        <f t="shared" si="10"/>
        <v>#DIV/0!</v>
      </c>
      <c r="O56" s="16" t="e">
        <f t="shared" si="10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9"/>
        <v>#REF!</v>
      </c>
      <c r="M57" s="16" t="e">
        <f t="shared" si="10"/>
        <v>#DIV/0!</v>
      </c>
      <c r="N57" s="16" t="e">
        <f t="shared" si="10"/>
        <v>#DIV/0!</v>
      </c>
      <c r="O57" s="16" t="e">
        <f t="shared" si="10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9"/>
        <v>#REF!</v>
      </c>
      <c r="M58" s="16" t="e">
        <f t="shared" si="10"/>
        <v>#DIV/0!</v>
      </c>
      <c r="N58" s="16" t="e">
        <f t="shared" si="10"/>
        <v>#DIV/0!</v>
      </c>
      <c r="O58" s="16" t="e">
        <f t="shared" si="10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9"/>
        <v>#REF!</v>
      </c>
      <c r="M59" s="16" t="e">
        <f t="shared" si="10"/>
        <v>#DIV/0!</v>
      </c>
      <c r="N59" s="16" t="e">
        <f t="shared" si="10"/>
        <v>#DIV/0!</v>
      </c>
      <c r="O59" s="16" t="e">
        <f t="shared" si="10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e">
        <f>#REF!</f>
        <v>#REF!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e">
        <f t="shared" si="9"/>
        <v>#REF!</v>
      </c>
      <c r="M60" s="16" t="e">
        <f t="shared" si="10"/>
        <v>#DIV/0!</v>
      </c>
      <c r="N60" s="16" t="e">
        <f t="shared" si="10"/>
        <v>#DIV/0!</v>
      </c>
      <c r="O60" s="16" t="e">
        <f t="shared" si="10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e">
        <f>#REF!</f>
        <v>#REF!</v>
      </c>
      <c r="B61" s="13"/>
      <c r="C61" s="25"/>
      <c r="D61" s="13"/>
      <c r="E61" s="13"/>
      <c r="F61" s="13"/>
      <c r="G61" s="13"/>
      <c r="H61" s="13"/>
      <c r="I61" s="13"/>
      <c r="J61" s="13"/>
      <c r="K61" s="13"/>
      <c r="L61" s="13" t="e">
        <f t="shared" si="9"/>
        <v>#REF!</v>
      </c>
      <c r="M61" s="16" t="e">
        <f t="shared" si="10"/>
        <v>#DIV/0!</v>
      </c>
      <c r="N61" s="16" t="e">
        <f t="shared" si="10"/>
        <v>#DIV/0!</v>
      </c>
      <c r="O61" s="16" t="e">
        <f t="shared" si="10"/>
        <v>#DIV/0!</v>
      </c>
      <c r="P61" s="16"/>
      <c r="Q61" s="16"/>
      <c r="R61" s="16"/>
      <c r="S61" s="16"/>
      <c r="T61" s="16"/>
      <c r="U61" s="16"/>
      <c r="V61" s="16"/>
      <c r="W61" s="16"/>
      <c r="X61" s="16"/>
      <c r="Y61" s="13"/>
    </row>
    <row r="62" spans="1:25" x14ac:dyDescent="0.25">
      <c r="A62" s="13" t="s">
        <v>12</v>
      </c>
      <c r="B62" s="13">
        <f>SUM(B50:B61)</f>
        <v>0</v>
      </c>
      <c r="C62" s="13">
        <f t="shared" ref="C62:D62" si="11">SUM(C50:C61)</f>
        <v>0</v>
      </c>
      <c r="D62" s="13">
        <f t="shared" si="11"/>
        <v>0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spans="1:2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1:25" s="26" customFormat="1" x14ac:dyDescent="0.25">
      <c r="A65" s="37" t="str">
        <f>Refs!A5</f>
        <v>4. ACADEMIC ROLE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 t="str">
        <f>A65</f>
        <v>4. ACADEMIC ROLE</v>
      </c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s="26" customFormat="1" x14ac:dyDescent="0.25">
      <c r="A66" s="37"/>
      <c r="B66" s="37" t="str">
        <f>Refs!B5</f>
        <v>Associate dean of library</v>
      </c>
      <c r="C66" s="37" t="str">
        <f>Refs!C5</f>
        <v>Dean of library</v>
      </c>
      <c r="D66" s="37" t="str">
        <f>Refs!D5</f>
        <v>Librarian</v>
      </c>
      <c r="E66" s="37" t="str">
        <f>Refs!E5</f>
        <v>Library head of IT</v>
      </c>
      <c r="F66" s="37" t="str">
        <f>Refs!F5</f>
        <v>Other (please specify)</v>
      </c>
      <c r="G66" s="37"/>
      <c r="H66" s="37"/>
      <c r="I66" s="37"/>
      <c r="J66" s="37"/>
      <c r="K66" s="37"/>
      <c r="L66" s="37"/>
      <c r="M66" s="37" t="str">
        <f>B66</f>
        <v>Associate dean of library</v>
      </c>
      <c r="N66" s="40" t="str">
        <f>C66</f>
        <v>Dean of library</v>
      </c>
      <c r="O66" s="37" t="str">
        <f>D66</f>
        <v>Librarian</v>
      </c>
      <c r="P66" s="40" t="str">
        <f>E66</f>
        <v>Library head of IT</v>
      </c>
      <c r="Q66" s="37" t="str">
        <f>F66</f>
        <v>Other (please specify)</v>
      </c>
      <c r="R66" s="40"/>
      <c r="S66" s="37"/>
      <c r="T66" s="40"/>
      <c r="U66" s="37"/>
      <c r="V66" s="40"/>
      <c r="W66" s="37"/>
      <c r="X66" s="37"/>
      <c r="Y66" s="37"/>
    </row>
    <row r="67" spans="1:25" x14ac:dyDescent="0.25">
      <c r="A67" s="17" t="str">
        <f>A5</f>
        <v>Associate dean of library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ref="L67:L78" si="12">A67</f>
        <v>Associate dean of library</v>
      </c>
      <c r="M67" s="21" t="e">
        <f t="shared" ref="M67:Q78" si="13">B67/B$79</f>
        <v>#DIV/0!</v>
      </c>
      <c r="N67" s="21" t="e">
        <f t="shared" si="13"/>
        <v>#DIV/0!</v>
      </c>
      <c r="O67" s="21" t="e">
        <f t="shared" si="13"/>
        <v>#DIV/0!</v>
      </c>
      <c r="P67" s="21" t="e">
        <f t="shared" si="13"/>
        <v>#DIV/0!</v>
      </c>
      <c r="Q67" s="21" t="e">
        <f t="shared" si="13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str">
        <f>A8</f>
        <v>Library head of IT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str">
        <f t="shared" si="12"/>
        <v>Library head of IT</v>
      </c>
      <c r="M68" s="21" t="e">
        <f t="shared" si="13"/>
        <v>#DIV/0!</v>
      </c>
      <c r="N68" s="21" t="e">
        <f t="shared" si="13"/>
        <v>#DIV/0!</v>
      </c>
      <c r="O68" s="21" t="e">
        <f t="shared" si="13"/>
        <v>#DIV/0!</v>
      </c>
      <c r="P68" s="21" t="e">
        <f t="shared" si="13"/>
        <v>#DIV/0!</v>
      </c>
      <c r="Q68" s="21" t="e">
        <f t="shared" si="13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str">
        <f>A9</f>
        <v>Other (please specify)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str">
        <f t="shared" si="12"/>
        <v>Other (please specify)</v>
      </c>
      <c r="M69" s="21" t="e">
        <f t="shared" si="13"/>
        <v>#DIV/0!</v>
      </c>
      <c r="N69" s="21" t="e">
        <f t="shared" si="13"/>
        <v>#DIV/0!</v>
      </c>
      <c r="O69" s="21" t="e">
        <f t="shared" si="13"/>
        <v>#DIV/0!</v>
      </c>
      <c r="P69" s="21" t="e">
        <f t="shared" si="13"/>
        <v>#DIV/0!</v>
      </c>
      <c r="Q69" s="21" t="e">
        <f t="shared" si="13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49"/>
      <c r="D70" s="17"/>
      <c r="E70" s="17"/>
      <c r="F70" s="17"/>
      <c r="G70" s="17"/>
      <c r="H70" s="17"/>
      <c r="I70" s="17"/>
      <c r="J70" s="17"/>
      <c r="K70" s="17"/>
      <c r="L70" s="17" t="e">
        <f t="shared" si="12"/>
        <v>#REF!</v>
      </c>
      <c r="M70" s="21" t="e">
        <f t="shared" si="13"/>
        <v>#DIV/0!</v>
      </c>
      <c r="N70" s="21" t="e">
        <f t="shared" si="13"/>
        <v>#DIV/0!</v>
      </c>
      <c r="O70" s="21" t="e">
        <f t="shared" si="13"/>
        <v>#DIV/0!</v>
      </c>
      <c r="P70" s="21" t="e">
        <f t="shared" si="13"/>
        <v>#DIV/0!</v>
      </c>
      <c r="Q70" s="21" t="e">
        <f t="shared" si="13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49"/>
      <c r="D71" s="17"/>
      <c r="E71" s="17"/>
      <c r="F71" s="17"/>
      <c r="G71" s="17"/>
      <c r="H71" s="17"/>
      <c r="I71" s="17"/>
      <c r="J71" s="17"/>
      <c r="K71" s="17"/>
      <c r="L71" s="17" t="e">
        <f t="shared" si="12"/>
        <v>#REF!</v>
      </c>
      <c r="M71" s="21" t="e">
        <f t="shared" si="13"/>
        <v>#DIV/0!</v>
      </c>
      <c r="N71" s="21" t="e">
        <f t="shared" si="13"/>
        <v>#DIV/0!</v>
      </c>
      <c r="O71" s="21" t="e">
        <f t="shared" si="13"/>
        <v>#DIV/0!</v>
      </c>
      <c r="P71" s="21" t="e">
        <f t="shared" si="13"/>
        <v>#DIV/0!</v>
      </c>
      <c r="Q71" s="21" t="e">
        <f t="shared" si="13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2"/>
        <v>#REF!</v>
      </c>
      <c r="M72" s="21" t="e">
        <f t="shared" si="13"/>
        <v>#DIV/0!</v>
      </c>
      <c r="N72" s="21" t="e">
        <f t="shared" si="13"/>
        <v>#DIV/0!</v>
      </c>
      <c r="O72" s="21" t="e">
        <f t="shared" si="13"/>
        <v>#DIV/0!</v>
      </c>
      <c r="P72" s="21" t="e">
        <f t="shared" si="13"/>
        <v>#DIV/0!</v>
      </c>
      <c r="Q72" s="21" t="e">
        <f t="shared" si="13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2"/>
        <v>#REF!</v>
      </c>
      <c r="M73" s="21" t="e">
        <f t="shared" si="13"/>
        <v>#DIV/0!</v>
      </c>
      <c r="N73" s="21" t="e">
        <f t="shared" si="13"/>
        <v>#DIV/0!</v>
      </c>
      <c r="O73" s="21" t="e">
        <f t="shared" si="13"/>
        <v>#DIV/0!</v>
      </c>
      <c r="P73" s="21" t="e">
        <f t="shared" si="13"/>
        <v>#DIV/0!</v>
      </c>
      <c r="Q73" s="21" t="e">
        <f t="shared" si="13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 t="e">
        <f t="shared" si="12"/>
        <v>#REF!</v>
      </c>
      <c r="M74" s="21" t="e">
        <f t="shared" si="13"/>
        <v>#DIV/0!</v>
      </c>
      <c r="N74" s="21" t="e">
        <f t="shared" si="13"/>
        <v>#DIV/0!</v>
      </c>
      <c r="O74" s="21" t="e">
        <f t="shared" si="13"/>
        <v>#DIV/0!</v>
      </c>
      <c r="P74" s="21" t="e">
        <f t="shared" si="13"/>
        <v>#DIV/0!</v>
      </c>
      <c r="Q74" s="21" t="e">
        <f t="shared" si="13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 t="e">
        <f t="shared" si="12"/>
        <v>#REF!</v>
      </c>
      <c r="M75" s="21" t="e">
        <f t="shared" si="13"/>
        <v>#DIV/0!</v>
      </c>
      <c r="N75" s="21" t="e">
        <f t="shared" si="13"/>
        <v>#DIV/0!</v>
      </c>
      <c r="O75" s="21" t="e">
        <f t="shared" si="13"/>
        <v>#DIV/0!</v>
      </c>
      <c r="P75" s="21" t="e">
        <f t="shared" si="13"/>
        <v>#DIV/0!</v>
      </c>
      <c r="Q75" s="21" t="e">
        <f t="shared" si="13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2"/>
        <v>#REF!</v>
      </c>
      <c r="M76" s="21" t="e">
        <f t="shared" si="13"/>
        <v>#DIV/0!</v>
      </c>
      <c r="N76" s="21" t="e">
        <f t="shared" si="13"/>
        <v>#DIV/0!</v>
      </c>
      <c r="O76" s="21" t="e">
        <f t="shared" si="13"/>
        <v>#DIV/0!</v>
      </c>
      <c r="P76" s="21" t="e">
        <f t="shared" si="13"/>
        <v>#DIV/0!</v>
      </c>
      <c r="Q76" s="21" t="e">
        <f t="shared" si="13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e">
        <f>#REF!</f>
        <v>#REF!</v>
      </c>
      <c r="B77" s="17"/>
      <c r="C77" s="49"/>
      <c r="D77" s="17"/>
      <c r="E77" s="17"/>
      <c r="F77" s="17"/>
      <c r="G77" s="17"/>
      <c r="H77" s="17"/>
      <c r="I77" s="17"/>
      <c r="J77" s="17"/>
      <c r="K77" s="17"/>
      <c r="L77" s="17" t="e">
        <f t="shared" si="12"/>
        <v>#REF!</v>
      </c>
      <c r="M77" s="21" t="e">
        <f t="shared" si="13"/>
        <v>#DIV/0!</v>
      </c>
      <c r="N77" s="21" t="e">
        <f t="shared" si="13"/>
        <v>#DIV/0!</v>
      </c>
      <c r="O77" s="21" t="e">
        <f t="shared" si="13"/>
        <v>#DIV/0!</v>
      </c>
      <c r="P77" s="21" t="e">
        <f t="shared" si="13"/>
        <v>#DIV/0!</v>
      </c>
      <c r="Q77" s="21" t="e">
        <f t="shared" si="13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 t="e">
        <f>#REF!</f>
        <v>#REF!</v>
      </c>
      <c r="B78" s="17"/>
      <c r="C78" s="49"/>
      <c r="D78" s="17"/>
      <c r="E78" s="17"/>
      <c r="F78" s="17"/>
      <c r="G78" s="17"/>
      <c r="H78" s="17"/>
      <c r="I78" s="17"/>
      <c r="J78" s="17"/>
      <c r="K78" s="17"/>
      <c r="L78" s="17" t="e">
        <f t="shared" si="12"/>
        <v>#REF!</v>
      </c>
      <c r="M78" s="21" t="e">
        <f t="shared" si="13"/>
        <v>#DIV/0!</v>
      </c>
      <c r="N78" s="21" t="e">
        <f t="shared" si="13"/>
        <v>#DIV/0!</v>
      </c>
      <c r="O78" s="21" t="e">
        <f t="shared" si="13"/>
        <v>#DIV/0!</v>
      </c>
      <c r="P78" s="21" t="e">
        <f t="shared" si="13"/>
        <v>#DIV/0!</v>
      </c>
      <c r="Q78" s="21" t="e">
        <f t="shared" si="13"/>
        <v>#DIV/0!</v>
      </c>
      <c r="R78" s="21"/>
      <c r="S78" s="21"/>
      <c r="T78" s="21"/>
      <c r="U78" s="21"/>
      <c r="V78" s="21"/>
      <c r="W78" s="21"/>
      <c r="X78" s="21"/>
      <c r="Y78" s="17"/>
    </row>
    <row r="79" spans="1:25" x14ac:dyDescent="0.25">
      <c r="A79" s="17"/>
      <c r="B79" s="17">
        <f>SUM(B67:B78)</f>
        <v>0</v>
      </c>
      <c r="C79" s="17">
        <f>SUM(C67:C78)</f>
        <v>0</v>
      </c>
      <c r="D79" s="17">
        <f t="shared" ref="D79:F79" si="14">SUM(D67:D78)</f>
        <v>0</v>
      </c>
      <c r="E79" s="17">
        <f t="shared" si="14"/>
        <v>0</v>
      </c>
      <c r="F79" s="17">
        <f t="shared" si="14"/>
        <v>0</v>
      </c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x14ac:dyDescent="0.25">
      <c r="A80" s="17"/>
      <c r="B80" s="17"/>
      <c r="C80" s="21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1:24" s="51" customFormat="1" x14ac:dyDescent="0.25"/>
    <row r="82" spans="1:24" s="50" customFormat="1" x14ac:dyDescent="0.25">
      <c r="A82" s="50" t="str">
        <f>Refs!A6</f>
        <v>5. PUBLIC ROLE</v>
      </c>
      <c r="L82" s="50" t="str">
        <f>A82</f>
        <v>5. PUBLIC ROLE</v>
      </c>
    </row>
    <row r="83" spans="1:24" s="50" customFormat="1" x14ac:dyDescent="0.25">
      <c r="B83" s="50" t="str">
        <f>Refs!B6</f>
        <v>Library director</v>
      </c>
      <c r="C83" s="50" t="str">
        <f>Refs!C6</f>
        <v>Librarian</v>
      </c>
      <c r="D83" s="50" t="str">
        <f>Refs!D6</f>
        <v>Library head of IT/Technology services</v>
      </c>
      <c r="E83" s="50" t="str">
        <f>Refs!E6</f>
        <v>Other (please specify)</v>
      </c>
      <c r="M83" s="50" t="str">
        <f>B83</f>
        <v>Library director</v>
      </c>
      <c r="N83" s="60" t="str">
        <f>C83</f>
        <v>Librarian</v>
      </c>
      <c r="O83" s="50" t="str">
        <f>D83</f>
        <v>Library head of IT/Technology services</v>
      </c>
      <c r="P83" s="60" t="str">
        <f>E83</f>
        <v>Other (please specify)</v>
      </c>
      <c r="R83" s="60"/>
      <c r="T83" s="60"/>
      <c r="V83" s="60"/>
    </row>
    <row r="84" spans="1:24" s="50" customFormat="1" x14ac:dyDescent="0.25">
      <c r="A84" s="51" t="str">
        <f t="shared" ref="A84:A96" si="15">A14</f>
        <v>Associate dean of library</v>
      </c>
      <c r="L84" s="51" t="str">
        <f t="shared" ref="L84:L96" si="16">A84</f>
        <v>Associate dean of library</v>
      </c>
      <c r="M84" s="58" t="e">
        <f t="shared" ref="M84:P96" si="17">B84/B$79</f>
        <v>#DIV/0!</v>
      </c>
      <c r="N84" s="58" t="e">
        <f t="shared" si="17"/>
        <v>#DIV/0!</v>
      </c>
      <c r="O84" s="58" t="e">
        <f t="shared" si="17"/>
        <v>#DIV/0!</v>
      </c>
      <c r="P84" s="58" t="e">
        <f t="shared" si="17"/>
        <v>#DIV/0!</v>
      </c>
      <c r="R84" s="60"/>
      <c r="T84" s="60"/>
      <c r="V84" s="60"/>
    </row>
    <row r="85" spans="1:24" s="51" customFormat="1" x14ac:dyDescent="0.25">
      <c r="A85" s="51" t="str">
        <f t="shared" si="15"/>
        <v>Library head of IT</v>
      </c>
      <c r="C85" s="62"/>
      <c r="L85" s="51" t="str">
        <f t="shared" si="16"/>
        <v>Library head of IT</v>
      </c>
      <c r="M85" s="58" t="e">
        <f t="shared" si="17"/>
        <v>#DIV/0!</v>
      </c>
      <c r="N85" s="58" t="e">
        <f t="shared" si="17"/>
        <v>#DIV/0!</v>
      </c>
      <c r="O85" s="58" t="e">
        <f t="shared" si="17"/>
        <v>#DIV/0!</v>
      </c>
      <c r="P85" s="58" t="e">
        <f t="shared" si="17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str">
        <f t="shared" si="15"/>
        <v>Other (please specify)</v>
      </c>
      <c r="C86" s="62"/>
      <c r="L86" s="51" t="str">
        <f t="shared" si="16"/>
        <v>Other (please specify)</v>
      </c>
      <c r="M86" s="58" t="e">
        <f t="shared" si="17"/>
        <v>#DIV/0!</v>
      </c>
      <c r="N86" s="58" t="e">
        <f t="shared" si="17"/>
        <v>#DIV/0!</v>
      </c>
      <c r="O86" s="58" t="e">
        <f t="shared" si="17"/>
        <v>#DIV/0!</v>
      </c>
      <c r="P86" s="58" t="e">
        <f t="shared" si="17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5"/>
        <v>#REF!</v>
      </c>
      <c r="C87" s="62"/>
      <c r="L87" s="51" t="e">
        <f t="shared" si="16"/>
        <v>#REF!</v>
      </c>
      <c r="M87" s="58" t="e">
        <f t="shared" si="17"/>
        <v>#DIV/0!</v>
      </c>
      <c r="N87" s="58" t="e">
        <f t="shared" si="17"/>
        <v>#DIV/0!</v>
      </c>
      <c r="O87" s="58" t="e">
        <f t="shared" si="17"/>
        <v>#DIV/0!</v>
      </c>
      <c r="P87" s="58" t="e">
        <f t="shared" si="17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5"/>
        <v>#REF!</v>
      </c>
      <c r="C88" s="62"/>
      <c r="L88" s="51" t="e">
        <f t="shared" si="16"/>
        <v>#REF!</v>
      </c>
      <c r="M88" s="58" t="e">
        <f t="shared" si="17"/>
        <v>#DIV/0!</v>
      </c>
      <c r="N88" s="58" t="e">
        <f t="shared" si="17"/>
        <v>#DIV/0!</v>
      </c>
      <c r="O88" s="58" t="e">
        <f t="shared" si="17"/>
        <v>#DIV/0!</v>
      </c>
      <c r="P88" s="58" t="e">
        <f t="shared" si="17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5"/>
        <v>#REF!</v>
      </c>
      <c r="C89" s="62"/>
      <c r="L89" s="51" t="e">
        <f t="shared" si="16"/>
        <v>#REF!</v>
      </c>
      <c r="M89" s="58" t="e">
        <f t="shared" si="17"/>
        <v>#DIV/0!</v>
      </c>
      <c r="N89" s="58" t="e">
        <f t="shared" si="17"/>
        <v>#DIV/0!</v>
      </c>
      <c r="O89" s="58" t="e">
        <f t="shared" si="17"/>
        <v>#DIV/0!</v>
      </c>
      <c r="P89" s="58" t="e">
        <f t="shared" si="17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5"/>
        <v>#REF!</v>
      </c>
      <c r="L90" s="51" t="e">
        <f t="shared" si="16"/>
        <v>#REF!</v>
      </c>
      <c r="M90" s="58" t="e">
        <f t="shared" si="17"/>
        <v>#DIV/0!</v>
      </c>
      <c r="N90" s="58" t="e">
        <f t="shared" si="17"/>
        <v>#DIV/0!</v>
      </c>
      <c r="O90" s="58" t="e">
        <f t="shared" si="17"/>
        <v>#DIV/0!</v>
      </c>
      <c r="P90" s="58" t="e">
        <f t="shared" si="17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5"/>
        <v>#REF!</v>
      </c>
      <c r="L91" s="51" t="e">
        <f t="shared" si="16"/>
        <v>#REF!</v>
      </c>
      <c r="M91" s="58" t="e">
        <f t="shared" si="17"/>
        <v>#DIV/0!</v>
      </c>
      <c r="N91" s="58" t="e">
        <f t="shared" si="17"/>
        <v>#DIV/0!</v>
      </c>
      <c r="O91" s="58" t="e">
        <f t="shared" si="17"/>
        <v>#DIV/0!</v>
      </c>
      <c r="P91" s="58" t="e">
        <f t="shared" si="17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5"/>
        <v>#REF!</v>
      </c>
      <c r="L92" s="51" t="e">
        <f t="shared" si="16"/>
        <v>#REF!</v>
      </c>
      <c r="M92" s="58" t="e">
        <f t="shared" si="17"/>
        <v>#DIV/0!</v>
      </c>
      <c r="N92" s="58" t="e">
        <f t="shared" si="17"/>
        <v>#DIV/0!</v>
      </c>
      <c r="O92" s="58" t="e">
        <f t="shared" si="17"/>
        <v>#DIV/0!</v>
      </c>
      <c r="P92" s="58" t="e">
        <f t="shared" si="17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5"/>
        <v>#REF!</v>
      </c>
      <c r="L93" s="51" t="e">
        <f t="shared" si="16"/>
        <v>#REF!</v>
      </c>
      <c r="M93" s="58" t="e">
        <f t="shared" si="17"/>
        <v>#DIV/0!</v>
      </c>
      <c r="N93" s="58" t="e">
        <f t="shared" si="17"/>
        <v>#DIV/0!</v>
      </c>
      <c r="O93" s="58" t="e">
        <f t="shared" si="17"/>
        <v>#DIV/0!</v>
      </c>
      <c r="P93" s="58" t="e">
        <f t="shared" si="17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e">
        <f t="shared" si="15"/>
        <v>#REF!</v>
      </c>
      <c r="C94" s="62"/>
      <c r="L94" s="51" t="e">
        <f t="shared" si="16"/>
        <v>#REF!</v>
      </c>
      <c r="M94" s="58" t="e">
        <f t="shared" si="17"/>
        <v>#DIV/0!</v>
      </c>
      <c r="N94" s="58" t="e">
        <f t="shared" si="17"/>
        <v>#DIV/0!</v>
      </c>
      <c r="O94" s="58" t="e">
        <f t="shared" si="17"/>
        <v>#DIV/0!</v>
      </c>
      <c r="P94" s="58" t="e">
        <f t="shared" si="17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>
      <c r="A95" s="51" t="e">
        <f t="shared" si="15"/>
        <v>#REF!</v>
      </c>
      <c r="C95" s="62"/>
      <c r="L95" s="51" t="e">
        <f t="shared" si="16"/>
        <v>#REF!</v>
      </c>
      <c r="M95" s="58" t="e">
        <f t="shared" si="17"/>
        <v>#DIV/0!</v>
      </c>
      <c r="N95" s="58" t="e">
        <f t="shared" si="17"/>
        <v>#DIV/0!</v>
      </c>
      <c r="O95" s="58" t="e">
        <f t="shared" si="17"/>
        <v>#DIV/0!</v>
      </c>
      <c r="P95" s="58" t="e">
        <f t="shared" si="17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4" s="51" customFormat="1" x14ac:dyDescent="0.25">
      <c r="A96" s="51" t="str">
        <f t="shared" si="15"/>
        <v>Total</v>
      </c>
      <c r="B96" s="51">
        <f>SUM(B84:B95)</f>
        <v>0</v>
      </c>
      <c r="C96" s="51">
        <f>SUM(C84:C95)</f>
        <v>0</v>
      </c>
      <c r="D96" s="51">
        <f t="shared" ref="D96:E96" si="18">SUM(D84:D95)</f>
        <v>0</v>
      </c>
      <c r="E96" s="51">
        <f t="shared" si="18"/>
        <v>0</v>
      </c>
      <c r="L96" s="51" t="str">
        <f t="shared" si="16"/>
        <v>Total</v>
      </c>
      <c r="M96" s="58" t="e">
        <f t="shared" si="17"/>
        <v>#DIV/0!</v>
      </c>
      <c r="N96" s="58" t="e">
        <f t="shared" si="17"/>
        <v>#DIV/0!</v>
      </c>
      <c r="O96" s="58" t="e">
        <f t="shared" si="17"/>
        <v>#DIV/0!</v>
      </c>
      <c r="P96" s="58" t="e">
        <f t="shared" si="17"/>
        <v>#DIV/0!</v>
      </c>
      <c r="Q96" s="58"/>
      <c r="R96" s="58"/>
      <c r="S96" s="58"/>
      <c r="T96" s="58"/>
      <c r="U96" s="58"/>
      <c r="V96" s="58"/>
      <c r="W96" s="58"/>
      <c r="X96" s="58"/>
    </row>
    <row r="97" spans="3:3" s="51" customFormat="1" x14ac:dyDescent="0.25"/>
    <row r="98" spans="3:3" s="51" customFormat="1" x14ac:dyDescent="0.25">
      <c r="C98" s="5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2373A-AD8B-BC43-9571-9060F499AC41}">
  <dimension ref="A1:Y97"/>
  <sheetViews>
    <sheetView workbookViewId="0">
      <pane ySplit="9" topLeftCell="A14" activePane="bottomLeft" state="frozen"/>
      <selection activeCell="A5" sqref="A5"/>
      <selection pane="bottomLeft" activeCell="B14" sqref="B14"/>
    </sheetView>
  </sheetViews>
  <sheetFormatPr defaultColWidth="11" defaultRowHeight="15.75" x14ac:dyDescent="0.25"/>
  <sheetData>
    <row r="1" spans="1:25" ht="18.75" x14ac:dyDescent="0.3">
      <c r="A1" s="1" t="s">
        <v>29</v>
      </c>
      <c r="B1" s="1" t="s">
        <v>24</v>
      </c>
    </row>
    <row r="3" spans="1:25" s="26" customFormat="1" x14ac:dyDescent="0.25">
      <c r="A3" s="26" t="s">
        <v>2</v>
      </c>
      <c r="C3" s="26">
        <f>SUM(B5:B8)</f>
        <v>319</v>
      </c>
    </row>
    <row r="4" spans="1:25" x14ac:dyDescent="0.25">
      <c r="B4" t="s">
        <v>3</v>
      </c>
      <c r="C4" t="s">
        <v>4</v>
      </c>
    </row>
    <row r="5" spans="1:25" x14ac:dyDescent="0.25">
      <c r="A5" t="s">
        <v>30</v>
      </c>
      <c r="B5">
        <v>66</v>
      </c>
      <c r="C5" s="4">
        <f>B5/C$3</f>
        <v>0.20689655172413793</v>
      </c>
    </row>
    <row r="6" spans="1:25" x14ac:dyDescent="0.25">
      <c r="A6" t="s">
        <v>27</v>
      </c>
      <c r="B6">
        <v>112</v>
      </c>
      <c r="C6" s="4">
        <f t="shared" ref="C6:C8" si="0">B6/C$3</f>
        <v>0.35109717868338558</v>
      </c>
    </row>
    <row r="7" spans="1:25" x14ac:dyDescent="0.25">
      <c r="A7" t="s">
        <v>31</v>
      </c>
      <c r="B7">
        <v>46</v>
      </c>
      <c r="C7" s="4">
        <f t="shared" si="0"/>
        <v>0.14420062695924765</v>
      </c>
    </row>
    <row r="8" spans="1:25" x14ac:dyDescent="0.25">
      <c r="A8" t="s">
        <v>22</v>
      </c>
      <c r="B8">
        <v>95</v>
      </c>
      <c r="C8" s="4">
        <f t="shared" si="0"/>
        <v>0.29780564263322884</v>
      </c>
    </row>
    <row r="10" spans="1:2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26" customFormat="1" x14ac:dyDescent="0.25">
      <c r="A11" s="27" t="str">
        <f>Refs!A2</f>
        <v>1. REGION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 t="str">
        <f>A11</f>
        <v>1. REGION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6" customFormat="1" x14ac:dyDescent="0.25">
      <c r="A12" s="27"/>
      <c r="B12" s="27" t="str">
        <f>Refs!B2</f>
        <v>Asia</v>
      </c>
      <c r="C12" s="27" t="str">
        <f>Refs!C2</f>
        <v>Europe</v>
      </c>
      <c r="D12" s="27" t="str">
        <f>Refs!D2</f>
        <v>Rest of the World</v>
      </c>
      <c r="E12" s="27" t="str">
        <f>Refs!E2</f>
        <v>North America</v>
      </c>
      <c r="F12" s="27" t="str">
        <f>Refs!F2</f>
        <v>UK</v>
      </c>
      <c r="G12" s="27" t="str">
        <f>Refs!G2</f>
        <v>US</v>
      </c>
      <c r="H12" s="27" t="str">
        <f>Refs!H2</f>
        <v>China</v>
      </c>
      <c r="I12" s="27"/>
      <c r="J12" s="27"/>
      <c r="K12" s="27"/>
      <c r="L12" s="27"/>
      <c r="M12" s="27" t="str">
        <f t="shared" ref="M12:S12" si="1">B12</f>
        <v>Asia</v>
      </c>
      <c r="N12" s="27" t="str">
        <f t="shared" si="1"/>
        <v>Europe</v>
      </c>
      <c r="O12" s="27" t="str">
        <f t="shared" si="1"/>
        <v>Rest of the World</v>
      </c>
      <c r="P12" s="27" t="str">
        <f t="shared" si="1"/>
        <v>North America</v>
      </c>
      <c r="Q12" s="27" t="str">
        <f t="shared" si="1"/>
        <v>UK</v>
      </c>
      <c r="R12" s="27" t="str">
        <f t="shared" si="1"/>
        <v>US</v>
      </c>
      <c r="S12" s="27" t="str">
        <f t="shared" si="1"/>
        <v>China</v>
      </c>
      <c r="T12" s="27"/>
      <c r="U12" s="27"/>
      <c r="V12" s="27"/>
      <c r="W12" s="27"/>
      <c r="X12" s="27"/>
      <c r="Y12" s="27"/>
    </row>
    <row r="13" spans="1:25" x14ac:dyDescent="0.25">
      <c r="A13" s="5" t="str">
        <f>A5</f>
        <v>Library director</v>
      </c>
      <c r="B13" s="5"/>
      <c r="C13" s="23"/>
      <c r="D13" s="5"/>
      <c r="E13" s="5"/>
      <c r="F13" s="5"/>
      <c r="G13" s="5"/>
      <c r="H13" s="5"/>
      <c r="I13" s="5"/>
      <c r="J13" s="5"/>
      <c r="K13" s="5"/>
      <c r="L13" s="5" t="str">
        <f t="shared" ref="L13:L24" si="2">A13</f>
        <v>Library director</v>
      </c>
      <c r="M13" s="8" t="e">
        <f t="shared" ref="M13:S24" si="3">B13/B$25</f>
        <v>#DIV/0!</v>
      </c>
      <c r="N13" s="8" t="e">
        <f t="shared" si="3"/>
        <v>#DIV/0!</v>
      </c>
      <c r="O13" s="8" t="e">
        <f t="shared" si="3"/>
        <v>#DIV/0!</v>
      </c>
      <c r="P13" s="8" t="e">
        <f t="shared" si="3"/>
        <v>#DIV/0!</v>
      </c>
      <c r="Q13" s="8" t="e">
        <f t="shared" si="3"/>
        <v>#DIV/0!</v>
      </c>
      <c r="R13" s="8" t="e">
        <f t="shared" si="3"/>
        <v>#DIV/0!</v>
      </c>
      <c r="S13" s="8" t="e">
        <f t="shared" si="3"/>
        <v>#DIV/0!</v>
      </c>
      <c r="T13" s="8"/>
      <c r="U13" s="8"/>
      <c r="V13" s="8"/>
      <c r="W13" s="8"/>
      <c r="X13" s="8"/>
      <c r="Y13" s="5"/>
    </row>
    <row r="14" spans="1:25" x14ac:dyDescent="0.25">
      <c r="A14" s="5" t="str">
        <f>A6</f>
        <v>Librarian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si="2"/>
        <v>Librarian</v>
      </c>
      <c r="M14" s="8" t="e">
        <f t="shared" si="3"/>
        <v>#DIV/0!</v>
      </c>
      <c r="N14" s="8" t="e">
        <f t="shared" si="3"/>
        <v>#DIV/0!</v>
      </c>
      <c r="O14" s="8" t="e">
        <f t="shared" si="3"/>
        <v>#DIV/0!</v>
      </c>
      <c r="P14" s="8" t="e">
        <f t="shared" si="3"/>
        <v>#DIV/0!</v>
      </c>
      <c r="Q14" s="8" t="e">
        <f t="shared" si="3"/>
        <v>#DIV/0!</v>
      </c>
      <c r="R14" s="8" t="e">
        <f t="shared" si="3"/>
        <v>#DIV/0!</v>
      </c>
      <c r="S14" s="8" t="e">
        <f t="shared" si="3"/>
        <v>#DIV/0!</v>
      </c>
      <c r="T14" s="8"/>
      <c r="U14" s="8"/>
      <c r="V14" s="8"/>
      <c r="W14" s="8"/>
      <c r="X14" s="8"/>
      <c r="Y14" s="5"/>
    </row>
    <row r="15" spans="1:25" x14ac:dyDescent="0.25">
      <c r="A15" s="5" t="str">
        <f>A8</f>
        <v>Other (please specify)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str">
        <f t="shared" si="2"/>
        <v>Other (please specify)</v>
      </c>
      <c r="M15" s="8" t="e">
        <f t="shared" si="3"/>
        <v>#DIV/0!</v>
      </c>
      <c r="N15" s="8" t="e">
        <f t="shared" si="3"/>
        <v>#DIV/0!</v>
      </c>
      <c r="O15" s="8" t="e">
        <f t="shared" si="3"/>
        <v>#DIV/0!</v>
      </c>
      <c r="P15" s="8" t="e">
        <f t="shared" si="3"/>
        <v>#DIV/0!</v>
      </c>
      <c r="Q15" s="8" t="e">
        <f t="shared" si="3"/>
        <v>#DIV/0!</v>
      </c>
      <c r="R15" s="8" t="e">
        <f t="shared" si="3"/>
        <v>#DIV/0!</v>
      </c>
      <c r="S15" s="8" t="e">
        <f t="shared" si="3"/>
        <v>#DIV/0!</v>
      </c>
      <c r="T15" s="8"/>
      <c r="U15" s="8"/>
      <c r="V15" s="8"/>
      <c r="W15" s="8"/>
      <c r="X15" s="8"/>
      <c r="Y15" s="5"/>
    </row>
    <row r="16" spans="1:25" x14ac:dyDescent="0.25">
      <c r="A16" s="5" t="e">
        <f>#REF!</f>
        <v>#REF!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e">
        <f t="shared" si="2"/>
        <v>#REF!</v>
      </c>
      <c r="M16" s="8" t="e">
        <f t="shared" si="3"/>
        <v>#DIV/0!</v>
      </c>
      <c r="N16" s="8" t="e">
        <f t="shared" si="3"/>
        <v>#DIV/0!</v>
      </c>
      <c r="O16" s="8" t="e">
        <f t="shared" si="3"/>
        <v>#DIV/0!</v>
      </c>
      <c r="P16" s="8" t="e">
        <f t="shared" si="3"/>
        <v>#DIV/0!</v>
      </c>
      <c r="Q16" s="8" t="e">
        <f t="shared" si="3"/>
        <v>#DIV/0!</v>
      </c>
      <c r="R16" s="8" t="e">
        <f t="shared" si="3"/>
        <v>#DIV/0!</v>
      </c>
      <c r="S16" s="8" t="e">
        <f t="shared" si="3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2"/>
        <v>#REF!</v>
      </c>
      <c r="M17" s="8" t="e">
        <f t="shared" si="3"/>
        <v>#DIV/0!</v>
      </c>
      <c r="N17" s="8" t="e">
        <f t="shared" si="3"/>
        <v>#DIV/0!</v>
      </c>
      <c r="O17" s="8" t="e">
        <f t="shared" si="3"/>
        <v>#DIV/0!</v>
      </c>
      <c r="P17" s="8" t="e">
        <f t="shared" si="3"/>
        <v>#DIV/0!</v>
      </c>
      <c r="Q17" s="8" t="e">
        <f t="shared" si="3"/>
        <v>#DIV/0!</v>
      </c>
      <c r="R17" s="8" t="e">
        <f t="shared" si="3"/>
        <v>#DIV/0!</v>
      </c>
      <c r="S17" s="8" t="e">
        <f t="shared" si="3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2"/>
        <v>#REF!</v>
      </c>
      <c r="M18" s="8" t="e">
        <f t="shared" si="3"/>
        <v>#DIV/0!</v>
      </c>
      <c r="N18" s="8" t="e">
        <f t="shared" si="3"/>
        <v>#DIV/0!</v>
      </c>
      <c r="O18" s="8" t="e">
        <f t="shared" si="3"/>
        <v>#DIV/0!</v>
      </c>
      <c r="P18" s="8" t="e">
        <f t="shared" si="3"/>
        <v>#DIV/0!</v>
      </c>
      <c r="Q18" s="8" t="e">
        <f t="shared" si="3"/>
        <v>#DIV/0!</v>
      </c>
      <c r="R18" s="8" t="e">
        <f t="shared" si="3"/>
        <v>#DIV/0!</v>
      </c>
      <c r="S18" s="8" t="e">
        <f t="shared" si="3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2"/>
        <v>#REF!</v>
      </c>
      <c r="M19" s="8" t="e">
        <f t="shared" si="3"/>
        <v>#DIV/0!</v>
      </c>
      <c r="N19" s="8" t="e">
        <f t="shared" si="3"/>
        <v>#DIV/0!</v>
      </c>
      <c r="O19" s="8" t="e">
        <f t="shared" si="3"/>
        <v>#DIV/0!</v>
      </c>
      <c r="P19" s="8" t="e">
        <f t="shared" si="3"/>
        <v>#DIV/0!</v>
      </c>
      <c r="Q19" s="8" t="e">
        <f t="shared" si="3"/>
        <v>#DIV/0!</v>
      </c>
      <c r="R19" s="8" t="e">
        <f t="shared" si="3"/>
        <v>#DIV/0!</v>
      </c>
      <c r="S19" s="8" t="e">
        <f t="shared" si="3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2"/>
        <v>#REF!</v>
      </c>
      <c r="M20" s="8" t="e">
        <f t="shared" si="3"/>
        <v>#DIV/0!</v>
      </c>
      <c r="N20" s="8" t="e">
        <f t="shared" si="3"/>
        <v>#DIV/0!</v>
      </c>
      <c r="O20" s="8" t="e">
        <f t="shared" si="3"/>
        <v>#DIV/0!</v>
      </c>
      <c r="P20" s="8" t="e">
        <f t="shared" si="3"/>
        <v>#DIV/0!</v>
      </c>
      <c r="Q20" s="8" t="e">
        <f t="shared" si="3"/>
        <v>#DIV/0!</v>
      </c>
      <c r="R20" s="8" t="e">
        <f t="shared" si="3"/>
        <v>#DIV/0!</v>
      </c>
      <c r="S20" s="8" t="e">
        <f t="shared" si="3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2"/>
        <v>#REF!</v>
      </c>
      <c r="M21" s="8" t="e">
        <f t="shared" si="3"/>
        <v>#DIV/0!</v>
      </c>
      <c r="N21" s="8" t="e">
        <f t="shared" si="3"/>
        <v>#DIV/0!</v>
      </c>
      <c r="O21" s="8" t="e">
        <f t="shared" si="3"/>
        <v>#DIV/0!</v>
      </c>
      <c r="P21" s="8" t="e">
        <f t="shared" si="3"/>
        <v>#DIV/0!</v>
      </c>
      <c r="Q21" s="8" t="e">
        <f t="shared" si="3"/>
        <v>#DIV/0!</v>
      </c>
      <c r="R21" s="8" t="e">
        <f t="shared" si="3"/>
        <v>#DIV/0!</v>
      </c>
      <c r="S21" s="8" t="e">
        <f t="shared" si="3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2"/>
        <v>#REF!</v>
      </c>
      <c r="M22" s="8" t="e">
        <f t="shared" si="3"/>
        <v>#DIV/0!</v>
      </c>
      <c r="N22" s="8" t="e">
        <f t="shared" si="3"/>
        <v>#DIV/0!</v>
      </c>
      <c r="O22" s="8" t="e">
        <f t="shared" si="3"/>
        <v>#DIV/0!</v>
      </c>
      <c r="P22" s="8" t="e">
        <f t="shared" si="3"/>
        <v>#DIV/0!</v>
      </c>
      <c r="Q22" s="8" t="e">
        <f t="shared" si="3"/>
        <v>#DIV/0!</v>
      </c>
      <c r="R22" s="8" t="e">
        <f t="shared" si="3"/>
        <v>#DIV/0!</v>
      </c>
      <c r="S22" s="8" t="e">
        <f t="shared" si="3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2"/>
        <v>#REF!</v>
      </c>
      <c r="M23" s="8" t="e">
        <f t="shared" si="3"/>
        <v>#DIV/0!</v>
      </c>
      <c r="N23" s="8" t="e">
        <f t="shared" si="3"/>
        <v>#DIV/0!</v>
      </c>
      <c r="O23" s="8" t="e">
        <f t="shared" si="3"/>
        <v>#DIV/0!</v>
      </c>
      <c r="P23" s="8" t="e">
        <f t="shared" si="3"/>
        <v>#DIV/0!</v>
      </c>
      <c r="Q23" s="8" t="e">
        <f t="shared" si="3"/>
        <v>#DIV/0!</v>
      </c>
      <c r="R23" s="8" t="e">
        <f t="shared" si="3"/>
        <v>#DIV/0!</v>
      </c>
      <c r="S23" s="8" t="e">
        <f t="shared" si="3"/>
        <v>#DIV/0!</v>
      </c>
      <c r="T23" s="8"/>
      <c r="U23" s="8"/>
      <c r="V23" s="8"/>
      <c r="W23" s="8"/>
      <c r="X23" s="8"/>
      <c r="Y23" s="5"/>
    </row>
    <row r="24" spans="1:25" x14ac:dyDescent="0.25">
      <c r="A24" s="5" t="e">
        <f>#REF!</f>
        <v>#REF!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e">
        <f t="shared" si="2"/>
        <v>#REF!</v>
      </c>
      <c r="M24" s="8" t="e">
        <f t="shared" si="3"/>
        <v>#DIV/0!</v>
      </c>
      <c r="N24" s="8" t="e">
        <f t="shared" si="3"/>
        <v>#DIV/0!</v>
      </c>
      <c r="O24" s="8" t="e">
        <f t="shared" si="3"/>
        <v>#DIV/0!</v>
      </c>
      <c r="P24" s="8" t="e">
        <f t="shared" si="3"/>
        <v>#DIV/0!</v>
      </c>
      <c r="Q24" s="8" t="e">
        <f t="shared" si="3"/>
        <v>#DIV/0!</v>
      </c>
      <c r="R24" s="8" t="e">
        <f t="shared" si="3"/>
        <v>#DIV/0!</v>
      </c>
      <c r="S24" s="8" t="e">
        <f t="shared" si="3"/>
        <v>#DIV/0!</v>
      </c>
      <c r="T24" s="8"/>
      <c r="U24" s="8"/>
      <c r="V24" s="8"/>
      <c r="W24" s="8"/>
      <c r="X24" s="8"/>
      <c r="Y24" s="5"/>
    </row>
    <row r="25" spans="1:25" x14ac:dyDescent="0.25">
      <c r="A25" s="5" t="s">
        <v>12</v>
      </c>
      <c r="B25" s="5">
        <f>SUM(B13:B24)</f>
        <v>0</v>
      </c>
      <c r="C25" s="5">
        <f t="shared" ref="C25:H25" si="4">SUM(C13:C24)</f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s="26" customFormat="1" x14ac:dyDescent="0.25">
      <c r="A29" s="30" t="str">
        <f>Refs!A3</f>
        <v>2. WORK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 t="str">
        <f>A29</f>
        <v>2. WORK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s="26" customFormat="1" x14ac:dyDescent="0.25">
      <c r="A30" s="30"/>
      <c r="B30" s="30" t="str">
        <f>Refs!B3</f>
        <v>Public Library</v>
      </c>
      <c r="C30" s="30" t="str">
        <f>Refs!C3</f>
        <v>National Library</v>
      </c>
      <c r="D30" s="30" t="str">
        <f>Refs!D3</f>
        <v>Academic Library</v>
      </c>
      <c r="E30" s="30"/>
      <c r="F30" s="30"/>
      <c r="G30" s="30"/>
      <c r="H30" s="30"/>
      <c r="I30" s="30"/>
      <c r="J30" s="30"/>
      <c r="K30" s="30"/>
      <c r="L30" s="30"/>
      <c r="M30" s="30" t="str">
        <f>B30</f>
        <v>Public Library</v>
      </c>
      <c r="N30" s="30" t="str">
        <f>C30</f>
        <v>National Library</v>
      </c>
      <c r="O30" s="30" t="str">
        <f>D30</f>
        <v>Academic Library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x14ac:dyDescent="0.25">
      <c r="A31" s="9" t="str">
        <f>A5</f>
        <v>Library director</v>
      </c>
      <c r="B31" s="9"/>
      <c r="C31" s="24"/>
      <c r="D31" s="9"/>
      <c r="E31" s="9"/>
      <c r="F31" s="9"/>
      <c r="G31" s="9"/>
      <c r="H31" s="9"/>
      <c r="I31" s="9"/>
      <c r="J31" s="9"/>
      <c r="K31" s="9"/>
      <c r="L31" s="9" t="str">
        <f t="shared" ref="L31:L42" si="5">A31</f>
        <v>Library director</v>
      </c>
      <c r="M31" s="12" t="e">
        <f t="shared" ref="M31:O42" si="6">B31/B$43</f>
        <v>#DIV/0!</v>
      </c>
      <c r="N31" s="12" t="e">
        <f t="shared" si="6"/>
        <v>#DIV/0!</v>
      </c>
      <c r="O31" s="12" t="e">
        <f t="shared" si="6"/>
        <v>#DIV/0!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>A6</f>
        <v>Librarian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si="5"/>
        <v>Librarian</v>
      </c>
      <c r="M32" s="12" t="e">
        <f t="shared" si="6"/>
        <v>#DIV/0!</v>
      </c>
      <c r="N32" s="12" t="e">
        <f t="shared" si="6"/>
        <v>#DIV/0!</v>
      </c>
      <c r="O32" s="12" t="e">
        <f t="shared" si="6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>A8</f>
        <v>Other (please specify)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str">
        <f t="shared" si="5"/>
        <v>Other (please specify)</v>
      </c>
      <c r="M33" s="12" t="e">
        <f t="shared" si="6"/>
        <v>#DIV/0!</v>
      </c>
      <c r="N33" s="12" t="e">
        <f t="shared" si="6"/>
        <v>#DIV/0!</v>
      </c>
      <c r="O33" s="12" t="e">
        <f t="shared" si="6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e">
        <f>#REF!</f>
        <v>#REF!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e">
        <f t="shared" si="5"/>
        <v>#REF!</v>
      </c>
      <c r="M34" s="12" t="e">
        <f t="shared" si="6"/>
        <v>#DIV/0!</v>
      </c>
      <c r="N34" s="12" t="e">
        <f t="shared" si="6"/>
        <v>#DIV/0!</v>
      </c>
      <c r="O34" s="12" t="e">
        <f t="shared" si="6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5"/>
        <v>#REF!</v>
      </c>
      <c r="M35" s="12" t="e">
        <f t="shared" si="6"/>
        <v>#DIV/0!</v>
      </c>
      <c r="N35" s="12" t="e">
        <f t="shared" si="6"/>
        <v>#DIV/0!</v>
      </c>
      <c r="O35" s="12" t="e">
        <f t="shared" si="6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5"/>
        <v>#REF!</v>
      </c>
      <c r="M36" s="12" t="e">
        <f t="shared" si="6"/>
        <v>#DIV/0!</v>
      </c>
      <c r="N36" s="12" t="e">
        <f t="shared" si="6"/>
        <v>#DIV/0!</v>
      </c>
      <c r="O36" s="12" t="e">
        <f t="shared" si="6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5"/>
        <v>#REF!</v>
      </c>
      <c r="M37" s="12" t="e">
        <f t="shared" si="6"/>
        <v>#DIV/0!</v>
      </c>
      <c r="N37" s="12" t="e">
        <f t="shared" si="6"/>
        <v>#DIV/0!</v>
      </c>
      <c r="O37" s="12" t="e">
        <f t="shared" si="6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5"/>
        <v>#REF!</v>
      </c>
      <c r="M38" s="12" t="e">
        <f t="shared" si="6"/>
        <v>#DIV/0!</v>
      </c>
      <c r="N38" s="12" t="e">
        <f t="shared" si="6"/>
        <v>#DIV/0!</v>
      </c>
      <c r="O38" s="12" t="e">
        <f t="shared" si="6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5"/>
        <v>#REF!</v>
      </c>
      <c r="M39" s="12" t="e">
        <f t="shared" si="6"/>
        <v>#DIV/0!</v>
      </c>
      <c r="N39" s="12" t="e">
        <f t="shared" si="6"/>
        <v>#DIV/0!</v>
      </c>
      <c r="O39" s="12" t="e">
        <f t="shared" si="6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5"/>
        <v>#REF!</v>
      </c>
      <c r="M40" s="12" t="e">
        <f t="shared" si="6"/>
        <v>#DIV/0!</v>
      </c>
      <c r="N40" s="12" t="e">
        <f t="shared" si="6"/>
        <v>#DIV/0!</v>
      </c>
      <c r="O40" s="12" t="e">
        <f t="shared" si="6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5"/>
        <v>#REF!</v>
      </c>
      <c r="M41" s="12" t="e">
        <f t="shared" si="6"/>
        <v>#DIV/0!</v>
      </c>
      <c r="N41" s="12" t="e">
        <f t="shared" si="6"/>
        <v>#DIV/0!</v>
      </c>
      <c r="O41" s="12" t="e">
        <f t="shared" si="6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e">
        <f>#REF!</f>
        <v>#REF!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e">
        <f t="shared" si="5"/>
        <v>#REF!</v>
      </c>
      <c r="M42" s="12" t="e">
        <f t="shared" si="6"/>
        <v>#DIV/0!</v>
      </c>
      <c r="N42" s="12" t="e">
        <f t="shared" si="6"/>
        <v>#DIV/0!</v>
      </c>
      <c r="O42" s="12" t="e">
        <f t="shared" si="6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s">
        <v>12</v>
      </c>
      <c r="B43" s="9">
        <f>SUM(B31:B42)</f>
        <v>0</v>
      </c>
      <c r="C43" s="9">
        <f t="shared" ref="C43:D43" si="7">SUM(C31:C42)</f>
        <v>0</v>
      </c>
      <c r="D43" s="9">
        <f t="shared" si="7"/>
        <v>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s="26" customFormat="1" x14ac:dyDescent="0.25">
      <c r="A47" s="33" t="str">
        <f>Refs!A4</f>
        <v>3. UNIVERISTY / COLLEGE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 t="str">
        <f>A47</f>
        <v>3. UNIVERISTY / COLLEGE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s="26" customFormat="1" x14ac:dyDescent="0.25">
      <c r="A48" s="33"/>
      <c r="B48" s="33" t="str">
        <f>Refs!B4</f>
        <v>University</v>
      </c>
      <c r="C48" s="33" t="str">
        <f>Refs!C4</f>
        <v>Community college</v>
      </c>
      <c r="D48" s="33" t="str">
        <f>Refs!D4</f>
        <v>Other (please specify)</v>
      </c>
      <c r="E48" s="33"/>
      <c r="F48" s="33"/>
      <c r="G48" s="33"/>
      <c r="H48" s="33"/>
      <c r="I48" s="33"/>
      <c r="J48" s="33"/>
      <c r="K48" s="33"/>
      <c r="L48" s="33"/>
      <c r="M48" s="33" t="str">
        <f>B48</f>
        <v>University</v>
      </c>
      <c r="N48" s="33" t="str">
        <f>C48</f>
        <v>Community college</v>
      </c>
      <c r="O48" s="33" t="str">
        <f>D48</f>
        <v>Other (please specify)</v>
      </c>
      <c r="P48" s="33"/>
      <c r="Q48" s="33"/>
      <c r="R48" s="33"/>
      <c r="S48" s="33"/>
      <c r="T48" s="33"/>
      <c r="U48" s="33"/>
      <c r="V48" s="33"/>
      <c r="W48" s="33"/>
      <c r="X48" s="33"/>
      <c r="Y48" s="33"/>
    </row>
    <row r="49" spans="1:25" x14ac:dyDescent="0.25">
      <c r="A49" s="13" t="str">
        <f>A5</f>
        <v>Library director</v>
      </c>
      <c r="B49" s="13"/>
      <c r="C49" s="25"/>
      <c r="D49" s="13"/>
      <c r="E49" s="13"/>
      <c r="F49" s="13"/>
      <c r="G49" s="13"/>
      <c r="H49" s="13"/>
      <c r="I49" s="13"/>
      <c r="J49" s="13"/>
      <c r="K49" s="13"/>
      <c r="L49" s="13" t="str">
        <f t="shared" ref="L49:L60" si="8">A49</f>
        <v>Library director</v>
      </c>
      <c r="M49" s="16" t="e">
        <f t="shared" ref="M49:O60" si="9">B49/B$61</f>
        <v>#DIV/0!</v>
      </c>
      <c r="N49" s="16" t="e">
        <f t="shared" si="9"/>
        <v>#DIV/0!</v>
      </c>
      <c r="O49" s="16" t="e">
        <f t="shared" si="9"/>
        <v>#DIV/0!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>A6</f>
        <v>Librarian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si="8"/>
        <v>Librarian</v>
      </c>
      <c r="M50" s="16" t="e">
        <f t="shared" si="9"/>
        <v>#DIV/0!</v>
      </c>
      <c r="N50" s="16" t="e">
        <f t="shared" si="9"/>
        <v>#DIV/0!</v>
      </c>
      <c r="O50" s="16" t="e">
        <f t="shared" si="9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str">
        <f>A8</f>
        <v>Other (please specify)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str">
        <f t="shared" si="8"/>
        <v>Other (please specify)</v>
      </c>
      <c r="M51" s="16" t="e">
        <f t="shared" si="9"/>
        <v>#DIV/0!</v>
      </c>
      <c r="N51" s="16" t="e">
        <f t="shared" si="9"/>
        <v>#DIV/0!</v>
      </c>
      <c r="O51" s="16" t="e">
        <f t="shared" si="9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e">
        <f>#REF!</f>
        <v>#REF!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e">
        <f t="shared" si="8"/>
        <v>#REF!</v>
      </c>
      <c r="M52" s="16" t="e">
        <f t="shared" si="9"/>
        <v>#DIV/0!</v>
      </c>
      <c r="N52" s="16" t="e">
        <f t="shared" si="9"/>
        <v>#DIV/0!</v>
      </c>
      <c r="O52" s="16" t="e">
        <f t="shared" si="9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8"/>
        <v>#REF!</v>
      </c>
      <c r="M53" s="16" t="e">
        <f t="shared" si="9"/>
        <v>#DIV/0!</v>
      </c>
      <c r="N53" s="16" t="e">
        <f t="shared" si="9"/>
        <v>#DIV/0!</v>
      </c>
      <c r="O53" s="16" t="e">
        <f t="shared" si="9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8"/>
        <v>#REF!</v>
      </c>
      <c r="M54" s="16" t="e">
        <f t="shared" si="9"/>
        <v>#DIV/0!</v>
      </c>
      <c r="N54" s="16" t="e">
        <f t="shared" si="9"/>
        <v>#DIV/0!</v>
      </c>
      <c r="O54" s="16" t="e">
        <f t="shared" si="9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8"/>
        <v>#REF!</v>
      </c>
      <c r="M55" s="16" t="e">
        <f t="shared" si="9"/>
        <v>#DIV/0!</v>
      </c>
      <c r="N55" s="16" t="e">
        <f t="shared" si="9"/>
        <v>#DIV/0!</v>
      </c>
      <c r="O55" s="16" t="e">
        <f t="shared" si="9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8"/>
        <v>#REF!</v>
      </c>
      <c r="M56" s="16" t="e">
        <f t="shared" si="9"/>
        <v>#DIV/0!</v>
      </c>
      <c r="N56" s="16" t="e">
        <f t="shared" si="9"/>
        <v>#DIV/0!</v>
      </c>
      <c r="O56" s="16" t="e">
        <f t="shared" si="9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8"/>
        <v>#REF!</v>
      </c>
      <c r="M57" s="16" t="e">
        <f t="shared" si="9"/>
        <v>#DIV/0!</v>
      </c>
      <c r="N57" s="16" t="e">
        <f t="shared" si="9"/>
        <v>#DIV/0!</v>
      </c>
      <c r="O57" s="16" t="e">
        <f t="shared" si="9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8"/>
        <v>#REF!</v>
      </c>
      <c r="M58" s="16" t="e">
        <f t="shared" si="9"/>
        <v>#DIV/0!</v>
      </c>
      <c r="N58" s="16" t="e">
        <f t="shared" si="9"/>
        <v>#DIV/0!</v>
      </c>
      <c r="O58" s="16" t="e">
        <f t="shared" si="9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8"/>
        <v>#REF!</v>
      </c>
      <c r="M59" s="16" t="e">
        <f t="shared" si="9"/>
        <v>#DIV/0!</v>
      </c>
      <c r="N59" s="16" t="e">
        <f t="shared" si="9"/>
        <v>#DIV/0!</v>
      </c>
      <c r="O59" s="16" t="e">
        <f t="shared" si="9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e">
        <f>#REF!</f>
        <v>#REF!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e">
        <f t="shared" si="8"/>
        <v>#REF!</v>
      </c>
      <c r="M60" s="16" t="e">
        <f t="shared" si="9"/>
        <v>#DIV/0!</v>
      </c>
      <c r="N60" s="16" t="e">
        <f t="shared" si="9"/>
        <v>#DIV/0!</v>
      </c>
      <c r="O60" s="16" t="e">
        <f t="shared" si="9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s">
        <v>12</v>
      </c>
      <c r="B61" s="13">
        <f>SUM(B49:B60)</f>
        <v>0</v>
      </c>
      <c r="C61" s="13">
        <f t="shared" ref="C61:D61" si="10">SUM(C49:C60)</f>
        <v>0</v>
      </c>
      <c r="D61" s="13">
        <f t="shared" si="10"/>
        <v>0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s="26" customFormat="1" x14ac:dyDescent="0.25">
      <c r="A64" s="37" t="str">
        <f>Refs!A5</f>
        <v>4. ACADEMIC ROLE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 t="str">
        <f>A64</f>
        <v>4. ACADEMIC ROLE</v>
      </c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s="26" customFormat="1" x14ac:dyDescent="0.25">
      <c r="A65" s="37"/>
      <c r="B65" s="37" t="str">
        <f>Refs!B5</f>
        <v>Associate dean of library</v>
      </c>
      <c r="C65" s="37" t="str">
        <f>Refs!C5</f>
        <v>Dean of library</v>
      </c>
      <c r="D65" s="37" t="str">
        <f>Refs!D5</f>
        <v>Librarian</v>
      </c>
      <c r="E65" s="37" t="str">
        <f>Refs!E5</f>
        <v>Library head of IT</v>
      </c>
      <c r="F65" s="37" t="str">
        <f>Refs!F5</f>
        <v>Other (please specify)</v>
      </c>
      <c r="G65" s="37"/>
      <c r="H65" s="37"/>
      <c r="I65" s="37"/>
      <c r="J65" s="37"/>
      <c r="K65" s="37"/>
      <c r="L65" s="37"/>
      <c r="M65" s="37" t="str">
        <f>B65</f>
        <v>Associate dean of library</v>
      </c>
      <c r="N65" s="40" t="str">
        <f>C65</f>
        <v>Dean of library</v>
      </c>
      <c r="O65" s="37" t="str">
        <f>D65</f>
        <v>Librarian</v>
      </c>
      <c r="P65" s="40" t="str">
        <f>E65</f>
        <v>Library head of IT</v>
      </c>
      <c r="Q65" s="37" t="str">
        <f>F65</f>
        <v>Other (please specify)</v>
      </c>
      <c r="R65" s="40"/>
      <c r="S65" s="37"/>
      <c r="T65" s="40"/>
      <c r="U65" s="37"/>
      <c r="V65" s="40"/>
      <c r="W65" s="37"/>
      <c r="X65" s="37"/>
      <c r="Y65" s="37"/>
    </row>
    <row r="66" spans="1:25" x14ac:dyDescent="0.25">
      <c r="A66" s="17" t="str">
        <f>A5</f>
        <v>Library director</v>
      </c>
      <c r="B66" s="17"/>
      <c r="C66" s="49"/>
      <c r="D66" s="17"/>
      <c r="E66" s="17"/>
      <c r="F66" s="17"/>
      <c r="G66" s="17"/>
      <c r="H66" s="17"/>
      <c r="I66" s="17"/>
      <c r="J66" s="17"/>
      <c r="K66" s="17"/>
      <c r="L66" s="17" t="str">
        <f t="shared" ref="L66:L77" si="11">A66</f>
        <v>Library director</v>
      </c>
      <c r="M66" s="21" t="e">
        <f t="shared" ref="M66:Q77" si="12">B66/B$78</f>
        <v>#DIV/0!</v>
      </c>
      <c r="N66" s="21" t="e">
        <f t="shared" si="12"/>
        <v>#DIV/0!</v>
      </c>
      <c r="O66" s="21" t="e">
        <f t="shared" si="12"/>
        <v>#DIV/0!</v>
      </c>
      <c r="P66" s="21" t="e">
        <f t="shared" si="12"/>
        <v>#DIV/0!</v>
      </c>
      <c r="Q66" s="21" t="e">
        <f t="shared" si="12"/>
        <v>#DIV/0!</v>
      </c>
      <c r="R66" s="21"/>
      <c r="S66" s="21"/>
      <c r="T66" s="21"/>
      <c r="U66" s="21"/>
      <c r="V66" s="21"/>
      <c r="W66" s="21"/>
      <c r="X66" s="21"/>
      <c r="Y66" s="17"/>
    </row>
    <row r="67" spans="1:25" x14ac:dyDescent="0.25">
      <c r="A67" s="17" t="str">
        <f>A6</f>
        <v>Librarian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si="11"/>
        <v>Librarian</v>
      </c>
      <c r="M67" s="21" t="e">
        <f t="shared" si="12"/>
        <v>#DIV/0!</v>
      </c>
      <c r="N67" s="21" t="e">
        <f t="shared" si="12"/>
        <v>#DIV/0!</v>
      </c>
      <c r="O67" s="21" t="e">
        <f t="shared" si="12"/>
        <v>#DIV/0!</v>
      </c>
      <c r="P67" s="21" t="e">
        <f t="shared" si="12"/>
        <v>#DIV/0!</v>
      </c>
      <c r="Q67" s="21" t="e">
        <f t="shared" si="12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str">
        <f>A8</f>
        <v>Other (please specify)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str">
        <f t="shared" si="11"/>
        <v>Other (please specify)</v>
      </c>
      <c r="M68" s="21" t="e">
        <f t="shared" si="12"/>
        <v>#DIV/0!</v>
      </c>
      <c r="N68" s="21" t="e">
        <f t="shared" si="12"/>
        <v>#DIV/0!</v>
      </c>
      <c r="O68" s="21" t="e">
        <f t="shared" si="12"/>
        <v>#DIV/0!</v>
      </c>
      <c r="P68" s="21" t="e">
        <f t="shared" si="12"/>
        <v>#DIV/0!</v>
      </c>
      <c r="Q68" s="21" t="e">
        <f t="shared" si="12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e">
        <f>#REF!</f>
        <v>#REF!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e">
        <f t="shared" si="11"/>
        <v>#REF!</v>
      </c>
      <c r="M69" s="21" t="e">
        <f t="shared" si="12"/>
        <v>#DIV/0!</v>
      </c>
      <c r="N69" s="21" t="e">
        <f t="shared" si="12"/>
        <v>#DIV/0!</v>
      </c>
      <c r="O69" s="21" t="e">
        <f t="shared" si="12"/>
        <v>#DIV/0!</v>
      </c>
      <c r="P69" s="21" t="e">
        <f t="shared" si="12"/>
        <v>#DIV/0!</v>
      </c>
      <c r="Q69" s="21" t="e">
        <f t="shared" si="12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49"/>
      <c r="D70" s="17"/>
      <c r="E70" s="17"/>
      <c r="F70" s="17"/>
      <c r="G70" s="17"/>
      <c r="H70" s="17"/>
      <c r="I70" s="17"/>
      <c r="J70" s="17"/>
      <c r="K70" s="17"/>
      <c r="L70" s="17" t="e">
        <f t="shared" si="11"/>
        <v>#REF!</v>
      </c>
      <c r="M70" s="21" t="e">
        <f t="shared" si="12"/>
        <v>#DIV/0!</v>
      </c>
      <c r="N70" s="21" t="e">
        <f t="shared" si="12"/>
        <v>#DIV/0!</v>
      </c>
      <c r="O70" s="21" t="e">
        <f t="shared" si="12"/>
        <v>#DIV/0!</v>
      </c>
      <c r="P70" s="21" t="e">
        <f t="shared" si="12"/>
        <v>#DIV/0!</v>
      </c>
      <c r="Q70" s="21" t="e">
        <f t="shared" si="12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 t="e">
        <f t="shared" si="11"/>
        <v>#REF!</v>
      </c>
      <c r="M71" s="21" t="e">
        <f t="shared" si="12"/>
        <v>#DIV/0!</v>
      </c>
      <c r="N71" s="21" t="e">
        <f t="shared" si="12"/>
        <v>#DIV/0!</v>
      </c>
      <c r="O71" s="21" t="e">
        <f t="shared" si="12"/>
        <v>#DIV/0!</v>
      </c>
      <c r="P71" s="21" t="e">
        <f t="shared" si="12"/>
        <v>#DIV/0!</v>
      </c>
      <c r="Q71" s="21" t="e">
        <f t="shared" si="12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1"/>
        <v>#REF!</v>
      </c>
      <c r="M72" s="21" t="e">
        <f t="shared" si="12"/>
        <v>#DIV/0!</v>
      </c>
      <c r="N72" s="21" t="e">
        <f t="shared" si="12"/>
        <v>#DIV/0!</v>
      </c>
      <c r="O72" s="21" t="e">
        <f t="shared" si="12"/>
        <v>#DIV/0!</v>
      </c>
      <c r="P72" s="21" t="e">
        <f t="shared" si="12"/>
        <v>#DIV/0!</v>
      </c>
      <c r="Q72" s="21" t="e">
        <f t="shared" si="12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1"/>
        <v>#REF!</v>
      </c>
      <c r="M73" s="21" t="e">
        <f t="shared" si="12"/>
        <v>#DIV/0!</v>
      </c>
      <c r="N73" s="21" t="e">
        <f t="shared" si="12"/>
        <v>#DIV/0!</v>
      </c>
      <c r="O73" s="21" t="e">
        <f t="shared" si="12"/>
        <v>#DIV/0!</v>
      </c>
      <c r="P73" s="21" t="e">
        <f t="shared" si="12"/>
        <v>#DIV/0!</v>
      </c>
      <c r="Q73" s="21" t="e">
        <f t="shared" si="12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 t="e">
        <f t="shared" si="11"/>
        <v>#REF!</v>
      </c>
      <c r="M74" s="21" t="e">
        <f t="shared" si="12"/>
        <v>#DIV/0!</v>
      </c>
      <c r="N74" s="21" t="e">
        <f t="shared" si="12"/>
        <v>#DIV/0!</v>
      </c>
      <c r="O74" s="21" t="e">
        <f t="shared" si="12"/>
        <v>#DIV/0!</v>
      </c>
      <c r="P74" s="21" t="e">
        <f t="shared" si="12"/>
        <v>#DIV/0!</v>
      </c>
      <c r="Q74" s="21" t="e">
        <f t="shared" si="12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e">
        <f t="shared" si="11"/>
        <v>#REF!</v>
      </c>
      <c r="M75" s="21" t="e">
        <f t="shared" si="12"/>
        <v>#DIV/0!</v>
      </c>
      <c r="N75" s="21" t="e">
        <f t="shared" si="12"/>
        <v>#DIV/0!</v>
      </c>
      <c r="O75" s="21" t="e">
        <f t="shared" si="12"/>
        <v>#DIV/0!</v>
      </c>
      <c r="P75" s="21" t="e">
        <f t="shared" si="12"/>
        <v>#DIV/0!</v>
      </c>
      <c r="Q75" s="21" t="e">
        <f t="shared" si="12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1"/>
        <v>#REF!</v>
      </c>
      <c r="M76" s="21" t="e">
        <f t="shared" si="12"/>
        <v>#DIV/0!</v>
      </c>
      <c r="N76" s="21" t="e">
        <f t="shared" si="12"/>
        <v>#DIV/0!</v>
      </c>
      <c r="O76" s="21" t="e">
        <f t="shared" si="12"/>
        <v>#DIV/0!</v>
      </c>
      <c r="P76" s="21" t="e">
        <f t="shared" si="12"/>
        <v>#DIV/0!</v>
      </c>
      <c r="Q76" s="21" t="e">
        <f t="shared" si="12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e">
        <f>#REF!</f>
        <v>#REF!</v>
      </c>
      <c r="B77" s="17"/>
      <c r="C77" s="49"/>
      <c r="D77" s="17"/>
      <c r="E77" s="17"/>
      <c r="F77" s="17"/>
      <c r="G77" s="17"/>
      <c r="H77" s="17"/>
      <c r="I77" s="17"/>
      <c r="J77" s="17"/>
      <c r="K77" s="17"/>
      <c r="L77" s="17" t="e">
        <f t="shared" si="11"/>
        <v>#REF!</v>
      </c>
      <c r="M77" s="21" t="e">
        <f t="shared" si="12"/>
        <v>#DIV/0!</v>
      </c>
      <c r="N77" s="21" t="e">
        <f t="shared" si="12"/>
        <v>#DIV/0!</v>
      </c>
      <c r="O77" s="21" t="e">
        <f t="shared" si="12"/>
        <v>#DIV/0!</v>
      </c>
      <c r="P77" s="21" t="e">
        <f t="shared" si="12"/>
        <v>#DIV/0!</v>
      </c>
      <c r="Q77" s="21" t="e">
        <f t="shared" si="12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/>
      <c r="B78" s="17">
        <f>SUM(B66:B77)</f>
        <v>0</v>
      </c>
      <c r="C78" s="17">
        <f>SUM(C66:C77)</f>
        <v>0</v>
      </c>
      <c r="D78" s="17">
        <f t="shared" ref="D78:F78" si="13">SUM(D66:D77)</f>
        <v>0</v>
      </c>
      <c r="E78" s="17">
        <f t="shared" si="13"/>
        <v>0</v>
      </c>
      <c r="F78" s="17">
        <f t="shared" si="13"/>
        <v>0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x14ac:dyDescent="0.25">
      <c r="A79" s="17"/>
      <c r="B79" s="17"/>
      <c r="C79" s="21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s="51" customFormat="1" x14ac:dyDescent="0.25"/>
    <row r="81" spans="1:24" s="50" customFormat="1" x14ac:dyDescent="0.25">
      <c r="A81" s="50" t="str">
        <f>Refs!A6</f>
        <v>5. PUBLIC ROLE</v>
      </c>
      <c r="L81" s="50" t="str">
        <f>A81</f>
        <v>5. PUBLIC ROLE</v>
      </c>
    </row>
    <row r="82" spans="1:24" s="50" customFormat="1" x14ac:dyDescent="0.25">
      <c r="B82" s="50" t="str">
        <f>Refs!B6</f>
        <v>Library director</v>
      </c>
      <c r="C82" s="50" t="str">
        <f>Refs!C6</f>
        <v>Librarian</v>
      </c>
      <c r="D82" s="50" t="str">
        <f>Refs!D6</f>
        <v>Library head of IT/Technology services</v>
      </c>
      <c r="E82" s="50" t="str">
        <f>Refs!E6</f>
        <v>Other (please specify)</v>
      </c>
      <c r="M82" s="50" t="str">
        <f>B82</f>
        <v>Library director</v>
      </c>
      <c r="N82" s="60" t="str">
        <f>C82</f>
        <v>Librarian</v>
      </c>
      <c r="O82" s="50" t="str">
        <f>D82</f>
        <v>Library head of IT/Technology services</v>
      </c>
      <c r="P82" s="60" t="str">
        <f>E82</f>
        <v>Other (please specify)</v>
      </c>
      <c r="R82" s="60"/>
      <c r="T82" s="60"/>
      <c r="V82" s="60"/>
    </row>
    <row r="83" spans="1:24" s="50" customFormat="1" x14ac:dyDescent="0.25">
      <c r="A83" s="51" t="str">
        <f t="shared" ref="A83:A95" si="14">A13</f>
        <v>Library director</v>
      </c>
      <c r="L83" s="51" t="str">
        <f t="shared" ref="L83:L95" si="15">A83</f>
        <v>Library director</v>
      </c>
      <c r="M83" s="58" t="e">
        <f t="shared" ref="M83:P95" si="16">B83/B$78</f>
        <v>#DIV/0!</v>
      </c>
      <c r="N83" s="58" t="e">
        <f t="shared" si="16"/>
        <v>#DIV/0!</v>
      </c>
      <c r="O83" s="58" t="e">
        <f t="shared" si="16"/>
        <v>#DIV/0!</v>
      </c>
      <c r="P83" s="58" t="e">
        <f t="shared" si="16"/>
        <v>#DIV/0!</v>
      </c>
      <c r="R83" s="60"/>
      <c r="T83" s="60"/>
      <c r="V83" s="60"/>
    </row>
    <row r="84" spans="1:24" s="51" customFormat="1" x14ac:dyDescent="0.25">
      <c r="A84" s="51" t="str">
        <f t="shared" si="14"/>
        <v>Librarian</v>
      </c>
      <c r="C84" s="62"/>
      <c r="L84" s="51" t="str">
        <f t="shared" si="15"/>
        <v>Librarian</v>
      </c>
      <c r="M84" s="58" t="e">
        <f t="shared" si="16"/>
        <v>#DIV/0!</v>
      </c>
      <c r="N84" s="58" t="e">
        <f t="shared" si="16"/>
        <v>#DIV/0!</v>
      </c>
      <c r="O84" s="58" t="e">
        <f t="shared" si="16"/>
        <v>#DIV/0!</v>
      </c>
      <c r="P84" s="58" t="e">
        <f t="shared" si="16"/>
        <v>#DIV/0!</v>
      </c>
      <c r="Q84" s="58"/>
      <c r="R84" s="58"/>
      <c r="S84" s="58"/>
      <c r="T84" s="58"/>
      <c r="U84" s="58"/>
      <c r="V84" s="58"/>
      <c r="W84" s="58"/>
      <c r="X84" s="58"/>
    </row>
    <row r="85" spans="1:24" s="51" customFormat="1" x14ac:dyDescent="0.25">
      <c r="A85" s="51" t="str">
        <f t="shared" si="14"/>
        <v>Other (please specify)</v>
      </c>
      <c r="C85" s="62"/>
      <c r="L85" s="51" t="str">
        <f t="shared" si="15"/>
        <v>Other (please specify)</v>
      </c>
      <c r="M85" s="58" t="e">
        <f t="shared" si="16"/>
        <v>#DIV/0!</v>
      </c>
      <c r="N85" s="58" t="e">
        <f t="shared" si="16"/>
        <v>#DIV/0!</v>
      </c>
      <c r="O85" s="58" t="e">
        <f t="shared" si="16"/>
        <v>#DIV/0!</v>
      </c>
      <c r="P85" s="58" t="e">
        <f t="shared" si="16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e">
        <f t="shared" si="14"/>
        <v>#REF!</v>
      </c>
      <c r="C86" s="62"/>
      <c r="L86" s="51" t="e">
        <f t="shared" si="15"/>
        <v>#REF!</v>
      </c>
      <c r="M86" s="58" t="e">
        <f t="shared" si="16"/>
        <v>#DIV/0!</v>
      </c>
      <c r="N86" s="58" t="e">
        <f t="shared" si="16"/>
        <v>#DIV/0!</v>
      </c>
      <c r="O86" s="58" t="e">
        <f t="shared" si="16"/>
        <v>#DIV/0!</v>
      </c>
      <c r="P86" s="58" t="e">
        <f t="shared" si="16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4"/>
        <v>#REF!</v>
      </c>
      <c r="C87" s="62"/>
      <c r="L87" s="51" t="e">
        <f t="shared" si="15"/>
        <v>#REF!</v>
      </c>
      <c r="M87" s="58" t="e">
        <f t="shared" si="16"/>
        <v>#DIV/0!</v>
      </c>
      <c r="N87" s="58" t="e">
        <f t="shared" si="16"/>
        <v>#DIV/0!</v>
      </c>
      <c r="O87" s="58" t="e">
        <f t="shared" si="16"/>
        <v>#DIV/0!</v>
      </c>
      <c r="P87" s="58" t="e">
        <f t="shared" si="16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4"/>
        <v>#REF!</v>
      </c>
      <c r="C88" s="62"/>
      <c r="L88" s="51" t="e">
        <f t="shared" si="15"/>
        <v>#REF!</v>
      </c>
      <c r="M88" s="58" t="e">
        <f t="shared" si="16"/>
        <v>#DIV/0!</v>
      </c>
      <c r="N88" s="58" t="e">
        <f t="shared" si="16"/>
        <v>#DIV/0!</v>
      </c>
      <c r="O88" s="58" t="e">
        <f t="shared" si="16"/>
        <v>#DIV/0!</v>
      </c>
      <c r="P88" s="58" t="e">
        <f t="shared" si="16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4"/>
        <v>#REF!</v>
      </c>
      <c r="L89" s="51" t="e">
        <f t="shared" si="15"/>
        <v>#REF!</v>
      </c>
      <c r="M89" s="58" t="e">
        <f t="shared" si="16"/>
        <v>#DIV/0!</v>
      </c>
      <c r="N89" s="58" t="e">
        <f t="shared" si="16"/>
        <v>#DIV/0!</v>
      </c>
      <c r="O89" s="58" t="e">
        <f t="shared" si="16"/>
        <v>#DIV/0!</v>
      </c>
      <c r="P89" s="58" t="e">
        <f t="shared" si="16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4"/>
        <v>#REF!</v>
      </c>
      <c r="L90" s="51" t="e">
        <f t="shared" si="15"/>
        <v>#REF!</v>
      </c>
      <c r="M90" s="58" t="e">
        <f t="shared" si="16"/>
        <v>#DIV/0!</v>
      </c>
      <c r="N90" s="58" t="e">
        <f t="shared" si="16"/>
        <v>#DIV/0!</v>
      </c>
      <c r="O90" s="58" t="e">
        <f t="shared" si="16"/>
        <v>#DIV/0!</v>
      </c>
      <c r="P90" s="58" t="e">
        <f t="shared" si="16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4"/>
        <v>#REF!</v>
      </c>
      <c r="L91" s="51" t="e">
        <f t="shared" si="15"/>
        <v>#REF!</v>
      </c>
      <c r="M91" s="58" t="e">
        <f t="shared" si="16"/>
        <v>#DIV/0!</v>
      </c>
      <c r="N91" s="58" t="e">
        <f t="shared" si="16"/>
        <v>#DIV/0!</v>
      </c>
      <c r="O91" s="58" t="e">
        <f t="shared" si="16"/>
        <v>#DIV/0!</v>
      </c>
      <c r="P91" s="58" t="e">
        <f t="shared" si="16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4"/>
        <v>#REF!</v>
      </c>
      <c r="L92" s="51" t="e">
        <f t="shared" si="15"/>
        <v>#REF!</v>
      </c>
      <c r="M92" s="58" t="e">
        <f t="shared" si="16"/>
        <v>#DIV/0!</v>
      </c>
      <c r="N92" s="58" t="e">
        <f t="shared" si="16"/>
        <v>#DIV/0!</v>
      </c>
      <c r="O92" s="58" t="e">
        <f t="shared" si="16"/>
        <v>#DIV/0!</v>
      </c>
      <c r="P92" s="58" t="e">
        <f t="shared" si="16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4"/>
        <v>#REF!</v>
      </c>
      <c r="C93" s="62"/>
      <c r="L93" s="51" t="e">
        <f t="shared" si="15"/>
        <v>#REF!</v>
      </c>
      <c r="M93" s="58" t="e">
        <f t="shared" si="16"/>
        <v>#DIV/0!</v>
      </c>
      <c r="N93" s="58" t="e">
        <f t="shared" si="16"/>
        <v>#DIV/0!</v>
      </c>
      <c r="O93" s="58" t="e">
        <f t="shared" si="16"/>
        <v>#DIV/0!</v>
      </c>
      <c r="P93" s="58" t="e">
        <f t="shared" si="16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e">
        <f t="shared" si="14"/>
        <v>#REF!</v>
      </c>
      <c r="C94" s="62"/>
      <c r="L94" s="51" t="e">
        <f t="shared" si="15"/>
        <v>#REF!</v>
      </c>
      <c r="M94" s="58" t="e">
        <f t="shared" si="16"/>
        <v>#DIV/0!</v>
      </c>
      <c r="N94" s="58" t="e">
        <f t="shared" si="16"/>
        <v>#DIV/0!</v>
      </c>
      <c r="O94" s="58" t="e">
        <f t="shared" si="16"/>
        <v>#DIV/0!</v>
      </c>
      <c r="P94" s="58" t="e">
        <f t="shared" si="16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>
      <c r="A95" s="51" t="str">
        <f t="shared" si="14"/>
        <v>Total</v>
      </c>
      <c r="B95" s="51">
        <f>SUM(B83:B94)</f>
        <v>0</v>
      </c>
      <c r="C95" s="51">
        <f>SUM(C83:C94)</f>
        <v>0</v>
      </c>
      <c r="D95" s="51">
        <f t="shared" ref="D95:E95" si="17">SUM(D83:D94)</f>
        <v>0</v>
      </c>
      <c r="E95" s="51">
        <f t="shared" si="17"/>
        <v>0</v>
      </c>
      <c r="L95" s="51" t="str">
        <f t="shared" si="15"/>
        <v>Total</v>
      </c>
      <c r="M95" s="58" t="e">
        <f t="shared" si="16"/>
        <v>#DIV/0!</v>
      </c>
      <c r="N95" s="58" t="e">
        <f t="shared" si="16"/>
        <v>#DIV/0!</v>
      </c>
      <c r="O95" s="58" t="e">
        <f t="shared" si="16"/>
        <v>#DIV/0!</v>
      </c>
      <c r="P95" s="58" t="e">
        <f t="shared" si="16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4" s="51" customFormat="1" x14ac:dyDescent="0.25"/>
    <row r="97" spans="3:3" s="51" customFormat="1" x14ac:dyDescent="0.25">
      <c r="C97" s="5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73437-75CC-2B41-A2AB-4B984B479ED8}">
  <dimension ref="A1:Y97"/>
  <sheetViews>
    <sheetView workbookViewId="0">
      <pane ySplit="9" topLeftCell="A70" activePane="bottomLeft" state="frozen"/>
      <selection activeCell="A5" sqref="A5"/>
      <selection pane="bottomLeft" activeCell="B9" sqref="B9"/>
    </sheetView>
  </sheetViews>
  <sheetFormatPr defaultColWidth="11" defaultRowHeight="15.75" x14ac:dyDescent="0.25"/>
  <sheetData>
    <row r="1" spans="1:25" ht="18.75" x14ac:dyDescent="0.3">
      <c r="A1" s="1" t="s">
        <v>32</v>
      </c>
      <c r="B1" s="1" t="s">
        <v>24</v>
      </c>
    </row>
    <row r="3" spans="1:25" s="26" customFormat="1" x14ac:dyDescent="0.25">
      <c r="A3" s="26" t="s">
        <v>2</v>
      </c>
      <c r="C3" s="26">
        <f>SUM(B5:B8)</f>
        <v>51</v>
      </c>
    </row>
    <row r="4" spans="1:25" x14ac:dyDescent="0.25">
      <c r="B4" t="s">
        <v>3</v>
      </c>
      <c r="C4" t="s">
        <v>4</v>
      </c>
    </row>
    <row r="5" spans="1:25" x14ac:dyDescent="0.25">
      <c r="A5" t="s">
        <v>33</v>
      </c>
      <c r="B5">
        <v>6</v>
      </c>
      <c r="C5" s="4">
        <f>B5/C$3</f>
        <v>0.11764705882352941</v>
      </c>
    </row>
    <row r="6" spans="1:25" x14ac:dyDescent="0.25">
      <c r="A6" t="s">
        <v>27</v>
      </c>
      <c r="B6">
        <v>28</v>
      </c>
      <c r="C6" s="4">
        <f t="shared" ref="C6:C8" si="0">B6/C$3</f>
        <v>0.5490196078431373</v>
      </c>
    </row>
    <row r="7" spans="1:25" x14ac:dyDescent="0.25">
      <c r="A7" t="s">
        <v>31</v>
      </c>
      <c r="B7">
        <v>9</v>
      </c>
      <c r="C7" s="4">
        <f t="shared" si="0"/>
        <v>0.17647058823529413</v>
      </c>
    </row>
    <row r="8" spans="1:25" x14ac:dyDescent="0.25">
      <c r="A8" t="s">
        <v>22</v>
      </c>
      <c r="B8">
        <v>8</v>
      </c>
      <c r="C8" s="4">
        <f t="shared" si="0"/>
        <v>0.15686274509803921</v>
      </c>
    </row>
    <row r="10" spans="1:2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s="26" customFormat="1" x14ac:dyDescent="0.25">
      <c r="A11" s="27" t="str">
        <f>Refs!A2</f>
        <v>1. REGION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 t="str">
        <f>A11</f>
        <v>1. REGION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s="26" customFormat="1" x14ac:dyDescent="0.25">
      <c r="A12" s="27"/>
      <c r="B12" s="27" t="str">
        <f>Refs!B2</f>
        <v>Asia</v>
      </c>
      <c r="C12" s="27" t="str">
        <f>Refs!C2</f>
        <v>Europe</v>
      </c>
      <c r="D12" s="27" t="str">
        <f>Refs!D2</f>
        <v>Rest of the World</v>
      </c>
      <c r="E12" s="27" t="str">
        <f>Refs!E2</f>
        <v>North America</v>
      </c>
      <c r="F12" s="27" t="str">
        <f>Refs!F2</f>
        <v>UK</v>
      </c>
      <c r="G12" s="27" t="str">
        <f>Refs!G2</f>
        <v>US</v>
      </c>
      <c r="H12" s="27" t="str">
        <f>Refs!H2</f>
        <v>China</v>
      </c>
      <c r="I12" s="27"/>
      <c r="J12" s="27"/>
      <c r="K12" s="27"/>
      <c r="L12" s="27"/>
      <c r="M12" s="27" t="str">
        <f t="shared" ref="M12:S12" si="1">B12</f>
        <v>Asia</v>
      </c>
      <c r="N12" s="27" t="str">
        <f t="shared" si="1"/>
        <v>Europe</v>
      </c>
      <c r="O12" s="27" t="str">
        <f t="shared" si="1"/>
        <v>Rest of the World</v>
      </c>
      <c r="P12" s="27" t="str">
        <f t="shared" si="1"/>
        <v>North America</v>
      </c>
      <c r="Q12" s="27" t="str">
        <f t="shared" si="1"/>
        <v>UK</v>
      </c>
      <c r="R12" s="27" t="str">
        <f t="shared" si="1"/>
        <v>US</v>
      </c>
      <c r="S12" s="27" t="str">
        <f t="shared" si="1"/>
        <v>China</v>
      </c>
      <c r="T12" s="27"/>
      <c r="U12" s="27"/>
      <c r="V12" s="27"/>
      <c r="W12" s="27"/>
      <c r="X12" s="27"/>
      <c r="Y12" s="27"/>
    </row>
    <row r="13" spans="1:25" x14ac:dyDescent="0.25">
      <c r="A13" s="5" t="str">
        <f>A5</f>
        <v>Library CEO/director</v>
      </c>
      <c r="B13" s="5"/>
      <c r="C13" s="23"/>
      <c r="D13" s="5"/>
      <c r="E13" s="5"/>
      <c r="F13" s="5"/>
      <c r="G13" s="5"/>
      <c r="H13" s="5"/>
      <c r="I13" s="5"/>
      <c r="J13" s="5"/>
      <c r="K13" s="5"/>
      <c r="L13" s="5" t="str">
        <f t="shared" ref="L13:L24" si="2">A13</f>
        <v>Library CEO/director</v>
      </c>
      <c r="M13" s="8" t="e">
        <f t="shared" ref="M13:S24" si="3">B13/B$25</f>
        <v>#DIV/0!</v>
      </c>
      <c r="N13" s="8" t="e">
        <f t="shared" si="3"/>
        <v>#DIV/0!</v>
      </c>
      <c r="O13" s="8" t="e">
        <f t="shared" si="3"/>
        <v>#DIV/0!</v>
      </c>
      <c r="P13" s="8" t="e">
        <f t="shared" si="3"/>
        <v>#DIV/0!</v>
      </c>
      <c r="Q13" s="8" t="e">
        <f t="shared" si="3"/>
        <v>#DIV/0!</v>
      </c>
      <c r="R13" s="8" t="e">
        <f t="shared" si="3"/>
        <v>#DIV/0!</v>
      </c>
      <c r="S13" s="8" t="e">
        <f t="shared" si="3"/>
        <v>#DIV/0!</v>
      </c>
      <c r="T13" s="8"/>
      <c r="U13" s="8"/>
      <c r="V13" s="8"/>
      <c r="W13" s="8"/>
      <c r="X13" s="8"/>
      <c r="Y13" s="5"/>
    </row>
    <row r="14" spans="1:25" x14ac:dyDescent="0.25">
      <c r="A14" s="5" t="str">
        <f>A6</f>
        <v>Librarian</v>
      </c>
      <c r="B14" s="5"/>
      <c r="C14" s="23"/>
      <c r="D14" s="5"/>
      <c r="E14" s="5"/>
      <c r="F14" s="5"/>
      <c r="G14" s="5"/>
      <c r="H14" s="5"/>
      <c r="I14" s="5"/>
      <c r="J14" s="5"/>
      <c r="K14" s="5"/>
      <c r="L14" s="5" t="str">
        <f t="shared" si="2"/>
        <v>Librarian</v>
      </c>
      <c r="M14" s="8" t="e">
        <f t="shared" si="3"/>
        <v>#DIV/0!</v>
      </c>
      <c r="N14" s="8" t="e">
        <f t="shared" si="3"/>
        <v>#DIV/0!</v>
      </c>
      <c r="O14" s="8" t="e">
        <f t="shared" si="3"/>
        <v>#DIV/0!</v>
      </c>
      <c r="P14" s="8" t="e">
        <f t="shared" si="3"/>
        <v>#DIV/0!</v>
      </c>
      <c r="Q14" s="8" t="e">
        <f t="shared" si="3"/>
        <v>#DIV/0!</v>
      </c>
      <c r="R14" s="8" t="e">
        <f t="shared" si="3"/>
        <v>#DIV/0!</v>
      </c>
      <c r="S14" s="8" t="e">
        <f t="shared" si="3"/>
        <v>#DIV/0!</v>
      </c>
      <c r="T14" s="8"/>
      <c r="U14" s="8"/>
      <c r="V14" s="8"/>
      <c r="W14" s="8"/>
      <c r="X14" s="8"/>
      <c r="Y14" s="5"/>
    </row>
    <row r="15" spans="1:25" x14ac:dyDescent="0.25">
      <c r="A15" s="5" t="str">
        <f>A8</f>
        <v>Other (please specify)</v>
      </c>
      <c r="B15" s="5"/>
      <c r="C15" s="23"/>
      <c r="D15" s="5"/>
      <c r="E15" s="5"/>
      <c r="F15" s="5"/>
      <c r="G15" s="5"/>
      <c r="H15" s="5"/>
      <c r="I15" s="5"/>
      <c r="J15" s="5"/>
      <c r="K15" s="5"/>
      <c r="L15" s="5" t="str">
        <f t="shared" si="2"/>
        <v>Other (please specify)</v>
      </c>
      <c r="M15" s="8" t="e">
        <f t="shared" si="3"/>
        <v>#DIV/0!</v>
      </c>
      <c r="N15" s="8" t="e">
        <f t="shared" si="3"/>
        <v>#DIV/0!</v>
      </c>
      <c r="O15" s="8" t="e">
        <f t="shared" si="3"/>
        <v>#DIV/0!</v>
      </c>
      <c r="P15" s="8" t="e">
        <f t="shared" si="3"/>
        <v>#DIV/0!</v>
      </c>
      <c r="Q15" s="8" t="e">
        <f t="shared" si="3"/>
        <v>#DIV/0!</v>
      </c>
      <c r="R15" s="8" t="e">
        <f t="shared" si="3"/>
        <v>#DIV/0!</v>
      </c>
      <c r="S15" s="8" t="e">
        <f t="shared" si="3"/>
        <v>#DIV/0!</v>
      </c>
      <c r="T15" s="8"/>
      <c r="U15" s="8"/>
      <c r="V15" s="8"/>
      <c r="W15" s="8"/>
      <c r="X15" s="8"/>
      <c r="Y15" s="5"/>
    </row>
    <row r="16" spans="1:25" x14ac:dyDescent="0.25">
      <c r="A16" s="5" t="e">
        <f>#REF!</f>
        <v>#REF!</v>
      </c>
      <c r="B16" s="5"/>
      <c r="C16" s="23"/>
      <c r="D16" s="5"/>
      <c r="E16" s="5"/>
      <c r="F16" s="5"/>
      <c r="G16" s="5"/>
      <c r="H16" s="5"/>
      <c r="I16" s="5"/>
      <c r="J16" s="5"/>
      <c r="K16" s="5"/>
      <c r="L16" s="5" t="e">
        <f t="shared" si="2"/>
        <v>#REF!</v>
      </c>
      <c r="M16" s="8" t="e">
        <f t="shared" si="3"/>
        <v>#DIV/0!</v>
      </c>
      <c r="N16" s="8" t="e">
        <f t="shared" si="3"/>
        <v>#DIV/0!</v>
      </c>
      <c r="O16" s="8" t="e">
        <f t="shared" si="3"/>
        <v>#DIV/0!</v>
      </c>
      <c r="P16" s="8" t="e">
        <f t="shared" si="3"/>
        <v>#DIV/0!</v>
      </c>
      <c r="Q16" s="8" t="e">
        <f t="shared" si="3"/>
        <v>#DIV/0!</v>
      </c>
      <c r="R16" s="8" t="e">
        <f t="shared" si="3"/>
        <v>#DIV/0!</v>
      </c>
      <c r="S16" s="8" t="e">
        <f t="shared" si="3"/>
        <v>#DIV/0!</v>
      </c>
      <c r="T16" s="8"/>
      <c r="U16" s="8"/>
      <c r="V16" s="8"/>
      <c r="W16" s="8"/>
      <c r="X16" s="8"/>
      <c r="Y16" s="5"/>
    </row>
    <row r="17" spans="1:25" x14ac:dyDescent="0.25">
      <c r="A17" s="5" t="e">
        <f>#REF!</f>
        <v>#REF!</v>
      </c>
      <c r="B17" s="5"/>
      <c r="C17" s="23"/>
      <c r="D17" s="5"/>
      <c r="E17" s="5"/>
      <c r="F17" s="5"/>
      <c r="G17" s="5"/>
      <c r="H17" s="5"/>
      <c r="I17" s="5"/>
      <c r="J17" s="5"/>
      <c r="K17" s="5"/>
      <c r="L17" s="5" t="e">
        <f t="shared" si="2"/>
        <v>#REF!</v>
      </c>
      <c r="M17" s="8" t="e">
        <f t="shared" si="3"/>
        <v>#DIV/0!</v>
      </c>
      <c r="N17" s="8" t="e">
        <f t="shared" si="3"/>
        <v>#DIV/0!</v>
      </c>
      <c r="O17" s="8" t="e">
        <f t="shared" si="3"/>
        <v>#DIV/0!</v>
      </c>
      <c r="P17" s="8" t="e">
        <f t="shared" si="3"/>
        <v>#DIV/0!</v>
      </c>
      <c r="Q17" s="8" t="e">
        <f t="shared" si="3"/>
        <v>#DIV/0!</v>
      </c>
      <c r="R17" s="8" t="e">
        <f t="shared" si="3"/>
        <v>#DIV/0!</v>
      </c>
      <c r="S17" s="8" t="e">
        <f t="shared" si="3"/>
        <v>#DIV/0!</v>
      </c>
      <c r="T17" s="8"/>
      <c r="U17" s="8"/>
      <c r="V17" s="8"/>
      <c r="W17" s="8"/>
      <c r="X17" s="8"/>
      <c r="Y17" s="5"/>
    </row>
    <row r="18" spans="1:25" x14ac:dyDescent="0.25">
      <c r="A18" s="5" t="e">
        <f>#REF!</f>
        <v>#REF!</v>
      </c>
      <c r="B18" s="5"/>
      <c r="C18" s="23"/>
      <c r="D18" s="5"/>
      <c r="E18" s="5"/>
      <c r="F18" s="5"/>
      <c r="G18" s="5"/>
      <c r="H18" s="5"/>
      <c r="I18" s="5"/>
      <c r="J18" s="5"/>
      <c r="K18" s="5"/>
      <c r="L18" s="5" t="e">
        <f t="shared" si="2"/>
        <v>#REF!</v>
      </c>
      <c r="M18" s="8" t="e">
        <f t="shared" si="3"/>
        <v>#DIV/0!</v>
      </c>
      <c r="N18" s="8" t="e">
        <f t="shared" si="3"/>
        <v>#DIV/0!</v>
      </c>
      <c r="O18" s="8" t="e">
        <f t="shared" si="3"/>
        <v>#DIV/0!</v>
      </c>
      <c r="P18" s="8" t="e">
        <f t="shared" si="3"/>
        <v>#DIV/0!</v>
      </c>
      <c r="Q18" s="8" t="e">
        <f t="shared" si="3"/>
        <v>#DIV/0!</v>
      </c>
      <c r="R18" s="8" t="e">
        <f t="shared" si="3"/>
        <v>#DIV/0!</v>
      </c>
      <c r="S18" s="8" t="e">
        <f t="shared" si="3"/>
        <v>#DIV/0!</v>
      </c>
      <c r="T18" s="8"/>
      <c r="U18" s="8"/>
      <c r="V18" s="8"/>
      <c r="W18" s="8"/>
      <c r="X18" s="8"/>
      <c r="Y18" s="5"/>
    </row>
    <row r="19" spans="1:25" x14ac:dyDescent="0.25">
      <c r="A19" s="5" t="e">
        <f>#REF!</f>
        <v>#REF!</v>
      </c>
      <c r="B19" s="5"/>
      <c r="C19" s="23"/>
      <c r="D19" s="5"/>
      <c r="E19" s="5"/>
      <c r="F19" s="5"/>
      <c r="G19" s="5"/>
      <c r="H19" s="5"/>
      <c r="I19" s="5"/>
      <c r="J19" s="5"/>
      <c r="K19" s="5"/>
      <c r="L19" s="5" t="e">
        <f t="shared" si="2"/>
        <v>#REF!</v>
      </c>
      <c r="M19" s="8" t="e">
        <f t="shared" si="3"/>
        <v>#DIV/0!</v>
      </c>
      <c r="N19" s="8" t="e">
        <f t="shared" si="3"/>
        <v>#DIV/0!</v>
      </c>
      <c r="O19" s="8" t="e">
        <f t="shared" si="3"/>
        <v>#DIV/0!</v>
      </c>
      <c r="P19" s="8" t="e">
        <f t="shared" si="3"/>
        <v>#DIV/0!</v>
      </c>
      <c r="Q19" s="8" t="e">
        <f t="shared" si="3"/>
        <v>#DIV/0!</v>
      </c>
      <c r="R19" s="8" t="e">
        <f t="shared" si="3"/>
        <v>#DIV/0!</v>
      </c>
      <c r="S19" s="8" t="e">
        <f t="shared" si="3"/>
        <v>#DIV/0!</v>
      </c>
      <c r="T19" s="8"/>
      <c r="U19" s="8"/>
      <c r="V19" s="8"/>
      <c r="W19" s="8"/>
      <c r="X19" s="8"/>
      <c r="Y19" s="5"/>
    </row>
    <row r="20" spans="1:25" x14ac:dyDescent="0.25">
      <c r="A20" s="5" t="e">
        <f>#REF!</f>
        <v>#REF!</v>
      </c>
      <c r="B20" s="5"/>
      <c r="C20" s="23"/>
      <c r="D20" s="5"/>
      <c r="E20" s="5"/>
      <c r="F20" s="5"/>
      <c r="G20" s="5"/>
      <c r="H20" s="5"/>
      <c r="I20" s="5"/>
      <c r="J20" s="5"/>
      <c r="K20" s="5"/>
      <c r="L20" s="5" t="e">
        <f t="shared" si="2"/>
        <v>#REF!</v>
      </c>
      <c r="M20" s="8" t="e">
        <f t="shared" si="3"/>
        <v>#DIV/0!</v>
      </c>
      <c r="N20" s="8" t="e">
        <f t="shared" si="3"/>
        <v>#DIV/0!</v>
      </c>
      <c r="O20" s="8" t="e">
        <f t="shared" si="3"/>
        <v>#DIV/0!</v>
      </c>
      <c r="P20" s="8" t="e">
        <f t="shared" si="3"/>
        <v>#DIV/0!</v>
      </c>
      <c r="Q20" s="8" t="e">
        <f t="shared" si="3"/>
        <v>#DIV/0!</v>
      </c>
      <c r="R20" s="8" t="e">
        <f t="shared" si="3"/>
        <v>#DIV/0!</v>
      </c>
      <c r="S20" s="8" t="e">
        <f t="shared" si="3"/>
        <v>#DIV/0!</v>
      </c>
      <c r="T20" s="8"/>
      <c r="U20" s="8"/>
      <c r="V20" s="8"/>
      <c r="W20" s="8"/>
      <c r="X20" s="8"/>
      <c r="Y20" s="5"/>
    </row>
    <row r="21" spans="1:25" x14ac:dyDescent="0.25">
      <c r="A21" s="5" t="e">
        <f>#REF!</f>
        <v>#REF!</v>
      </c>
      <c r="B21" s="5"/>
      <c r="C21" s="23"/>
      <c r="D21" s="5"/>
      <c r="E21" s="5"/>
      <c r="F21" s="5"/>
      <c r="G21" s="5"/>
      <c r="H21" s="5"/>
      <c r="I21" s="5"/>
      <c r="J21" s="5"/>
      <c r="K21" s="5"/>
      <c r="L21" s="5" t="e">
        <f t="shared" si="2"/>
        <v>#REF!</v>
      </c>
      <c r="M21" s="8" t="e">
        <f t="shared" si="3"/>
        <v>#DIV/0!</v>
      </c>
      <c r="N21" s="8" t="e">
        <f t="shared" si="3"/>
        <v>#DIV/0!</v>
      </c>
      <c r="O21" s="8" t="e">
        <f t="shared" si="3"/>
        <v>#DIV/0!</v>
      </c>
      <c r="P21" s="8" t="e">
        <f t="shared" si="3"/>
        <v>#DIV/0!</v>
      </c>
      <c r="Q21" s="8" t="e">
        <f t="shared" si="3"/>
        <v>#DIV/0!</v>
      </c>
      <c r="R21" s="8" t="e">
        <f t="shared" si="3"/>
        <v>#DIV/0!</v>
      </c>
      <c r="S21" s="8" t="e">
        <f t="shared" si="3"/>
        <v>#DIV/0!</v>
      </c>
      <c r="T21" s="8"/>
      <c r="U21" s="8"/>
      <c r="V21" s="8"/>
      <c r="W21" s="8"/>
      <c r="X21" s="8"/>
      <c r="Y21" s="5"/>
    </row>
    <row r="22" spans="1:25" x14ac:dyDescent="0.25">
      <c r="A22" s="5" t="e">
        <f>#REF!</f>
        <v>#REF!</v>
      </c>
      <c r="B22" s="5"/>
      <c r="C22" s="23"/>
      <c r="D22" s="5"/>
      <c r="E22" s="5"/>
      <c r="F22" s="5"/>
      <c r="G22" s="5"/>
      <c r="H22" s="5"/>
      <c r="I22" s="5"/>
      <c r="J22" s="5"/>
      <c r="K22" s="5"/>
      <c r="L22" s="5" t="e">
        <f t="shared" si="2"/>
        <v>#REF!</v>
      </c>
      <c r="M22" s="8" t="e">
        <f t="shared" si="3"/>
        <v>#DIV/0!</v>
      </c>
      <c r="N22" s="8" t="e">
        <f t="shared" si="3"/>
        <v>#DIV/0!</v>
      </c>
      <c r="O22" s="8" t="e">
        <f t="shared" si="3"/>
        <v>#DIV/0!</v>
      </c>
      <c r="P22" s="8" t="e">
        <f t="shared" si="3"/>
        <v>#DIV/0!</v>
      </c>
      <c r="Q22" s="8" t="e">
        <f t="shared" si="3"/>
        <v>#DIV/0!</v>
      </c>
      <c r="R22" s="8" t="e">
        <f t="shared" si="3"/>
        <v>#DIV/0!</v>
      </c>
      <c r="S22" s="8" t="e">
        <f t="shared" si="3"/>
        <v>#DIV/0!</v>
      </c>
      <c r="T22" s="8"/>
      <c r="U22" s="8"/>
      <c r="V22" s="8"/>
      <c r="W22" s="8"/>
      <c r="X22" s="8"/>
      <c r="Y22" s="5"/>
    </row>
    <row r="23" spans="1:25" x14ac:dyDescent="0.25">
      <c r="A23" s="5" t="e">
        <f>#REF!</f>
        <v>#REF!</v>
      </c>
      <c r="B23" s="5"/>
      <c r="C23" s="23"/>
      <c r="D23" s="5"/>
      <c r="E23" s="5"/>
      <c r="F23" s="5"/>
      <c r="G23" s="5"/>
      <c r="H23" s="5"/>
      <c r="I23" s="5"/>
      <c r="J23" s="5"/>
      <c r="K23" s="5"/>
      <c r="L23" s="5" t="e">
        <f t="shared" si="2"/>
        <v>#REF!</v>
      </c>
      <c r="M23" s="8" t="e">
        <f t="shared" si="3"/>
        <v>#DIV/0!</v>
      </c>
      <c r="N23" s="8" t="e">
        <f t="shared" si="3"/>
        <v>#DIV/0!</v>
      </c>
      <c r="O23" s="8" t="e">
        <f t="shared" si="3"/>
        <v>#DIV/0!</v>
      </c>
      <c r="P23" s="8" t="e">
        <f t="shared" si="3"/>
        <v>#DIV/0!</v>
      </c>
      <c r="Q23" s="8" t="e">
        <f t="shared" si="3"/>
        <v>#DIV/0!</v>
      </c>
      <c r="R23" s="8" t="e">
        <f t="shared" si="3"/>
        <v>#DIV/0!</v>
      </c>
      <c r="S23" s="8" t="e">
        <f t="shared" si="3"/>
        <v>#DIV/0!</v>
      </c>
      <c r="T23" s="8"/>
      <c r="U23" s="8"/>
      <c r="V23" s="8"/>
      <c r="W23" s="8"/>
      <c r="X23" s="8"/>
      <c r="Y23" s="5"/>
    </row>
    <row r="24" spans="1:25" x14ac:dyDescent="0.25">
      <c r="A24" s="5" t="e">
        <f>#REF!</f>
        <v>#REF!</v>
      </c>
      <c r="B24" s="5"/>
      <c r="C24" s="23"/>
      <c r="D24" s="5"/>
      <c r="E24" s="5"/>
      <c r="F24" s="5"/>
      <c r="G24" s="5"/>
      <c r="H24" s="5"/>
      <c r="I24" s="5"/>
      <c r="J24" s="5"/>
      <c r="K24" s="5"/>
      <c r="L24" s="5" t="e">
        <f t="shared" si="2"/>
        <v>#REF!</v>
      </c>
      <c r="M24" s="8" t="e">
        <f t="shared" si="3"/>
        <v>#DIV/0!</v>
      </c>
      <c r="N24" s="8" t="e">
        <f t="shared" si="3"/>
        <v>#DIV/0!</v>
      </c>
      <c r="O24" s="8" t="e">
        <f t="shared" si="3"/>
        <v>#DIV/0!</v>
      </c>
      <c r="P24" s="8" t="e">
        <f t="shared" si="3"/>
        <v>#DIV/0!</v>
      </c>
      <c r="Q24" s="8" t="e">
        <f t="shared" si="3"/>
        <v>#DIV/0!</v>
      </c>
      <c r="R24" s="8" t="e">
        <f t="shared" si="3"/>
        <v>#DIV/0!</v>
      </c>
      <c r="S24" s="8" t="e">
        <f t="shared" si="3"/>
        <v>#DIV/0!</v>
      </c>
      <c r="T24" s="8"/>
      <c r="U24" s="8"/>
      <c r="V24" s="8"/>
      <c r="W24" s="8"/>
      <c r="X24" s="8"/>
      <c r="Y24" s="5"/>
    </row>
    <row r="25" spans="1:25" x14ac:dyDescent="0.25">
      <c r="A25" s="5" t="s">
        <v>12</v>
      </c>
      <c r="B25" s="5">
        <f>SUM(B13:B24)</f>
        <v>0</v>
      </c>
      <c r="C25" s="5">
        <f t="shared" ref="C25:H25" si="4">SUM(C13:C24)</f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s="26" customFormat="1" x14ac:dyDescent="0.25">
      <c r="A29" s="30" t="str">
        <f>Refs!A3</f>
        <v>2. WORK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 t="str">
        <f>A29</f>
        <v>2. WORK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5" s="26" customFormat="1" x14ac:dyDescent="0.25">
      <c r="A30" s="30"/>
      <c r="B30" s="30" t="str">
        <f>Refs!B3</f>
        <v>Public Library</v>
      </c>
      <c r="C30" s="30" t="str">
        <f>Refs!C3</f>
        <v>National Library</v>
      </c>
      <c r="D30" s="30" t="str">
        <f>Refs!D3</f>
        <v>Academic Library</v>
      </c>
      <c r="E30" s="30"/>
      <c r="F30" s="30"/>
      <c r="G30" s="30"/>
      <c r="H30" s="30"/>
      <c r="I30" s="30"/>
      <c r="J30" s="30"/>
      <c r="K30" s="30"/>
      <c r="L30" s="30"/>
      <c r="M30" s="30" t="str">
        <f>B30</f>
        <v>Public Library</v>
      </c>
      <c r="N30" s="30" t="str">
        <f>C30</f>
        <v>National Library</v>
      </c>
      <c r="O30" s="30" t="str">
        <f>D30</f>
        <v>Academic Library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x14ac:dyDescent="0.25">
      <c r="A31" s="9" t="str">
        <f>A5</f>
        <v>Library CEO/director</v>
      </c>
      <c r="B31" s="9"/>
      <c r="C31" s="24"/>
      <c r="D31" s="9"/>
      <c r="E31" s="9"/>
      <c r="F31" s="9"/>
      <c r="G31" s="9"/>
      <c r="H31" s="9"/>
      <c r="I31" s="9"/>
      <c r="J31" s="9"/>
      <c r="K31" s="9"/>
      <c r="L31" s="9" t="str">
        <f t="shared" ref="L31:L42" si="5">A31</f>
        <v>Library CEO/director</v>
      </c>
      <c r="M31" s="12" t="e">
        <f t="shared" ref="M31:O42" si="6">B31/B$43</f>
        <v>#DIV/0!</v>
      </c>
      <c r="N31" s="12" t="e">
        <f t="shared" si="6"/>
        <v>#DIV/0!</v>
      </c>
      <c r="O31" s="12" t="e">
        <f t="shared" si="6"/>
        <v>#DIV/0!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>A6</f>
        <v>Librarian</v>
      </c>
      <c r="B32" s="9"/>
      <c r="C32" s="24"/>
      <c r="D32" s="9"/>
      <c r="E32" s="9"/>
      <c r="F32" s="9"/>
      <c r="G32" s="9"/>
      <c r="H32" s="9"/>
      <c r="I32" s="9"/>
      <c r="J32" s="9"/>
      <c r="K32" s="9"/>
      <c r="L32" s="9" t="str">
        <f t="shared" si="5"/>
        <v>Librarian</v>
      </c>
      <c r="M32" s="12" t="e">
        <f t="shared" si="6"/>
        <v>#DIV/0!</v>
      </c>
      <c r="N32" s="12" t="e">
        <f t="shared" si="6"/>
        <v>#DIV/0!</v>
      </c>
      <c r="O32" s="12" t="e">
        <f t="shared" si="6"/>
        <v>#DIV/0!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>A8</f>
        <v>Other (please specify)</v>
      </c>
      <c r="B33" s="9"/>
      <c r="C33" s="24"/>
      <c r="D33" s="9"/>
      <c r="E33" s="9"/>
      <c r="F33" s="9"/>
      <c r="G33" s="9"/>
      <c r="H33" s="9"/>
      <c r="I33" s="9"/>
      <c r="J33" s="9"/>
      <c r="K33" s="9"/>
      <c r="L33" s="9" t="str">
        <f t="shared" si="5"/>
        <v>Other (please specify)</v>
      </c>
      <c r="M33" s="12" t="e">
        <f t="shared" si="6"/>
        <v>#DIV/0!</v>
      </c>
      <c r="N33" s="12" t="e">
        <f t="shared" si="6"/>
        <v>#DIV/0!</v>
      </c>
      <c r="O33" s="12" t="e">
        <f t="shared" si="6"/>
        <v>#DIV/0!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e">
        <f>#REF!</f>
        <v>#REF!</v>
      </c>
      <c r="B34" s="9"/>
      <c r="C34" s="24"/>
      <c r="D34" s="9"/>
      <c r="E34" s="9"/>
      <c r="F34" s="9"/>
      <c r="G34" s="9"/>
      <c r="H34" s="9"/>
      <c r="I34" s="9"/>
      <c r="J34" s="9"/>
      <c r="K34" s="9"/>
      <c r="L34" s="9" t="e">
        <f t="shared" si="5"/>
        <v>#REF!</v>
      </c>
      <c r="M34" s="12" t="e">
        <f t="shared" si="6"/>
        <v>#DIV/0!</v>
      </c>
      <c r="N34" s="12" t="e">
        <f t="shared" si="6"/>
        <v>#DIV/0!</v>
      </c>
      <c r="O34" s="12" t="e">
        <f t="shared" si="6"/>
        <v>#DIV/0!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e">
        <f>#REF!</f>
        <v>#REF!</v>
      </c>
      <c r="B35" s="9"/>
      <c r="C35" s="24"/>
      <c r="D35" s="9"/>
      <c r="E35" s="9"/>
      <c r="F35" s="9"/>
      <c r="G35" s="9"/>
      <c r="H35" s="9"/>
      <c r="I35" s="9"/>
      <c r="J35" s="9"/>
      <c r="K35" s="9"/>
      <c r="L35" s="9" t="e">
        <f t="shared" si="5"/>
        <v>#REF!</v>
      </c>
      <c r="M35" s="12" t="e">
        <f t="shared" si="6"/>
        <v>#DIV/0!</v>
      </c>
      <c r="N35" s="12" t="e">
        <f t="shared" si="6"/>
        <v>#DIV/0!</v>
      </c>
      <c r="O35" s="12" t="e">
        <f t="shared" si="6"/>
        <v>#DIV/0!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e">
        <f>#REF!</f>
        <v>#REF!</v>
      </c>
      <c r="B36" s="9"/>
      <c r="C36" s="24"/>
      <c r="D36" s="9"/>
      <c r="E36" s="9"/>
      <c r="F36" s="9"/>
      <c r="G36" s="9"/>
      <c r="H36" s="9"/>
      <c r="I36" s="9"/>
      <c r="J36" s="9"/>
      <c r="K36" s="9"/>
      <c r="L36" s="9" t="e">
        <f t="shared" si="5"/>
        <v>#REF!</v>
      </c>
      <c r="M36" s="12" t="e">
        <f t="shared" si="6"/>
        <v>#DIV/0!</v>
      </c>
      <c r="N36" s="12" t="e">
        <f t="shared" si="6"/>
        <v>#DIV/0!</v>
      </c>
      <c r="O36" s="12" t="e">
        <f t="shared" si="6"/>
        <v>#DIV/0!</v>
      </c>
      <c r="P36" s="12"/>
      <c r="Q36" s="12"/>
      <c r="R36" s="12"/>
      <c r="S36" s="12"/>
      <c r="T36" s="12"/>
      <c r="U36" s="12"/>
      <c r="V36" s="12"/>
      <c r="W36" s="12"/>
      <c r="X36" s="12"/>
      <c r="Y36" s="9"/>
    </row>
    <row r="37" spans="1:25" x14ac:dyDescent="0.25">
      <c r="A37" s="9" t="e">
        <f>#REF!</f>
        <v>#REF!</v>
      </c>
      <c r="B37" s="9"/>
      <c r="C37" s="24"/>
      <c r="D37" s="9"/>
      <c r="E37" s="9"/>
      <c r="F37" s="9"/>
      <c r="G37" s="9"/>
      <c r="H37" s="9"/>
      <c r="I37" s="9"/>
      <c r="J37" s="9"/>
      <c r="K37" s="9"/>
      <c r="L37" s="9" t="e">
        <f t="shared" si="5"/>
        <v>#REF!</v>
      </c>
      <c r="M37" s="12" t="e">
        <f t="shared" si="6"/>
        <v>#DIV/0!</v>
      </c>
      <c r="N37" s="12" t="e">
        <f t="shared" si="6"/>
        <v>#DIV/0!</v>
      </c>
      <c r="O37" s="12" t="e">
        <f t="shared" si="6"/>
        <v>#DIV/0!</v>
      </c>
      <c r="P37" s="12"/>
      <c r="Q37" s="12"/>
      <c r="R37" s="12"/>
      <c r="S37" s="12"/>
      <c r="T37" s="12"/>
      <c r="U37" s="12"/>
      <c r="V37" s="12"/>
      <c r="W37" s="12"/>
      <c r="X37" s="12"/>
      <c r="Y37" s="9"/>
    </row>
    <row r="38" spans="1:25" x14ac:dyDescent="0.25">
      <c r="A38" s="9" t="e">
        <f>#REF!</f>
        <v>#REF!</v>
      </c>
      <c r="B38" s="9"/>
      <c r="C38" s="24"/>
      <c r="D38" s="9"/>
      <c r="E38" s="9"/>
      <c r="F38" s="9"/>
      <c r="G38" s="9"/>
      <c r="H38" s="9"/>
      <c r="I38" s="9"/>
      <c r="J38" s="9"/>
      <c r="K38" s="9"/>
      <c r="L38" s="9" t="e">
        <f t="shared" si="5"/>
        <v>#REF!</v>
      </c>
      <c r="M38" s="12" t="e">
        <f t="shared" si="6"/>
        <v>#DIV/0!</v>
      </c>
      <c r="N38" s="12" t="e">
        <f t="shared" si="6"/>
        <v>#DIV/0!</v>
      </c>
      <c r="O38" s="12" t="e">
        <f t="shared" si="6"/>
        <v>#DIV/0!</v>
      </c>
      <c r="P38" s="12"/>
      <c r="Q38" s="12"/>
      <c r="R38" s="12"/>
      <c r="S38" s="12"/>
      <c r="T38" s="12"/>
      <c r="U38" s="12"/>
      <c r="V38" s="12"/>
      <c r="W38" s="12"/>
      <c r="X38" s="12"/>
      <c r="Y38" s="9"/>
    </row>
    <row r="39" spans="1:25" x14ac:dyDescent="0.25">
      <c r="A39" s="9" t="e">
        <f>#REF!</f>
        <v>#REF!</v>
      </c>
      <c r="B39" s="9"/>
      <c r="C39" s="24"/>
      <c r="D39" s="9"/>
      <c r="E39" s="9"/>
      <c r="F39" s="9"/>
      <c r="G39" s="9"/>
      <c r="H39" s="9"/>
      <c r="I39" s="9"/>
      <c r="J39" s="9"/>
      <c r="K39" s="9"/>
      <c r="L39" s="9" t="e">
        <f t="shared" si="5"/>
        <v>#REF!</v>
      </c>
      <c r="M39" s="12" t="e">
        <f t="shared" si="6"/>
        <v>#DIV/0!</v>
      </c>
      <c r="N39" s="12" t="e">
        <f t="shared" si="6"/>
        <v>#DIV/0!</v>
      </c>
      <c r="O39" s="12" t="e">
        <f t="shared" si="6"/>
        <v>#DIV/0!</v>
      </c>
      <c r="P39" s="12"/>
      <c r="Q39" s="12"/>
      <c r="R39" s="12"/>
      <c r="S39" s="12"/>
      <c r="T39" s="12"/>
      <c r="U39" s="12"/>
      <c r="V39" s="12"/>
      <c r="W39" s="12"/>
      <c r="X39" s="12"/>
      <c r="Y39" s="9"/>
    </row>
    <row r="40" spans="1:25" x14ac:dyDescent="0.25">
      <c r="A40" s="9" t="e">
        <f>#REF!</f>
        <v>#REF!</v>
      </c>
      <c r="B40" s="9"/>
      <c r="C40" s="24"/>
      <c r="D40" s="9"/>
      <c r="E40" s="9"/>
      <c r="F40" s="9"/>
      <c r="G40" s="9"/>
      <c r="H40" s="9"/>
      <c r="I40" s="9"/>
      <c r="J40" s="9"/>
      <c r="K40" s="9"/>
      <c r="L40" s="9" t="e">
        <f t="shared" si="5"/>
        <v>#REF!</v>
      </c>
      <c r="M40" s="12" t="e">
        <f t="shared" si="6"/>
        <v>#DIV/0!</v>
      </c>
      <c r="N40" s="12" t="e">
        <f t="shared" si="6"/>
        <v>#DIV/0!</v>
      </c>
      <c r="O40" s="12" t="e">
        <f t="shared" si="6"/>
        <v>#DIV/0!</v>
      </c>
      <c r="P40" s="12"/>
      <c r="Q40" s="12"/>
      <c r="R40" s="12"/>
      <c r="S40" s="12"/>
      <c r="T40" s="12"/>
      <c r="U40" s="12"/>
      <c r="V40" s="12"/>
      <c r="W40" s="12"/>
      <c r="X40" s="12"/>
      <c r="Y40" s="9"/>
    </row>
    <row r="41" spans="1:25" x14ac:dyDescent="0.25">
      <c r="A41" s="9" t="e">
        <f>#REF!</f>
        <v>#REF!</v>
      </c>
      <c r="B41" s="9"/>
      <c r="C41" s="24"/>
      <c r="D41" s="9"/>
      <c r="E41" s="9"/>
      <c r="F41" s="9"/>
      <c r="G41" s="9"/>
      <c r="H41" s="9"/>
      <c r="I41" s="9"/>
      <c r="J41" s="9"/>
      <c r="K41" s="9"/>
      <c r="L41" s="9" t="e">
        <f t="shared" si="5"/>
        <v>#REF!</v>
      </c>
      <c r="M41" s="12" t="e">
        <f t="shared" si="6"/>
        <v>#DIV/0!</v>
      </c>
      <c r="N41" s="12" t="e">
        <f t="shared" si="6"/>
        <v>#DIV/0!</v>
      </c>
      <c r="O41" s="12" t="e">
        <f t="shared" si="6"/>
        <v>#DIV/0!</v>
      </c>
      <c r="P41" s="12"/>
      <c r="Q41" s="12"/>
      <c r="R41" s="12"/>
      <c r="S41" s="12"/>
      <c r="T41" s="12"/>
      <c r="U41" s="12"/>
      <c r="V41" s="12"/>
      <c r="W41" s="12"/>
      <c r="X41" s="12"/>
      <c r="Y41" s="9"/>
    </row>
    <row r="42" spans="1:25" x14ac:dyDescent="0.25">
      <c r="A42" s="9" t="e">
        <f>#REF!</f>
        <v>#REF!</v>
      </c>
      <c r="B42" s="9"/>
      <c r="C42" s="24"/>
      <c r="D42" s="9"/>
      <c r="E42" s="9"/>
      <c r="F42" s="9"/>
      <c r="G42" s="9"/>
      <c r="H42" s="9"/>
      <c r="I42" s="9"/>
      <c r="J42" s="9"/>
      <c r="K42" s="9"/>
      <c r="L42" s="9" t="e">
        <f t="shared" si="5"/>
        <v>#REF!</v>
      </c>
      <c r="M42" s="12" t="e">
        <f t="shared" si="6"/>
        <v>#DIV/0!</v>
      </c>
      <c r="N42" s="12" t="e">
        <f t="shared" si="6"/>
        <v>#DIV/0!</v>
      </c>
      <c r="O42" s="12" t="e">
        <f t="shared" si="6"/>
        <v>#DIV/0!</v>
      </c>
      <c r="P42" s="12"/>
      <c r="Q42" s="12"/>
      <c r="R42" s="12"/>
      <c r="S42" s="12"/>
      <c r="T42" s="12"/>
      <c r="U42" s="12"/>
      <c r="V42" s="12"/>
      <c r="W42" s="12"/>
      <c r="X42" s="12"/>
      <c r="Y42" s="9"/>
    </row>
    <row r="43" spans="1:25" x14ac:dyDescent="0.25">
      <c r="A43" s="9" t="s">
        <v>12</v>
      </c>
      <c r="B43" s="9">
        <f>SUM(B31:B42)</f>
        <v>0</v>
      </c>
      <c r="C43" s="9">
        <f t="shared" ref="C43:D43" si="7">SUM(C31:C42)</f>
        <v>0</v>
      </c>
      <c r="D43" s="9">
        <f t="shared" si="7"/>
        <v>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s="26" customFormat="1" x14ac:dyDescent="0.25">
      <c r="A47" s="33" t="str">
        <f>Refs!A4</f>
        <v>3. UNIVERISTY / COLLEGE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 t="str">
        <f>A47</f>
        <v>3. UNIVERISTY / COLLEGE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</row>
    <row r="48" spans="1:25" s="26" customFormat="1" x14ac:dyDescent="0.25">
      <c r="A48" s="33"/>
      <c r="B48" s="33" t="str">
        <f>Refs!B4</f>
        <v>University</v>
      </c>
      <c r="C48" s="33" t="str">
        <f>Refs!C4</f>
        <v>Community college</v>
      </c>
      <c r="D48" s="33" t="str">
        <f>Refs!D4</f>
        <v>Other (please specify)</v>
      </c>
      <c r="E48" s="33"/>
      <c r="F48" s="33"/>
      <c r="G48" s="33"/>
      <c r="H48" s="33"/>
      <c r="I48" s="33"/>
      <c r="J48" s="33"/>
      <c r="K48" s="33"/>
      <c r="L48" s="33"/>
      <c r="M48" s="33" t="str">
        <f>B48</f>
        <v>University</v>
      </c>
      <c r="N48" s="33" t="str">
        <f>C48</f>
        <v>Community college</v>
      </c>
      <c r="O48" s="33" t="str">
        <f>D48</f>
        <v>Other (please specify)</v>
      </c>
      <c r="P48" s="33"/>
      <c r="Q48" s="33"/>
      <c r="R48" s="33"/>
      <c r="S48" s="33"/>
      <c r="T48" s="33"/>
      <c r="U48" s="33"/>
      <c r="V48" s="33"/>
      <c r="W48" s="33"/>
      <c r="X48" s="33"/>
      <c r="Y48" s="33"/>
    </row>
    <row r="49" spans="1:25" x14ac:dyDescent="0.25">
      <c r="A49" s="13" t="str">
        <f>A5</f>
        <v>Library CEO/director</v>
      </c>
      <c r="B49" s="13"/>
      <c r="C49" s="25"/>
      <c r="D49" s="13"/>
      <c r="E49" s="13"/>
      <c r="F49" s="13"/>
      <c r="G49" s="13"/>
      <c r="H49" s="13"/>
      <c r="I49" s="13"/>
      <c r="J49" s="13"/>
      <c r="K49" s="13"/>
      <c r="L49" s="13" t="str">
        <f t="shared" ref="L49:L60" si="8">A49</f>
        <v>Library CEO/director</v>
      </c>
      <c r="M49" s="16" t="e">
        <f t="shared" ref="M49:O60" si="9">B49/B$61</f>
        <v>#DIV/0!</v>
      </c>
      <c r="N49" s="16" t="e">
        <f t="shared" si="9"/>
        <v>#DIV/0!</v>
      </c>
      <c r="O49" s="16" t="e">
        <f t="shared" si="9"/>
        <v>#DIV/0!</v>
      </c>
      <c r="P49" s="16"/>
      <c r="Q49" s="16"/>
      <c r="R49" s="16"/>
      <c r="S49" s="16"/>
      <c r="T49" s="16"/>
      <c r="U49" s="16"/>
      <c r="V49" s="16"/>
      <c r="W49" s="16"/>
      <c r="X49" s="16"/>
      <c r="Y49" s="13"/>
    </row>
    <row r="50" spans="1:25" x14ac:dyDescent="0.25">
      <c r="A50" s="13" t="str">
        <f>A6</f>
        <v>Librarian</v>
      </c>
      <c r="B50" s="13"/>
      <c r="C50" s="25"/>
      <c r="D50" s="13"/>
      <c r="E50" s="13"/>
      <c r="F50" s="13"/>
      <c r="G50" s="13"/>
      <c r="H50" s="13"/>
      <c r="I50" s="13"/>
      <c r="J50" s="13"/>
      <c r="K50" s="13"/>
      <c r="L50" s="13" t="str">
        <f t="shared" si="8"/>
        <v>Librarian</v>
      </c>
      <c r="M50" s="16" t="e">
        <f t="shared" si="9"/>
        <v>#DIV/0!</v>
      </c>
      <c r="N50" s="16" t="e">
        <f t="shared" si="9"/>
        <v>#DIV/0!</v>
      </c>
      <c r="O50" s="16" t="e">
        <f t="shared" si="9"/>
        <v>#DIV/0!</v>
      </c>
      <c r="P50" s="16"/>
      <c r="Q50" s="16"/>
      <c r="R50" s="16"/>
      <c r="S50" s="16"/>
      <c r="T50" s="16"/>
      <c r="U50" s="16"/>
      <c r="V50" s="16"/>
      <c r="W50" s="16"/>
      <c r="X50" s="16"/>
      <c r="Y50" s="13"/>
    </row>
    <row r="51" spans="1:25" x14ac:dyDescent="0.25">
      <c r="A51" s="13" t="str">
        <f>A8</f>
        <v>Other (please specify)</v>
      </c>
      <c r="B51" s="13"/>
      <c r="C51" s="25"/>
      <c r="D51" s="13"/>
      <c r="E51" s="13"/>
      <c r="F51" s="13"/>
      <c r="G51" s="13"/>
      <c r="H51" s="13"/>
      <c r="I51" s="13"/>
      <c r="J51" s="13"/>
      <c r="K51" s="13"/>
      <c r="L51" s="13" t="str">
        <f t="shared" si="8"/>
        <v>Other (please specify)</v>
      </c>
      <c r="M51" s="16" t="e">
        <f t="shared" si="9"/>
        <v>#DIV/0!</v>
      </c>
      <c r="N51" s="16" t="e">
        <f t="shared" si="9"/>
        <v>#DIV/0!</v>
      </c>
      <c r="O51" s="16" t="e">
        <f t="shared" si="9"/>
        <v>#DIV/0!</v>
      </c>
      <c r="P51" s="16"/>
      <c r="Q51" s="16"/>
      <c r="R51" s="16"/>
      <c r="S51" s="16"/>
      <c r="T51" s="16"/>
      <c r="U51" s="16"/>
      <c r="V51" s="16"/>
      <c r="W51" s="16"/>
      <c r="X51" s="16"/>
      <c r="Y51" s="13"/>
    </row>
    <row r="52" spans="1:25" x14ac:dyDescent="0.25">
      <c r="A52" s="13" t="e">
        <f>#REF!</f>
        <v>#REF!</v>
      </c>
      <c r="B52" s="13"/>
      <c r="C52" s="25"/>
      <c r="D52" s="13"/>
      <c r="E52" s="13"/>
      <c r="F52" s="13"/>
      <c r="G52" s="13"/>
      <c r="H52" s="13"/>
      <c r="I52" s="13"/>
      <c r="J52" s="13"/>
      <c r="K52" s="13"/>
      <c r="L52" s="13" t="e">
        <f t="shared" si="8"/>
        <v>#REF!</v>
      </c>
      <c r="M52" s="16" t="e">
        <f t="shared" si="9"/>
        <v>#DIV/0!</v>
      </c>
      <c r="N52" s="16" t="e">
        <f t="shared" si="9"/>
        <v>#DIV/0!</v>
      </c>
      <c r="O52" s="16" t="e">
        <f t="shared" si="9"/>
        <v>#DIV/0!</v>
      </c>
      <c r="P52" s="16"/>
      <c r="Q52" s="16"/>
      <c r="R52" s="16"/>
      <c r="S52" s="16"/>
      <c r="T52" s="16"/>
      <c r="U52" s="16"/>
      <c r="V52" s="16"/>
      <c r="W52" s="16"/>
      <c r="X52" s="16"/>
      <c r="Y52" s="13"/>
    </row>
    <row r="53" spans="1:25" x14ac:dyDescent="0.25">
      <c r="A53" s="13" t="e">
        <f>#REF!</f>
        <v>#REF!</v>
      </c>
      <c r="B53" s="13"/>
      <c r="C53" s="25"/>
      <c r="D53" s="13"/>
      <c r="E53" s="13"/>
      <c r="F53" s="13"/>
      <c r="G53" s="13"/>
      <c r="H53" s="13"/>
      <c r="I53" s="13"/>
      <c r="J53" s="13"/>
      <c r="K53" s="13"/>
      <c r="L53" s="13" t="e">
        <f t="shared" si="8"/>
        <v>#REF!</v>
      </c>
      <c r="M53" s="16" t="e">
        <f t="shared" si="9"/>
        <v>#DIV/0!</v>
      </c>
      <c r="N53" s="16" t="e">
        <f t="shared" si="9"/>
        <v>#DIV/0!</v>
      </c>
      <c r="O53" s="16" t="e">
        <f t="shared" si="9"/>
        <v>#DIV/0!</v>
      </c>
      <c r="P53" s="16"/>
      <c r="Q53" s="16"/>
      <c r="R53" s="16"/>
      <c r="S53" s="16"/>
      <c r="T53" s="16"/>
      <c r="U53" s="16"/>
      <c r="V53" s="16"/>
      <c r="W53" s="16"/>
      <c r="X53" s="16"/>
      <c r="Y53" s="13"/>
    </row>
    <row r="54" spans="1:25" x14ac:dyDescent="0.25">
      <c r="A54" s="13" t="e">
        <f>#REF!</f>
        <v>#REF!</v>
      </c>
      <c r="B54" s="13"/>
      <c r="C54" s="25"/>
      <c r="D54" s="13"/>
      <c r="E54" s="13"/>
      <c r="F54" s="13"/>
      <c r="G54" s="13"/>
      <c r="H54" s="13"/>
      <c r="I54" s="13"/>
      <c r="J54" s="13"/>
      <c r="K54" s="13"/>
      <c r="L54" s="13" t="e">
        <f t="shared" si="8"/>
        <v>#REF!</v>
      </c>
      <c r="M54" s="16" t="e">
        <f t="shared" si="9"/>
        <v>#DIV/0!</v>
      </c>
      <c r="N54" s="16" t="e">
        <f t="shared" si="9"/>
        <v>#DIV/0!</v>
      </c>
      <c r="O54" s="16" t="e">
        <f t="shared" si="9"/>
        <v>#DIV/0!</v>
      </c>
      <c r="P54" s="16"/>
      <c r="Q54" s="16"/>
      <c r="R54" s="16"/>
      <c r="S54" s="16"/>
      <c r="T54" s="16"/>
      <c r="U54" s="16"/>
      <c r="V54" s="16"/>
      <c r="W54" s="16"/>
      <c r="X54" s="16"/>
      <c r="Y54" s="13"/>
    </row>
    <row r="55" spans="1:25" x14ac:dyDescent="0.25">
      <c r="A55" s="13" t="e">
        <f>#REF!</f>
        <v>#REF!</v>
      </c>
      <c r="B55" s="13"/>
      <c r="C55" s="25"/>
      <c r="D55" s="13"/>
      <c r="E55" s="13"/>
      <c r="F55" s="13"/>
      <c r="G55" s="13"/>
      <c r="H55" s="13"/>
      <c r="I55" s="13"/>
      <c r="J55" s="13"/>
      <c r="K55" s="13"/>
      <c r="L55" s="13" t="e">
        <f t="shared" si="8"/>
        <v>#REF!</v>
      </c>
      <c r="M55" s="16" t="e">
        <f t="shared" si="9"/>
        <v>#DIV/0!</v>
      </c>
      <c r="N55" s="16" t="e">
        <f t="shared" si="9"/>
        <v>#DIV/0!</v>
      </c>
      <c r="O55" s="16" t="e">
        <f t="shared" si="9"/>
        <v>#DIV/0!</v>
      </c>
      <c r="P55" s="16"/>
      <c r="Q55" s="16"/>
      <c r="R55" s="16"/>
      <c r="S55" s="16"/>
      <c r="T55" s="16"/>
      <c r="U55" s="16"/>
      <c r="V55" s="16"/>
      <c r="W55" s="16"/>
      <c r="X55" s="16"/>
      <c r="Y55" s="13"/>
    </row>
    <row r="56" spans="1:25" x14ac:dyDescent="0.25">
      <c r="A56" s="13" t="e">
        <f>#REF!</f>
        <v>#REF!</v>
      </c>
      <c r="B56" s="13"/>
      <c r="C56" s="25"/>
      <c r="D56" s="13"/>
      <c r="E56" s="13"/>
      <c r="F56" s="13"/>
      <c r="G56" s="13"/>
      <c r="H56" s="13"/>
      <c r="I56" s="13"/>
      <c r="J56" s="13"/>
      <c r="K56" s="13"/>
      <c r="L56" s="13" t="e">
        <f t="shared" si="8"/>
        <v>#REF!</v>
      </c>
      <c r="M56" s="16" t="e">
        <f t="shared" si="9"/>
        <v>#DIV/0!</v>
      </c>
      <c r="N56" s="16" t="e">
        <f t="shared" si="9"/>
        <v>#DIV/0!</v>
      </c>
      <c r="O56" s="16" t="e">
        <f t="shared" si="9"/>
        <v>#DIV/0!</v>
      </c>
      <c r="P56" s="16"/>
      <c r="Q56" s="16"/>
      <c r="R56" s="16"/>
      <c r="S56" s="16"/>
      <c r="T56" s="16"/>
      <c r="U56" s="16"/>
      <c r="V56" s="16"/>
      <c r="W56" s="16"/>
      <c r="X56" s="16"/>
      <c r="Y56" s="13"/>
    </row>
    <row r="57" spans="1:25" x14ac:dyDescent="0.25">
      <c r="A57" s="13" t="e">
        <f>#REF!</f>
        <v>#REF!</v>
      </c>
      <c r="B57" s="13"/>
      <c r="C57" s="25"/>
      <c r="D57" s="13"/>
      <c r="E57" s="13"/>
      <c r="F57" s="13"/>
      <c r="G57" s="13"/>
      <c r="H57" s="13"/>
      <c r="I57" s="13"/>
      <c r="J57" s="13"/>
      <c r="K57" s="13"/>
      <c r="L57" s="13" t="e">
        <f t="shared" si="8"/>
        <v>#REF!</v>
      </c>
      <c r="M57" s="16" t="e">
        <f t="shared" si="9"/>
        <v>#DIV/0!</v>
      </c>
      <c r="N57" s="16" t="e">
        <f t="shared" si="9"/>
        <v>#DIV/0!</v>
      </c>
      <c r="O57" s="16" t="e">
        <f t="shared" si="9"/>
        <v>#DIV/0!</v>
      </c>
      <c r="P57" s="16"/>
      <c r="Q57" s="16"/>
      <c r="R57" s="16"/>
      <c r="S57" s="16"/>
      <c r="T57" s="16"/>
      <c r="U57" s="16"/>
      <c r="V57" s="16"/>
      <c r="W57" s="16"/>
      <c r="X57" s="16"/>
      <c r="Y57" s="13"/>
    </row>
    <row r="58" spans="1:25" x14ac:dyDescent="0.25">
      <c r="A58" s="13" t="e">
        <f>#REF!</f>
        <v>#REF!</v>
      </c>
      <c r="B58" s="13"/>
      <c r="C58" s="25"/>
      <c r="D58" s="13"/>
      <c r="E58" s="13"/>
      <c r="F58" s="13"/>
      <c r="G58" s="13"/>
      <c r="H58" s="13"/>
      <c r="I58" s="13"/>
      <c r="J58" s="13"/>
      <c r="K58" s="13"/>
      <c r="L58" s="13" t="e">
        <f t="shared" si="8"/>
        <v>#REF!</v>
      </c>
      <c r="M58" s="16" t="e">
        <f t="shared" si="9"/>
        <v>#DIV/0!</v>
      </c>
      <c r="N58" s="16" t="e">
        <f t="shared" si="9"/>
        <v>#DIV/0!</v>
      </c>
      <c r="O58" s="16" t="e">
        <f t="shared" si="9"/>
        <v>#DIV/0!</v>
      </c>
      <c r="P58" s="16"/>
      <c r="Q58" s="16"/>
      <c r="R58" s="16"/>
      <c r="S58" s="16"/>
      <c r="T58" s="16"/>
      <c r="U58" s="16"/>
      <c r="V58" s="16"/>
      <c r="W58" s="16"/>
      <c r="X58" s="16"/>
      <c r="Y58" s="13"/>
    </row>
    <row r="59" spans="1:25" x14ac:dyDescent="0.25">
      <c r="A59" s="13" t="e">
        <f>#REF!</f>
        <v>#REF!</v>
      </c>
      <c r="B59" s="13"/>
      <c r="C59" s="25"/>
      <c r="D59" s="13"/>
      <c r="E59" s="13"/>
      <c r="F59" s="13"/>
      <c r="G59" s="13"/>
      <c r="H59" s="13"/>
      <c r="I59" s="13"/>
      <c r="J59" s="13"/>
      <c r="K59" s="13"/>
      <c r="L59" s="13" t="e">
        <f t="shared" si="8"/>
        <v>#REF!</v>
      </c>
      <c r="M59" s="16" t="e">
        <f t="shared" si="9"/>
        <v>#DIV/0!</v>
      </c>
      <c r="N59" s="16" t="e">
        <f t="shared" si="9"/>
        <v>#DIV/0!</v>
      </c>
      <c r="O59" s="16" t="e">
        <f t="shared" si="9"/>
        <v>#DIV/0!</v>
      </c>
      <c r="P59" s="16"/>
      <c r="Q59" s="16"/>
      <c r="R59" s="16"/>
      <c r="S59" s="16"/>
      <c r="T59" s="16"/>
      <c r="U59" s="16"/>
      <c r="V59" s="16"/>
      <c r="W59" s="16"/>
      <c r="X59" s="16"/>
      <c r="Y59" s="13"/>
    </row>
    <row r="60" spans="1:25" x14ac:dyDescent="0.25">
      <c r="A60" s="13" t="e">
        <f>#REF!</f>
        <v>#REF!</v>
      </c>
      <c r="B60" s="13"/>
      <c r="C60" s="25"/>
      <c r="D60" s="13"/>
      <c r="E60" s="13"/>
      <c r="F60" s="13"/>
      <c r="G60" s="13"/>
      <c r="H60" s="13"/>
      <c r="I60" s="13"/>
      <c r="J60" s="13"/>
      <c r="K60" s="13"/>
      <c r="L60" s="13" t="e">
        <f t="shared" si="8"/>
        <v>#REF!</v>
      </c>
      <c r="M60" s="16" t="e">
        <f t="shared" si="9"/>
        <v>#DIV/0!</v>
      </c>
      <c r="N60" s="16" t="e">
        <f t="shared" si="9"/>
        <v>#DIV/0!</v>
      </c>
      <c r="O60" s="16" t="e">
        <f t="shared" si="9"/>
        <v>#DIV/0!</v>
      </c>
      <c r="P60" s="16"/>
      <c r="Q60" s="16"/>
      <c r="R60" s="16"/>
      <c r="S60" s="16"/>
      <c r="T60" s="16"/>
      <c r="U60" s="16"/>
      <c r="V60" s="16"/>
      <c r="W60" s="16"/>
      <c r="X60" s="16"/>
      <c r="Y60" s="13"/>
    </row>
    <row r="61" spans="1:25" x14ac:dyDescent="0.25">
      <c r="A61" s="13" t="s">
        <v>12</v>
      </c>
      <c r="B61" s="13">
        <f>SUM(B49:B60)</f>
        <v>0</v>
      </c>
      <c r="C61" s="13">
        <f t="shared" ref="C61:D61" si="10">SUM(C49:C60)</f>
        <v>0</v>
      </c>
      <c r="D61" s="13">
        <f t="shared" si="10"/>
        <v>0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s="26" customFormat="1" x14ac:dyDescent="0.25">
      <c r="A64" s="37" t="str">
        <f>Refs!A5</f>
        <v>4. ACADEMIC ROLE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 t="str">
        <f>A64</f>
        <v>4. ACADEMIC ROLE</v>
      </c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</row>
    <row r="65" spans="1:25" s="26" customFormat="1" x14ac:dyDescent="0.25">
      <c r="A65" s="37"/>
      <c r="B65" s="37" t="str">
        <f>Refs!B5</f>
        <v>Associate dean of library</v>
      </c>
      <c r="C65" s="37" t="str">
        <f>Refs!C5</f>
        <v>Dean of library</v>
      </c>
      <c r="D65" s="37" t="str">
        <f>Refs!D5</f>
        <v>Librarian</v>
      </c>
      <c r="E65" s="37" t="str">
        <f>Refs!E5</f>
        <v>Library head of IT</v>
      </c>
      <c r="F65" s="37" t="str">
        <f>Refs!F5</f>
        <v>Other (please specify)</v>
      </c>
      <c r="G65" s="37"/>
      <c r="H65" s="37"/>
      <c r="I65" s="37"/>
      <c r="J65" s="37"/>
      <c r="K65" s="37"/>
      <c r="L65" s="37"/>
      <c r="M65" s="37" t="str">
        <f>B65</f>
        <v>Associate dean of library</v>
      </c>
      <c r="N65" s="40" t="str">
        <f>C65</f>
        <v>Dean of library</v>
      </c>
      <c r="O65" s="37" t="str">
        <f>D65</f>
        <v>Librarian</v>
      </c>
      <c r="P65" s="40" t="str">
        <f>E65</f>
        <v>Library head of IT</v>
      </c>
      <c r="Q65" s="37" t="str">
        <f>F65</f>
        <v>Other (please specify)</v>
      </c>
      <c r="R65" s="40"/>
      <c r="S65" s="37"/>
      <c r="T65" s="40"/>
      <c r="U65" s="37"/>
      <c r="V65" s="40"/>
      <c r="W65" s="37"/>
      <c r="X65" s="37"/>
      <c r="Y65" s="37"/>
    </row>
    <row r="66" spans="1:25" x14ac:dyDescent="0.25">
      <c r="A66" s="17" t="str">
        <f>A5</f>
        <v>Library CEO/director</v>
      </c>
      <c r="B66" s="17"/>
      <c r="C66" s="49"/>
      <c r="D66" s="17"/>
      <c r="E66" s="17"/>
      <c r="F66" s="17"/>
      <c r="G66" s="17"/>
      <c r="H66" s="17"/>
      <c r="I66" s="17"/>
      <c r="J66" s="17"/>
      <c r="K66" s="17"/>
      <c r="L66" s="17" t="str">
        <f t="shared" ref="L66:L77" si="11">A66</f>
        <v>Library CEO/director</v>
      </c>
      <c r="M66" s="21" t="e">
        <f t="shared" ref="M66:Q77" si="12">B66/B$78</f>
        <v>#DIV/0!</v>
      </c>
      <c r="N66" s="21" t="e">
        <f t="shared" si="12"/>
        <v>#DIV/0!</v>
      </c>
      <c r="O66" s="21" t="e">
        <f t="shared" si="12"/>
        <v>#DIV/0!</v>
      </c>
      <c r="P66" s="21" t="e">
        <f t="shared" si="12"/>
        <v>#DIV/0!</v>
      </c>
      <c r="Q66" s="21" t="e">
        <f t="shared" si="12"/>
        <v>#DIV/0!</v>
      </c>
      <c r="R66" s="21"/>
      <c r="S66" s="21"/>
      <c r="T66" s="21"/>
      <c r="U66" s="21"/>
      <c r="V66" s="21"/>
      <c r="W66" s="21"/>
      <c r="X66" s="21"/>
      <c r="Y66" s="17"/>
    </row>
    <row r="67" spans="1:25" x14ac:dyDescent="0.25">
      <c r="A67" s="17" t="str">
        <f>A6</f>
        <v>Librarian</v>
      </c>
      <c r="B67" s="17"/>
      <c r="C67" s="49"/>
      <c r="D67" s="17"/>
      <c r="E67" s="17"/>
      <c r="F67" s="17"/>
      <c r="G67" s="17"/>
      <c r="H67" s="17"/>
      <c r="I67" s="17"/>
      <c r="J67" s="17"/>
      <c r="K67" s="17"/>
      <c r="L67" s="17" t="str">
        <f t="shared" si="11"/>
        <v>Librarian</v>
      </c>
      <c r="M67" s="21" t="e">
        <f t="shared" si="12"/>
        <v>#DIV/0!</v>
      </c>
      <c r="N67" s="21" t="e">
        <f t="shared" si="12"/>
        <v>#DIV/0!</v>
      </c>
      <c r="O67" s="21" t="e">
        <f t="shared" si="12"/>
        <v>#DIV/0!</v>
      </c>
      <c r="P67" s="21" t="e">
        <f t="shared" si="12"/>
        <v>#DIV/0!</v>
      </c>
      <c r="Q67" s="21" t="e">
        <f t="shared" si="12"/>
        <v>#DIV/0!</v>
      </c>
      <c r="R67" s="21"/>
      <c r="S67" s="21"/>
      <c r="T67" s="21"/>
      <c r="U67" s="21"/>
      <c r="V67" s="21"/>
      <c r="W67" s="21"/>
      <c r="X67" s="21"/>
      <c r="Y67" s="17"/>
    </row>
    <row r="68" spans="1:25" x14ac:dyDescent="0.25">
      <c r="A68" s="17" t="str">
        <f>A8</f>
        <v>Other (please specify)</v>
      </c>
      <c r="B68" s="17"/>
      <c r="C68" s="49"/>
      <c r="D68" s="17"/>
      <c r="E68" s="17"/>
      <c r="F68" s="17"/>
      <c r="G68" s="17"/>
      <c r="H68" s="17"/>
      <c r="I68" s="17"/>
      <c r="J68" s="17"/>
      <c r="K68" s="17"/>
      <c r="L68" s="17" t="str">
        <f t="shared" si="11"/>
        <v>Other (please specify)</v>
      </c>
      <c r="M68" s="21" t="e">
        <f t="shared" si="12"/>
        <v>#DIV/0!</v>
      </c>
      <c r="N68" s="21" t="e">
        <f t="shared" si="12"/>
        <v>#DIV/0!</v>
      </c>
      <c r="O68" s="21" t="e">
        <f t="shared" si="12"/>
        <v>#DIV/0!</v>
      </c>
      <c r="P68" s="21" t="e">
        <f t="shared" si="12"/>
        <v>#DIV/0!</v>
      </c>
      <c r="Q68" s="21" t="e">
        <f t="shared" si="12"/>
        <v>#DIV/0!</v>
      </c>
      <c r="R68" s="21"/>
      <c r="S68" s="21"/>
      <c r="T68" s="21"/>
      <c r="U68" s="21"/>
      <c r="V68" s="21"/>
      <c r="W68" s="21"/>
      <c r="X68" s="21"/>
      <c r="Y68" s="17"/>
    </row>
    <row r="69" spans="1:25" x14ac:dyDescent="0.25">
      <c r="A69" s="17" t="e">
        <f>#REF!</f>
        <v>#REF!</v>
      </c>
      <c r="B69" s="17"/>
      <c r="C69" s="49"/>
      <c r="D69" s="17"/>
      <c r="E69" s="17"/>
      <c r="F69" s="17"/>
      <c r="G69" s="17"/>
      <c r="H69" s="17"/>
      <c r="I69" s="17"/>
      <c r="J69" s="17"/>
      <c r="K69" s="17"/>
      <c r="L69" s="17" t="e">
        <f t="shared" si="11"/>
        <v>#REF!</v>
      </c>
      <c r="M69" s="21" t="e">
        <f t="shared" si="12"/>
        <v>#DIV/0!</v>
      </c>
      <c r="N69" s="21" t="e">
        <f t="shared" si="12"/>
        <v>#DIV/0!</v>
      </c>
      <c r="O69" s="21" t="e">
        <f t="shared" si="12"/>
        <v>#DIV/0!</v>
      </c>
      <c r="P69" s="21" t="e">
        <f t="shared" si="12"/>
        <v>#DIV/0!</v>
      </c>
      <c r="Q69" s="21" t="e">
        <f t="shared" si="12"/>
        <v>#DIV/0!</v>
      </c>
      <c r="R69" s="21"/>
      <c r="S69" s="21"/>
      <c r="T69" s="21"/>
      <c r="U69" s="21"/>
      <c r="V69" s="21"/>
      <c r="W69" s="21"/>
      <c r="X69" s="21"/>
      <c r="Y69" s="17"/>
    </row>
    <row r="70" spans="1:25" x14ac:dyDescent="0.25">
      <c r="A70" s="17" t="e">
        <f>#REF!</f>
        <v>#REF!</v>
      </c>
      <c r="B70" s="17"/>
      <c r="C70" s="49"/>
      <c r="D70" s="17"/>
      <c r="E70" s="17"/>
      <c r="F70" s="17"/>
      <c r="G70" s="17"/>
      <c r="H70" s="17"/>
      <c r="I70" s="17"/>
      <c r="J70" s="17"/>
      <c r="K70" s="17"/>
      <c r="L70" s="17" t="e">
        <f t="shared" si="11"/>
        <v>#REF!</v>
      </c>
      <c r="M70" s="21" t="e">
        <f t="shared" si="12"/>
        <v>#DIV/0!</v>
      </c>
      <c r="N70" s="21" t="e">
        <f t="shared" si="12"/>
        <v>#DIV/0!</v>
      </c>
      <c r="O70" s="21" t="e">
        <f t="shared" si="12"/>
        <v>#DIV/0!</v>
      </c>
      <c r="P70" s="21" t="e">
        <f t="shared" si="12"/>
        <v>#DIV/0!</v>
      </c>
      <c r="Q70" s="21" t="e">
        <f t="shared" si="12"/>
        <v>#DIV/0!</v>
      </c>
      <c r="R70" s="21"/>
      <c r="S70" s="21"/>
      <c r="T70" s="21"/>
      <c r="U70" s="21"/>
      <c r="V70" s="21"/>
      <c r="W70" s="21"/>
      <c r="X70" s="21"/>
      <c r="Y70" s="17"/>
    </row>
    <row r="71" spans="1:25" x14ac:dyDescent="0.25">
      <c r="A71" s="17" t="e">
        <f>#REF!</f>
        <v>#REF!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 t="e">
        <f t="shared" si="11"/>
        <v>#REF!</v>
      </c>
      <c r="M71" s="21" t="e">
        <f t="shared" si="12"/>
        <v>#DIV/0!</v>
      </c>
      <c r="N71" s="21" t="e">
        <f t="shared" si="12"/>
        <v>#DIV/0!</v>
      </c>
      <c r="O71" s="21" t="e">
        <f t="shared" si="12"/>
        <v>#DIV/0!</v>
      </c>
      <c r="P71" s="21" t="e">
        <f t="shared" si="12"/>
        <v>#DIV/0!</v>
      </c>
      <c r="Q71" s="21" t="e">
        <f t="shared" si="12"/>
        <v>#DIV/0!</v>
      </c>
      <c r="R71" s="21"/>
      <c r="S71" s="21"/>
      <c r="T71" s="21"/>
      <c r="U71" s="21"/>
      <c r="V71" s="21"/>
      <c r="W71" s="21"/>
      <c r="X71" s="21"/>
      <c r="Y71" s="17"/>
    </row>
    <row r="72" spans="1:25" x14ac:dyDescent="0.25">
      <c r="A72" s="17" t="e">
        <f>#REF!</f>
        <v>#REF!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 t="e">
        <f t="shared" si="11"/>
        <v>#REF!</v>
      </c>
      <c r="M72" s="21" t="e">
        <f t="shared" si="12"/>
        <v>#DIV/0!</v>
      </c>
      <c r="N72" s="21" t="e">
        <f t="shared" si="12"/>
        <v>#DIV/0!</v>
      </c>
      <c r="O72" s="21" t="e">
        <f t="shared" si="12"/>
        <v>#DIV/0!</v>
      </c>
      <c r="P72" s="21" t="e">
        <f t="shared" si="12"/>
        <v>#DIV/0!</v>
      </c>
      <c r="Q72" s="21" t="e">
        <f t="shared" si="12"/>
        <v>#DIV/0!</v>
      </c>
      <c r="R72" s="21"/>
      <c r="S72" s="21"/>
      <c r="T72" s="21"/>
      <c r="U72" s="21"/>
      <c r="V72" s="21"/>
      <c r="W72" s="21"/>
      <c r="X72" s="21"/>
      <c r="Y72" s="17"/>
    </row>
    <row r="73" spans="1:25" x14ac:dyDescent="0.25">
      <c r="A73" s="17" t="e">
        <f>#REF!</f>
        <v>#REF!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 t="e">
        <f t="shared" si="11"/>
        <v>#REF!</v>
      </c>
      <c r="M73" s="21" t="e">
        <f t="shared" si="12"/>
        <v>#DIV/0!</v>
      </c>
      <c r="N73" s="21" t="e">
        <f t="shared" si="12"/>
        <v>#DIV/0!</v>
      </c>
      <c r="O73" s="21" t="e">
        <f t="shared" si="12"/>
        <v>#DIV/0!</v>
      </c>
      <c r="P73" s="21" t="e">
        <f t="shared" si="12"/>
        <v>#DIV/0!</v>
      </c>
      <c r="Q73" s="21" t="e">
        <f t="shared" si="12"/>
        <v>#DIV/0!</v>
      </c>
      <c r="R73" s="21"/>
      <c r="S73" s="21"/>
      <c r="T73" s="21"/>
      <c r="U73" s="21"/>
      <c r="V73" s="21"/>
      <c r="W73" s="21"/>
      <c r="X73" s="21"/>
      <c r="Y73" s="17"/>
    </row>
    <row r="74" spans="1:25" x14ac:dyDescent="0.25">
      <c r="A74" s="17" t="e">
        <f>#REF!</f>
        <v>#REF!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 t="e">
        <f t="shared" si="11"/>
        <v>#REF!</v>
      </c>
      <c r="M74" s="21" t="e">
        <f t="shared" si="12"/>
        <v>#DIV/0!</v>
      </c>
      <c r="N74" s="21" t="e">
        <f t="shared" si="12"/>
        <v>#DIV/0!</v>
      </c>
      <c r="O74" s="21" t="e">
        <f t="shared" si="12"/>
        <v>#DIV/0!</v>
      </c>
      <c r="P74" s="21" t="e">
        <f t="shared" si="12"/>
        <v>#DIV/0!</v>
      </c>
      <c r="Q74" s="21" t="e">
        <f t="shared" si="12"/>
        <v>#DIV/0!</v>
      </c>
      <c r="R74" s="21"/>
      <c r="S74" s="21"/>
      <c r="T74" s="21"/>
      <c r="U74" s="21"/>
      <c r="V74" s="21"/>
      <c r="W74" s="21"/>
      <c r="X74" s="21"/>
      <c r="Y74" s="17"/>
    </row>
    <row r="75" spans="1:25" x14ac:dyDescent="0.25">
      <c r="A75" s="17" t="e">
        <f>#REF!</f>
        <v>#REF!</v>
      </c>
      <c r="B75" s="17"/>
      <c r="C75" s="49"/>
      <c r="D75" s="17"/>
      <c r="E75" s="17"/>
      <c r="F75" s="17"/>
      <c r="G75" s="17"/>
      <c r="H75" s="17"/>
      <c r="I75" s="17"/>
      <c r="J75" s="17"/>
      <c r="K75" s="17"/>
      <c r="L75" s="17" t="e">
        <f t="shared" si="11"/>
        <v>#REF!</v>
      </c>
      <c r="M75" s="21" t="e">
        <f t="shared" si="12"/>
        <v>#DIV/0!</v>
      </c>
      <c r="N75" s="21" t="e">
        <f t="shared" si="12"/>
        <v>#DIV/0!</v>
      </c>
      <c r="O75" s="21" t="e">
        <f t="shared" si="12"/>
        <v>#DIV/0!</v>
      </c>
      <c r="P75" s="21" t="e">
        <f t="shared" si="12"/>
        <v>#DIV/0!</v>
      </c>
      <c r="Q75" s="21" t="e">
        <f t="shared" si="12"/>
        <v>#DIV/0!</v>
      </c>
      <c r="R75" s="21"/>
      <c r="S75" s="21"/>
      <c r="T75" s="21"/>
      <c r="U75" s="21"/>
      <c r="V75" s="21"/>
      <c r="W75" s="21"/>
      <c r="X75" s="21"/>
      <c r="Y75" s="17"/>
    </row>
    <row r="76" spans="1:25" x14ac:dyDescent="0.25">
      <c r="A76" s="17" t="e">
        <f>#REF!</f>
        <v>#REF!</v>
      </c>
      <c r="B76" s="17"/>
      <c r="C76" s="49"/>
      <c r="D76" s="17"/>
      <c r="E76" s="17"/>
      <c r="F76" s="17"/>
      <c r="G76" s="17"/>
      <c r="H76" s="17"/>
      <c r="I76" s="17"/>
      <c r="J76" s="17"/>
      <c r="K76" s="17"/>
      <c r="L76" s="17" t="e">
        <f t="shared" si="11"/>
        <v>#REF!</v>
      </c>
      <c r="M76" s="21" t="e">
        <f t="shared" si="12"/>
        <v>#DIV/0!</v>
      </c>
      <c r="N76" s="21" t="e">
        <f t="shared" si="12"/>
        <v>#DIV/0!</v>
      </c>
      <c r="O76" s="21" t="e">
        <f t="shared" si="12"/>
        <v>#DIV/0!</v>
      </c>
      <c r="P76" s="21" t="e">
        <f t="shared" si="12"/>
        <v>#DIV/0!</v>
      </c>
      <c r="Q76" s="21" t="e">
        <f t="shared" si="12"/>
        <v>#DIV/0!</v>
      </c>
      <c r="R76" s="21"/>
      <c r="S76" s="21"/>
      <c r="T76" s="21"/>
      <c r="U76" s="21"/>
      <c r="V76" s="21"/>
      <c r="W76" s="21"/>
      <c r="X76" s="21"/>
      <c r="Y76" s="17"/>
    </row>
    <row r="77" spans="1:25" x14ac:dyDescent="0.25">
      <c r="A77" s="17" t="e">
        <f>#REF!</f>
        <v>#REF!</v>
      </c>
      <c r="B77" s="17"/>
      <c r="C77" s="49"/>
      <c r="D77" s="17"/>
      <c r="E77" s="17"/>
      <c r="F77" s="17"/>
      <c r="G77" s="17"/>
      <c r="H77" s="17"/>
      <c r="I77" s="17"/>
      <c r="J77" s="17"/>
      <c r="K77" s="17"/>
      <c r="L77" s="17" t="e">
        <f t="shared" si="11"/>
        <v>#REF!</v>
      </c>
      <c r="M77" s="21" t="e">
        <f t="shared" si="12"/>
        <v>#DIV/0!</v>
      </c>
      <c r="N77" s="21" t="e">
        <f t="shared" si="12"/>
        <v>#DIV/0!</v>
      </c>
      <c r="O77" s="21" t="e">
        <f t="shared" si="12"/>
        <v>#DIV/0!</v>
      </c>
      <c r="P77" s="21" t="e">
        <f t="shared" si="12"/>
        <v>#DIV/0!</v>
      </c>
      <c r="Q77" s="21" t="e">
        <f t="shared" si="12"/>
        <v>#DIV/0!</v>
      </c>
      <c r="R77" s="21"/>
      <c r="S77" s="21"/>
      <c r="T77" s="21"/>
      <c r="U77" s="21"/>
      <c r="V77" s="21"/>
      <c r="W77" s="21"/>
      <c r="X77" s="21"/>
      <c r="Y77" s="17"/>
    </row>
    <row r="78" spans="1:25" x14ac:dyDescent="0.25">
      <c r="A78" s="17"/>
      <c r="B78" s="17">
        <f>SUM(B66:B77)</f>
        <v>0</v>
      </c>
      <c r="C78" s="17">
        <f>SUM(C66:C77)</f>
        <v>0</v>
      </c>
      <c r="D78" s="17">
        <f t="shared" ref="D78:F78" si="13">SUM(D66:D77)</f>
        <v>0</v>
      </c>
      <c r="E78" s="17">
        <f t="shared" si="13"/>
        <v>0</v>
      </c>
      <c r="F78" s="17">
        <f t="shared" si="13"/>
        <v>0</v>
      </c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x14ac:dyDescent="0.25">
      <c r="A79" s="17"/>
      <c r="B79" s="17"/>
      <c r="C79" s="21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s="51" customFormat="1" x14ac:dyDescent="0.25"/>
    <row r="81" spans="1:24" s="50" customFormat="1" x14ac:dyDescent="0.25">
      <c r="A81" s="50" t="str">
        <f>Refs!A6</f>
        <v>5. PUBLIC ROLE</v>
      </c>
      <c r="L81" s="50" t="str">
        <f>A81</f>
        <v>5. PUBLIC ROLE</v>
      </c>
    </row>
    <row r="82" spans="1:24" s="50" customFormat="1" x14ac:dyDescent="0.25">
      <c r="B82" s="50" t="str">
        <f>Refs!B6</f>
        <v>Library director</v>
      </c>
      <c r="C82" s="50" t="str">
        <f>Refs!C6</f>
        <v>Librarian</v>
      </c>
      <c r="D82" s="50" t="str">
        <f>Refs!D6</f>
        <v>Library head of IT/Technology services</v>
      </c>
      <c r="E82" s="50" t="str">
        <f>Refs!E6</f>
        <v>Other (please specify)</v>
      </c>
      <c r="M82" s="50" t="str">
        <f>B82</f>
        <v>Library director</v>
      </c>
      <c r="N82" s="60" t="str">
        <f>C82</f>
        <v>Librarian</v>
      </c>
      <c r="O82" s="50" t="str">
        <f>D82</f>
        <v>Library head of IT/Technology services</v>
      </c>
      <c r="P82" s="60" t="str">
        <f>E82</f>
        <v>Other (please specify)</v>
      </c>
      <c r="R82" s="60"/>
      <c r="T82" s="60"/>
      <c r="V82" s="60"/>
    </row>
    <row r="83" spans="1:24" s="50" customFormat="1" x14ac:dyDescent="0.25">
      <c r="A83" s="51" t="str">
        <f t="shared" ref="A83:A95" si="14">A13</f>
        <v>Library CEO/director</v>
      </c>
      <c r="L83" s="51" t="str">
        <f t="shared" ref="L83:L95" si="15">A83</f>
        <v>Library CEO/director</v>
      </c>
      <c r="M83" s="58" t="e">
        <f t="shared" ref="M83:P95" si="16">B83/B$78</f>
        <v>#DIV/0!</v>
      </c>
      <c r="N83" s="58" t="e">
        <f t="shared" si="16"/>
        <v>#DIV/0!</v>
      </c>
      <c r="O83" s="58" t="e">
        <f t="shared" si="16"/>
        <v>#DIV/0!</v>
      </c>
      <c r="P83" s="58" t="e">
        <f t="shared" si="16"/>
        <v>#DIV/0!</v>
      </c>
      <c r="R83" s="60"/>
      <c r="T83" s="60"/>
      <c r="V83" s="60"/>
    </row>
    <row r="84" spans="1:24" s="51" customFormat="1" x14ac:dyDescent="0.25">
      <c r="A84" s="51" t="str">
        <f t="shared" si="14"/>
        <v>Librarian</v>
      </c>
      <c r="C84" s="62"/>
      <c r="L84" s="51" t="str">
        <f t="shared" si="15"/>
        <v>Librarian</v>
      </c>
      <c r="M84" s="58" t="e">
        <f t="shared" si="16"/>
        <v>#DIV/0!</v>
      </c>
      <c r="N84" s="58" t="e">
        <f t="shared" si="16"/>
        <v>#DIV/0!</v>
      </c>
      <c r="O84" s="58" t="e">
        <f t="shared" si="16"/>
        <v>#DIV/0!</v>
      </c>
      <c r="P84" s="58" t="e">
        <f t="shared" si="16"/>
        <v>#DIV/0!</v>
      </c>
      <c r="Q84" s="58"/>
      <c r="R84" s="58"/>
      <c r="S84" s="58"/>
      <c r="T84" s="58"/>
      <c r="U84" s="58"/>
      <c r="V84" s="58"/>
      <c r="W84" s="58"/>
      <c r="X84" s="58"/>
    </row>
    <row r="85" spans="1:24" s="51" customFormat="1" x14ac:dyDescent="0.25">
      <c r="A85" s="51" t="str">
        <f t="shared" si="14"/>
        <v>Other (please specify)</v>
      </c>
      <c r="C85" s="62"/>
      <c r="L85" s="51" t="str">
        <f t="shared" si="15"/>
        <v>Other (please specify)</v>
      </c>
      <c r="M85" s="58" t="e">
        <f t="shared" si="16"/>
        <v>#DIV/0!</v>
      </c>
      <c r="N85" s="58" t="e">
        <f t="shared" si="16"/>
        <v>#DIV/0!</v>
      </c>
      <c r="O85" s="58" t="e">
        <f t="shared" si="16"/>
        <v>#DIV/0!</v>
      </c>
      <c r="P85" s="58" t="e">
        <f t="shared" si="16"/>
        <v>#DIV/0!</v>
      </c>
      <c r="Q85" s="58"/>
      <c r="R85" s="58"/>
      <c r="S85" s="58"/>
      <c r="T85" s="58"/>
      <c r="U85" s="58"/>
      <c r="V85" s="58"/>
      <c r="W85" s="58"/>
      <c r="X85" s="58"/>
    </row>
    <row r="86" spans="1:24" s="51" customFormat="1" x14ac:dyDescent="0.25">
      <c r="A86" s="51" t="e">
        <f t="shared" si="14"/>
        <v>#REF!</v>
      </c>
      <c r="C86" s="62"/>
      <c r="L86" s="51" t="e">
        <f t="shared" si="15"/>
        <v>#REF!</v>
      </c>
      <c r="M86" s="58" t="e">
        <f t="shared" si="16"/>
        <v>#DIV/0!</v>
      </c>
      <c r="N86" s="58" t="e">
        <f t="shared" si="16"/>
        <v>#DIV/0!</v>
      </c>
      <c r="O86" s="58" t="e">
        <f t="shared" si="16"/>
        <v>#DIV/0!</v>
      </c>
      <c r="P86" s="58" t="e">
        <f t="shared" si="16"/>
        <v>#DIV/0!</v>
      </c>
      <c r="Q86" s="58"/>
      <c r="R86" s="58"/>
      <c r="S86" s="58"/>
      <c r="T86" s="58"/>
      <c r="U86" s="58"/>
      <c r="V86" s="58"/>
      <c r="W86" s="58"/>
      <c r="X86" s="58"/>
    </row>
    <row r="87" spans="1:24" s="51" customFormat="1" x14ac:dyDescent="0.25">
      <c r="A87" s="51" t="e">
        <f t="shared" si="14"/>
        <v>#REF!</v>
      </c>
      <c r="C87" s="62"/>
      <c r="L87" s="51" t="e">
        <f t="shared" si="15"/>
        <v>#REF!</v>
      </c>
      <c r="M87" s="58" t="e">
        <f t="shared" si="16"/>
        <v>#DIV/0!</v>
      </c>
      <c r="N87" s="58" t="e">
        <f t="shared" si="16"/>
        <v>#DIV/0!</v>
      </c>
      <c r="O87" s="58" t="e">
        <f t="shared" si="16"/>
        <v>#DIV/0!</v>
      </c>
      <c r="P87" s="58" t="e">
        <f t="shared" si="16"/>
        <v>#DIV/0!</v>
      </c>
      <c r="Q87" s="58"/>
      <c r="R87" s="58"/>
      <c r="S87" s="58"/>
      <c r="T87" s="58"/>
      <c r="U87" s="58"/>
      <c r="V87" s="58"/>
      <c r="W87" s="58"/>
      <c r="X87" s="58"/>
    </row>
    <row r="88" spans="1:24" s="51" customFormat="1" x14ac:dyDescent="0.25">
      <c r="A88" s="51" t="e">
        <f t="shared" si="14"/>
        <v>#REF!</v>
      </c>
      <c r="C88" s="62"/>
      <c r="L88" s="51" t="e">
        <f t="shared" si="15"/>
        <v>#REF!</v>
      </c>
      <c r="M88" s="58" t="e">
        <f t="shared" si="16"/>
        <v>#DIV/0!</v>
      </c>
      <c r="N88" s="58" t="e">
        <f t="shared" si="16"/>
        <v>#DIV/0!</v>
      </c>
      <c r="O88" s="58" t="e">
        <f t="shared" si="16"/>
        <v>#DIV/0!</v>
      </c>
      <c r="P88" s="58" t="e">
        <f t="shared" si="16"/>
        <v>#DIV/0!</v>
      </c>
      <c r="Q88" s="58"/>
      <c r="R88" s="58"/>
      <c r="S88" s="58"/>
      <c r="T88" s="58"/>
      <c r="U88" s="58"/>
      <c r="V88" s="58"/>
      <c r="W88" s="58"/>
      <c r="X88" s="58"/>
    </row>
    <row r="89" spans="1:24" s="51" customFormat="1" x14ac:dyDescent="0.25">
      <c r="A89" s="51" t="e">
        <f t="shared" si="14"/>
        <v>#REF!</v>
      </c>
      <c r="L89" s="51" t="e">
        <f t="shared" si="15"/>
        <v>#REF!</v>
      </c>
      <c r="M89" s="58" t="e">
        <f t="shared" si="16"/>
        <v>#DIV/0!</v>
      </c>
      <c r="N89" s="58" t="e">
        <f t="shared" si="16"/>
        <v>#DIV/0!</v>
      </c>
      <c r="O89" s="58" t="e">
        <f t="shared" si="16"/>
        <v>#DIV/0!</v>
      </c>
      <c r="P89" s="58" t="e">
        <f t="shared" si="16"/>
        <v>#DIV/0!</v>
      </c>
      <c r="Q89" s="58"/>
      <c r="R89" s="58"/>
      <c r="S89" s="58"/>
      <c r="T89" s="58"/>
      <c r="U89" s="58"/>
      <c r="V89" s="58"/>
      <c r="W89" s="58"/>
      <c r="X89" s="58"/>
    </row>
    <row r="90" spans="1:24" s="51" customFormat="1" x14ac:dyDescent="0.25">
      <c r="A90" s="51" t="e">
        <f t="shared" si="14"/>
        <v>#REF!</v>
      </c>
      <c r="L90" s="51" t="e">
        <f t="shared" si="15"/>
        <v>#REF!</v>
      </c>
      <c r="M90" s="58" t="e">
        <f t="shared" si="16"/>
        <v>#DIV/0!</v>
      </c>
      <c r="N90" s="58" t="e">
        <f t="shared" si="16"/>
        <v>#DIV/0!</v>
      </c>
      <c r="O90" s="58" t="e">
        <f t="shared" si="16"/>
        <v>#DIV/0!</v>
      </c>
      <c r="P90" s="58" t="e">
        <f t="shared" si="16"/>
        <v>#DIV/0!</v>
      </c>
      <c r="Q90" s="58"/>
      <c r="R90" s="58"/>
      <c r="S90" s="58"/>
      <c r="T90" s="58"/>
      <c r="U90" s="58"/>
      <c r="V90" s="58"/>
      <c r="W90" s="58"/>
      <c r="X90" s="58"/>
    </row>
    <row r="91" spans="1:24" s="51" customFormat="1" x14ac:dyDescent="0.25">
      <c r="A91" s="51" t="e">
        <f t="shared" si="14"/>
        <v>#REF!</v>
      </c>
      <c r="L91" s="51" t="e">
        <f t="shared" si="15"/>
        <v>#REF!</v>
      </c>
      <c r="M91" s="58" t="e">
        <f t="shared" si="16"/>
        <v>#DIV/0!</v>
      </c>
      <c r="N91" s="58" t="e">
        <f t="shared" si="16"/>
        <v>#DIV/0!</v>
      </c>
      <c r="O91" s="58" t="e">
        <f t="shared" si="16"/>
        <v>#DIV/0!</v>
      </c>
      <c r="P91" s="58" t="e">
        <f t="shared" si="16"/>
        <v>#DIV/0!</v>
      </c>
      <c r="Q91" s="58"/>
      <c r="R91" s="58"/>
      <c r="S91" s="58"/>
      <c r="T91" s="58"/>
      <c r="U91" s="58"/>
      <c r="V91" s="58"/>
      <c r="W91" s="58"/>
      <c r="X91" s="58"/>
    </row>
    <row r="92" spans="1:24" s="51" customFormat="1" x14ac:dyDescent="0.25">
      <c r="A92" s="51" t="e">
        <f t="shared" si="14"/>
        <v>#REF!</v>
      </c>
      <c r="L92" s="51" t="e">
        <f t="shared" si="15"/>
        <v>#REF!</v>
      </c>
      <c r="M92" s="58" t="e">
        <f t="shared" si="16"/>
        <v>#DIV/0!</v>
      </c>
      <c r="N92" s="58" t="e">
        <f t="shared" si="16"/>
        <v>#DIV/0!</v>
      </c>
      <c r="O92" s="58" t="e">
        <f t="shared" si="16"/>
        <v>#DIV/0!</v>
      </c>
      <c r="P92" s="58" t="e">
        <f t="shared" si="16"/>
        <v>#DIV/0!</v>
      </c>
      <c r="Q92" s="58"/>
      <c r="R92" s="58"/>
      <c r="S92" s="58"/>
      <c r="T92" s="58"/>
      <c r="U92" s="58"/>
      <c r="V92" s="58"/>
      <c r="W92" s="58"/>
      <c r="X92" s="58"/>
    </row>
    <row r="93" spans="1:24" s="51" customFormat="1" x14ac:dyDescent="0.25">
      <c r="A93" s="51" t="e">
        <f t="shared" si="14"/>
        <v>#REF!</v>
      </c>
      <c r="C93" s="62"/>
      <c r="L93" s="51" t="e">
        <f t="shared" si="15"/>
        <v>#REF!</v>
      </c>
      <c r="M93" s="58" t="e">
        <f t="shared" si="16"/>
        <v>#DIV/0!</v>
      </c>
      <c r="N93" s="58" t="e">
        <f t="shared" si="16"/>
        <v>#DIV/0!</v>
      </c>
      <c r="O93" s="58" t="e">
        <f t="shared" si="16"/>
        <v>#DIV/0!</v>
      </c>
      <c r="P93" s="58" t="e">
        <f t="shared" si="16"/>
        <v>#DIV/0!</v>
      </c>
      <c r="Q93" s="58"/>
      <c r="R93" s="58"/>
      <c r="S93" s="58"/>
      <c r="T93" s="58"/>
      <c r="U93" s="58"/>
      <c r="V93" s="58"/>
      <c r="W93" s="58"/>
      <c r="X93" s="58"/>
    </row>
    <row r="94" spans="1:24" s="51" customFormat="1" x14ac:dyDescent="0.25">
      <c r="A94" s="51" t="e">
        <f t="shared" si="14"/>
        <v>#REF!</v>
      </c>
      <c r="C94" s="62"/>
      <c r="L94" s="51" t="e">
        <f t="shared" si="15"/>
        <v>#REF!</v>
      </c>
      <c r="M94" s="58" t="e">
        <f t="shared" si="16"/>
        <v>#DIV/0!</v>
      </c>
      <c r="N94" s="58" t="e">
        <f t="shared" si="16"/>
        <v>#DIV/0!</v>
      </c>
      <c r="O94" s="58" t="e">
        <f t="shared" si="16"/>
        <v>#DIV/0!</v>
      </c>
      <c r="P94" s="58" t="e">
        <f t="shared" si="16"/>
        <v>#DIV/0!</v>
      </c>
      <c r="Q94" s="58"/>
      <c r="R94" s="58"/>
      <c r="S94" s="58"/>
      <c r="T94" s="58"/>
      <c r="U94" s="58"/>
      <c r="V94" s="58"/>
      <c r="W94" s="58"/>
      <c r="X94" s="58"/>
    </row>
    <row r="95" spans="1:24" s="51" customFormat="1" x14ac:dyDescent="0.25">
      <c r="A95" s="51" t="str">
        <f t="shared" si="14"/>
        <v>Total</v>
      </c>
      <c r="B95" s="51">
        <f>SUM(B83:B94)</f>
        <v>0</v>
      </c>
      <c r="C95" s="51">
        <f>SUM(C83:C94)</f>
        <v>0</v>
      </c>
      <c r="D95" s="51">
        <f t="shared" ref="D95:E95" si="17">SUM(D83:D94)</f>
        <v>0</v>
      </c>
      <c r="E95" s="51">
        <f t="shared" si="17"/>
        <v>0</v>
      </c>
      <c r="L95" s="51" t="str">
        <f t="shared" si="15"/>
        <v>Total</v>
      </c>
      <c r="M95" s="58" t="e">
        <f t="shared" si="16"/>
        <v>#DIV/0!</v>
      </c>
      <c r="N95" s="58" t="e">
        <f t="shared" si="16"/>
        <v>#DIV/0!</v>
      </c>
      <c r="O95" s="58" t="e">
        <f t="shared" si="16"/>
        <v>#DIV/0!</v>
      </c>
      <c r="P95" s="58" t="e">
        <f t="shared" si="16"/>
        <v>#DIV/0!</v>
      </c>
      <c r="Q95" s="58"/>
      <c r="R95" s="58"/>
      <c r="S95" s="58"/>
      <c r="T95" s="58"/>
      <c r="U95" s="58"/>
      <c r="V95" s="58"/>
      <c r="W95" s="58"/>
      <c r="X95" s="58"/>
    </row>
    <row r="96" spans="1:24" s="51" customFormat="1" x14ac:dyDescent="0.25"/>
    <row r="97" spans="3:3" s="51" customFormat="1" x14ac:dyDescent="0.25">
      <c r="C97" s="5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9C697-E00C-8F4E-ADB3-E3B03212AF17}">
  <sheetPr codeName="Sheet1"/>
  <dimension ref="A1:Y63"/>
  <sheetViews>
    <sheetView workbookViewId="0">
      <pane ySplit="10" topLeftCell="A40" activePane="bottomLeft" state="frozen"/>
      <selection activeCell="A5" sqref="A5"/>
      <selection pane="bottomLeft" activeCell="V10" sqref="U1:V10"/>
    </sheetView>
  </sheetViews>
  <sheetFormatPr defaultColWidth="11" defaultRowHeight="15.75" x14ac:dyDescent="0.25"/>
  <sheetData>
    <row r="1" spans="1:25" ht="18.75" x14ac:dyDescent="0.3">
      <c r="A1" s="1" t="s">
        <v>34</v>
      </c>
      <c r="B1" s="1" t="s">
        <v>35</v>
      </c>
    </row>
    <row r="3" spans="1:25" s="26" customFormat="1" x14ac:dyDescent="0.25">
      <c r="A3" s="26" t="s">
        <v>2</v>
      </c>
      <c r="C3" s="26">
        <f>SUM(B5:B9)</f>
        <v>1501</v>
      </c>
    </row>
    <row r="4" spans="1:25" x14ac:dyDescent="0.25">
      <c r="B4" t="s">
        <v>3</v>
      </c>
      <c r="C4" t="s">
        <v>4</v>
      </c>
    </row>
    <row r="5" spans="1:25" x14ac:dyDescent="0.25">
      <c r="A5" t="s">
        <v>36</v>
      </c>
      <c r="B5">
        <v>106</v>
      </c>
      <c r="C5" s="4">
        <f>B5/C$3</f>
        <v>7.061958694203864E-2</v>
      </c>
    </row>
    <row r="6" spans="1:25" x14ac:dyDescent="0.25">
      <c r="A6">
        <v>2</v>
      </c>
      <c r="B6">
        <v>279</v>
      </c>
      <c r="C6" s="4">
        <f t="shared" ref="C6:C9" si="0">B6/C$3</f>
        <v>0.18587608261159227</v>
      </c>
    </row>
    <row r="7" spans="1:25" x14ac:dyDescent="0.25">
      <c r="A7">
        <v>3</v>
      </c>
      <c r="B7">
        <v>601</v>
      </c>
      <c r="C7" s="4">
        <f t="shared" si="0"/>
        <v>0.40039973351099267</v>
      </c>
    </row>
    <row r="8" spans="1:25" x14ac:dyDescent="0.25">
      <c r="A8">
        <v>4</v>
      </c>
      <c r="B8">
        <v>405</v>
      </c>
      <c r="C8" s="4">
        <f t="shared" si="0"/>
        <v>0.26982011992005328</v>
      </c>
    </row>
    <row r="9" spans="1:25" x14ac:dyDescent="0.25">
      <c r="A9" t="s">
        <v>37</v>
      </c>
      <c r="B9">
        <v>110</v>
      </c>
      <c r="C9" s="4">
        <f t="shared" si="0"/>
        <v>7.3284477015323118E-2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1 - not confident at all</v>
      </c>
      <c r="B14" s="5">
        <v>10</v>
      </c>
      <c r="C14" s="5">
        <v>10</v>
      </c>
      <c r="D14" s="5">
        <v>11</v>
      </c>
      <c r="E14" s="5">
        <v>2</v>
      </c>
      <c r="F14" s="5">
        <v>7</v>
      </c>
      <c r="G14" s="5">
        <v>62</v>
      </c>
      <c r="H14" s="5">
        <v>4</v>
      </c>
      <c r="I14" s="5"/>
      <c r="J14" s="5"/>
      <c r="K14" s="5"/>
      <c r="L14" s="5" t="str">
        <f t="shared" ref="L14:L18" si="2">A14</f>
        <v>1 - not confident at all</v>
      </c>
      <c r="M14" s="8">
        <f t="shared" ref="M14:S18" si="3">B14/B$19</f>
        <v>4.2553191489361701E-2</v>
      </c>
      <c r="N14" s="8">
        <f t="shared" si="3"/>
        <v>0.05</v>
      </c>
      <c r="O14" s="8">
        <f t="shared" si="3"/>
        <v>7.2368421052631582E-2</v>
      </c>
      <c r="P14" s="8">
        <f t="shared" si="3"/>
        <v>3.2258064516129031E-2</v>
      </c>
      <c r="Q14" s="8">
        <f t="shared" si="3"/>
        <v>0.14893617021276595</v>
      </c>
      <c r="R14" s="8">
        <f t="shared" si="3"/>
        <v>8.744710860366714E-2</v>
      </c>
      <c r="S14" s="8">
        <f t="shared" si="3"/>
        <v>4.1666666666666664E-2</v>
      </c>
      <c r="T14" s="8"/>
      <c r="U14" s="8"/>
      <c r="V14" s="8"/>
      <c r="W14" s="8"/>
      <c r="X14" s="8"/>
      <c r="Y14" s="5"/>
    </row>
    <row r="15" spans="1:25" x14ac:dyDescent="0.25">
      <c r="A15" s="5">
        <f>A6</f>
        <v>2</v>
      </c>
      <c r="B15" s="5">
        <v>33</v>
      </c>
      <c r="C15" s="5">
        <v>47</v>
      </c>
      <c r="D15" s="5">
        <v>21</v>
      </c>
      <c r="E15" s="5">
        <v>15</v>
      </c>
      <c r="F15" s="5">
        <v>7</v>
      </c>
      <c r="G15" s="5">
        <v>145</v>
      </c>
      <c r="H15" s="5">
        <v>11</v>
      </c>
      <c r="I15" s="5"/>
      <c r="J15" s="5"/>
      <c r="K15" s="5"/>
      <c r="L15" s="5">
        <f t="shared" si="2"/>
        <v>2</v>
      </c>
      <c r="M15" s="8">
        <f t="shared" si="3"/>
        <v>0.14042553191489363</v>
      </c>
      <c r="N15" s="8">
        <f t="shared" si="3"/>
        <v>0.23499999999999999</v>
      </c>
      <c r="O15" s="8">
        <f t="shared" si="3"/>
        <v>0.13815789473684212</v>
      </c>
      <c r="P15" s="8">
        <f t="shared" si="3"/>
        <v>0.24193548387096775</v>
      </c>
      <c r="Q15" s="8">
        <f t="shared" si="3"/>
        <v>0.14893617021276595</v>
      </c>
      <c r="R15" s="8">
        <f t="shared" si="3"/>
        <v>0.20451339915373765</v>
      </c>
      <c r="S15" s="8">
        <f t="shared" si="3"/>
        <v>0.11458333333333333</v>
      </c>
      <c r="T15" s="8"/>
      <c r="U15" s="8"/>
      <c r="V15" s="8"/>
      <c r="W15" s="8"/>
      <c r="X15" s="8"/>
      <c r="Y15" s="5"/>
    </row>
    <row r="16" spans="1:25" x14ac:dyDescent="0.25">
      <c r="A16" s="5">
        <f>A7</f>
        <v>3</v>
      </c>
      <c r="B16" s="5">
        <v>86</v>
      </c>
      <c r="C16" s="5">
        <v>73</v>
      </c>
      <c r="D16" s="5">
        <v>68</v>
      </c>
      <c r="E16" s="5">
        <v>23</v>
      </c>
      <c r="F16" s="5">
        <v>16</v>
      </c>
      <c r="G16" s="5">
        <v>288</v>
      </c>
      <c r="H16" s="5">
        <v>47</v>
      </c>
      <c r="I16" s="5"/>
      <c r="J16" s="5"/>
      <c r="K16" s="5"/>
      <c r="L16" s="5">
        <f t="shared" si="2"/>
        <v>3</v>
      </c>
      <c r="M16" s="8">
        <f t="shared" si="3"/>
        <v>0.36595744680851061</v>
      </c>
      <c r="N16" s="8">
        <f t="shared" si="3"/>
        <v>0.36499999999999999</v>
      </c>
      <c r="O16" s="8">
        <f t="shared" si="3"/>
        <v>0.44736842105263158</v>
      </c>
      <c r="P16" s="8">
        <f t="shared" si="3"/>
        <v>0.37096774193548387</v>
      </c>
      <c r="Q16" s="8">
        <f t="shared" si="3"/>
        <v>0.34042553191489361</v>
      </c>
      <c r="R16" s="8">
        <f t="shared" si="3"/>
        <v>0.40620592383638926</v>
      </c>
      <c r="S16" s="8">
        <f t="shared" si="3"/>
        <v>0.48958333333333331</v>
      </c>
      <c r="T16" s="8"/>
      <c r="U16" s="8"/>
      <c r="V16" s="8"/>
      <c r="W16" s="8"/>
      <c r="X16" s="8"/>
      <c r="Y16" s="5"/>
    </row>
    <row r="17" spans="1:25" x14ac:dyDescent="0.25">
      <c r="A17" s="5">
        <f>A8</f>
        <v>4</v>
      </c>
      <c r="B17" s="5">
        <v>89</v>
      </c>
      <c r="C17" s="5">
        <v>57</v>
      </c>
      <c r="D17" s="5">
        <v>36</v>
      </c>
      <c r="E17" s="5">
        <v>17</v>
      </c>
      <c r="F17" s="5">
        <v>15</v>
      </c>
      <c r="G17" s="5">
        <v>165</v>
      </c>
      <c r="H17" s="5">
        <v>26</v>
      </c>
      <c r="I17" s="5"/>
      <c r="J17" s="5"/>
      <c r="K17" s="5"/>
      <c r="L17" s="5">
        <f t="shared" si="2"/>
        <v>4</v>
      </c>
      <c r="M17" s="8">
        <f t="shared" si="3"/>
        <v>0.37872340425531914</v>
      </c>
      <c r="N17" s="8">
        <f t="shared" si="3"/>
        <v>0.28499999999999998</v>
      </c>
      <c r="O17" s="8">
        <f t="shared" si="3"/>
        <v>0.23684210526315788</v>
      </c>
      <c r="P17" s="8">
        <f t="shared" si="3"/>
        <v>0.27419354838709675</v>
      </c>
      <c r="Q17" s="8">
        <f t="shared" si="3"/>
        <v>0.31914893617021278</v>
      </c>
      <c r="R17" s="8">
        <f t="shared" si="3"/>
        <v>0.23272214386459802</v>
      </c>
      <c r="S17" s="8">
        <f t="shared" si="3"/>
        <v>0.27083333333333331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5 - highly confident</v>
      </c>
      <c r="B18" s="5">
        <v>17</v>
      </c>
      <c r="C18" s="5">
        <v>13</v>
      </c>
      <c r="D18" s="5">
        <v>16</v>
      </c>
      <c r="E18" s="5">
        <v>5</v>
      </c>
      <c r="F18" s="5">
        <v>2</v>
      </c>
      <c r="G18" s="5">
        <v>49</v>
      </c>
      <c r="H18" s="5">
        <v>8</v>
      </c>
      <c r="I18" s="5"/>
      <c r="J18" s="5"/>
      <c r="K18" s="5"/>
      <c r="L18" s="5" t="str">
        <f t="shared" si="2"/>
        <v>5 - highly confident</v>
      </c>
      <c r="M18" s="8">
        <f t="shared" si="3"/>
        <v>7.2340425531914887E-2</v>
      </c>
      <c r="N18" s="8">
        <f t="shared" si="3"/>
        <v>6.5000000000000002E-2</v>
      </c>
      <c r="O18" s="8">
        <f t="shared" si="3"/>
        <v>0.10526315789473684</v>
      </c>
      <c r="P18" s="8">
        <f t="shared" si="3"/>
        <v>8.0645161290322578E-2</v>
      </c>
      <c r="Q18" s="8">
        <f t="shared" si="3"/>
        <v>4.2553191489361701E-2</v>
      </c>
      <c r="R18" s="8">
        <f t="shared" si="3"/>
        <v>6.9111424541607902E-2</v>
      </c>
      <c r="S18" s="8">
        <f t="shared" si="3"/>
        <v>8.3333333333333329E-2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>SUM(B14:B18)</f>
        <v>235</v>
      </c>
      <c r="C19" s="5">
        <f t="shared" ref="C19:H19" si="4">SUM(C14:C18)</f>
        <v>200</v>
      </c>
      <c r="D19" s="5">
        <f t="shared" si="4"/>
        <v>152</v>
      </c>
      <c r="E19" s="5">
        <f t="shared" si="4"/>
        <v>62</v>
      </c>
      <c r="F19" s="5">
        <f t="shared" si="4"/>
        <v>47</v>
      </c>
      <c r="G19" s="5">
        <f t="shared" si="4"/>
        <v>709</v>
      </c>
      <c r="H19" s="5">
        <f t="shared" si="4"/>
        <v>96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1 - not confident at all</v>
      </c>
      <c r="B25" s="9">
        <v>38</v>
      </c>
      <c r="C25" s="9">
        <v>4</v>
      </c>
      <c r="D25" s="9">
        <v>64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1 - not confident at all</v>
      </c>
      <c r="M25" s="12">
        <f t="shared" ref="M25:O29" si="6">B25/B$30</f>
        <v>0.12025316455696203</v>
      </c>
      <c r="N25" s="12">
        <f t="shared" si="6"/>
        <v>7.8431372549019607E-2</v>
      </c>
      <c r="O25" s="12">
        <f t="shared" si="6"/>
        <v>5.6437389770723101E-2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>
        <f>A6</f>
        <v>2</v>
      </c>
      <c r="B26" s="9">
        <v>73</v>
      </c>
      <c r="C26" s="9">
        <v>8</v>
      </c>
      <c r="D26" s="9">
        <v>198</v>
      </c>
      <c r="E26" s="9"/>
      <c r="F26" s="9"/>
      <c r="G26" s="9"/>
      <c r="H26" s="9"/>
      <c r="I26" s="9"/>
      <c r="J26" s="9"/>
      <c r="K26" s="9"/>
      <c r="L26" s="9">
        <f t="shared" si="5"/>
        <v>2</v>
      </c>
      <c r="M26" s="12">
        <f>B26/B$30</f>
        <v>0.23101265822784811</v>
      </c>
      <c r="N26" s="12">
        <f t="shared" si="6"/>
        <v>0.15686274509803921</v>
      </c>
      <c r="O26" s="12">
        <f t="shared" si="6"/>
        <v>0.17460317460317459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>
        <f>A7</f>
        <v>3</v>
      </c>
      <c r="B27" s="9">
        <v>115</v>
      </c>
      <c r="C27" s="9">
        <v>23</v>
      </c>
      <c r="D27" s="9">
        <v>463</v>
      </c>
      <c r="E27" s="9"/>
      <c r="F27" s="9"/>
      <c r="G27" s="9"/>
      <c r="H27" s="9"/>
      <c r="I27" s="9"/>
      <c r="J27" s="9"/>
      <c r="K27" s="9"/>
      <c r="L27" s="9">
        <f t="shared" si="5"/>
        <v>3</v>
      </c>
      <c r="M27" s="12">
        <f t="shared" si="6"/>
        <v>0.36392405063291139</v>
      </c>
      <c r="N27" s="12">
        <f t="shared" si="6"/>
        <v>0.45098039215686275</v>
      </c>
      <c r="O27" s="12">
        <f t="shared" si="6"/>
        <v>0.40828924162257496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>
        <f>A8</f>
        <v>4</v>
      </c>
      <c r="B28" s="9">
        <v>61</v>
      </c>
      <c r="C28" s="9">
        <v>15</v>
      </c>
      <c r="D28" s="9">
        <v>329</v>
      </c>
      <c r="E28" s="9"/>
      <c r="F28" s="9"/>
      <c r="G28" s="9"/>
      <c r="H28" s="9"/>
      <c r="I28" s="9"/>
      <c r="J28" s="9"/>
      <c r="K28" s="9"/>
      <c r="L28" s="9">
        <f t="shared" si="5"/>
        <v>4</v>
      </c>
      <c r="M28" s="12">
        <f t="shared" si="6"/>
        <v>0.19303797468354431</v>
      </c>
      <c r="N28" s="12">
        <f t="shared" si="6"/>
        <v>0.29411764705882354</v>
      </c>
      <c r="O28" s="12">
        <f t="shared" si="6"/>
        <v>0.29012345679012347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5 - highly confident</v>
      </c>
      <c r="B29" s="9">
        <v>29</v>
      </c>
      <c r="C29" s="9">
        <v>1</v>
      </c>
      <c r="D29" s="9">
        <v>80</v>
      </c>
      <c r="E29" s="9"/>
      <c r="F29" s="9"/>
      <c r="G29" s="9"/>
      <c r="H29" s="9"/>
      <c r="I29" s="9"/>
      <c r="J29" s="9"/>
      <c r="K29" s="9"/>
      <c r="L29" s="9" t="str">
        <f t="shared" si="5"/>
        <v>5 - highly confident</v>
      </c>
      <c r="M29" s="12">
        <f t="shared" si="6"/>
        <v>9.1772151898734181E-2</v>
      </c>
      <c r="N29" s="12">
        <f t="shared" si="6"/>
        <v>1.9607843137254902E-2</v>
      </c>
      <c r="O29" s="12">
        <f t="shared" si="6"/>
        <v>7.0546737213403876E-2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316</v>
      </c>
      <c r="C30" s="9">
        <f>SUM(C25:C29)</f>
        <v>51</v>
      </c>
      <c r="D30" s="9">
        <f>SUM(D25:D29)</f>
        <v>1134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1 - not confident at all</v>
      </c>
      <c r="B36" s="13">
        <v>47</v>
      </c>
      <c r="C36" s="13">
        <v>7</v>
      </c>
      <c r="D36" s="13">
        <v>10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1 - not confident at all</v>
      </c>
      <c r="M36" s="16">
        <f t="shared" ref="M36:O40" si="8">B36/B$41</f>
        <v>5.3348467650397274E-2</v>
      </c>
      <c r="N36" s="16">
        <f t="shared" si="8"/>
        <v>6.9306930693069313E-2</v>
      </c>
      <c r="O36" s="16">
        <f t="shared" si="8"/>
        <v>6.5789473684210523E-2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>
        <f>A6</f>
        <v>2</v>
      </c>
      <c r="B37" s="13">
        <v>144</v>
      </c>
      <c r="C37" s="13">
        <v>13</v>
      </c>
      <c r="D37" s="13">
        <v>41</v>
      </c>
      <c r="E37" s="13"/>
      <c r="F37" s="13"/>
      <c r="G37" s="13"/>
      <c r="H37" s="13"/>
      <c r="I37" s="13"/>
      <c r="J37" s="13"/>
      <c r="K37" s="13"/>
      <c r="L37" s="13">
        <f t="shared" si="7"/>
        <v>2</v>
      </c>
      <c r="M37" s="16">
        <f t="shared" si="8"/>
        <v>0.16345062429057888</v>
      </c>
      <c r="N37" s="16">
        <f t="shared" si="8"/>
        <v>0.12871287128712872</v>
      </c>
      <c r="O37" s="16">
        <f t="shared" si="8"/>
        <v>0.26973684210526316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>
        <f>A7</f>
        <v>3</v>
      </c>
      <c r="B38" s="13">
        <v>369</v>
      </c>
      <c r="C38" s="13">
        <v>41</v>
      </c>
      <c r="D38" s="13">
        <v>53</v>
      </c>
      <c r="E38" s="13"/>
      <c r="F38" s="13"/>
      <c r="G38" s="13"/>
      <c r="H38" s="13"/>
      <c r="I38" s="13"/>
      <c r="J38" s="13"/>
      <c r="K38" s="13"/>
      <c r="L38" s="13">
        <f t="shared" si="7"/>
        <v>3</v>
      </c>
      <c r="M38" s="16">
        <f t="shared" si="8"/>
        <v>0.41884222474460842</v>
      </c>
      <c r="N38" s="16">
        <f t="shared" si="8"/>
        <v>0.40594059405940597</v>
      </c>
      <c r="O38" s="16">
        <f t="shared" si="8"/>
        <v>0.34868421052631576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>
        <f>A8</f>
        <v>4</v>
      </c>
      <c r="B39" s="13">
        <v>254</v>
      </c>
      <c r="C39" s="13">
        <v>39</v>
      </c>
      <c r="D39" s="13">
        <v>36</v>
      </c>
      <c r="E39" s="13"/>
      <c r="F39" s="13"/>
      <c r="G39" s="13"/>
      <c r="H39" s="13"/>
      <c r="I39" s="13"/>
      <c r="J39" s="13"/>
      <c r="K39" s="13"/>
      <c r="L39" s="13">
        <f t="shared" si="7"/>
        <v>4</v>
      </c>
      <c r="M39" s="16">
        <f t="shared" si="8"/>
        <v>0.28830874006810442</v>
      </c>
      <c r="N39" s="16">
        <f t="shared" si="8"/>
        <v>0.38613861386138615</v>
      </c>
      <c r="O39" s="16">
        <f t="shared" si="8"/>
        <v>0.23684210526315788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5 - highly confident</v>
      </c>
      <c r="B40" s="13">
        <v>67</v>
      </c>
      <c r="C40" s="13">
        <v>1</v>
      </c>
      <c r="D40" s="13">
        <v>12</v>
      </c>
      <c r="E40" s="13"/>
      <c r="F40" s="13"/>
      <c r="G40" s="13"/>
      <c r="H40" s="13"/>
      <c r="I40" s="13"/>
      <c r="J40" s="13"/>
      <c r="K40" s="13"/>
      <c r="L40" s="13" t="str">
        <f t="shared" si="7"/>
        <v>5 - highly confident</v>
      </c>
      <c r="M40" s="16">
        <f t="shared" si="8"/>
        <v>7.6049943246311008E-2</v>
      </c>
      <c r="N40" s="16">
        <f t="shared" si="8"/>
        <v>9.9009900990099011E-3</v>
      </c>
      <c r="O40" s="16">
        <f t="shared" si="8"/>
        <v>7.8947368421052627E-2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881</v>
      </c>
      <c r="C41" s="13">
        <f>SUM(C36:C40)</f>
        <v>101</v>
      </c>
      <c r="D41" s="13">
        <f>SUM(D36:D40)</f>
        <v>152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1 - not confident at all</v>
      </c>
      <c r="B46" s="17">
        <v>0</v>
      </c>
      <c r="C46" s="17">
        <v>4</v>
      </c>
      <c r="D46" s="17">
        <v>41</v>
      </c>
      <c r="E46" s="17">
        <v>0</v>
      </c>
      <c r="F46" s="17">
        <v>19</v>
      </c>
      <c r="G46" s="17"/>
      <c r="H46" s="17"/>
      <c r="I46" s="17"/>
      <c r="J46" s="17"/>
      <c r="K46" s="17"/>
      <c r="L46" s="17" t="str">
        <f t="shared" ref="L46:L50" si="9">A46</f>
        <v>1 - not confident at all</v>
      </c>
      <c r="M46" s="21">
        <f t="shared" ref="M46:Q50" si="10">B46/B$51</f>
        <v>0</v>
      </c>
      <c r="N46" s="21">
        <f t="shared" si="10"/>
        <v>4.9382716049382713E-2</v>
      </c>
      <c r="O46" s="21">
        <f t="shared" si="10"/>
        <v>5.4018445322793152E-2</v>
      </c>
      <c r="P46" s="21">
        <f t="shared" si="10"/>
        <v>0</v>
      </c>
      <c r="Q46" s="21">
        <f t="shared" si="10"/>
        <v>9.2682926829268292E-2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>
        <f>A6</f>
        <v>2</v>
      </c>
      <c r="B47" s="17">
        <v>4</v>
      </c>
      <c r="C47" s="17">
        <v>13</v>
      </c>
      <c r="D47" s="17">
        <v>135</v>
      </c>
      <c r="E47" s="17">
        <v>5</v>
      </c>
      <c r="F47" s="17">
        <v>41</v>
      </c>
      <c r="G47" s="17"/>
      <c r="H47" s="17"/>
      <c r="I47" s="17"/>
      <c r="J47" s="17"/>
      <c r="K47" s="17"/>
      <c r="L47" s="17">
        <f t="shared" si="9"/>
        <v>2</v>
      </c>
      <c r="M47" s="21">
        <f t="shared" si="10"/>
        <v>0.1</v>
      </c>
      <c r="N47" s="21">
        <f t="shared" si="10"/>
        <v>0.16049382716049382</v>
      </c>
      <c r="O47" s="21">
        <f t="shared" si="10"/>
        <v>0.17786561264822134</v>
      </c>
      <c r="P47" s="21">
        <f t="shared" si="10"/>
        <v>0.10204081632653061</v>
      </c>
      <c r="Q47" s="21">
        <f t="shared" si="10"/>
        <v>0.2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>
        <f>A7</f>
        <v>3</v>
      </c>
      <c r="B48" s="17">
        <v>22</v>
      </c>
      <c r="C48" s="17">
        <v>30</v>
      </c>
      <c r="D48" s="17">
        <v>311</v>
      </c>
      <c r="E48" s="17">
        <v>20</v>
      </c>
      <c r="F48" s="17">
        <v>80</v>
      </c>
      <c r="G48" s="17"/>
      <c r="H48" s="17"/>
      <c r="I48" s="17"/>
      <c r="J48" s="17"/>
      <c r="K48" s="17"/>
      <c r="L48" s="17">
        <f t="shared" si="9"/>
        <v>3</v>
      </c>
      <c r="M48" s="21">
        <f t="shared" si="10"/>
        <v>0.55000000000000004</v>
      </c>
      <c r="N48" s="21">
        <f t="shared" si="10"/>
        <v>0.37037037037037035</v>
      </c>
      <c r="O48" s="21">
        <f t="shared" si="10"/>
        <v>0.40974967061923584</v>
      </c>
      <c r="P48" s="21">
        <f t="shared" si="10"/>
        <v>0.40816326530612246</v>
      </c>
      <c r="Q48" s="21">
        <f t="shared" si="10"/>
        <v>0.3902439024390244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>
        <f>A8</f>
        <v>4</v>
      </c>
      <c r="B49" s="17">
        <v>13</v>
      </c>
      <c r="C49" s="17">
        <v>26</v>
      </c>
      <c r="D49" s="17">
        <v>219</v>
      </c>
      <c r="E49" s="17">
        <v>16</v>
      </c>
      <c r="F49" s="17">
        <v>55</v>
      </c>
      <c r="G49" s="17"/>
      <c r="H49" s="17"/>
      <c r="I49" s="17"/>
      <c r="J49" s="17"/>
      <c r="K49" s="17"/>
      <c r="L49" s="17">
        <f t="shared" si="9"/>
        <v>4</v>
      </c>
      <c r="M49" s="21">
        <f t="shared" si="10"/>
        <v>0.32500000000000001</v>
      </c>
      <c r="N49" s="21">
        <f t="shared" si="10"/>
        <v>0.32098765432098764</v>
      </c>
      <c r="O49" s="21">
        <f t="shared" si="10"/>
        <v>0.28853754940711462</v>
      </c>
      <c r="P49" s="21">
        <f t="shared" si="10"/>
        <v>0.32653061224489793</v>
      </c>
      <c r="Q49" s="21">
        <f t="shared" si="10"/>
        <v>0.26829268292682928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5 - highly confident</v>
      </c>
      <c r="B50" s="17">
        <v>1</v>
      </c>
      <c r="C50" s="17">
        <v>8</v>
      </c>
      <c r="D50" s="17">
        <v>53</v>
      </c>
      <c r="E50" s="17">
        <v>8</v>
      </c>
      <c r="F50" s="17">
        <v>10</v>
      </c>
      <c r="G50" s="17"/>
      <c r="H50" s="17"/>
      <c r="I50" s="17"/>
      <c r="J50" s="17"/>
      <c r="K50" s="17"/>
      <c r="L50" s="17" t="str">
        <f t="shared" si="9"/>
        <v>5 - highly confident</v>
      </c>
      <c r="M50" s="21">
        <f t="shared" si="10"/>
        <v>2.5000000000000001E-2</v>
      </c>
      <c r="N50" s="21">
        <f t="shared" si="10"/>
        <v>9.8765432098765427E-2</v>
      </c>
      <c r="O50" s="21">
        <f t="shared" si="10"/>
        <v>6.9828722002635041E-2</v>
      </c>
      <c r="P50" s="21">
        <f t="shared" si="10"/>
        <v>0.16326530612244897</v>
      </c>
      <c r="Q50" s="21">
        <f t="shared" si="10"/>
        <v>4.878048780487805E-2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 t="str">
        <f>A19</f>
        <v>Total</v>
      </c>
      <c r="B51" s="17">
        <f>SUM(B46:B50)</f>
        <v>40</v>
      </c>
      <c r="C51" s="17">
        <f>SUM(C46:C50)</f>
        <v>81</v>
      </c>
      <c r="D51" s="17">
        <f>SUM(D46:D50)</f>
        <v>759</v>
      </c>
      <c r="E51" s="17">
        <f>SUM(E46:E50)</f>
        <v>49</v>
      </c>
      <c r="F51" s="17">
        <f>SUM(F46:F50)</f>
        <v>205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1 - not confident at all</v>
      </c>
      <c r="B56" s="51">
        <v>11</v>
      </c>
      <c r="C56" s="51">
        <v>15</v>
      </c>
      <c r="D56" s="51">
        <v>3</v>
      </c>
      <c r="E56" s="51">
        <v>9</v>
      </c>
      <c r="F56" s="51"/>
      <c r="L56" s="51" t="str">
        <f>A56</f>
        <v>1 - not confident at all</v>
      </c>
      <c r="M56" s="58">
        <f>B56/B$61</f>
        <v>0.16923076923076924</v>
      </c>
      <c r="N56" s="58">
        <f t="shared" ref="N56:P60" si="12">C56/C$61</f>
        <v>0.13513513513513514</v>
      </c>
      <c r="O56" s="58">
        <f t="shared" si="12"/>
        <v>6.5217391304347824E-2</v>
      </c>
      <c r="P56" s="58">
        <f t="shared" si="12"/>
        <v>9.5744680851063829E-2</v>
      </c>
      <c r="R56" s="60"/>
      <c r="T56" s="60"/>
      <c r="V56" s="60"/>
    </row>
    <row r="57" spans="1:25" s="51" customFormat="1" x14ac:dyDescent="0.25">
      <c r="A57" s="51">
        <f t="shared" si="11"/>
        <v>2</v>
      </c>
      <c r="B57" s="51">
        <v>9</v>
      </c>
      <c r="C57" s="51">
        <v>36</v>
      </c>
      <c r="D57" s="51">
        <v>8</v>
      </c>
      <c r="E57" s="51">
        <v>20</v>
      </c>
      <c r="L57" s="51">
        <f>A57</f>
        <v>2</v>
      </c>
      <c r="M57" s="58">
        <f t="shared" ref="M57:M60" si="13">B57/B$61</f>
        <v>0.13846153846153847</v>
      </c>
      <c r="N57" s="58">
        <f t="shared" si="12"/>
        <v>0.32432432432432434</v>
      </c>
      <c r="O57" s="58">
        <f t="shared" si="12"/>
        <v>0.17391304347826086</v>
      </c>
      <c r="P57" s="58">
        <f t="shared" si="12"/>
        <v>0.21276595744680851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>
        <f t="shared" si="11"/>
        <v>3</v>
      </c>
      <c r="B58" s="51">
        <v>30</v>
      </c>
      <c r="C58" s="51">
        <v>33</v>
      </c>
      <c r="D58" s="51">
        <v>12</v>
      </c>
      <c r="E58" s="51">
        <v>40</v>
      </c>
      <c r="L58" s="51">
        <f t="shared" ref="L58:L60" si="14">A58</f>
        <v>3</v>
      </c>
      <c r="M58" s="58">
        <f t="shared" si="13"/>
        <v>0.46153846153846156</v>
      </c>
      <c r="N58" s="58">
        <f t="shared" si="12"/>
        <v>0.29729729729729731</v>
      </c>
      <c r="O58" s="58">
        <f t="shared" si="12"/>
        <v>0.2608695652173913</v>
      </c>
      <c r="P58" s="58">
        <f t="shared" si="12"/>
        <v>0.42553191489361702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>
        <f t="shared" si="11"/>
        <v>4</v>
      </c>
      <c r="B59" s="51">
        <v>11</v>
      </c>
      <c r="C59" s="51">
        <v>21</v>
      </c>
      <c r="D59" s="51">
        <v>12</v>
      </c>
      <c r="E59" s="51">
        <v>17</v>
      </c>
      <c r="L59" s="51">
        <f t="shared" si="14"/>
        <v>4</v>
      </c>
      <c r="M59" s="58">
        <f t="shared" si="13"/>
        <v>0.16923076923076924</v>
      </c>
      <c r="N59" s="58">
        <f t="shared" si="12"/>
        <v>0.1891891891891892</v>
      </c>
      <c r="O59" s="58">
        <f t="shared" si="12"/>
        <v>0.2608695652173913</v>
      </c>
      <c r="P59" s="58">
        <f t="shared" si="12"/>
        <v>0.18085106382978725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5 - highly confident</v>
      </c>
      <c r="B60" s="51">
        <v>4</v>
      </c>
      <c r="C60" s="51">
        <v>6</v>
      </c>
      <c r="D60" s="51">
        <v>11</v>
      </c>
      <c r="E60" s="51">
        <v>8</v>
      </c>
      <c r="L60" s="51" t="str">
        <f t="shared" si="14"/>
        <v>5 - highly confident</v>
      </c>
      <c r="M60" s="58">
        <f t="shared" si="13"/>
        <v>6.1538461538461542E-2</v>
      </c>
      <c r="N60" s="58">
        <f t="shared" si="12"/>
        <v>5.4054054054054057E-2</v>
      </c>
      <c r="O60" s="58">
        <f t="shared" si="12"/>
        <v>0.2391304347826087</v>
      </c>
      <c r="P60" s="58">
        <f t="shared" si="12"/>
        <v>8.5106382978723402E-2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65</v>
      </c>
      <c r="C61" s="51">
        <f>SUM(C56:C60)</f>
        <v>111</v>
      </c>
      <c r="D61" s="51">
        <f>SUM(D56:D60)</f>
        <v>46</v>
      </c>
      <c r="E61" s="51">
        <f>SUM(E56:E60)</f>
        <v>94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5B230-0584-A044-8B69-7CF67CB75911}">
  <sheetPr codeName="Sheet2"/>
  <dimension ref="A1:Y63"/>
  <sheetViews>
    <sheetView workbookViewId="0">
      <pane ySplit="10" topLeftCell="A11" activePane="bottomLeft" state="frozen"/>
      <selection activeCell="A5" sqref="A5"/>
      <selection pane="bottomLeft" activeCell="O59" sqref="O59"/>
    </sheetView>
  </sheetViews>
  <sheetFormatPr defaultColWidth="11" defaultRowHeight="15.75" x14ac:dyDescent="0.25"/>
  <sheetData>
    <row r="1" spans="1:25" ht="18.75" x14ac:dyDescent="0.3">
      <c r="A1" s="1" t="s">
        <v>38</v>
      </c>
      <c r="B1" s="1" t="s">
        <v>39</v>
      </c>
    </row>
    <row r="2" spans="1:25" x14ac:dyDescent="0.25">
      <c r="B2" t="s">
        <v>40</v>
      </c>
    </row>
    <row r="3" spans="1:25" s="26" customFormat="1" x14ac:dyDescent="0.25">
      <c r="A3" s="26" t="s">
        <v>2</v>
      </c>
      <c r="C3" s="26">
        <f>SUM(B5:B9)</f>
        <v>1501</v>
      </c>
    </row>
    <row r="4" spans="1:25" x14ac:dyDescent="0.25">
      <c r="B4" t="s">
        <v>3</v>
      </c>
      <c r="C4" t="s">
        <v>4</v>
      </c>
    </row>
    <row r="5" spans="1:25" x14ac:dyDescent="0.25">
      <c r="A5" t="s">
        <v>41</v>
      </c>
      <c r="B5">
        <v>143</v>
      </c>
      <c r="C5" s="4">
        <f>B5/C$3</f>
        <v>9.5269820119920051E-2</v>
      </c>
    </row>
    <row r="6" spans="1:25" x14ac:dyDescent="0.25">
      <c r="A6">
        <v>2</v>
      </c>
      <c r="B6">
        <v>260</v>
      </c>
      <c r="C6" s="4">
        <f t="shared" ref="C6:C9" si="0">B6/C$3</f>
        <v>0.173217854763491</v>
      </c>
    </row>
    <row r="7" spans="1:25" x14ac:dyDescent="0.25">
      <c r="A7">
        <v>3</v>
      </c>
      <c r="B7">
        <v>572</v>
      </c>
      <c r="C7" s="4">
        <f t="shared" si="0"/>
        <v>0.3810792804796802</v>
      </c>
    </row>
    <row r="8" spans="1:25" x14ac:dyDescent="0.25">
      <c r="A8">
        <v>4</v>
      </c>
      <c r="B8">
        <v>380</v>
      </c>
      <c r="C8" s="4">
        <f t="shared" si="0"/>
        <v>0.25316455696202533</v>
      </c>
    </row>
    <row r="9" spans="1:25" x14ac:dyDescent="0.25">
      <c r="A9" t="s">
        <v>42</v>
      </c>
      <c r="B9">
        <v>146</v>
      </c>
      <c r="C9" s="4">
        <f t="shared" si="0"/>
        <v>9.7268487674883414E-2</v>
      </c>
    </row>
    <row r="11" spans="1:2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6" customFormat="1" x14ac:dyDescent="0.25">
      <c r="A12" s="27" t="str">
        <f>Refs!A2</f>
        <v>1. REGION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 t="str">
        <f>A12</f>
        <v>1. REGION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s="26" customFormat="1" x14ac:dyDescent="0.25">
      <c r="A13" s="27"/>
      <c r="B13" s="27" t="str">
        <f>Refs!B2</f>
        <v>Asia</v>
      </c>
      <c r="C13" s="27" t="str">
        <f>Refs!C2</f>
        <v>Europe</v>
      </c>
      <c r="D13" s="27" t="str">
        <f>Refs!D2</f>
        <v>Rest of the World</v>
      </c>
      <c r="E13" s="27" t="str">
        <f>Refs!E2</f>
        <v>North America</v>
      </c>
      <c r="F13" s="27" t="str">
        <f>Refs!F2</f>
        <v>UK</v>
      </c>
      <c r="G13" s="27" t="str">
        <f>Refs!G2</f>
        <v>US</v>
      </c>
      <c r="H13" s="27" t="str">
        <f>Refs!H2</f>
        <v>China</v>
      </c>
      <c r="I13" s="27"/>
      <c r="J13" s="27"/>
      <c r="K13" s="27"/>
      <c r="L13" s="27"/>
      <c r="M13" s="27" t="str">
        <f t="shared" ref="M13:S13" si="1">B13</f>
        <v>Asia</v>
      </c>
      <c r="N13" s="27" t="str">
        <f t="shared" si="1"/>
        <v>Europe</v>
      </c>
      <c r="O13" s="27" t="str">
        <f t="shared" si="1"/>
        <v>Rest of the World</v>
      </c>
      <c r="P13" s="27" t="str">
        <f t="shared" si="1"/>
        <v>North America</v>
      </c>
      <c r="Q13" s="27" t="str">
        <f t="shared" si="1"/>
        <v>UK</v>
      </c>
      <c r="R13" s="27" t="str">
        <f t="shared" si="1"/>
        <v>US</v>
      </c>
      <c r="S13" s="27" t="str">
        <f t="shared" si="1"/>
        <v>China</v>
      </c>
      <c r="T13" s="27"/>
      <c r="U13" s="27"/>
      <c r="V13" s="27"/>
      <c r="W13" s="27"/>
      <c r="X13" s="27"/>
      <c r="Y13" s="27"/>
    </row>
    <row r="14" spans="1:25" x14ac:dyDescent="0.25">
      <c r="A14" s="5" t="str">
        <f>A5</f>
        <v>1 - very cautious</v>
      </c>
      <c r="B14" s="5">
        <v>14</v>
      </c>
      <c r="C14" s="5">
        <v>14</v>
      </c>
      <c r="D14" s="5">
        <v>14</v>
      </c>
      <c r="E14" s="5">
        <v>8</v>
      </c>
      <c r="F14" s="5">
        <v>3</v>
      </c>
      <c r="G14" s="5">
        <v>83</v>
      </c>
      <c r="H14" s="5">
        <v>7</v>
      </c>
      <c r="I14" s="5"/>
      <c r="J14" s="5"/>
      <c r="K14" s="5"/>
      <c r="L14" s="5" t="str">
        <f t="shared" ref="L14:L18" si="2">A14</f>
        <v>1 - very cautious</v>
      </c>
      <c r="M14" s="8">
        <f t="shared" ref="M14:S18" si="3">B14/B$19</f>
        <v>5.9574468085106386E-2</v>
      </c>
      <c r="N14" s="8">
        <f t="shared" si="3"/>
        <v>7.0000000000000007E-2</v>
      </c>
      <c r="O14" s="8">
        <f t="shared" si="3"/>
        <v>9.2105263157894732E-2</v>
      </c>
      <c r="P14" s="8">
        <f t="shared" si="3"/>
        <v>0.12903225806451613</v>
      </c>
      <c r="Q14" s="8">
        <f t="shared" si="3"/>
        <v>6.3829787234042548E-2</v>
      </c>
      <c r="R14" s="8">
        <f t="shared" si="3"/>
        <v>0.11706629055007052</v>
      </c>
      <c r="S14" s="8">
        <f t="shared" si="3"/>
        <v>7.2916666666666671E-2</v>
      </c>
      <c r="T14" s="8"/>
      <c r="U14" s="8"/>
      <c r="V14" s="8"/>
      <c r="W14" s="8"/>
      <c r="X14" s="8"/>
      <c r="Y14" s="5"/>
    </row>
    <row r="15" spans="1:25" x14ac:dyDescent="0.25">
      <c r="A15" s="5">
        <f>A6</f>
        <v>2</v>
      </c>
      <c r="B15" s="5">
        <v>31</v>
      </c>
      <c r="C15" s="5">
        <v>28</v>
      </c>
      <c r="D15" s="5">
        <v>32</v>
      </c>
      <c r="E15" s="5">
        <v>13</v>
      </c>
      <c r="F15" s="5">
        <v>5</v>
      </c>
      <c r="G15" s="5">
        <v>141</v>
      </c>
      <c r="H15" s="5">
        <v>10</v>
      </c>
      <c r="I15" s="5"/>
      <c r="J15" s="5"/>
      <c r="K15" s="5"/>
      <c r="L15" s="5">
        <f t="shared" si="2"/>
        <v>2</v>
      </c>
      <c r="M15" s="8">
        <f t="shared" si="3"/>
        <v>0.13191489361702127</v>
      </c>
      <c r="N15" s="8">
        <f t="shared" si="3"/>
        <v>0.14000000000000001</v>
      </c>
      <c r="O15" s="8">
        <f t="shared" si="3"/>
        <v>0.21052631578947367</v>
      </c>
      <c r="P15" s="8">
        <f t="shared" si="3"/>
        <v>0.20967741935483872</v>
      </c>
      <c r="Q15" s="8">
        <f t="shared" si="3"/>
        <v>0.10638297872340426</v>
      </c>
      <c r="R15" s="8">
        <f t="shared" si="3"/>
        <v>0.19887165021156558</v>
      </c>
      <c r="S15" s="8">
        <f t="shared" si="3"/>
        <v>0.10416666666666667</v>
      </c>
      <c r="T15" s="8"/>
      <c r="U15" s="8"/>
      <c r="V15" s="8"/>
      <c r="W15" s="8"/>
      <c r="X15" s="8"/>
      <c r="Y15" s="5"/>
    </row>
    <row r="16" spans="1:25" x14ac:dyDescent="0.25">
      <c r="A16" s="5">
        <f>A7</f>
        <v>3</v>
      </c>
      <c r="B16" s="5">
        <v>70</v>
      </c>
      <c r="C16" s="5">
        <v>82</v>
      </c>
      <c r="D16" s="5">
        <v>38</v>
      </c>
      <c r="E16" s="5">
        <v>18</v>
      </c>
      <c r="F16" s="5">
        <v>20</v>
      </c>
      <c r="G16" s="5">
        <v>303</v>
      </c>
      <c r="H16" s="5">
        <v>41</v>
      </c>
      <c r="I16" s="5"/>
      <c r="J16" s="5"/>
      <c r="K16" s="5"/>
      <c r="L16" s="5">
        <f t="shared" si="2"/>
        <v>3</v>
      </c>
      <c r="M16" s="8">
        <f t="shared" si="3"/>
        <v>0.2978723404255319</v>
      </c>
      <c r="N16" s="8">
        <f t="shared" si="3"/>
        <v>0.41</v>
      </c>
      <c r="O16" s="8">
        <f t="shared" si="3"/>
        <v>0.25</v>
      </c>
      <c r="P16" s="8">
        <f t="shared" si="3"/>
        <v>0.29032258064516131</v>
      </c>
      <c r="Q16" s="8">
        <f t="shared" si="3"/>
        <v>0.42553191489361702</v>
      </c>
      <c r="R16" s="8">
        <f t="shared" si="3"/>
        <v>0.42736248236953456</v>
      </c>
      <c r="S16" s="8">
        <f t="shared" si="3"/>
        <v>0.42708333333333331</v>
      </c>
      <c r="T16" s="8"/>
      <c r="U16" s="8"/>
      <c r="V16" s="8"/>
      <c r="W16" s="8"/>
      <c r="X16" s="8"/>
      <c r="Y16" s="5"/>
    </row>
    <row r="17" spans="1:25" x14ac:dyDescent="0.25">
      <c r="A17" s="5">
        <f>A8</f>
        <v>4</v>
      </c>
      <c r="B17" s="5">
        <v>84</v>
      </c>
      <c r="C17" s="5">
        <v>60</v>
      </c>
      <c r="D17" s="5">
        <v>43</v>
      </c>
      <c r="E17" s="5">
        <v>16</v>
      </c>
      <c r="F17" s="5">
        <v>16</v>
      </c>
      <c r="G17" s="5">
        <v>135</v>
      </c>
      <c r="H17" s="5">
        <v>26</v>
      </c>
      <c r="I17" s="5"/>
      <c r="J17" s="5"/>
      <c r="K17" s="5"/>
      <c r="L17" s="5">
        <f t="shared" si="2"/>
        <v>4</v>
      </c>
      <c r="M17" s="8">
        <f t="shared" si="3"/>
        <v>0.35744680851063831</v>
      </c>
      <c r="N17" s="8">
        <f t="shared" si="3"/>
        <v>0.3</v>
      </c>
      <c r="O17" s="8">
        <f t="shared" si="3"/>
        <v>0.28289473684210525</v>
      </c>
      <c r="P17" s="8">
        <f t="shared" si="3"/>
        <v>0.25806451612903225</v>
      </c>
      <c r="Q17" s="8">
        <f t="shared" si="3"/>
        <v>0.34042553191489361</v>
      </c>
      <c r="R17" s="8">
        <f t="shared" si="3"/>
        <v>0.19040902679830748</v>
      </c>
      <c r="S17" s="8">
        <f t="shared" si="3"/>
        <v>0.27083333333333331</v>
      </c>
      <c r="T17" s="8"/>
      <c r="U17" s="8"/>
      <c r="V17" s="8"/>
      <c r="W17" s="8"/>
      <c r="X17" s="8"/>
      <c r="Y17" s="5"/>
    </row>
    <row r="18" spans="1:25" x14ac:dyDescent="0.25">
      <c r="A18" s="5" t="str">
        <f>A9</f>
        <v>5 - very enthusiastic</v>
      </c>
      <c r="B18" s="5">
        <v>36</v>
      </c>
      <c r="C18" s="5">
        <v>16</v>
      </c>
      <c r="D18" s="5">
        <v>25</v>
      </c>
      <c r="E18" s="5">
        <v>7</v>
      </c>
      <c r="F18" s="5">
        <v>3</v>
      </c>
      <c r="G18" s="5">
        <v>47</v>
      </c>
      <c r="H18" s="5">
        <v>12</v>
      </c>
      <c r="I18" s="5"/>
      <c r="J18" s="5"/>
      <c r="K18" s="5"/>
      <c r="L18" s="5" t="str">
        <f t="shared" si="2"/>
        <v>5 - very enthusiastic</v>
      </c>
      <c r="M18" s="8">
        <f t="shared" si="3"/>
        <v>0.15319148936170213</v>
      </c>
      <c r="N18" s="8">
        <f t="shared" si="3"/>
        <v>0.08</v>
      </c>
      <c r="O18" s="8">
        <f t="shared" si="3"/>
        <v>0.16447368421052633</v>
      </c>
      <c r="P18" s="8">
        <f t="shared" si="3"/>
        <v>0.11290322580645161</v>
      </c>
      <c r="Q18" s="8">
        <f t="shared" si="3"/>
        <v>6.3829787234042548E-2</v>
      </c>
      <c r="R18" s="8">
        <f t="shared" si="3"/>
        <v>6.6290550070521856E-2</v>
      </c>
      <c r="S18" s="8">
        <f t="shared" si="3"/>
        <v>0.125</v>
      </c>
      <c r="T18" s="8"/>
      <c r="U18" s="8"/>
      <c r="V18" s="8"/>
      <c r="W18" s="8"/>
      <c r="X18" s="8"/>
      <c r="Y18" s="5"/>
    </row>
    <row r="19" spans="1:25" x14ac:dyDescent="0.25">
      <c r="A19" s="5" t="s">
        <v>12</v>
      </c>
      <c r="B19" s="5">
        <f t="shared" ref="B19:H19" si="4">SUM(B14:B18)</f>
        <v>235</v>
      </c>
      <c r="C19" s="5">
        <f t="shared" si="4"/>
        <v>200</v>
      </c>
      <c r="D19" s="5">
        <f t="shared" si="4"/>
        <v>152</v>
      </c>
      <c r="E19" s="5">
        <f t="shared" si="4"/>
        <v>62</v>
      </c>
      <c r="F19" s="5">
        <f t="shared" si="4"/>
        <v>47</v>
      </c>
      <c r="G19" s="5">
        <f>SUM(G14:G18)</f>
        <v>709</v>
      </c>
      <c r="H19" s="5">
        <f t="shared" si="4"/>
        <v>96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26" customFormat="1" x14ac:dyDescent="0.25">
      <c r="A23" s="30" t="str">
        <f>Refs!A3</f>
        <v>2. WORK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 t="str">
        <f>A23</f>
        <v>2. WORK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5" s="26" customFormat="1" x14ac:dyDescent="0.25">
      <c r="A24" s="30"/>
      <c r="B24" s="30" t="str">
        <f>Refs!B3</f>
        <v>Public Library</v>
      </c>
      <c r="C24" s="30" t="str">
        <f>Refs!C3</f>
        <v>National Library</v>
      </c>
      <c r="D24" s="30" t="str">
        <f>Refs!D3</f>
        <v>Academic Library</v>
      </c>
      <c r="E24" s="30"/>
      <c r="F24" s="30"/>
      <c r="G24" s="30"/>
      <c r="H24" s="30"/>
      <c r="I24" s="30"/>
      <c r="J24" s="30"/>
      <c r="K24" s="30"/>
      <c r="L24" s="30"/>
      <c r="M24" s="30" t="str">
        <f>B24</f>
        <v>Public Library</v>
      </c>
      <c r="N24" s="30" t="str">
        <f>C24</f>
        <v>National Library</v>
      </c>
      <c r="O24" s="30" t="str">
        <f>D24</f>
        <v>Academic Library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5" x14ac:dyDescent="0.25">
      <c r="A25" s="9" t="str">
        <f>A5</f>
        <v>1 - very cautious</v>
      </c>
      <c r="B25" s="9">
        <v>56</v>
      </c>
      <c r="C25" s="9">
        <v>4</v>
      </c>
      <c r="D25" s="9">
        <v>83</v>
      </c>
      <c r="E25" s="9"/>
      <c r="F25" s="9"/>
      <c r="G25" s="9"/>
      <c r="H25" s="9"/>
      <c r="I25" s="9"/>
      <c r="J25" s="9"/>
      <c r="K25" s="9"/>
      <c r="L25" s="9" t="str">
        <f t="shared" ref="L25:L29" si="5">A25</f>
        <v>1 - very cautious</v>
      </c>
      <c r="M25" s="12">
        <f t="shared" ref="M25:O29" si="6">B25/B$30</f>
        <v>0.17721518987341772</v>
      </c>
      <c r="N25" s="12">
        <f t="shared" si="6"/>
        <v>7.8431372549019607E-2</v>
      </c>
      <c r="O25" s="12">
        <f t="shared" si="6"/>
        <v>7.3192239858906522E-2</v>
      </c>
      <c r="P25" s="12"/>
      <c r="Q25" s="12"/>
      <c r="R25" s="12"/>
      <c r="S25" s="12"/>
      <c r="T25" s="12"/>
      <c r="U25" s="12"/>
      <c r="V25" s="12"/>
      <c r="W25" s="12"/>
      <c r="X25" s="12"/>
      <c r="Y25" s="9"/>
    </row>
    <row r="26" spans="1:25" x14ac:dyDescent="0.25">
      <c r="A26" s="9">
        <f>A6</f>
        <v>2</v>
      </c>
      <c r="B26" s="9">
        <v>65</v>
      </c>
      <c r="C26" s="9">
        <v>9</v>
      </c>
      <c r="D26" s="9">
        <v>186</v>
      </c>
      <c r="E26" s="9"/>
      <c r="F26" s="9"/>
      <c r="G26" s="9"/>
      <c r="H26" s="9"/>
      <c r="I26" s="9"/>
      <c r="J26" s="9"/>
      <c r="K26" s="9"/>
      <c r="L26" s="9">
        <f t="shared" si="5"/>
        <v>2</v>
      </c>
      <c r="M26" s="12">
        <f t="shared" si="6"/>
        <v>0.20569620253164558</v>
      </c>
      <c r="N26" s="12">
        <f t="shared" si="6"/>
        <v>0.17647058823529413</v>
      </c>
      <c r="O26" s="12">
        <f t="shared" si="6"/>
        <v>0.16402116402116401</v>
      </c>
      <c r="P26" s="12"/>
      <c r="Q26" s="12"/>
      <c r="R26" s="12"/>
      <c r="S26" s="12"/>
      <c r="T26" s="12"/>
      <c r="U26" s="12"/>
      <c r="V26" s="12"/>
      <c r="W26" s="12"/>
      <c r="X26" s="12"/>
      <c r="Y26" s="9"/>
    </row>
    <row r="27" spans="1:25" x14ac:dyDescent="0.25">
      <c r="A27" s="9">
        <f>A7</f>
        <v>3</v>
      </c>
      <c r="B27" s="9">
        <v>136</v>
      </c>
      <c r="C27" s="9">
        <v>22</v>
      </c>
      <c r="D27" s="9">
        <v>414</v>
      </c>
      <c r="E27" s="9"/>
      <c r="F27" s="9"/>
      <c r="G27" s="9"/>
      <c r="H27" s="9"/>
      <c r="I27" s="9"/>
      <c r="J27" s="9"/>
      <c r="K27" s="9"/>
      <c r="L27" s="9">
        <f t="shared" si="5"/>
        <v>3</v>
      </c>
      <c r="M27" s="12">
        <f t="shared" si="6"/>
        <v>0.43037974683544306</v>
      </c>
      <c r="N27" s="12">
        <f t="shared" si="6"/>
        <v>0.43137254901960786</v>
      </c>
      <c r="O27" s="12">
        <f t="shared" si="6"/>
        <v>0.36507936507936506</v>
      </c>
      <c r="P27" s="12"/>
      <c r="Q27" s="12"/>
      <c r="R27" s="12"/>
      <c r="S27" s="12"/>
      <c r="T27" s="12"/>
      <c r="U27" s="12"/>
      <c r="V27" s="12"/>
      <c r="W27" s="12"/>
      <c r="X27" s="12"/>
      <c r="Y27" s="9"/>
    </row>
    <row r="28" spans="1:25" x14ac:dyDescent="0.25">
      <c r="A28" s="9">
        <f>A8</f>
        <v>4</v>
      </c>
      <c r="B28" s="9">
        <v>46</v>
      </c>
      <c r="C28" s="9">
        <v>10</v>
      </c>
      <c r="D28" s="9">
        <v>324</v>
      </c>
      <c r="E28" s="9"/>
      <c r="F28" s="9"/>
      <c r="G28" s="9"/>
      <c r="H28" s="9"/>
      <c r="I28" s="9"/>
      <c r="J28" s="9"/>
      <c r="K28" s="9"/>
      <c r="L28" s="9">
        <f t="shared" si="5"/>
        <v>4</v>
      </c>
      <c r="M28" s="12">
        <f t="shared" si="6"/>
        <v>0.14556962025316456</v>
      </c>
      <c r="N28" s="12">
        <f t="shared" si="6"/>
        <v>0.19607843137254902</v>
      </c>
      <c r="O28" s="12">
        <f t="shared" si="6"/>
        <v>0.2857142857142857</v>
      </c>
      <c r="P28" s="12"/>
      <c r="Q28" s="12"/>
      <c r="R28" s="12"/>
      <c r="S28" s="12"/>
      <c r="T28" s="12"/>
      <c r="U28" s="12"/>
      <c r="V28" s="12"/>
      <c r="W28" s="12"/>
      <c r="X28" s="12"/>
      <c r="Y28" s="9"/>
    </row>
    <row r="29" spans="1:25" x14ac:dyDescent="0.25">
      <c r="A29" s="9" t="str">
        <f>A9</f>
        <v>5 - very enthusiastic</v>
      </c>
      <c r="B29" s="9">
        <v>13</v>
      </c>
      <c r="C29" s="9">
        <v>6</v>
      </c>
      <c r="D29" s="9">
        <v>127</v>
      </c>
      <c r="E29" s="9"/>
      <c r="F29" s="9"/>
      <c r="G29" s="9"/>
      <c r="H29" s="9"/>
      <c r="I29" s="9"/>
      <c r="J29" s="9"/>
      <c r="K29" s="9"/>
      <c r="L29" s="9" t="str">
        <f t="shared" si="5"/>
        <v>5 - very enthusiastic</v>
      </c>
      <c r="M29" s="12">
        <f t="shared" si="6"/>
        <v>4.1139240506329111E-2</v>
      </c>
      <c r="N29" s="12">
        <f t="shared" si="6"/>
        <v>0.11764705882352941</v>
      </c>
      <c r="O29" s="12">
        <f t="shared" si="6"/>
        <v>0.11199294532627865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">
        <v>12</v>
      </c>
      <c r="B30" s="9">
        <f>SUM(B25:B29)</f>
        <v>316</v>
      </c>
      <c r="C30" s="9">
        <f>SUM(C25:C29)</f>
        <v>51</v>
      </c>
      <c r="D30" s="9">
        <f>SUM(D25:D29)</f>
        <v>1134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s="26" customFormat="1" x14ac:dyDescent="0.25">
      <c r="A34" s="33" t="str">
        <f>Refs!A4</f>
        <v>3. UNIVERISTY / COLLEGE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 t="str">
        <f>A34</f>
        <v>3. UNIVERISTY / COLLEGE</v>
      </c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26" customFormat="1" x14ac:dyDescent="0.25">
      <c r="A35" s="33"/>
      <c r="B35" s="33" t="str">
        <f>Refs!B4</f>
        <v>University</v>
      </c>
      <c r="C35" s="33" t="str">
        <f>Refs!C4</f>
        <v>Community college</v>
      </c>
      <c r="D35" s="33" t="str">
        <f>Refs!D4</f>
        <v>Other (please specify)</v>
      </c>
      <c r="E35" s="33"/>
      <c r="F35" s="33"/>
      <c r="G35" s="33"/>
      <c r="H35" s="33"/>
      <c r="I35" s="33"/>
      <c r="J35" s="33"/>
      <c r="K35" s="33"/>
      <c r="L35" s="33"/>
      <c r="M35" s="33" t="str">
        <f>B35</f>
        <v>University</v>
      </c>
      <c r="N35" s="33" t="str">
        <f>C35</f>
        <v>Community college</v>
      </c>
      <c r="O35" s="33" t="str">
        <f>D35</f>
        <v>Other (please specify)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x14ac:dyDescent="0.25">
      <c r="A36" s="13" t="str">
        <f>A5</f>
        <v>1 - very cautious</v>
      </c>
      <c r="B36" s="13">
        <v>59</v>
      </c>
      <c r="C36" s="13">
        <v>12</v>
      </c>
      <c r="D36" s="13">
        <v>12</v>
      </c>
      <c r="E36" s="13"/>
      <c r="F36" s="13"/>
      <c r="G36" s="13"/>
      <c r="H36" s="13"/>
      <c r="I36" s="13"/>
      <c r="J36" s="13"/>
      <c r="K36" s="13"/>
      <c r="L36" s="13" t="str">
        <f t="shared" ref="L36:L40" si="7">A36</f>
        <v>1 - very cautious</v>
      </c>
      <c r="M36" s="16">
        <f t="shared" ref="M36:O40" si="8">B36/B$41</f>
        <v>6.6969353007945515E-2</v>
      </c>
      <c r="N36" s="16">
        <f t="shared" si="8"/>
        <v>0.11881188118811881</v>
      </c>
      <c r="O36" s="16">
        <f t="shared" si="8"/>
        <v>7.8947368421052627E-2</v>
      </c>
      <c r="P36" s="16"/>
      <c r="Q36" s="16"/>
      <c r="R36" s="16"/>
      <c r="S36" s="16"/>
      <c r="T36" s="16"/>
      <c r="U36" s="16"/>
      <c r="V36" s="16"/>
      <c r="W36" s="16"/>
      <c r="X36" s="16"/>
      <c r="Y36" s="13"/>
    </row>
    <row r="37" spans="1:25" x14ac:dyDescent="0.25">
      <c r="A37" s="13">
        <f>A6</f>
        <v>2</v>
      </c>
      <c r="B37" s="13">
        <v>143</v>
      </c>
      <c r="C37" s="13">
        <v>17</v>
      </c>
      <c r="D37" s="13">
        <v>26</v>
      </c>
      <c r="E37" s="13"/>
      <c r="F37" s="13"/>
      <c r="G37" s="13"/>
      <c r="H37" s="13"/>
      <c r="I37" s="13"/>
      <c r="J37" s="13"/>
      <c r="K37" s="13"/>
      <c r="L37" s="13">
        <f t="shared" si="7"/>
        <v>2</v>
      </c>
      <c r="M37" s="16">
        <f t="shared" si="8"/>
        <v>0.1623155505107832</v>
      </c>
      <c r="N37" s="16">
        <f t="shared" si="8"/>
        <v>0.16831683168316833</v>
      </c>
      <c r="O37" s="16">
        <f t="shared" si="8"/>
        <v>0.17105263157894737</v>
      </c>
      <c r="P37" s="16"/>
      <c r="Q37" s="16"/>
      <c r="R37" s="16"/>
      <c r="S37" s="16"/>
      <c r="T37" s="16"/>
      <c r="U37" s="16"/>
      <c r="V37" s="16"/>
      <c r="W37" s="16"/>
      <c r="X37" s="16"/>
      <c r="Y37" s="13"/>
    </row>
    <row r="38" spans="1:25" x14ac:dyDescent="0.25">
      <c r="A38" s="13">
        <f>A7</f>
        <v>3</v>
      </c>
      <c r="B38" s="13">
        <v>317</v>
      </c>
      <c r="C38" s="13">
        <v>46</v>
      </c>
      <c r="D38" s="13">
        <v>51</v>
      </c>
      <c r="E38" s="13"/>
      <c r="F38" s="13"/>
      <c r="G38" s="13"/>
      <c r="H38" s="13"/>
      <c r="I38" s="13"/>
      <c r="J38" s="13"/>
      <c r="K38" s="13"/>
      <c r="L38" s="13">
        <f t="shared" si="7"/>
        <v>3</v>
      </c>
      <c r="M38" s="16">
        <f t="shared" si="8"/>
        <v>0.35981838819523271</v>
      </c>
      <c r="N38" s="16">
        <f t="shared" si="8"/>
        <v>0.45544554455445546</v>
      </c>
      <c r="O38" s="16">
        <f t="shared" si="8"/>
        <v>0.33552631578947367</v>
      </c>
      <c r="P38" s="16"/>
      <c r="Q38" s="16"/>
      <c r="R38" s="16"/>
      <c r="S38" s="16"/>
      <c r="T38" s="16"/>
      <c r="U38" s="16"/>
      <c r="V38" s="16"/>
      <c r="W38" s="16"/>
      <c r="X38" s="16"/>
      <c r="Y38" s="13"/>
    </row>
    <row r="39" spans="1:25" x14ac:dyDescent="0.25">
      <c r="A39" s="13">
        <f>A8</f>
        <v>4</v>
      </c>
      <c r="B39" s="13">
        <v>261</v>
      </c>
      <c r="C39" s="13">
        <v>21</v>
      </c>
      <c r="D39" s="13">
        <v>42</v>
      </c>
      <c r="E39" s="13"/>
      <c r="F39" s="13"/>
      <c r="G39" s="13"/>
      <c r="H39" s="13"/>
      <c r="I39" s="13"/>
      <c r="J39" s="13"/>
      <c r="K39" s="13"/>
      <c r="L39" s="13">
        <f t="shared" si="7"/>
        <v>4</v>
      </c>
      <c r="M39" s="16">
        <f t="shared" si="8"/>
        <v>0.29625425652667425</v>
      </c>
      <c r="N39" s="16">
        <f t="shared" si="8"/>
        <v>0.20792079207920791</v>
      </c>
      <c r="O39" s="16">
        <f t="shared" si="8"/>
        <v>0.27631578947368424</v>
      </c>
      <c r="P39" s="16"/>
      <c r="Q39" s="16"/>
      <c r="R39" s="16"/>
      <c r="S39" s="16"/>
      <c r="T39" s="16"/>
      <c r="U39" s="16"/>
      <c r="V39" s="16"/>
      <c r="W39" s="16"/>
      <c r="X39" s="16"/>
      <c r="Y39" s="13"/>
    </row>
    <row r="40" spans="1:25" x14ac:dyDescent="0.25">
      <c r="A40" s="13" t="str">
        <f>A9</f>
        <v>5 - very enthusiastic</v>
      </c>
      <c r="B40" s="13">
        <v>101</v>
      </c>
      <c r="C40" s="13">
        <v>5</v>
      </c>
      <c r="D40" s="13">
        <v>21</v>
      </c>
      <c r="E40" s="13"/>
      <c r="F40" s="13"/>
      <c r="G40" s="13"/>
      <c r="H40" s="13"/>
      <c r="I40" s="13"/>
      <c r="J40" s="13"/>
      <c r="K40" s="13"/>
      <c r="L40" s="13" t="str">
        <f t="shared" si="7"/>
        <v>5 - very enthusiastic</v>
      </c>
      <c r="M40" s="16">
        <f t="shared" si="8"/>
        <v>0.11464245175936436</v>
      </c>
      <c r="N40" s="16">
        <f t="shared" si="8"/>
        <v>4.9504950495049507E-2</v>
      </c>
      <c r="O40" s="16">
        <f t="shared" si="8"/>
        <v>0.13815789473684212</v>
      </c>
      <c r="P40" s="16"/>
      <c r="Q40" s="16"/>
      <c r="R40" s="16"/>
      <c r="S40" s="16"/>
      <c r="T40" s="16"/>
      <c r="U40" s="16"/>
      <c r="V40" s="16"/>
      <c r="W40" s="16"/>
      <c r="X40" s="16"/>
      <c r="Y40" s="13"/>
    </row>
    <row r="41" spans="1:25" x14ac:dyDescent="0.25">
      <c r="A41" s="13" t="s">
        <v>12</v>
      </c>
      <c r="B41" s="13">
        <f>SUM(B36:B40)</f>
        <v>881</v>
      </c>
      <c r="C41" s="13">
        <f>SUM(C36:C40)</f>
        <v>101</v>
      </c>
      <c r="D41" s="13">
        <f>SUM(D36:D40)</f>
        <v>152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s="26" customFormat="1" x14ac:dyDescent="0.25">
      <c r="A44" s="37" t="str">
        <f>Refs!A5</f>
        <v>4. ACADEMIC ROLE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 t="str">
        <f>A44</f>
        <v>4. ACADEMIC ROLE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</row>
    <row r="45" spans="1:25" s="26" customFormat="1" x14ac:dyDescent="0.25">
      <c r="A45" s="37"/>
      <c r="B45" s="37" t="str">
        <f>Refs!B5</f>
        <v>Associate dean of library</v>
      </c>
      <c r="C45" s="37" t="str">
        <f>Refs!C5</f>
        <v>Dean of library</v>
      </c>
      <c r="D45" s="37" t="str">
        <f>Refs!D5</f>
        <v>Librarian</v>
      </c>
      <c r="E45" s="37" t="str">
        <f>Refs!E5</f>
        <v>Library head of IT</v>
      </c>
      <c r="F45" s="37" t="str">
        <f>Refs!F5</f>
        <v>Other (please specify)</v>
      </c>
      <c r="G45" s="37"/>
      <c r="H45" s="37"/>
      <c r="I45" s="37"/>
      <c r="J45" s="37"/>
      <c r="K45" s="37"/>
      <c r="L45" s="37"/>
      <c r="M45" s="37" t="str">
        <f>B45</f>
        <v>Associate dean of library</v>
      </c>
      <c r="N45" s="40" t="str">
        <f>C45</f>
        <v>Dean of library</v>
      </c>
      <c r="O45" s="37" t="str">
        <f>D45</f>
        <v>Librarian</v>
      </c>
      <c r="P45" s="40" t="str">
        <f>E45</f>
        <v>Library head of IT</v>
      </c>
      <c r="Q45" s="37" t="str">
        <f>F45</f>
        <v>Other (please specify)</v>
      </c>
      <c r="R45" s="40"/>
      <c r="S45" s="37"/>
      <c r="T45" s="40"/>
      <c r="U45" s="37"/>
      <c r="V45" s="40"/>
      <c r="W45" s="37"/>
      <c r="X45" s="37"/>
      <c r="Y45" s="37"/>
    </row>
    <row r="46" spans="1:25" x14ac:dyDescent="0.25">
      <c r="A46" s="17" t="str">
        <f>A5</f>
        <v>1 - very cautious</v>
      </c>
      <c r="B46" s="17">
        <v>0</v>
      </c>
      <c r="C46" s="17">
        <v>6</v>
      </c>
      <c r="D46" s="17">
        <v>62</v>
      </c>
      <c r="E46" s="17">
        <v>0</v>
      </c>
      <c r="F46" s="17">
        <v>15</v>
      </c>
      <c r="G46" s="17"/>
      <c r="H46" s="17"/>
      <c r="I46" s="17"/>
      <c r="J46" s="17"/>
      <c r="K46" s="17"/>
      <c r="L46" s="17" t="str">
        <f t="shared" ref="L46:L50" si="9">A46</f>
        <v>1 - very cautious</v>
      </c>
      <c r="M46" s="21">
        <f t="shared" ref="M46:Q50" si="10">B46/B$51</f>
        <v>0</v>
      </c>
      <c r="N46" s="21">
        <f t="shared" si="10"/>
        <v>7.407407407407407E-2</v>
      </c>
      <c r="O46" s="21">
        <f t="shared" si="10"/>
        <v>8.1686429512516465E-2</v>
      </c>
      <c r="P46" s="21">
        <f t="shared" si="10"/>
        <v>0</v>
      </c>
      <c r="Q46" s="21">
        <f t="shared" si="10"/>
        <v>7.3170731707317069E-2</v>
      </c>
      <c r="R46" s="21"/>
      <c r="S46" s="21"/>
      <c r="T46" s="21"/>
      <c r="U46" s="21"/>
      <c r="V46" s="21"/>
      <c r="W46" s="21"/>
      <c r="X46" s="21"/>
      <c r="Y46" s="17"/>
    </row>
    <row r="47" spans="1:25" x14ac:dyDescent="0.25">
      <c r="A47" s="17">
        <f>A6</f>
        <v>2</v>
      </c>
      <c r="B47" s="17">
        <v>6</v>
      </c>
      <c r="C47" s="17">
        <v>13</v>
      </c>
      <c r="D47" s="17">
        <v>124</v>
      </c>
      <c r="E47" s="17">
        <v>15</v>
      </c>
      <c r="F47" s="17">
        <v>28</v>
      </c>
      <c r="G47" s="17"/>
      <c r="H47" s="17"/>
      <c r="I47" s="17"/>
      <c r="J47" s="17"/>
      <c r="K47" s="17"/>
      <c r="L47" s="17">
        <f t="shared" si="9"/>
        <v>2</v>
      </c>
      <c r="M47" s="21">
        <f t="shared" si="10"/>
        <v>0.15</v>
      </c>
      <c r="N47" s="21">
        <f t="shared" si="10"/>
        <v>0.16049382716049382</v>
      </c>
      <c r="O47" s="21">
        <f t="shared" si="10"/>
        <v>0.16337285902503293</v>
      </c>
      <c r="P47" s="21">
        <f t="shared" si="10"/>
        <v>0.30612244897959184</v>
      </c>
      <c r="Q47" s="21">
        <f t="shared" si="10"/>
        <v>0.13658536585365855</v>
      </c>
      <c r="R47" s="21"/>
      <c r="S47" s="21"/>
      <c r="T47" s="21"/>
      <c r="U47" s="21"/>
      <c r="V47" s="21"/>
      <c r="W47" s="21"/>
      <c r="X47" s="21"/>
      <c r="Y47" s="17"/>
    </row>
    <row r="48" spans="1:25" x14ac:dyDescent="0.25">
      <c r="A48" s="17">
        <f>A7</f>
        <v>3</v>
      </c>
      <c r="B48" s="17">
        <v>19</v>
      </c>
      <c r="C48" s="17">
        <v>28</v>
      </c>
      <c r="D48" s="17">
        <v>278</v>
      </c>
      <c r="E48" s="17">
        <v>16</v>
      </c>
      <c r="F48" s="17">
        <v>73</v>
      </c>
      <c r="G48" s="17"/>
      <c r="H48" s="17"/>
      <c r="I48" s="17"/>
      <c r="J48" s="17"/>
      <c r="K48" s="17"/>
      <c r="L48" s="17">
        <f t="shared" si="9"/>
        <v>3</v>
      </c>
      <c r="M48" s="21">
        <f t="shared" si="10"/>
        <v>0.47499999999999998</v>
      </c>
      <c r="N48" s="21">
        <f t="shared" si="10"/>
        <v>0.34567901234567899</v>
      </c>
      <c r="O48" s="21">
        <f t="shared" si="10"/>
        <v>0.3662714097496706</v>
      </c>
      <c r="P48" s="21">
        <f t="shared" si="10"/>
        <v>0.32653061224489793</v>
      </c>
      <c r="Q48" s="21">
        <f t="shared" si="10"/>
        <v>0.35609756097560974</v>
      </c>
      <c r="R48" s="21"/>
      <c r="S48" s="21"/>
      <c r="T48" s="21"/>
      <c r="U48" s="21"/>
      <c r="V48" s="21"/>
      <c r="W48" s="21"/>
      <c r="X48" s="21"/>
      <c r="Y48" s="17"/>
    </row>
    <row r="49" spans="1:25" x14ac:dyDescent="0.25">
      <c r="A49" s="17">
        <f>A8</f>
        <v>4</v>
      </c>
      <c r="B49" s="17">
        <v>12</v>
      </c>
      <c r="C49" s="17">
        <v>21</v>
      </c>
      <c r="D49" s="17">
        <v>212</v>
      </c>
      <c r="E49" s="17">
        <v>14</v>
      </c>
      <c r="F49" s="17">
        <v>65</v>
      </c>
      <c r="G49" s="17"/>
      <c r="H49" s="17"/>
      <c r="I49" s="17"/>
      <c r="J49" s="17"/>
      <c r="K49" s="17"/>
      <c r="L49" s="17">
        <f t="shared" si="9"/>
        <v>4</v>
      </c>
      <c r="M49" s="21">
        <f t="shared" si="10"/>
        <v>0.3</v>
      </c>
      <c r="N49" s="21">
        <f t="shared" si="10"/>
        <v>0.25925925925925924</v>
      </c>
      <c r="O49" s="21">
        <f t="shared" si="10"/>
        <v>0.27931488801054016</v>
      </c>
      <c r="P49" s="21">
        <f t="shared" si="10"/>
        <v>0.2857142857142857</v>
      </c>
      <c r="Q49" s="21">
        <f t="shared" si="10"/>
        <v>0.31707317073170732</v>
      </c>
      <c r="R49" s="21"/>
      <c r="S49" s="21"/>
      <c r="T49" s="21"/>
      <c r="U49" s="21"/>
      <c r="V49" s="21"/>
      <c r="W49" s="21"/>
      <c r="X49" s="21"/>
      <c r="Y49" s="17"/>
    </row>
    <row r="50" spans="1:25" x14ac:dyDescent="0.25">
      <c r="A50" s="17" t="str">
        <f>A9</f>
        <v>5 - very enthusiastic</v>
      </c>
      <c r="B50" s="17">
        <v>3</v>
      </c>
      <c r="C50" s="17">
        <v>13</v>
      </c>
      <c r="D50" s="17">
        <v>83</v>
      </c>
      <c r="E50" s="17">
        <v>4</v>
      </c>
      <c r="F50" s="17">
        <v>24</v>
      </c>
      <c r="G50" s="17"/>
      <c r="H50" s="17"/>
      <c r="I50" s="17"/>
      <c r="J50" s="17"/>
      <c r="K50" s="17"/>
      <c r="L50" s="17" t="str">
        <f t="shared" si="9"/>
        <v>5 - very enthusiastic</v>
      </c>
      <c r="M50" s="21">
        <f t="shared" si="10"/>
        <v>7.4999999999999997E-2</v>
      </c>
      <c r="N50" s="21">
        <f t="shared" si="10"/>
        <v>0.16049382716049382</v>
      </c>
      <c r="O50" s="21">
        <f t="shared" si="10"/>
        <v>0.10935441370223979</v>
      </c>
      <c r="P50" s="21">
        <f t="shared" si="10"/>
        <v>8.1632653061224483E-2</v>
      </c>
      <c r="Q50" s="21">
        <f t="shared" si="10"/>
        <v>0.11707317073170732</v>
      </c>
      <c r="R50" s="21"/>
      <c r="S50" s="21"/>
      <c r="T50" s="21"/>
      <c r="U50" s="21"/>
      <c r="V50" s="21"/>
      <c r="W50" s="21"/>
      <c r="X50" s="21"/>
      <c r="Y50" s="17"/>
    </row>
    <row r="51" spans="1:25" x14ac:dyDescent="0.25">
      <c r="A51" s="17"/>
      <c r="B51" s="17">
        <f>SUM(B46:B50)</f>
        <v>40</v>
      </c>
      <c r="C51" s="17">
        <f>SUM(C46:C50)</f>
        <v>81</v>
      </c>
      <c r="D51" s="17">
        <f>SUM(D46:D50)</f>
        <v>759</v>
      </c>
      <c r="E51" s="17">
        <f>SUM(E46:E50)</f>
        <v>49</v>
      </c>
      <c r="F51" s="17">
        <f>SUM(F46:F50)</f>
        <v>205</v>
      </c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5">
      <c r="A52" s="17"/>
      <c r="B52" s="17"/>
      <c r="C52" s="2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s="51" customFormat="1" x14ac:dyDescent="0.25"/>
    <row r="54" spans="1:25" s="50" customFormat="1" x14ac:dyDescent="0.25">
      <c r="A54" s="50" t="str">
        <f>Refs!A6</f>
        <v>5. PUBLIC ROLE</v>
      </c>
      <c r="L54" s="50" t="str">
        <f>A54</f>
        <v>5. PUBLIC ROLE</v>
      </c>
    </row>
    <row r="55" spans="1:25" s="50" customFormat="1" x14ac:dyDescent="0.25">
      <c r="B55" s="50" t="str">
        <f>Refs!B6</f>
        <v>Library director</v>
      </c>
      <c r="C55" s="50" t="str">
        <f>Refs!C6</f>
        <v>Librarian</v>
      </c>
      <c r="D55" s="50" t="str">
        <f>Refs!D6</f>
        <v>Library head of IT/Technology services</v>
      </c>
      <c r="E55" s="50" t="str">
        <f>Refs!E6</f>
        <v>Other (please specify)</v>
      </c>
      <c r="M55" s="50" t="str">
        <f>B55</f>
        <v>Library director</v>
      </c>
      <c r="N55" s="60" t="str">
        <f>C55</f>
        <v>Librarian</v>
      </c>
      <c r="O55" s="50" t="str">
        <f>D55</f>
        <v>Library head of IT/Technology services</v>
      </c>
      <c r="P55" s="60" t="str">
        <f>E55</f>
        <v>Other (please specify)</v>
      </c>
      <c r="R55" s="60"/>
      <c r="T55" s="60"/>
      <c r="V55" s="60"/>
    </row>
    <row r="56" spans="1:25" s="50" customFormat="1" x14ac:dyDescent="0.25">
      <c r="A56" s="51" t="str">
        <f t="shared" ref="A56:A61" si="11">A14</f>
        <v>1 - very cautious</v>
      </c>
      <c r="B56" s="51">
        <v>11</v>
      </c>
      <c r="C56" s="51">
        <v>21</v>
      </c>
      <c r="D56" s="51">
        <v>9</v>
      </c>
      <c r="E56" s="51">
        <v>15</v>
      </c>
      <c r="L56" s="51" t="str">
        <f t="shared" ref="L56:L60" si="12">A56</f>
        <v>1 - very cautious</v>
      </c>
      <c r="M56" s="58">
        <f>B56/B$61</f>
        <v>0.16923076923076924</v>
      </c>
      <c r="N56" s="58">
        <f t="shared" ref="N56:P60" si="13">C56/C$61</f>
        <v>0.1891891891891892</v>
      </c>
      <c r="O56" s="58">
        <f t="shared" si="13"/>
        <v>0.19565217391304349</v>
      </c>
      <c r="P56" s="58">
        <f t="shared" si="13"/>
        <v>0.15957446808510639</v>
      </c>
      <c r="R56" s="60"/>
      <c r="T56" s="60"/>
      <c r="V56" s="60"/>
    </row>
    <row r="57" spans="1:25" s="51" customFormat="1" x14ac:dyDescent="0.25">
      <c r="A57" s="51">
        <f t="shared" si="11"/>
        <v>2</v>
      </c>
      <c r="B57" s="51">
        <v>14</v>
      </c>
      <c r="C57" s="51">
        <v>26</v>
      </c>
      <c r="D57" s="51">
        <v>5</v>
      </c>
      <c r="E57" s="51">
        <v>20</v>
      </c>
      <c r="L57" s="51">
        <f t="shared" si="12"/>
        <v>2</v>
      </c>
      <c r="M57" s="58">
        <f t="shared" ref="M57:M60" si="14">B57/B$61</f>
        <v>0.2153846153846154</v>
      </c>
      <c r="N57" s="58">
        <f t="shared" si="13"/>
        <v>0.23423423423423423</v>
      </c>
      <c r="O57" s="58">
        <f t="shared" si="13"/>
        <v>0.10869565217391304</v>
      </c>
      <c r="P57" s="58">
        <f t="shared" si="13"/>
        <v>0.21276595744680851</v>
      </c>
      <c r="Q57" s="58"/>
      <c r="R57" s="58"/>
      <c r="S57" s="58"/>
      <c r="T57" s="58"/>
      <c r="U57" s="58"/>
      <c r="V57" s="58"/>
      <c r="W57" s="58"/>
      <c r="X57" s="58"/>
    </row>
    <row r="58" spans="1:25" s="51" customFormat="1" x14ac:dyDescent="0.25">
      <c r="A58" s="51">
        <f t="shared" si="11"/>
        <v>3</v>
      </c>
      <c r="B58" s="51">
        <v>28</v>
      </c>
      <c r="C58" s="51">
        <v>47</v>
      </c>
      <c r="D58" s="51">
        <v>17</v>
      </c>
      <c r="E58" s="51">
        <v>44</v>
      </c>
      <c r="L58" s="51">
        <f t="shared" si="12"/>
        <v>3</v>
      </c>
      <c r="M58" s="58">
        <f t="shared" si="14"/>
        <v>0.43076923076923079</v>
      </c>
      <c r="N58" s="58">
        <f t="shared" si="13"/>
        <v>0.42342342342342343</v>
      </c>
      <c r="O58" s="58">
        <f t="shared" si="13"/>
        <v>0.36956521739130432</v>
      </c>
      <c r="P58" s="58">
        <f t="shared" si="13"/>
        <v>0.46808510638297873</v>
      </c>
      <c r="Q58" s="58"/>
      <c r="R58" s="58"/>
      <c r="S58" s="58"/>
      <c r="T58" s="58"/>
      <c r="U58" s="58"/>
      <c r="V58" s="58"/>
      <c r="W58" s="58"/>
      <c r="X58" s="58"/>
    </row>
    <row r="59" spans="1:25" s="51" customFormat="1" x14ac:dyDescent="0.25">
      <c r="A59" s="51">
        <f t="shared" si="11"/>
        <v>4</v>
      </c>
      <c r="B59" s="51">
        <v>9</v>
      </c>
      <c r="C59" s="51">
        <v>10</v>
      </c>
      <c r="D59" s="51">
        <v>14</v>
      </c>
      <c r="E59" s="51">
        <v>13</v>
      </c>
      <c r="L59" s="51">
        <f t="shared" si="12"/>
        <v>4</v>
      </c>
      <c r="M59" s="58">
        <f t="shared" si="14"/>
        <v>0.13846153846153847</v>
      </c>
      <c r="N59" s="58">
        <f t="shared" si="13"/>
        <v>9.0090090090090086E-2</v>
      </c>
      <c r="O59" s="58">
        <f t="shared" si="13"/>
        <v>0.30434782608695654</v>
      </c>
      <c r="P59" s="58">
        <f t="shared" si="13"/>
        <v>0.13829787234042554</v>
      </c>
      <c r="Q59" s="58"/>
      <c r="R59" s="58"/>
      <c r="S59" s="58"/>
      <c r="T59" s="58"/>
      <c r="U59" s="58"/>
      <c r="V59" s="58"/>
      <c r="W59" s="58"/>
      <c r="X59" s="58"/>
    </row>
    <row r="60" spans="1:25" s="51" customFormat="1" x14ac:dyDescent="0.25">
      <c r="A60" s="51" t="str">
        <f t="shared" si="11"/>
        <v>5 - very enthusiastic</v>
      </c>
      <c r="B60" s="51">
        <v>3</v>
      </c>
      <c r="C60" s="51">
        <v>7</v>
      </c>
      <c r="D60" s="51">
        <v>1</v>
      </c>
      <c r="E60" s="51">
        <v>2</v>
      </c>
      <c r="L60" s="51" t="str">
        <f t="shared" si="12"/>
        <v>5 - very enthusiastic</v>
      </c>
      <c r="M60" s="58">
        <f t="shared" si="14"/>
        <v>4.6153846153846156E-2</v>
      </c>
      <c r="N60" s="58">
        <f t="shared" si="13"/>
        <v>6.3063063063063057E-2</v>
      </c>
      <c r="O60" s="58">
        <f t="shared" si="13"/>
        <v>2.1739130434782608E-2</v>
      </c>
      <c r="P60" s="58">
        <f t="shared" si="13"/>
        <v>2.1276595744680851E-2</v>
      </c>
      <c r="Q60" s="58"/>
      <c r="R60" s="58"/>
      <c r="S60" s="58"/>
      <c r="T60" s="58"/>
      <c r="U60" s="58"/>
      <c r="V60" s="58"/>
      <c r="W60" s="58"/>
      <c r="X60" s="58"/>
    </row>
    <row r="61" spans="1:25" s="51" customFormat="1" x14ac:dyDescent="0.25">
      <c r="A61" s="51" t="str">
        <f t="shared" si="11"/>
        <v>Total</v>
      </c>
      <c r="B61" s="51">
        <f>SUM(B56:B60)</f>
        <v>65</v>
      </c>
      <c r="C61" s="51">
        <f>SUM(C56:C60)</f>
        <v>111</v>
      </c>
      <c r="D61" s="51">
        <f>SUM(D56:D60)</f>
        <v>46</v>
      </c>
      <c r="E61" s="51">
        <f>SUM(E56:E60)</f>
        <v>94</v>
      </c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</row>
    <row r="62" spans="1:25" s="51" customFormat="1" x14ac:dyDescent="0.25"/>
    <row r="63" spans="1:25" s="51" customFormat="1" x14ac:dyDescent="0.25">
      <c r="C63" s="5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B0FA4-F553-3948-BBC0-57117490FC88}">
  <sheetPr codeName="Sheet3"/>
  <dimension ref="A1:Y75"/>
  <sheetViews>
    <sheetView workbookViewId="0">
      <pane ySplit="12" topLeftCell="A54" activePane="bottomLeft" state="frozen"/>
      <selection activeCell="A5" sqref="A5"/>
      <selection pane="bottomLeft" activeCell="M35" sqref="M35"/>
    </sheetView>
  </sheetViews>
  <sheetFormatPr defaultColWidth="11" defaultRowHeight="15.75" x14ac:dyDescent="0.25"/>
  <cols>
    <col min="1" max="1" width="72.375" customWidth="1"/>
    <col min="12" max="12" width="66.875" customWidth="1"/>
    <col min="15" max="15" width="11" customWidth="1"/>
  </cols>
  <sheetData>
    <row r="1" spans="1:25" ht="18.75" x14ac:dyDescent="0.3">
      <c r="A1" s="1" t="s">
        <v>43</v>
      </c>
      <c r="B1" s="1" t="s">
        <v>44</v>
      </c>
    </row>
    <row r="3" spans="1:25" s="26" customFormat="1" x14ac:dyDescent="0.25">
      <c r="A3" s="26" t="s">
        <v>2</v>
      </c>
      <c r="C3" s="26">
        <f>SUM(B5:B11)</f>
        <v>1387</v>
      </c>
    </row>
    <row r="4" spans="1:25" x14ac:dyDescent="0.25">
      <c r="B4" t="s">
        <v>3</v>
      </c>
      <c r="C4" t="s">
        <v>4</v>
      </c>
    </row>
    <row r="5" spans="1:25" x14ac:dyDescent="0.25">
      <c r="A5" t="s">
        <v>45</v>
      </c>
      <c r="B5">
        <v>189</v>
      </c>
      <c r="C5" s="4">
        <f t="shared" ref="C5:C11" si="0">B5/C$3</f>
        <v>0.13626532083633741</v>
      </c>
      <c r="M5" s="81"/>
    </row>
    <row r="6" spans="1:25" x14ac:dyDescent="0.25">
      <c r="A6" t="s">
        <v>46</v>
      </c>
      <c r="B6">
        <v>318</v>
      </c>
      <c r="C6" s="4">
        <f t="shared" si="0"/>
        <v>0.22927180966113914</v>
      </c>
      <c r="M6" s="81"/>
    </row>
    <row r="7" spans="1:25" x14ac:dyDescent="0.25">
      <c r="A7" t="s">
        <v>47</v>
      </c>
      <c r="B7">
        <v>419</v>
      </c>
      <c r="C7" s="4">
        <f t="shared" si="0"/>
        <v>0.30209084354722421</v>
      </c>
      <c r="M7" s="81"/>
    </row>
    <row r="8" spans="1:25" x14ac:dyDescent="0.25">
      <c r="A8" t="s">
        <v>48</v>
      </c>
      <c r="B8">
        <v>293</v>
      </c>
      <c r="C8" s="4">
        <f t="shared" si="0"/>
        <v>0.21124729632299927</v>
      </c>
      <c r="M8" s="81"/>
    </row>
    <row r="9" spans="1:25" x14ac:dyDescent="0.25">
      <c r="A9" t="s">
        <v>49</v>
      </c>
      <c r="B9">
        <v>73</v>
      </c>
      <c r="C9" s="4">
        <f t="shared" si="0"/>
        <v>5.2631578947368418E-2</v>
      </c>
      <c r="M9" s="81"/>
    </row>
    <row r="10" spans="1:25" x14ac:dyDescent="0.25">
      <c r="A10" t="s">
        <v>50</v>
      </c>
      <c r="B10">
        <v>66</v>
      </c>
      <c r="C10" s="4">
        <f t="shared" si="0"/>
        <v>4.7584715212689255E-2</v>
      </c>
      <c r="M10" s="81"/>
    </row>
    <row r="11" spans="1:25" x14ac:dyDescent="0.25">
      <c r="A11" t="s">
        <v>51</v>
      </c>
      <c r="B11">
        <v>29</v>
      </c>
      <c r="C11" s="4">
        <f t="shared" si="0"/>
        <v>2.0908435472242248E-2</v>
      </c>
      <c r="M11" s="81"/>
    </row>
    <row r="13" spans="1:25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s="26" customFormat="1" x14ac:dyDescent="0.25">
      <c r="A14" s="27" t="str">
        <f>Refs!A2</f>
        <v>1. REGION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 t="str">
        <f>A14</f>
        <v>1. REGION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s="26" customFormat="1" x14ac:dyDescent="0.25">
      <c r="A15" s="27"/>
      <c r="B15" s="27" t="str">
        <f>Refs!B2</f>
        <v>Asia</v>
      </c>
      <c r="C15" s="27" t="str">
        <f>Refs!C2</f>
        <v>Europe</v>
      </c>
      <c r="D15" s="27" t="str">
        <f>Refs!D2</f>
        <v>Rest of the World</v>
      </c>
      <c r="E15" s="27" t="str">
        <f>Refs!E2</f>
        <v>North America</v>
      </c>
      <c r="F15" s="27" t="str">
        <f>Refs!F2</f>
        <v>UK</v>
      </c>
      <c r="G15" s="27" t="str">
        <f>Refs!G2</f>
        <v>US</v>
      </c>
      <c r="H15" s="27" t="str">
        <f>Refs!H2</f>
        <v>China</v>
      </c>
      <c r="I15" s="27"/>
      <c r="J15" s="27"/>
      <c r="K15" s="27"/>
      <c r="L15" s="27"/>
      <c r="M15" s="27" t="str">
        <f t="shared" ref="M15:S15" si="1">B15</f>
        <v>Asia</v>
      </c>
      <c r="N15" s="27" t="str">
        <f t="shared" si="1"/>
        <v>Europe</v>
      </c>
      <c r="O15" s="27" t="str">
        <f t="shared" si="1"/>
        <v>Rest of the World</v>
      </c>
      <c r="P15" s="27" t="str">
        <f t="shared" si="1"/>
        <v>North America</v>
      </c>
      <c r="Q15" s="27" t="str">
        <f t="shared" si="1"/>
        <v>UK</v>
      </c>
      <c r="R15" s="27" t="str">
        <f t="shared" si="1"/>
        <v>US</v>
      </c>
      <c r="S15" s="27" t="str">
        <f t="shared" si="1"/>
        <v>China</v>
      </c>
      <c r="T15" s="27"/>
      <c r="U15" s="27"/>
      <c r="V15" s="27"/>
      <c r="W15" s="27"/>
      <c r="X15" s="27"/>
      <c r="Y15" s="27"/>
    </row>
    <row r="16" spans="1:25" x14ac:dyDescent="0.25">
      <c r="A16" s="5" t="str">
        <f t="shared" ref="A16:A22" si="2">A5</f>
        <v>No plans: We currently have no plans to explore or implement AI technologies in our library.</v>
      </c>
      <c r="B16" s="5">
        <v>36</v>
      </c>
      <c r="C16" s="5">
        <v>27</v>
      </c>
      <c r="D16" s="5">
        <v>22</v>
      </c>
      <c r="E16" s="5">
        <v>8</v>
      </c>
      <c r="F16" s="5">
        <v>4</v>
      </c>
      <c r="G16" s="5">
        <v>89</v>
      </c>
      <c r="H16" s="5">
        <v>3</v>
      </c>
      <c r="I16" s="5"/>
      <c r="J16" s="5"/>
      <c r="K16" s="5"/>
      <c r="L16" s="5" t="str">
        <f t="shared" ref="L16:L22" si="3">A16</f>
        <v>No plans: We currently have no plans to explore or implement AI technologies in our library.</v>
      </c>
      <c r="M16" s="8">
        <f t="shared" ref="M16:S22" si="4">B16/B$23</f>
        <v>0.16363636363636364</v>
      </c>
      <c r="N16" s="8">
        <f t="shared" si="4"/>
        <v>0.14673913043478262</v>
      </c>
      <c r="O16" s="8">
        <f t="shared" si="4"/>
        <v>0.15492957746478872</v>
      </c>
      <c r="P16" s="8">
        <f t="shared" si="4"/>
        <v>0.13333333333333333</v>
      </c>
      <c r="Q16" s="8">
        <f t="shared" si="4"/>
        <v>9.5238095238095233E-2</v>
      </c>
      <c r="R16" s="8">
        <f t="shared" si="4"/>
        <v>0.13777089783281735</v>
      </c>
      <c r="S16" s="8">
        <f t="shared" si="4"/>
        <v>3.2258064516129031E-2</v>
      </c>
      <c r="T16" s="8"/>
      <c r="U16" s="8"/>
      <c r="V16" s="8"/>
      <c r="W16" s="8"/>
      <c r="X16" s="8"/>
      <c r="Y16" s="5"/>
    </row>
    <row r="17" spans="1:25" x14ac:dyDescent="0.25">
      <c r="A17" s="5" t="str">
        <f t="shared" si="2"/>
        <v>Not actively pursuing: We are aware of the potential of AI, but have not yet taken steps towards exploration.</v>
      </c>
      <c r="B17" s="5">
        <v>59</v>
      </c>
      <c r="C17" s="5">
        <v>45</v>
      </c>
      <c r="D17" s="5">
        <v>20</v>
      </c>
      <c r="E17" s="5">
        <v>10</v>
      </c>
      <c r="F17" s="5">
        <v>7</v>
      </c>
      <c r="G17" s="5">
        <v>158</v>
      </c>
      <c r="H17" s="5">
        <v>19</v>
      </c>
      <c r="I17" s="5"/>
      <c r="J17" s="5"/>
      <c r="K17" s="5"/>
      <c r="L17" s="5" t="str">
        <f t="shared" si="3"/>
        <v>Not actively pursuing: We are aware of the potential of AI, but have not yet taken steps towards exploration.</v>
      </c>
      <c r="M17" s="8">
        <f t="shared" si="4"/>
        <v>0.26818181818181819</v>
      </c>
      <c r="N17" s="8">
        <f t="shared" si="4"/>
        <v>0.24456521739130435</v>
      </c>
      <c r="O17" s="8">
        <f t="shared" si="4"/>
        <v>0.14084507042253522</v>
      </c>
      <c r="P17" s="8">
        <f t="shared" si="4"/>
        <v>0.16666666666666666</v>
      </c>
      <c r="Q17" s="8">
        <f t="shared" si="4"/>
        <v>0.16666666666666666</v>
      </c>
      <c r="R17" s="8">
        <f t="shared" si="4"/>
        <v>0.24458204334365324</v>
      </c>
      <c r="S17" s="8">
        <f t="shared" si="4"/>
        <v>0.20430107526881722</v>
      </c>
      <c r="T17" s="8"/>
      <c r="U17" s="8"/>
      <c r="V17" s="8"/>
      <c r="W17" s="8"/>
      <c r="X17" s="8"/>
      <c r="Y17" s="5"/>
    </row>
    <row r="18" spans="1:25" x14ac:dyDescent="0.25">
      <c r="A18" s="5" t="str">
        <f t="shared" si="2"/>
        <v>Early discussions: AI is a topic of discussion among staff or leadership, but we have not yet moved to active planning.</v>
      </c>
      <c r="B18" s="5">
        <v>46</v>
      </c>
      <c r="C18" s="5">
        <v>42</v>
      </c>
      <c r="D18" s="5">
        <v>48</v>
      </c>
      <c r="E18" s="5">
        <v>23</v>
      </c>
      <c r="F18" s="5">
        <v>16</v>
      </c>
      <c r="G18" s="5">
        <v>216</v>
      </c>
      <c r="H18" s="5">
        <v>28</v>
      </c>
      <c r="I18" s="5"/>
      <c r="J18" s="5"/>
      <c r="K18" s="5"/>
      <c r="L18" s="5" t="str">
        <f t="shared" si="3"/>
        <v>Early discussions: AI is a topic of discussion among staff or leadership, but we have not yet moved to active planning.</v>
      </c>
      <c r="M18" s="8">
        <f t="shared" si="4"/>
        <v>0.20909090909090908</v>
      </c>
      <c r="N18" s="8">
        <f t="shared" si="4"/>
        <v>0.22826086956521738</v>
      </c>
      <c r="O18" s="8">
        <f t="shared" si="4"/>
        <v>0.3380281690140845</v>
      </c>
      <c r="P18" s="8">
        <f t="shared" si="4"/>
        <v>0.38333333333333336</v>
      </c>
      <c r="Q18" s="8">
        <f t="shared" si="4"/>
        <v>0.38095238095238093</v>
      </c>
      <c r="R18" s="8">
        <f t="shared" si="4"/>
        <v>0.33436532507739936</v>
      </c>
      <c r="S18" s="8">
        <f t="shared" si="4"/>
        <v>0.30107526881720431</v>
      </c>
      <c r="T18" s="8"/>
      <c r="U18" s="8"/>
      <c r="V18" s="8"/>
      <c r="W18" s="8"/>
      <c r="X18" s="8"/>
      <c r="Y18" s="5"/>
    </row>
    <row r="19" spans="1:25" x14ac:dyDescent="0.25">
      <c r="A19" s="5" t="str">
        <f t="shared" si="2"/>
        <v>Actively investigating: We are in the process of investigating AI tools, including potential use cases for our library.</v>
      </c>
      <c r="B19" s="5">
        <v>44</v>
      </c>
      <c r="C19" s="5">
        <v>44</v>
      </c>
      <c r="D19" s="5">
        <v>36</v>
      </c>
      <c r="E19" s="5">
        <v>14</v>
      </c>
      <c r="F19" s="5">
        <v>7</v>
      </c>
      <c r="G19" s="5">
        <v>126</v>
      </c>
      <c r="H19" s="5">
        <v>22</v>
      </c>
      <c r="I19" s="5"/>
      <c r="J19" s="5"/>
      <c r="K19" s="5"/>
      <c r="L19" s="5" t="str">
        <f t="shared" si="3"/>
        <v>Actively investigating: We are in the process of investigating AI tools, including potential use cases for our library.</v>
      </c>
      <c r="M19" s="8">
        <f t="shared" si="4"/>
        <v>0.2</v>
      </c>
      <c r="N19" s="8">
        <f t="shared" si="4"/>
        <v>0.2391304347826087</v>
      </c>
      <c r="O19" s="8">
        <f t="shared" si="4"/>
        <v>0.25352112676056338</v>
      </c>
      <c r="P19" s="8">
        <f t="shared" si="4"/>
        <v>0.23333333333333334</v>
      </c>
      <c r="Q19" s="8">
        <f t="shared" si="4"/>
        <v>0.16666666666666666</v>
      </c>
      <c r="R19" s="8">
        <f t="shared" si="4"/>
        <v>0.19504643962848298</v>
      </c>
      <c r="S19" s="8">
        <f t="shared" si="4"/>
        <v>0.23655913978494625</v>
      </c>
      <c r="T19" s="8"/>
      <c r="U19" s="8"/>
      <c r="V19" s="8"/>
      <c r="W19" s="8"/>
      <c r="X19" s="8"/>
      <c r="Y19" s="5"/>
    </row>
    <row r="20" spans="1:25" x14ac:dyDescent="0.25">
      <c r="A20" s="5" t="str">
        <f t="shared" si="2"/>
        <v>Planning &amp; evaluation: We are in the planning stages and may be experimenting with AI in pilot projects.</v>
      </c>
      <c r="B20" s="5">
        <v>15</v>
      </c>
      <c r="C20" s="5">
        <v>10</v>
      </c>
      <c r="D20" s="5">
        <v>6</v>
      </c>
      <c r="E20" s="5">
        <v>2</v>
      </c>
      <c r="F20" s="5">
        <v>4</v>
      </c>
      <c r="G20" s="5">
        <v>27</v>
      </c>
      <c r="H20" s="5">
        <v>9</v>
      </c>
      <c r="I20" s="5"/>
      <c r="J20" s="5"/>
      <c r="K20" s="5"/>
      <c r="L20" s="5" t="str">
        <f t="shared" si="3"/>
        <v>Planning &amp; evaluation: We are in the planning stages and may be experimenting with AI in pilot projects.</v>
      </c>
      <c r="M20" s="8">
        <f t="shared" si="4"/>
        <v>6.8181818181818177E-2</v>
      </c>
      <c r="N20" s="8">
        <f t="shared" si="4"/>
        <v>5.434782608695652E-2</v>
      </c>
      <c r="O20" s="8">
        <f t="shared" si="4"/>
        <v>4.2253521126760563E-2</v>
      </c>
      <c r="P20" s="8">
        <f t="shared" si="4"/>
        <v>3.3333333333333333E-2</v>
      </c>
      <c r="Q20" s="8">
        <f t="shared" si="4"/>
        <v>9.5238095238095233E-2</v>
      </c>
      <c r="R20" s="8">
        <f t="shared" si="4"/>
        <v>4.1795665634674919E-2</v>
      </c>
      <c r="S20" s="8">
        <f t="shared" si="4"/>
        <v>9.6774193548387094E-2</v>
      </c>
      <c r="T20" s="8"/>
      <c r="U20" s="8"/>
      <c r="V20" s="8"/>
      <c r="W20" s="8"/>
      <c r="X20" s="8"/>
      <c r="Y20" s="5"/>
    </row>
    <row r="21" spans="1:25" x14ac:dyDescent="0.25">
      <c r="A21" s="5" t="str">
        <f t="shared" si="2"/>
        <v>Early implementation: We are in the process of implementing specific AI tools or technologies.</v>
      </c>
      <c r="B21" s="5">
        <v>13</v>
      </c>
      <c r="C21" s="5">
        <v>10</v>
      </c>
      <c r="D21" s="5">
        <v>6</v>
      </c>
      <c r="E21" s="5">
        <v>2</v>
      </c>
      <c r="F21" s="5">
        <v>4</v>
      </c>
      <c r="G21" s="5">
        <v>24</v>
      </c>
      <c r="H21" s="5">
        <v>7</v>
      </c>
      <c r="I21" s="5"/>
      <c r="J21" s="5"/>
      <c r="K21" s="5"/>
      <c r="L21" s="5" t="str">
        <f t="shared" si="3"/>
        <v>Early implementation: We are in the process of implementing specific AI tools or technologies.</v>
      </c>
      <c r="M21" s="8">
        <f t="shared" si="4"/>
        <v>5.909090909090909E-2</v>
      </c>
      <c r="N21" s="8">
        <f t="shared" si="4"/>
        <v>5.434782608695652E-2</v>
      </c>
      <c r="O21" s="8">
        <f t="shared" si="4"/>
        <v>4.2253521126760563E-2</v>
      </c>
      <c r="P21" s="8">
        <f t="shared" si="4"/>
        <v>3.3333333333333333E-2</v>
      </c>
      <c r="Q21" s="8">
        <f t="shared" si="4"/>
        <v>9.5238095238095233E-2</v>
      </c>
      <c r="R21" s="8">
        <f t="shared" si="4"/>
        <v>3.7151702786377708E-2</v>
      </c>
      <c r="S21" s="8">
        <f t="shared" si="4"/>
        <v>7.5268817204301078E-2</v>
      </c>
      <c r="T21" s="8"/>
      <c r="U21" s="8"/>
      <c r="V21" s="8"/>
      <c r="W21" s="8"/>
      <c r="X21" s="8"/>
      <c r="Y21" s="5"/>
    </row>
    <row r="22" spans="1:25" x14ac:dyDescent="0.25">
      <c r="A22" s="5" t="str">
        <f t="shared" si="2"/>
        <v>Active implementation: We are actively implementing and integrating AI tools across various aspects of our library services and operations.</v>
      </c>
      <c r="B22" s="5">
        <v>7</v>
      </c>
      <c r="C22" s="5">
        <v>6</v>
      </c>
      <c r="D22" s="5">
        <v>4</v>
      </c>
      <c r="E22" s="5">
        <v>1</v>
      </c>
      <c r="F22" s="5">
        <v>0</v>
      </c>
      <c r="G22" s="5">
        <v>6</v>
      </c>
      <c r="H22" s="5">
        <v>5</v>
      </c>
      <c r="I22" s="5"/>
      <c r="J22" s="5"/>
      <c r="K22" s="5"/>
      <c r="L22" s="5" t="str">
        <f t="shared" si="3"/>
        <v>Active implementation: We are actively implementing and integrating AI tools across various aspects of our library services and operations.</v>
      </c>
      <c r="M22" s="8">
        <f t="shared" si="4"/>
        <v>3.1818181818181815E-2</v>
      </c>
      <c r="N22" s="8">
        <f t="shared" si="4"/>
        <v>3.2608695652173912E-2</v>
      </c>
      <c r="O22" s="8">
        <f t="shared" si="4"/>
        <v>2.8169014084507043E-2</v>
      </c>
      <c r="P22" s="8">
        <f t="shared" si="4"/>
        <v>1.6666666666666666E-2</v>
      </c>
      <c r="Q22" s="8">
        <f t="shared" si="4"/>
        <v>0</v>
      </c>
      <c r="R22" s="8">
        <f t="shared" si="4"/>
        <v>9.2879256965944269E-3</v>
      </c>
      <c r="S22" s="8">
        <f t="shared" si="4"/>
        <v>5.3763440860215055E-2</v>
      </c>
      <c r="T22" s="8"/>
      <c r="U22" s="8"/>
      <c r="V22" s="8"/>
      <c r="W22" s="8"/>
      <c r="X22" s="8"/>
      <c r="Y22" s="5"/>
    </row>
    <row r="23" spans="1:25" x14ac:dyDescent="0.25">
      <c r="A23" s="5" t="s">
        <v>12</v>
      </c>
      <c r="B23" s="5">
        <f t="shared" ref="B23:H23" si="5">SUM(B16:B22)</f>
        <v>220</v>
      </c>
      <c r="C23" s="5">
        <f t="shared" si="5"/>
        <v>184</v>
      </c>
      <c r="D23" s="5">
        <f t="shared" si="5"/>
        <v>142</v>
      </c>
      <c r="E23" s="5">
        <f t="shared" si="5"/>
        <v>60</v>
      </c>
      <c r="F23" s="5">
        <f t="shared" si="5"/>
        <v>42</v>
      </c>
      <c r="G23" s="5">
        <f t="shared" si="5"/>
        <v>646</v>
      </c>
      <c r="H23" s="5">
        <f t="shared" si="5"/>
        <v>93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s="26" customFormat="1" x14ac:dyDescent="0.25">
      <c r="A27" s="30" t="str">
        <f>Refs!A3</f>
        <v>2. WORK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 t="str">
        <f>A27</f>
        <v>2. WORK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</row>
    <row r="28" spans="1:25" s="26" customFormat="1" x14ac:dyDescent="0.25">
      <c r="A28" s="30"/>
      <c r="B28" s="30" t="str">
        <f>Refs!B3</f>
        <v>Public Library</v>
      </c>
      <c r="C28" s="30" t="str">
        <f>Refs!C3</f>
        <v>National Library</v>
      </c>
      <c r="D28" s="30" t="str">
        <f>Refs!D3</f>
        <v>Academic Library</v>
      </c>
      <c r="E28" s="30"/>
      <c r="F28" s="30"/>
      <c r="G28" s="30"/>
      <c r="H28" s="30"/>
      <c r="I28" s="30"/>
      <c r="J28" s="30"/>
      <c r="K28" s="30"/>
      <c r="L28" s="30"/>
      <c r="M28" s="30" t="str">
        <f>B28</f>
        <v>Public Library</v>
      </c>
      <c r="N28" s="30" t="str">
        <f>C28</f>
        <v>National Library</v>
      </c>
      <c r="O28" s="30" t="str">
        <f>D28</f>
        <v>Academic Library</v>
      </c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1:25" x14ac:dyDescent="0.25">
      <c r="A29" s="9" t="str">
        <f t="shared" ref="A29:A35" si="6">A5</f>
        <v>No plans: We currently have no plans to explore or implement AI technologies in our library.</v>
      </c>
      <c r="B29" s="9">
        <v>69</v>
      </c>
      <c r="C29" s="9">
        <v>5</v>
      </c>
      <c r="D29" s="9">
        <v>115</v>
      </c>
      <c r="E29" s="9"/>
      <c r="F29" s="9"/>
      <c r="G29" s="9"/>
      <c r="H29" s="9"/>
      <c r="I29" s="9"/>
      <c r="J29" s="9"/>
      <c r="K29" s="9"/>
      <c r="L29" s="9" t="str">
        <f t="shared" ref="L29:L35" si="7">A29</f>
        <v>No plans: We currently have no plans to explore or implement AI technologies in our library.</v>
      </c>
      <c r="M29" s="12">
        <f t="shared" ref="M29:O35" si="8">B29/B$36</f>
        <v>0.23793103448275862</v>
      </c>
      <c r="N29" s="12">
        <f t="shared" si="8"/>
        <v>0.10416666666666667</v>
      </c>
      <c r="O29" s="12">
        <f t="shared" si="8"/>
        <v>0.109628217349857</v>
      </c>
      <c r="P29" s="12"/>
      <c r="Q29" s="12"/>
      <c r="R29" s="12"/>
      <c r="S29" s="12"/>
      <c r="T29" s="12"/>
      <c r="U29" s="12"/>
      <c r="V29" s="12"/>
      <c r="W29" s="12"/>
      <c r="X29" s="12"/>
      <c r="Y29" s="9"/>
    </row>
    <row r="30" spans="1:25" x14ac:dyDescent="0.25">
      <c r="A30" s="9" t="str">
        <f t="shared" si="6"/>
        <v>Not actively pursuing: We are aware of the potential of AI, but have not yet taken steps towards exploration.</v>
      </c>
      <c r="B30" s="9">
        <v>100</v>
      </c>
      <c r="C30" s="9">
        <v>10</v>
      </c>
      <c r="D30" s="9">
        <v>208</v>
      </c>
      <c r="E30" s="9"/>
      <c r="F30" s="9"/>
      <c r="G30" s="9"/>
      <c r="H30" s="9"/>
      <c r="I30" s="9"/>
      <c r="J30" s="9"/>
      <c r="K30" s="9"/>
      <c r="L30" s="9" t="str">
        <f t="shared" si="7"/>
        <v>Not actively pursuing: We are aware of the potential of AI, but have not yet taken steps towards exploration.</v>
      </c>
      <c r="M30" s="12">
        <f t="shared" si="8"/>
        <v>0.34482758620689657</v>
      </c>
      <c r="N30" s="12">
        <f t="shared" si="8"/>
        <v>0.20833333333333334</v>
      </c>
      <c r="O30" s="12">
        <f t="shared" si="8"/>
        <v>0.19828408007626311</v>
      </c>
      <c r="P30" s="12"/>
      <c r="Q30" s="12"/>
      <c r="R30" s="12"/>
      <c r="S30" s="12"/>
      <c r="T30" s="12"/>
      <c r="U30" s="12"/>
      <c r="V30" s="12"/>
      <c r="W30" s="12"/>
      <c r="X30" s="12"/>
      <c r="Y30" s="9"/>
    </row>
    <row r="31" spans="1:25" x14ac:dyDescent="0.25">
      <c r="A31" s="9" t="str">
        <f t="shared" si="6"/>
        <v>Early discussions: AI is a topic of discussion among staff or leadership, but we have not yet moved to active planning.</v>
      </c>
      <c r="B31" s="9">
        <v>71</v>
      </c>
      <c r="C31" s="9">
        <v>15</v>
      </c>
      <c r="D31" s="9">
        <v>333</v>
      </c>
      <c r="E31" s="9"/>
      <c r="F31" s="9"/>
      <c r="G31" s="9"/>
      <c r="H31" s="9"/>
      <c r="I31" s="9"/>
      <c r="J31" s="9"/>
      <c r="K31" s="9"/>
      <c r="L31" s="9" t="str">
        <f t="shared" si="7"/>
        <v>Early discussions: AI is a topic of discussion among staff or leadership, but we have not yet moved to active planning.</v>
      </c>
      <c r="M31" s="12">
        <f t="shared" si="8"/>
        <v>0.24482758620689654</v>
      </c>
      <c r="N31" s="12">
        <f t="shared" si="8"/>
        <v>0.3125</v>
      </c>
      <c r="O31" s="12">
        <f t="shared" si="8"/>
        <v>0.31744518589132509</v>
      </c>
      <c r="P31" s="12"/>
      <c r="Q31" s="12"/>
      <c r="R31" s="12"/>
      <c r="S31" s="12"/>
      <c r="T31" s="12"/>
      <c r="U31" s="12"/>
      <c r="V31" s="12"/>
      <c r="W31" s="12"/>
      <c r="X31" s="12"/>
      <c r="Y31" s="9"/>
    </row>
    <row r="32" spans="1:25" x14ac:dyDescent="0.25">
      <c r="A32" s="9" t="str">
        <f t="shared" si="6"/>
        <v>Actively investigating: We are in the process of investigating AI tools, including potential use cases for our library.</v>
      </c>
      <c r="B32" s="9">
        <v>37</v>
      </c>
      <c r="C32" s="9">
        <v>12</v>
      </c>
      <c r="D32" s="9">
        <v>244</v>
      </c>
      <c r="E32" s="9"/>
      <c r="F32" s="9"/>
      <c r="G32" s="9"/>
      <c r="H32" s="9"/>
      <c r="I32" s="9"/>
      <c r="J32" s="9"/>
      <c r="K32" s="9"/>
      <c r="L32" s="9" t="str">
        <f t="shared" si="7"/>
        <v>Actively investigating: We are in the process of investigating AI tools, including potential use cases for our library.</v>
      </c>
      <c r="M32" s="12">
        <f t="shared" si="8"/>
        <v>0.12758620689655173</v>
      </c>
      <c r="N32" s="12">
        <f t="shared" si="8"/>
        <v>0.25</v>
      </c>
      <c r="O32" s="12">
        <f t="shared" si="8"/>
        <v>0.23260247855100094</v>
      </c>
      <c r="P32" s="12"/>
      <c r="Q32" s="12"/>
      <c r="R32" s="12"/>
      <c r="S32" s="12"/>
      <c r="T32" s="12"/>
      <c r="U32" s="12"/>
      <c r="V32" s="12"/>
      <c r="W32" s="12"/>
      <c r="X32" s="12"/>
      <c r="Y32" s="9"/>
    </row>
    <row r="33" spans="1:25" x14ac:dyDescent="0.25">
      <c r="A33" s="9" t="str">
        <f t="shared" si="6"/>
        <v>Planning &amp; evaluation: We are in the planning stages and may be experimenting with AI in pilot projects.</v>
      </c>
      <c r="B33" s="9">
        <v>6</v>
      </c>
      <c r="C33" s="9">
        <v>3</v>
      </c>
      <c r="D33" s="9">
        <v>64</v>
      </c>
      <c r="E33" s="9"/>
      <c r="F33" s="9"/>
      <c r="G33" s="9"/>
      <c r="H33" s="9"/>
      <c r="I33" s="9"/>
      <c r="J33" s="9"/>
      <c r="K33" s="9"/>
      <c r="L33" s="9" t="str">
        <f t="shared" si="7"/>
        <v>Planning &amp; evaluation: We are in the planning stages and may be experimenting with AI in pilot projects.</v>
      </c>
      <c r="M33" s="12">
        <f t="shared" si="8"/>
        <v>2.0689655172413793E-2</v>
      </c>
      <c r="N33" s="12">
        <f t="shared" si="8"/>
        <v>6.25E-2</v>
      </c>
      <c r="O33" s="12">
        <f t="shared" si="8"/>
        <v>6.1010486177311724E-2</v>
      </c>
      <c r="P33" s="12"/>
      <c r="Q33" s="12"/>
      <c r="R33" s="12"/>
      <c r="S33" s="12"/>
      <c r="T33" s="12"/>
      <c r="U33" s="12"/>
      <c r="V33" s="12"/>
      <c r="W33" s="12"/>
      <c r="X33" s="12"/>
      <c r="Y33" s="9"/>
    </row>
    <row r="34" spans="1:25" x14ac:dyDescent="0.25">
      <c r="A34" s="9" t="str">
        <f t="shared" si="6"/>
        <v>Early implementation: We are in the process of implementing specific AI tools or technologies.</v>
      </c>
      <c r="B34" s="9">
        <v>5</v>
      </c>
      <c r="C34" s="9">
        <v>1</v>
      </c>
      <c r="D34" s="9">
        <v>60</v>
      </c>
      <c r="E34" s="9"/>
      <c r="F34" s="9"/>
      <c r="G34" s="9"/>
      <c r="H34" s="9"/>
      <c r="I34" s="9"/>
      <c r="J34" s="9"/>
      <c r="K34" s="9"/>
      <c r="L34" s="9" t="str">
        <f t="shared" si="7"/>
        <v>Early implementation: We are in the process of implementing specific AI tools or technologies.</v>
      </c>
      <c r="M34" s="12">
        <f t="shared" si="8"/>
        <v>1.7241379310344827E-2</v>
      </c>
      <c r="N34" s="12">
        <f t="shared" si="8"/>
        <v>2.0833333333333332E-2</v>
      </c>
      <c r="O34" s="12">
        <f t="shared" si="8"/>
        <v>5.7197330791229746E-2</v>
      </c>
      <c r="P34" s="12"/>
      <c r="Q34" s="12"/>
      <c r="R34" s="12"/>
      <c r="S34" s="12"/>
      <c r="T34" s="12"/>
      <c r="U34" s="12"/>
      <c r="V34" s="12"/>
      <c r="W34" s="12"/>
      <c r="X34" s="12"/>
      <c r="Y34" s="9"/>
    </row>
    <row r="35" spans="1:25" x14ac:dyDescent="0.25">
      <c r="A35" s="9" t="str">
        <f t="shared" si="6"/>
        <v>Active implementation: We are actively implementing and integrating AI tools across various aspects of our library services and operations.</v>
      </c>
      <c r="B35" s="9">
        <v>2</v>
      </c>
      <c r="C35" s="9">
        <v>2</v>
      </c>
      <c r="D35" s="9">
        <v>25</v>
      </c>
      <c r="E35" s="9"/>
      <c r="F35" s="9"/>
      <c r="G35" s="9"/>
      <c r="H35" s="9"/>
      <c r="I35" s="9"/>
      <c r="J35" s="9"/>
      <c r="K35" s="9"/>
      <c r="L35" s="9" t="str">
        <f t="shared" si="7"/>
        <v>Active implementation: We are actively implementing and integrating AI tools across various aspects of our library services and operations.</v>
      </c>
      <c r="M35" s="12">
        <f t="shared" si="8"/>
        <v>6.8965517241379309E-3</v>
      </c>
      <c r="N35" s="12">
        <f t="shared" si="8"/>
        <v>4.1666666666666664E-2</v>
      </c>
      <c r="O35" s="12">
        <f t="shared" si="8"/>
        <v>2.3832221163012392E-2</v>
      </c>
      <c r="P35" s="12"/>
      <c r="Q35" s="12"/>
      <c r="R35" s="12"/>
      <c r="S35" s="12"/>
      <c r="T35" s="12"/>
      <c r="U35" s="12"/>
      <c r="V35" s="12"/>
      <c r="W35" s="12"/>
      <c r="X35" s="12"/>
      <c r="Y35" s="9"/>
    </row>
    <row r="36" spans="1:25" x14ac:dyDescent="0.25">
      <c r="A36" s="9" t="s">
        <v>12</v>
      </c>
      <c r="B36" s="9">
        <f>SUM(B29:B35)</f>
        <v>290</v>
      </c>
      <c r="C36" s="9">
        <f>SUM(C29:C35)</f>
        <v>48</v>
      </c>
      <c r="D36" s="9">
        <f>SUM(D29:D35)</f>
        <v>1049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s="26" customFormat="1" x14ac:dyDescent="0.25">
      <c r="A40" s="33" t="str">
        <f>Refs!A4</f>
        <v>3. UNIVERISTY / COLLEGE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 t="str">
        <f>A40</f>
        <v>3. UNIVERISTY / COLLEGE</v>
      </c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spans="1:25" s="26" customFormat="1" x14ac:dyDescent="0.25">
      <c r="A41" s="33"/>
      <c r="B41" s="33" t="str">
        <f>Refs!B4</f>
        <v>University</v>
      </c>
      <c r="C41" s="33" t="str">
        <f>Refs!C4</f>
        <v>Community college</v>
      </c>
      <c r="D41" s="33" t="str">
        <f>Refs!D4</f>
        <v>Other (please specify)</v>
      </c>
      <c r="E41" s="33"/>
      <c r="F41" s="33"/>
      <c r="G41" s="33"/>
      <c r="H41" s="33"/>
      <c r="I41" s="33"/>
      <c r="J41" s="33"/>
      <c r="K41" s="33"/>
      <c r="L41" s="33"/>
      <c r="M41" s="33" t="str">
        <f>B41</f>
        <v>University</v>
      </c>
      <c r="N41" s="33" t="str">
        <f>C41</f>
        <v>Community college</v>
      </c>
      <c r="O41" s="33" t="str">
        <f>D41</f>
        <v>Other (please specify)</v>
      </c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 x14ac:dyDescent="0.25">
      <c r="A42" s="13" t="str">
        <f t="shared" ref="A42:A48" si="9">A5</f>
        <v>No plans: We currently have no plans to explore or implement AI technologies in our library.</v>
      </c>
      <c r="B42" s="13">
        <v>80</v>
      </c>
      <c r="C42" s="13">
        <v>10</v>
      </c>
      <c r="D42" s="13">
        <v>25</v>
      </c>
      <c r="E42" s="13"/>
      <c r="F42" s="13"/>
      <c r="G42" s="13"/>
      <c r="H42" s="13"/>
      <c r="I42" s="13"/>
      <c r="J42" s="13"/>
      <c r="K42" s="13"/>
      <c r="L42" s="13" t="str">
        <f t="shared" ref="L42:L48" si="10">A42</f>
        <v>No plans: We currently have no plans to explore or implement AI technologies in our library.</v>
      </c>
      <c r="M42" s="16">
        <f t="shared" ref="M42:O48" si="11">B42/B$49</f>
        <v>9.815950920245399E-2</v>
      </c>
      <c r="N42" s="16">
        <f t="shared" si="11"/>
        <v>0.1111111111111111</v>
      </c>
      <c r="O42" s="16">
        <f t="shared" si="11"/>
        <v>0.1736111111111111</v>
      </c>
      <c r="P42" s="16"/>
      <c r="Q42" s="16"/>
      <c r="R42" s="16"/>
      <c r="S42" s="16"/>
      <c r="T42" s="16"/>
      <c r="U42" s="16"/>
      <c r="V42" s="16"/>
      <c r="W42" s="16"/>
      <c r="X42" s="16"/>
      <c r="Y42" s="13"/>
    </row>
    <row r="43" spans="1:25" x14ac:dyDescent="0.25">
      <c r="A43" s="13" t="str">
        <f t="shared" si="9"/>
        <v>Not actively pursuing: We are aware of the potential of AI, but have not yet taken steps towards exploration.</v>
      </c>
      <c r="B43" s="13">
        <v>161</v>
      </c>
      <c r="C43" s="13">
        <v>24</v>
      </c>
      <c r="D43" s="13">
        <v>23</v>
      </c>
      <c r="E43" s="13"/>
      <c r="F43" s="13"/>
      <c r="G43" s="13"/>
      <c r="H43" s="13"/>
      <c r="I43" s="13"/>
      <c r="J43" s="13"/>
      <c r="K43" s="13"/>
      <c r="L43" s="13" t="str">
        <f t="shared" si="10"/>
        <v>Not actively pursuing: We are aware of the potential of AI, but have not yet taken steps towards exploration.</v>
      </c>
      <c r="M43" s="16">
        <f t="shared" si="11"/>
        <v>0.19754601226993865</v>
      </c>
      <c r="N43" s="16">
        <f t="shared" si="11"/>
        <v>0.26666666666666666</v>
      </c>
      <c r="O43" s="16">
        <f t="shared" si="11"/>
        <v>0.15972222222222221</v>
      </c>
      <c r="P43" s="16"/>
      <c r="Q43" s="16"/>
      <c r="R43" s="16"/>
      <c r="S43" s="16"/>
      <c r="T43" s="16"/>
      <c r="U43" s="16"/>
      <c r="V43" s="16"/>
      <c r="W43" s="16"/>
      <c r="X43" s="16"/>
      <c r="Y43" s="13"/>
    </row>
    <row r="44" spans="1:25" x14ac:dyDescent="0.25">
      <c r="A44" s="13" t="str">
        <f t="shared" si="9"/>
        <v>Early discussions: AI is a topic of discussion among staff or leadership, but we have not yet moved to active planning.</v>
      </c>
      <c r="B44" s="13">
        <v>256</v>
      </c>
      <c r="C44" s="13">
        <v>30</v>
      </c>
      <c r="D44" s="13">
        <v>47</v>
      </c>
      <c r="E44" s="13"/>
      <c r="F44" s="13"/>
      <c r="G44" s="13"/>
      <c r="H44" s="13"/>
      <c r="I44" s="13"/>
      <c r="J44" s="13"/>
      <c r="K44" s="13"/>
      <c r="L44" s="13" t="str">
        <f t="shared" si="10"/>
        <v>Early discussions: AI is a topic of discussion among staff or leadership, but we have not yet moved to active planning.</v>
      </c>
      <c r="M44" s="16">
        <f t="shared" si="11"/>
        <v>0.31411042944785278</v>
      </c>
      <c r="N44" s="16">
        <f t="shared" si="11"/>
        <v>0.33333333333333331</v>
      </c>
      <c r="O44" s="16">
        <f t="shared" si="11"/>
        <v>0.3263888888888889</v>
      </c>
      <c r="P44" s="16"/>
      <c r="Q44" s="16"/>
      <c r="R44" s="16"/>
      <c r="S44" s="16"/>
      <c r="T44" s="16"/>
      <c r="U44" s="16"/>
      <c r="V44" s="16"/>
      <c r="W44" s="16"/>
      <c r="X44" s="16"/>
      <c r="Y44" s="13"/>
    </row>
    <row r="45" spans="1:25" x14ac:dyDescent="0.25">
      <c r="A45" s="13" t="str">
        <f t="shared" si="9"/>
        <v>Actively investigating: We are in the process of investigating AI tools, including potential use cases for our library.</v>
      </c>
      <c r="B45" s="13">
        <v>198</v>
      </c>
      <c r="C45" s="13">
        <v>17</v>
      </c>
      <c r="D45" s="13">
        <v>29</v>
      </c>
      <c r="E45" s="13"/>
      <c r="F45" s="13"/>
      <c r="G45" s="13"/>
      <c r="H45" s="13"/>
      <c r="I45" s="13"/>
      <c r="J45" s="13"/>
      <c r="K45" s="13"/>
      <c r="L45" s="13" t="str">
        <f t="shared" si="10"/>
        <v>Actively investigating: We are in the process of investigating AI tools, including potential use cases for our library.</v>
      </c>
      <c r="M45" s="16">
        <f t="shared" si="11"/>
        <v>0.24294478527607363</v>
      </c>
      <c r="N45" s="16">
        <f t="shared" si="11"/>
        <v>0.18888888888888888</v>
      </c>
      <c r="O45" s="16">
        <f t="shared" si="11"/>
        <v>0.2013888888888889</v>
      </c>
      <c r="P45" s="16"/>
      <c r="Q45" s="16"/>
      <c r="R45" s="16"/>
      <c r="S45" s="16"/>
      <c r="T45" s="16"/>
      <c r="U45" s="16"/>
      <c r="V45" s="16"/>
      <c r="W45" s="16"/>
      <c r="X45" s="16"/>
      <c r="Y45" s="13"/>
    </row>
    <row r="46" spans="1:25" x14ac:dyDescent="0.25">
      <c r="A46" s="13" t="str">
        <f t="shared" si="9"/>
        <v>Planning &amp; evaluation: We are in the planning stages and may be experimenting with AI in pilot projects.</v>
      </c>
      <c r="B46" s="13">
        <v>51</v>
      </c>
      <c r="C46" s="13">
        <v>3</v>
      </c>
      <c r="D46" s="13">
        <v>10</v>
      </c>
      <c r="E46" s="13"/>
      <c r="F46" s="13"/>
      <c r="G46" s="13"/>
      <c r="H46" s="13"/>
      <c r="I46" s="13"/>
      <c r="J46" s="13"/>
      <c r="K46" s="13"/>
      <c r="L46" s="13" t="str">
        <f t="shared" si="10"/>
        <v>Planning &amp; evaluation: We are in the planning stages and may be experimenting with AI in pilot projects.</v>
      </c>
      <c r="M46" s="16">
        <f t="shared" si="11"/>
        <v>6.2576687116564417E-2</v>
      </c>
      <c r="N46" s="16">
        <f t="shared" si="11"/>
        <v>3.3333333333333333E-2</v>
      </c>
      <c r="O46" s="16">
        <f t="shared" si="11"/>
        <v>6.9444444444444448E-2</v>
      </c>
      <c r="P46" s="16"/>
      <c r="Q46" s="16"/>
      <c r="R46" s="16"/>
      <c r="S46" s="16"/>
      <c r="T46" s="16"/>
      <c r="U46" s="16"/>
      <c r="V46" s="16"/>
      <c r="W46" s="16"/>
      <c r="X46" s="16"/>
      <c r="Y46" s="13"/>
    </row>
    <row r="47" spans="1:25" x14ac:dyDescent="0.25">
      <c r="A47" s="13" t="str">
        <f t="shared" si="9"/>
        <v>Early implementation: We are in the process of implementing specific AI tools or technologies.</v>
      </c>
      <c r="B47" s="13">
        <v>48</v>
      </c>
      <c r="C47" s="13">
        <v>5</v>
      </c>
      <c r="D47" s="13">
        <v>7</v>
      </c>
      <c r="E47" s="13"/>
      <c r="F47" s="13"/>
      <c r="G47" s="13"/>
      <c r="H47" s="13"/>
      <c r="I47" s="13"/>
      <c r="J47" s="13"/>
      <c r="K47" s="13"/>
      <c r="L47" s="13" t="str">
        <f t="shared" si="10"/>
        <v>Early implementation: We are in the process of implementing specific AI tools or technologies.</v>
      </c>
      <c r="M47" s="16">
        <f t="shared" si="11"/>
        <v>5.8895705521472393E-2</v>
      </c>
      <c r="N47" s="16">
        <f t="shared" si="11"/>
        <v>5.5555555555555552E-2</v>
      </c>
      <c r="O47" s="16">
        <f t="shared" si="11"/>
        <v>4.8611111111111112E-2</v>
      </c>
      <c r="P47" s="16"/>
      <c r="Q47" s="16"/>
      <c r="R47" s="16"/>
      <c r="S47" s="16"/>
      <c r="T47" s="16"/>
      <c r="U47" s="16"/>
      <c r="V47" s="16"/>
      <c r="W47" s="16"/>
      <c r="X47" s="16"/>
      <c r="Y47" s="13"/>
    </row>
    <row r="48" spans="1:25" x14ac:dyDescent="0.25">
      <c r="A48" s="13" t="str">
        <f t="shared" si="9"/>
        <v>Active implementation: We are actively implementing and integrating AI tools across various aspects of our library services and operations.</v>
      </c>
      <c r="B48" s="13">
        <v>21</v>
      </c>
      <c r="C48" s="13">
        <v>1</v>
      </c>
      <c r="D48" s="13">
        <v>3</v>
      </c>
      <c r="E48" s="13"/>
      <c r="F48" s="13"/>
      <c r="G48" s="13"/>
      <c r="H48" s="13"/>
      <c r="I48" s="13"/>
      <c r="J48" s="13"/>
      <c r="K48" s="13"/>
      <c r="L48" s="13" t="str">
        <f t="shared" si="10"/>
        <v>Active implementation: We are actively implementing and integrating AI tools across various aspects of our library services and operations.</v>
      </c>
      <c r="M48" s="16">
        <f t="shared" si="11"/>
        <v>2.5766871165644172E-2</v>
      </c>
      <c r="N48" s="16">
        <f t="shared" si="11"/>
        <v>1.1111111111111112E-2</v>
      </c>
      <c r="O48" s="16">
        <f t="shared" si="11"/>
        <v>2.0833333333333332E-2</v>
      </c>
      <c r="P48" s="16"/>
      <c r="Q48" s="16"/>
      <c r="R48" s="16"/>
      <c r="S48" s="16"/>
      <c r="T48" s="16"/>
      <c r="U48" s="16"/>
      <c r="V48" s="16"/>
      <c r="W48" s="16"/>
      <c r="X48" s="16"/>
      <c r="Y48" s="13"/>
    </row>
    <row r="49" spans="1:25" x14ac:dyDescent="0.25">
      <c r="A49" s="13" t="s">
        <v>12</v>
      </c>
      <c r="B49" s="13">
        <f>SUM(B42:B48)</f>
        <v>815</v>
      </c>
      <c r="C49" s="13">
        <f>SUM(C42:C48)</f>
        <v>90</v>
      </c>
      <c r="D49" s="13">
        <f>SUM(D42:D48)</f>
        <v>144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1:2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s="26" customFormat="1" x14ac:dyDescent="0.25">
      <c r="A52" s="37" t="str">
        <f>Refs!A5</f>
        <v>4. ACADEMIC ROLE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 t="str">
        <f>A52</f>
        <v>4. ACADEMIC ROLE</v>
      </c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</row>
    <row r="53" spans="1:25" s="26" customFormat="1" x14ac:dyDescent="0.25">
      <c r="A53" s="37"/>
      <c r="B53" s="37" t="str">
        <f>Refs!B5</f>
        <v>Associate dean of library</v>
      </c>
      <c r="C53" s="37" t="str">
        <f>Refs!C5</f>
        <v>Dean of library</v>
      </c>
      <c r="D53" s="37" t="str">
        <f>Refs!D5</f>
        <v>Librarian</v>
      </c>
      <c r="E53" s="37" t="str">
        <f>Refs!E5</f>
        <v>Library head of IT</v>
      </c>
      <c r="F53" s="37" t="str">
        <f>Refs!F5</f>
        <v>Other (please specify)</v>
      </c>
      <c r="G53" s="37"/>
      <c r="H53" s="37"/>
      <c r="I53" s="37"/>
      <c r="J53" s="37"/>
      <c r="K53" s="37"/>
      <c r="L53" s="37"/>
      <c r="M53" s="37" t="str">
        <f>B53</f>
        <v>Associate dean of library</v>
      </c>
      <c r="N53" s="40" t="str">
        <f>C53</f>
        <v>Dean of library</v>
      </c>
      <c r="O53" s="37" t="str">
        <f>D53</f>
        <v>Librarian</v>
      </c>
      <c r="P53" s="40" t="str">
        <f>E53</f>
        <v>Library head of IT</v>
      </c>
      <c r="Q53" s="37" t="str">
        <f>F53</f>
        <v>Other (please specify)</v>
      </c>
      <c r="R53" s="40"/>
      <c r="S53" s="37"/>
      <c r="T53" s="40"/>
      <c r="U53" s="37"/>
      <c r="V53" s="40"/>
      <c r="W53" s="37"/>
      <c r="X53" s="37"/>
      <c r="Y53" s="37"/>
    </row>
    <row r="54" spans="1:25" x14ac:dyDescent="0.25">
      <c r="A54" s="17" t="str">
        <f t="shared" ref="A54:A60" si="12">A5</f>
        <v>No plans: We currently have no plans to explore or implement AI technologies in our library.</v>
      </c>
      <c r="B54" s="17">
        <v>3</v>
      </c>
      <c r="C54" s="17">
        <v>5</v>
      </c>
      <c r="D54" s="17">
        <v>81</v>
      </c>
      <c r="E54" s="17">
        <v>3</v>
      </c>
      <c r="F54" s="17">
        <v>23</v>
      </c>
      <c r="G54" s="17"/>
      <c r="H54" s="17"/>
      <c r="I54" s="17"/>
      <c r="J54" s="17"/>
      <c r="K54" s="17"/>
      <c r="L54" s="17" t="str">
        <f t="shared" ref="L54:L60" si="13">A54</f>
        <v>No plans: We currently have no plans to explore or implement AI technologies in our library.</v>
      </c>
      <c r="M54" s="21">
        <f>B54/B$61</f>
        <v>7.8947368421052627E-2</v>
      </c>
      <c r="N54" s="21">
        <f t="shared" ref="M54:Q60" si="14">C54/C$61</f>
        <v>6.4935064935064929E-2</v>
      </c>
      <c r="O54" s="21">
        <f t="shared" si="14"/>
        <v>0.11538461538461539</v>
      </c>
      <c r="P54" s="21">
        <f t="shared" si="14"/>
        <v>6.1224489795918366E-2</v>
      </c>
      <c r="Q54" s="21">
        <f t="shared" si="14"/>
        <v>0.12568306010928962</v>
      </c>
      <c r="R54" s="21"/>
      <c r="S54" s="21"/>
      <c r="T54" s="21"/>
      <c r="U54" s="21"/>
      <c r="V54" s="21"/>
      <c r="W54" s="21"/>
      <c r="X54" s="21"/>
      <c r="Y54" s="17"/>
    </row>
    <row r="55" spans="1:25" x14ac:dyDescent="0.25">
      <c r="A55" s="17" t="str">
        <f t="shared" si="12"/>
        <v>Not actively pursuing: We are aware of the potential of AI, but have not yet taken steps towards exploration.</v>
      </c>
      <c r="B55" s="17">
        <v>3</v>
      </c>
      <c r="C55" s="17">
        <v>9</v>
      </c>
      <c r="D55" s="17">
        <v>155</v>
      </c>
      <c r="E55" s="17">
        <v>3</v>
      </c>
      <c r="F55" s="17">
        <v>38</v>
      </c>
      <c r="G55" s="17"/>
      <c r="H55" s="17"/>
      <c r="I55" s="17"/>
      <c r="J55" s="17"/>
      <c r="K55" s="17"/>
      <c r="L55" s="17" t="str">
        <f t="shared" si="13"/>
        <v>Not actively pursuing: We are aware of the potential of AI, but have not yet taken steps towards exploration.</v>
      </c>
      <c r="M55" s="21">
        <f t="shared" si="14"/>
        <v>7.8947368421052627E-2</v>
      </c>
      <c r="N55" s="21">
        <f t="shared" si="14"/>
        <v>0.11688311688311688</v>
      </c>
      <c r="O55" s="21">
        <f t="shared" si="14"/>
        <v>0.22079772079772081</v>
      </c>
      <c r="P55" s="21">
        <f t="shared" si="14"/>
        <v>6.1224489795918366E-2</v>
      </c>
      <c r="Q55" s="21">
        <f t="shared" si="14"/>
        <v>0.20765027322404372</v>
      </c>
      <c r="R55" s="21"/>
      <c r="S55" s="21"/>
      <c r="T55" s="21"/>
      <c r="U55" s="21"/>
      <c r="V55" s="21"/>
      <c r="W55" s="21"/>
      <c r="X55" s="21"/>
      <c r="Y55" s="17"/>
    </row>
    <row r="56" spans="1:25" x14ac:dyDescent="0.25">
      <c r="A56" s="17" t="str">
        <f t="shared" si="12"/>
        <v>Early discussions: AI is a topic of discussion among staff or leadership, but we have not yet moved to active planning.</v>
      </c>
      <c r="B56" s="17">
        <v>15</v>
      </c>
      <c r="C56" s="17">
        <v>25</v>
      </c>
      <c r="D56" s="17">
        <v>226</v>
      </c>
      <c r="E56" s="17">
        <v>13</v>
      </c>
      <c r="F56" s="17">
        <v>54</v>
      </c>
      <c r="G56" s="17"/>
      <c r="H56" s="17"/>
      <c r="I56" s="17"/>
      <c r="J56" s="17"/>
      <c r="K56" s="17"/>
      <c r="L56" s="17" t="str">
        <f t="shared" si="13"/>
        <v>Early discussions: AI is a topic of discussion among staff or leadership, but we have not yet moved to active planning.</v>
      </c>
      <c r="M56" s="21">
        <f t="shared" si="14"/>
        <v>0.39473684210526316</v>
      </c>
      <c r="N56" s="21">
        <f t="shared" si="14"/>
        <v>0.32467532467532467</v>
      </c>
      <c r="O56" s="21">
        <f t="shared" si="14"/>
        <v>0.32193732193732194</v>
      </c>
      <c r="P56" s="21">
        <f t="shared" si="14"/>
        <v>0.26530612244897961</v>
      </c>
      <c r="Q56" s="21">
        <f t="shared" si="14"/>
        <v>0.29508196721311475</v>
      </c>
      <c r="R56" s="21"/>
      <c r="S56" s="21"/>
      <c r="T56" s="21"/>
      <c r="U56" s="21"/>
      <c r="V56" s="21"/>
      <c r="W56" s="21"/>
      <c r="X56" s="21"/>
      <c r="Y56" s="17"/>
    </row>
    <row r="57" spans="1:25" x14ac:dyDescent="0.25">
      <c r="A57" s="17" t="str">
        <f t="shared" si="12"/>
        <v>Actively investigating: We are in the process of investigating AI tools, including potential use cases for our library.</v>
      </c>
      <c r="B57" s="17">
        <v>11</v>
      </c>
      <c r="C57" s="17">
        <v>21</v>
      </c>
      <c r="D57" s="17">
        <v>157</v>
      </c>
      <c r="E57" s="17">
        <v>17</v>
      </c>
      <c r="F57" s="17">
        <v>38</v>
      </c>
      <c r="G57" s="17"/>
      <c r="H57" s="17"/>
      <c r="I57" s="17"/>
      <c r="J57" s="17"/>
      <c r="K57" s="17"/>
      <c r="L57" s="17" t="str">
        <f t="shared" si="13"/>
        <v>Actively investigating: We are in the process of investigating AI tools, including potential use cases for our library.</v>
      </c>
      <c r="M57" s="21">
        <f t="shared" si="14"/>
        <v>0.28947368421052633</v>
      </c>
      <c r="N57" s="21">
        <f t="shared" si="14"/>
        <v>0.27272727272727271</v>
      </c>
      <c r="O57" s="21">
        <f t="shared" si="14"/>
        <v>0.22364672364672364</v>
      </c>
      <c r="P57" s="21">
        <f t="shared" si="14"/>
        <v>0.34693877551020408</v>
      </c>
      <c r="Q57" s="21">
        <f t="shared" si="14"/>
        <v>0.20765027322404372</v>
      </c>
      <c r="R57" s="21"/>
      <c r="S57" s="21"/>
      <c r="T57" s="21"/>
      <c r="U57" s="21"/>
      <c r="V57" s="21"/>
      <c r="W57" s="21"/>
      <c r="X57" s="21"/>
      <c r="Y57" s="17"/>
    </row>
    <row r="58" spans="1:25" x14ac:dyDescent="0.25">
      <c r="A58" s="17" t="str">
        <f t="shared" si="12"/>
        <v>Planning &amp; evaluation: We are in the planning stages and may be experimenting with AI in pilot projects.</v>
      </c>
      <c r="B58" s="17">
        <v>1</v>
      </c>
      <c r="C58" s="17">
        <v>8</v>
      </c>
      <c r="D58" s="17">
        <v>37</v>
      </c>
      <c r="E58" s="17">
        <v>6</v>
      </c>
      <c r="F58" s="17">
        <v>12</v>
      </c>
      <c r="G58" s="17"/>
      <c r="H58" s="17"/>
      <c r="I58" s="17"/>
      <c r="J58" s="17"/>
      <c r="K58" s="17"/>
      <c r="L58" s="17" t="str">
        <f t="shared" si="13"/>
        <v>Planning &amp; evaluation: We are in the planning stages and may be experimenting with AI in pilot projects.</v>
      </c>
      <c r="M58" s="21">
        <f t="shared" si="14"/>
        <v>2.6315789473684209E-2</v>
      </c>
      <c r="N58" s="21">
        <f t="shared" si="14"/>
        <v>0.1038961038961039</v>
      </c>
      <c r="O58" s="21">
        <f t="shared" si="14"/>
        <v>5.2706552706552709E-2</v>
      </c>
      <c r="P58" s="21">
        <f t="shared" si="14"/>
        <v>0.12244897959183673</v>
      </c>
      <c r="Q58" s="21">
        <f t="shared" si="14"/>
        <v>6.5573770491803282E-2</v>
      </c>
      <c r="R58" s="21"/>
      <c r="S58" s="21"/>
      <c r="T58" s="21"/>
      <c r="U58" s="21"/>
      <c r="V58" s="21"/>
      <c r="W58" s="21"/>
      <c r="X58" s="21"/>
      <c r="Y58" s="17"/>
    </row>
    <row r="59" spans="1:25" x14ac:dyDescent="0.25">
      <c r="A59" s="17" t="str">
        <f t="shared" si="12"/>
        <v>Early implementation: We are in the process of implementing specific AI tools or technologies.</v>
      </c>
      <c r="B59" s="17">
        <v>5</v>
      </c>
      <c r="C59" s="17">
        <v>8</v>
      </c>
      <c r="D59" s="17">
        <v>28</v>
      </c>
      <c r="E59" s="17">
        <v>7</v>
      </c>
      <c r="F59" s="17">
        <v>12</v>
      </c>
      <c r="G59" s="17"/>
      <c r="H59" s="17"/>
      <c r="I59" s="17"/>
      <c r="J59" s="17"/>
      <c r="K59" s="17"/>
      <c r="L59" s="17" t="str">
        <f t="shared" si="13"/>
        <v>Early implementation: We are in the process of implementing specific AI tools or technologies.</v>
      </c>
      <c r="M59" s="21">
        <f>B59/B$61</f>
        <v>0.13157894736842105</v>
      </c>
      <c r="N59" s="21">
        <f>C59/C$61</f>
        <v>0.1038961038961039</v>
      </c>
      <c r="O59" s="21">
        <f t="shared" si="14"/>
        <v>3.9886039886039885E-2</v>
      </c>
      <c r="P59" s="21">
        <f t="shared" si="14"/>
        <v>0.14285714285714285</v>
      </c>
      <c r="Q59" s="21">
        <f t="shared" si="14"/>
        <v>6.5573770491803282E-2</v>
      </c>
      <c r="R59" s="21"/>
      <c r="S59" s="21"/>
      <c r="T59" s="21"/>
      <c r="U59" s="21"/>
      <c r="V59" s="21"/>
      <c r="W59" s="21"/>
      <c r="X59" s="21"/>
      <c r="Y59" s="17"/>
    </row>
    <row r="60" spans="1:25" x14ac:dyDescent="0.25">
      <c r="A60" s="17" t="str">
        <f t="shared" si="12"/>
        <v>Active implementation: We are actively implementing and integrating AI tools across various aspects of our library services and operations.</v>
      </c>
      <c r="B60" s="17">
        <v>0</v>
      </c>
      <c r="C60" s="17">
        <v>1</v>
      </c>
      <c r="D60" s="17">
        <v>18</v>
      </c>
      <c r="E60" s="17">
        <v>0</v>
      </c>
      <c r="F60" s="17">
        <v>6</v>
      </c>
      <c r="G60" s="17"/>
      <c r="H60" s="17"/>
      <c r="I60" s="17"/>
      <c r="J60" s="17"/>
      <c r="K60" s="17"/>
      <c r="L60" s="17" t="str">
        <f t="shared" si="13"/>
        <v>Active implementation: We are actively implementing and integrating AI tools across various aspects of our library services and operations.</v>
      </c>
      <c r="M60" s="21">
        <f t="shared" si="14"/>
        <v>0</v>
      </c>
      <c r="N60" s="21">
        <f t="shared" si="14"/>
        <v>1.2987012987012988E-2</v>
      </c>
      <c r="O60" s="21">
        <f t="shared" si="14"/>
        <v>2.564102564102564E-2</v>
      </c>
      <c r="P60" s="21">
        <f t="shared" si="14"/>
        <v>0</v>
      </c>
      <c r="Q60" s="21">
        <f t="shared" si="14"/>
        <v>3.2786885245901641E-2</v>
      </c>
      <c r="R60" s="21"/>
      <c r="S60" s="21"/>
      <c r="T60" s="21"/>
      <c r="U60" s="21"/>
      <c r="V60" s="21"/>
      <c r="W60" s="21"/>
      <c r="X60" s="21"/>
      <c r="Y60" s="17"/>
    </row>
    <row r="61" spans="1:25" x14ac:dyDescent="0.25">
      <c r="A61" s="17"/>
      <c r="B61" s="17">
        <f>SUM(B54:B60)</f>
        <v>38</v>
      </c>
      <c r="C61" s="17">
        <f>SUM(C54:C60)</f>
        <v>77</v>
      </c>
      <c r="D61" s="17">
        <f>SUM(D54:D60)</f>
        <v>702</v>
      </c>
      <c r="E61" s="17">
        <f>SUM(E54:E60)</f>
        <v>49</v>
      </c>
      <c r="F61" s="17">
        <f>SUM(F54:F60)</f>
        <v>183</v>
      </c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spans="1:25" x14ac:dyDescent="0.25">
      <c r="A62" s="17"/>
      <c r="B62" s="17"/>
      <c r="C62" s="21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s="51" customFormat="1" x14ac:dyDescent="0.25"/>
    <row r="64" spans="1:25" s="50" customFormat="1" x14ac:dyDescent="0.25">
      <c r="A64" s="50" t="str">
        <f>Refs!A6</f>
        <v>5. PUBLIC ROLE</v>
      </c>
      <c r="L64" s="50" t="str">
        <f>A64</f>
        <v>5. PUBLIC ROLE</v>
      </c>
    </row>
    <row r="65" spans="1:24" s="50" customFormat="1" x14ac:dyDescent="0.25">
      <c r="B65" s="50" t="str">
        <f>Refs!B6</f>
        <v>Library director</v>
      </c>
      <c r="C65" s="50" t="str">
        <f>Refs!C6</f>
        <v>Librarian</v>
      </c>
      <c r="D65" s="50" t="str">
        <f>Refs!D6</f>
        <v>Library head of IT/Technology services</v>
      </c>
      <c r="E65" s="50" t="str">
        <f>Refs!E6</f>
        <v>Other (please specify)</v>
      </c>
      <c r="M65" s="50" t="str">
        <f>B65</f>
        <v>Library director</v>
      </c>
      <c r="N65" s="60" t="str">
        <f>C65</f>
        <v>Librarian</v>
      </c>
      <c r="O65" s="50" t="str">
        <f>D65</f>
        <v>Library head of IT/Technology services</v>
      </c>
      <c r="P65" s="60" t="str">
        <f>E65</f>
        <v>Other (please specify)</v>
      </c>
      <c r="R65" s="60"/>
      <c r="T65" s="60"/>
      <c r="V65" s="60"/>
    </row>
    <row r="66" spans="1:24" s="50" customFormat="1" x14ac:dyDescent="0.25">
      <c r="A66" s="51" t="str">
        <f t="shared" ref="A66:A73" si="15">A16</f>
        <v>No plans: We currently have no plans to explore or implement AI technologies in our library.</v>
      </c>
      <c r="B66" s="51">
        <v>13</v>
      </c>
      <c r="C66" s="51">
        <v>36</v>
      </c>
      <c r="D66" s="51">
        <v>3</v>
      </c>
      <c r="E66" s="51">
        <v>17</v>
      </c>
      <c r="F66" s="51"/>
      <c r="L66" s="51" t="str">
        <f t="shared" ref="L66:L72" si="16">A66</f>
        <v>No plans: We currently have no plans to explore or implement AI technologies in our library.</v>
      </c>
      <c r="M66" s="58">
        <f>B66/B$73</f>
        <v>0.20967741935483872</v>
      </c>
      <c r="N66" s="58">
        <f t="shared" ref="N66:N72" si="17">C66/C$73</f>
        <v>0.3364485981308411</v>
      </c>
      <c r="O66" s="58">
        <f>D66/D$73</f>
        <v>6.8181818181818177E-2</v>
      </c>
      <c r="P66" s="58">
        <f>E66/E$73</f>
        <v>0.22077922077922077</v>
      </c>
      <c r="R66" s="60"/>
      <c r="T66" s="60"/>
      <c r="V66" s="60"/>
    </row>
    <row r="67" spans="1:24" s="51" customFormat="1" x14ac:dyDescent="0.25">
      <c r="A67" s="51" t="str">
        <f t="shared" si="15"/>
        <v>Not actively pursuing: We are aware of the potential of AI, but have not yet taken steps towards exploration.</v>
      </c>
      <c r="B67" s="51">
        <v>23</v>
      </c>
      <c r="C67" s="51">
        <v>39</v>
      </c>
      <c r="D67" s="51">
        <v>13</v>
      </c>
      <c r="E67" s="51">
        <v>25</v>
      </c>
      <c r="L67" s="51" t="str">
        <f t="shared" si="16"/>
        <v>Not actively pursuing: We are aware of the potential of AI, but have not yet taken steps towards exploration.</v>
      </c>
      <c r="M67" s="58">
        <f t="shared" ref="M67:M72" si="18">B67/B$73</f>
        <v>0.37096774193548387</v>
      </c>
      <c r="N67" s="58">
        <f t="shared" si="17"/>
        <v>0.3644859813084112</v>
      </c>
      <c r="O67" s="58">
        <f t="shared" ref="O67:O72" si="19">D67/D$73</f>
        <v>0.29545454545454547</v>
      </c>
      <c r="P67" s="58">
        <f t="shared" ref="P67:P72" si="20">E67/E$73</f>
        <v>0.32467532467532467</v>
      </c>
      <c r="Q67" s="58"/>
      <c r="R67" s="58"/>
      <c r="S67" s="58"/>
      <c r="T67" s="58"/>
      <c r="U67" s="58"/>
      <c r="V67" s="58"/>
      <c r="W67" s="58"/>
      <c r="X67" s="58"/>
    </row>
    <row r="68" spans="1:24" s="51" customFormat="1" x14ac:dyDescent="0.25">
      <c r="A68" s="51" t="str">
        <f t="shared" si="15"/>
        <v>Early discussions: AI is a topic of discussion among staff or leadership, but we have not yet moved to active planning.</v>
      </c>
      <c r="B68" s="51">
        <v>13</v>
      </c>
      <c r="C68" s="51">
        <v>19</v>
      </c>
      <c r="D68" s="51">
        <v>15</v>
      </c>
      <c r="E68" s="51">
        <v>24</v>
      </c>
      <c r="L68" s="51" t="str">
        <f t="shared" si="16"/>
        <v>Early discussions: AI is a topic of discussion among staff or leadership, but we have not yet moved to active planning.</v>
      </c>
      <c r="M68" s="58">
        <f t="shared" si="18"/>
        <v>0.20967741935483872</v>
      </c>
      <c r="N68" s="58">
        <f t="shared" si="17"/>
        <v>0.17757009345794392</v>
      </c>
      <c r="O68" s="58">
        <f t="shared" si="19"/>
        <v>0.34090909090909088</v>
      </c>
      <c r="P68" s="58">
        <f t="shared" si="20"/>
        <v>0.31168831168831168</v>
      </c>
      <c r="Q68" s="58"/>
      <c r="R68" s="58"/>
      <c r="S68" s="58"/>
      <c r="T68" s="58"/>
      <c r="U68" s="58"/>
      <c r="V68" s="58"/>
      <c r="W68" s="58"/>
      <c r="X68" s="58"/>
    </row>
    <row r="69" spans="1:24" s="51" customFormat="1" x14ac:dyDescent="0.25">
      <c r="A69" s="51" t="str">
        <f t="shared" si="15"/>
        <v>Actively investigating: We are in the process of investigating AI tools, including potential use cases for our library.</v>
      </c>
      <c r="B69" s="51">
        <v>8</v>
      </c>
      <c r="C69" s="51">
        <v>9</v>
      </c>
      <c r="D69" s="51">
        <v>12</v>
      </c>
      <c r="E69" s="51">
        <v>8</v>
      </c>
      <c r="L69" s="51" t="str">
        <f t="shared" si="16"/>
        <v>Actively investigating: We are in the process of investigating AI tools, including potential use cases for our library.</v>
      </c>
      <c r="M69" s="58">
        <f t="shared" si="18"/>
        <v>0.12903225806451613</v>
      </c>
      <c r="N69" s="58">
        <f t="shared" si="17"/>
        <v>8.4112149532710276E-2</v>
      </c>
      <c r="O69" s="58">
        <f t="shared" si="19"/>
        <v>0.27272727272727271</v>
      </c>
      <c r="P69" s="58">
        <f t="shared" si="20"/>
        <v>0.1038961038961039</v>
      </c>
      <c r="Q69" s="58"/>
      <c r="R69" s="58"/>
      <c r="S69" s="58"/>
      <c r="T69" s="58"/>
      <c r="U69" s="58"/>
      <c r="V69" s="58"/>
      <c r="W69" s="58"/>
      <c r="X69" s="58"/>
    </row>
    <row r="70" spans="1:24" s="51" customFormat="1" x14ac:dyDescent="0.25">
      <c r="A70" s="51" t="str">
        <f t="shared" si="15"/>
        <v>Planning &amp; evaluation: We are in the planning stages and may be experimenting with AI in pilot projects.</v>
      </c>
      <c r="B70" s="51">
        <v>3</v>
      </c>
      <c r="C70" s="51">
        <v>2</v>
      </c>
      <c r="D70" s="51">
        <v>0</v>
      </c>
      <c r="E70" s="51">
        <v>1</v>
      </c>
      <c r="L70" s="51" t="str">
        <f t="shared" si="16"/>
        <v>Planning &amp; evaluation: We are in the planning stages and may be experimenting with AI in pilot projects.</v>
      </c>
      <c r="M70" s="58">
        <f t="shared" si="18"/>
        <v>4.8387096774193547E-2</v>
      </c>
      <c r="N70" s="58">
        <f t="shared" si="17"/>
        <v>1.8691588785046728E-2</v>
      </c>
      <c r="O70" s="58">
        <f t="shared" si="19"/>
        <v>0</v>
      </c>
      <c r="P70" s="58">
        <f t="shared" si="20"/>
        <v>1.2987012987012988E-2</v>
      </c>
      <c r="Q70" s="58"/>
      <c r="R70" s="58"/>
      <c r="S70" s="58"/>
      <c r="T70" s="58"/>
      <c r="U70" s="58"/>
      <c r="V70" s="58"/>
      <c r="W70" s="58"/>
      <c r="X70" s="58"/>
    </row>
    <row r="71" spans="1:24" s="51" customFormat="1" x14ac:dyDescent="0.25">
      <c r="A71" s="51" t="str">
        <f t="shared" si="15"/>
        <v>Early implementation: We are in the process of implementing specific AI tools or technologies.</v>
      </c>
      <c r="B71" s="51">
        <v>2</v>
      </c>
      <c r="C71" s="51">
        <v>1</v>
      </c>
      <c r="D71" s="51">
        <v>1</v>
      </c>
      <c r="E71" s="51">
        <v>1</v>
      </c>
      <c r="L71" s="51" t="str">
        <f t="shared" si="16"/>
        <v>Early implementation: We are in the process of implementing specific AI tools or technologies.</v>
      </c>
      <c r="M71" s="58">
        <f t="shared" si="18"/>
        <v>3.2258064516129031E-2</v>
      </c>
      <c r="N71" s="58">
        <f t="shared" si="17"/>
        <v>9.3457943925233638E-3</v>
      </c>
      <c r="O71" s="58">
        <f t="shared" si="19"/>
        <v>2.2727272727272728E-2</v>
      </c>
      <c r="P71" s="58">
        <f t="shared" si="20"/>
        <v>1.2987012987012988E-2</v>
      </c>
      <c r="Q71" s="58"/>
      <c r="R71" s="58"/>
      <c r="S71" s="58"/>
      <c r="T71" s="58"/>
      <c r="U71" s="58"/>
      <c r="V71" s="58"/>
      <c r="W71" s="58"/>
      <c r="X71" s="58"/>
    </row>
    <row r="72" spans="1:24" s="51" customFormat="1" x14ac:dyDescent="0.25">
      <c r="A72" s="51" t="str">
        <f t="shared" si="15"/>
        <v>Active implementation: We are actively implementing and integrating AI tools across various aspects of our library services and operations.</v>
      </c>
      <c r="B72" s="51">
        <v>0</v>
      </c>
      <c r="C72" s="51">
        <v>1</v>
      </c>
      <c r="D72" s="51">
        <v>0</v>
      </c>
      <c r="E72" s="51">
        <v>1</v>
      </c>
      <c r="L72" s="51" t="str">
        <f t="shared" si="16"/>
        <v>Active implementation: We are actively implementing and integrating AI tools across various aspects of our library services and operations.</v>
      </c>
      <c r="M72" s="58">
        <f t="shared" si="18"/>
        <v>0</v>
      </c>
      <c r="N72" s="58">
        <f t="shared" si="17"/>
        <v>9.3457943925233638E-3</v>
      </c>
      <c r="O72" s="58">
        <f t="shared" si="19"/>
        <v>0</v>
      </c>
      <c r="P72" s="58">
        <f t="shared" si="20"/>
        <v>1.2987012987012988E-2</v>
      </c>
      <c r="Q72" s="58"/>
      <c r="R72" s="58"/>
      <c r="S72" s="58"/>
      <c r="T72" s="58"/>
      <c r="U72" s="58"/>
      <c r="V72" s="58"/>
      <c r="W72" s="58"/>
      <c r="X72" s="58"/>
    </row>
    <row r="73" spans="1:24" s="51" customFormat="1" x14ac:dyDescent="0.25">
      <c r="A73" s="51" t="str">
        <f t="shared" si="15"/>
        <v>Total</v>
      </c>
      <c r="B73" s="51">
        <f>SUM(B66:B72)</f>
        <v>62</v>
      </c>
      <c r="C73" s="51">
        <f>SUM(C66:C72)</f>
        <v>107</v>
      </c>
      <c r="D73" s="51">
        <f>SUM(D66:D72)</f>
        <v>44</v>
      </c>
      <c r="E73" s="51">
        <f>SUM(E66:E72)</f>
        <v>77</v>
      </c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</row>
    <row r="74" spans="1:24" s="51" customFormat="1" x14ac:dyDescent="0.25"/>
    <row r="75" spans="1:24" s="51" customFormat="1" x14ac:dyDescent="0.25">
      <c r="C75" s="5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62557D94F9E94F903766AB13BE8A1D" ma:contentTypeVersion="17" ma:contentTypeDescription="Create a new document." ma:contentTypeScope="" ma:versionID="382e25b52f892dd97b409bc56100f933">
  <xsd:schema xmlns:xsd="http://www.w3.org/2001/XMLSchema" xmlns:xs="http://www.w3.org/2001/XMLSchema" xmlns:p="http://schemas.microsoft.com/office/2006/metadata/properties" xmlns:ns1="http://schemas.microsoft.com/sharepoint/v3" xmlns:ns2="e3fa2a23-fc80-46fb-98c9-bb92abe6106b" xmlns:ns3="7a1d109c-bb6e-4100-962c-fca5dfae60db" targetNamespace="http://schemas.microsoft.com/office/2006/metadata/properties" ma:root="true" ma:fieldsID="f69823cb2109b18ad93deff2870011e9" ns1:_="" ns2:_="" ns3:_="">
    <xsd:import namespace="http://schemas.microsoft.com/sharepoint/v3"/>
    <xsd:import namespace="e3fa2a23-fc80-46fb-98c9-bb92abe6106b"/>
    <xsd:import namespace="7a1d109c-bb6e-4100-962c-fca5dfae60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a2a23-fc80-46fb-98c9-bb92abe610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12c3c9-0c32-41ec-8727-1f7e712be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1d109c-bb6e-4100-962c-fca5dfae60d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61c852f-9532-4b21-b9ec-ef3fb759fc43}" ma:internalName="TaxCatchAll" ma:showField="CatchAllData" ma:web="7a1d109c-bb6e-4100-962c-fca5dfae60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fa2a23-fc80-46fb-98c9-bb92abe6106b">
      <Terms xmlns="http://schemas.microsoft.com/office/infopath/2007/PartnerControls"/>
    </lcf76f155ced4ddcb4097134ff3c332f>
    <_ip_UnifiedCompliancePolicyUIAction xmlns="http://schemas.microsoft.com/sharepoint/v3" xsi:nil="true"/>
    <TaxCatchAll xmlns="7a1d109c-bb6e-4100-962c-fca5dfae60db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05AEBE4-8833-4F1B-ACEF-498CF701E2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D67D3-8A7E-469A-9FFB-45280BFADF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3fa2a23-fc80-46fb-98c9-bb92abe6106b"/>
    <ds:schemaRef ds:uri="7a1d109c-bb6e-4100-962c-fca5dfae6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A05CF8-2C7E-46C9-B48F-FF2117F0976C}">
  <ds:schemaRefs>
    <ds:schemaRef ds:uri="http://schemas.openxmlformats.org/package/2006/metadata/core-properties"/>
    <ds:schemaRef ds:uri="http://schemas.microsoft.com/office/2006/documentManagement/types"/>
    <ds:schemaRef ds:uri="http://schemas.microsoft.com/sharepoint/v3"/>
    <ds:schemaRef ds:uri="http://purl.org/dc/elements/1.1/"/>
    <ds:schemaRef ds:uri="e3fa2a23-fc80-46fb-98c9-bb92abe6106b"/>
    <ds:schemaRef ds:uri="7a1d109c-bb6e-4100-962c-fca5dfae60db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Q1</vt:lpstr>
      <vt:lpstr>Q2</vt:lpstr>
      <vt:lpstr>Q3</vt:lpstr>
      <vt:lpstr>Q4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  <vt:lpstr>Q14</vt:lpstr>
      <vt:lpstr>Q15</vt:lpstr>
      <vt:lpstr>Q16</vt:lpstr>
      <vt:lpstr>Q17</vt:lpstr>
      <vt:lpstr>Q18</vt:lpstr>
      <vt:lpstr>Q19</vt:lpstr>
      <vt:lpstr>Q21</vt:lpstr>
      <vt:lpstr>Q22</vt:lpstr>
      <vt:lpstr>Q25</vt:lpstr>
      <vt:lpstr>Q26</vt:lpstr>
      <vt:lpstr>Q27</vt:lpstr>
      <vt:lpstr>Q28</vt:lpstr>
      <vt:lpstr>Q33</vt:lpstr>
      <vt:lpstr>Refs</vt:lpstr>
      <vt:lpstr>Matrix TEMPLATE</vt:lpstr>
      <vt:lpstr>S Choice TEMPLATE</vt:lpstr>
      <vt:lpstr>M Choice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Armstrong</dc:creator>
  <cp:keywords/>
  <dc:description/>
  <cp:lastModifiedBy>Helen Chung-Kesl</cp:lastModifiedBy>
  <cp:revision/>
  <dcterms:created xsi:type="dcterms:W3CDTF">2019-03-20T15:57:24Z</dcterms:created>
  <dcterms:modified xsi:type="dcterms:W3CDTF">2024-09-04T07:03:32Z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0x010100DB62557D94F9E94F903766AB13BE8A1D</vt:lpwstr>
  </property>
  <property fmtid="{D5CDD505-2E9C-101B-9397-08002B2CF9AE}" pid="3" name="MediaServiceImageTags">
    <vt:lpwstr/>
  </property>
</Properties>
</file>