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G46" i="1" l="1"/>
  <c r="G45" i="1"/>
  <c r="G33" i="1"/>
  <c r="G10" i="1"/>
  <c r="G6" i="1"/>
  <c r="G7" i="1"/>
  <c r="G4" i="1"/>
  <c r="G22" i="1"/>
  <c r="G25" i="1"/>
  <c r="G18" i="1"/>
  <c r="G23" i="1"/>
  <c r="G35" i="1"/>
  <c r="G36" i="1"/>
  <c r="G2" i="1"/>
  <c r="G3" i="1"/>
  <c r="G32" i="1"/>
  <c r="G47" i="1"/>
  <c r="G28" i="1"/>
  <c r="G24" i="1"/>
  <c r="G29" i="1"/>
  <c r="G43" i="1"/>
  <c r="G30" i="1"/>
  <c r="G5" i="1"/>
  <c r="G21" i="1"/>
  <c r="G12" i="1"/>
  <c r="G15" i="1"/>
  <c r="G9" i="1"/>
  <c r="G42" i="1"/>
  <c r="G11" i="1"/>
  <c r="G13" i="1"/>
  <c r="G40" i="1"/>
  <c r="G19" i="1"/>
  <c r="G27" i="1"/>
  <c r="G26" i="1"/>
  <c r="G20" i="1"/>
  <c r="G16" i="1"/>
  <c r="G8" i="1"/>
  <c r="G14" i="1"/>
  <c r="G17" i="1"/>
  <c r="G48" i="1"/>
  <c r="G34" i="1"/>
  <c r="G41" i="1"/>
  <c r="G39" i="1"/>
  <c r="G38" i="1"/>
  <c r="G31" i="1"/>
  <c r="G37" i="1"/>
  <c r="G44" i="1"/>
  <c r="F46" i="1"/>
  <c r="F45" i="1"/>
  <c r="F33" i="1"/>
  <c r="F10" i="1"/>
  <c r="F6" i="1"/>
  <c r="F7" i="1"/>
  <c r="F4" i="1"/>
  <c r="F22" i="1"/>
  <c r="F25" i="1"/>
  <c r="F18" i="1"/>
  <c r="F23" i="1"/>
  <c r="F35" i="1"/>
  <c r="F36" i="1"/>
  <c r="F2" i="1"/>
  <c r="F3" i="1"/>
  <c r="F32" i="1"/>
  <c r="F47" i="1"/>
  <c r="F28" i="1"/>
  <c r="F24" i="1"/>
  <c r="F29" i="1"/>
  <c r="F43" i="1"/>
  <c r="F30" i="1"/>
  <c r="F5" i="1"/>
  <c r="F21" i="1"/>
  <c r="F12" i="1"/>
  <c r="F15" i="1"/>
  <c r="F9" i="1"/>
  <c r="F42" i="1"/>
  <c r="F11" i="1"/>
  <c r="F13" i="1"/>
  <c r="F40" i="1"/>
  <c r="F19" i="1"/>
  <c r="F27" i="1"/>
  <c r="F26" i="1"/>
  <c r="F20" i="1"/>
  <c r="F16" i="1"/>
  <c r="F8" i="1"/>
  <c r="F14" i="1"/>
  <c r="F17" i="1"/>
  <c r="F48" i="1"/>
  <c r="F34" i="1"/>
  <c r="F41" i="1"/>
  <c r="F39" i="1"/>
  <c r="F38" i="1"/>
  <c r="F31" i="1"/>
  <c r="F37" i="1"/>
  <c r="F44" i="1"/>
</calcChain>
</file>

<file path=xl/sharedStrings.xml><?xml version="1.0" encoding="utf-8"?>
<sst xmlns="http://schemas.openxmlformats.org/spreadsheetml/2006/main" count="101" uniqueCount="57">
  <si>
    <t>AlleleNames</t>
  </si>
  <si>
    <t>IntraAlleleMAD</t>
  </si>
  <si>
    <t>ES</t>
  </si>
  <si>
    <t>N</t>
  </si>
  <si>
    <t>Adf[nalP1]</t>
  </si>
  <si>
    <t>DATfmn</t>
  </si>
  <si>
    <t>dnc1</t>
  </si>
  <si>
    <t>dnc2</t>
  </si>
  <si>
    <t>dncM11</t>
  </si>
  <si>
    <t>Dop1R1f02676</t>
  </si>
  <si>
    <t>Dop2Rdelta1</t>
  </si>
  <si>
    <t>Dop2Rdelta2</t>
  </si>
  <si>
    <t>Dop2RRNAi</t>
  </si>
  <si>
    <t>Drep2ex13</t>
  </si>
  <si>
    <t>Fas2rd1</t>
  </si>
  <si>
    <t>Fas2rd2</t>
  </si>
  <si>
    <t>In(3LR)234</t>
  </si>
  <si>
    <t>In(3LR)234/Dop1R1f02676</t>
  </si>
  <si>
    <t>mbmN337</t>
  </si>
  <si>
    <t>Nf1c00617</t>
  </si>
  <si>
    <t>Nf1P1</t>
  </si>
  <si>
    <t>Nf1P2</t>
  </si>
  <si>
    <t>PP1 Su-var(3)6[01]</t>
  </si>
  <si>
    <t>PQBP1[PL00109]</t>
  </si>
  <si>
    <t>rg1</t>
  </si>
  <si>
    <t>rgFDD</t>
  </si>
  <si>
    <t>rg?5</t>
  </si>
  <si>
    <t>rut1</t>
  </si>
  <si>
    <t>rut1084</t>
  </si>
  <si>
    <t>rut178</t>
  </si>
  <si>
    <t>rut1951</t>
  </si>
  <si>
    <t>rut2080</t>
  </si>
  <si>
    <t>rut2769</t>
  </si>
  <si>
    <t>rut769</t>
  </si>
  <si>
    <t>rutPS511</t>
  </si>
  <si>
    <t>S6kIIign-?58-1</t>
  </si>
  <si>
    <t>scbVol-1</t>
  </si>
  <si>
    <t>scbVol-1/scbVol-2</t>
  </si>
  <si>
    <t>scbVol-2</t>
  </si>
  <si>
    <t>scbVol-2/scbVol-3</t>
  </si>
  <si>
    <t>sra1</t>
  </si>
  <si>
    <t>sra2</t>
  </si>
  <si>
    <t>trbl[3-54]</t>
  </si>
  <si>
    <t>14-3-3?2.3</t>
  </si>
  <si>
    <t>14-3-3?P1.3H</t>
  </si>
  <si>
    <t>14-3-3?P1188/14-3-3?P2335;LI</t>
  </si>
  <si>
    <t>14-3-3?P1375/14-3-3?P1188;LI</t>
  </si>
  <si>
    <t>14-3-3?P1375;LI</t>
  </si>
  <si>
    <t>14-3-3?X1</t>
  </si>
  <si>
    <t>ABS_ES</t>
  </si>
  <si>
    <t>Size</t>
  </si>
  <si>
    <t>ColCode</t>
  </si>
  <si>
    <t>gold</t>
  </si>
  <si>
    <t>brown</t>
  </si>
  <si>
    <t>grey</t>
  </si>
  <si>
    <t>aruS13</t>
  </si>
  <si>
    <t>aru8-128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</si>
</sst>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8"/>
  <sheetViews>
    <sheetView tabSelected="1" topLeftCell="B30" zoomScaleNormal="100" workbookViewId="0">
      <selection activeCell="P65" sqref="P65"/>
    </sheetView>
  </sheetViews>
  <sheetFormatPr defaultRowHeight="15" x14ac:dyDescent="0.25"/>
  <cols>
    <col min="1" max="1" width="27.5703125" bestFit="1" customWidth="1"/>
    <col min="2" max="2" width="8.42578125" bestFit="1" customWidth="1"/>
    <col min="3" max="3" width="14.85546875" bestFit="1" customWidth="1"/>
    <col min="9" max="9" width="27.5703125" bestFit="1" customWidth="1"/>
    <col min="10" max="10" width="27.5703125" customWidth="1"/>
    <col min="11" max="11" width="14.5703125" bestFit="1" customWidth="1"/>
    <col min="12" max="12" width="12.7109375" bestFit="1" customWidth="1"/>
  </cols>
  <sheetData>
    <row r="1" spans="1:16" x14ac:dyDescent="0.25">
      <c r="A1" t="s">
        <v>0</v>
      </c>
      <c r="B1" t="s">
        <v>51</v>
      </c>
      <c r="C1" s="1" t="s">
        <v>1</v>
      </c>
      <c r="D1" s="1" t="s">
        <v>2</v>
      </c>
      <c r="E1" s="1" t="s">
        <v>3</v>
      </c>
      <c r="F1" s="1" t="s">
        <v>49</v>
      </c>
      <c r="G1" s="1" t="s">
        <v>50</v>
      </c>
      <c r="L1" s="1"/>
      <c r="M1" s="1"/>
      <c r="N1" s="1"/>
      <c r="O1" s="1"/>
      <c r="P1" s="1"/>
    </row>
    <row r="2" spans="1:16" x14ac:dyDescent="0.25">
      <c r="A2" t="s">
        <v>9</v>
      </c>
      <c r="B2" t="s">
        <v>52</v>
      </c>
      <c r="C2" s="1">
        <v>5.4024653410000001</v>
      </c>
      <c r="D2" s="1">
        <v>-97.650012309999994</v>
      </c>
      <c r="E2" s="1">
        <v>64</v>
      </c>
      <c r="F2">
        <f t="shared" ref="F2:F48" si="0">ABS(D2)</f>
        <v>97.650012309999994</v>
      </c>
      <c r="G2">
        <f t="shared" ref="G2:G48" si="1">SQRT(E2)/5</f>
        <v>1.6</v>
      </c>
      <c r="L2" s="1"/>
      <c r="M2" s="1"/>
      <c r="N2" s="1"/>
    </row>
    <row r="3" spans="1:16" x14ac:dyDescent="0.25">
      <c r="A3" t="s">
        <v>17</v>
      </c>
      <c r="B3" t="s">
        <v>53</v>
      </c>
      <c r="C3" s="1">
        <v>1.0871180199999999</v>
      </c>
      <c r="D3" s="1">
        <v>-92.261569769999994</v>
      </c>
      <c r="E3" s="1">
        <v>12</v>
      </c>
      <c r="F3">
        <f t="shared" si="0"/>
        <v>92.261569769999994</v>
      </c>
      <c r="G3">
        <f t="shared" si="1"/>
        <v>0.69282032302755092</v>
      </c>
      <c r="L3" s="1"/>
      <c r="M3" s="1"/>
      <c r="N3" s="1"/>
    </row>
    <row r="4" spans="1:16" x14ac:dyDescent="0.25">
      <c r="A4" t="s">
        <v>16</v>
      </c>
      <c r="B4" t="s">
        <v>53</v>
      </c>
      <c r="C4" s="1">
        <v>4.2723375700000004</v>
      </c>
      <c r="D4" s="1">
        <v>-90.401093669999995</v>
      </c>
      <c r="E4" s="1">
        <v>12</v>
      </c>
      <c r="F4">
        <f t="shared" si="0"/>
        <v>90.401093669999995</v>
      </c>
      <c r="G4">
        <f t="shared" si="1"/>
        <v>0.69282032302755092</v>
      </c>
      <c r="L4" s="1"/>
      <c r="M4" s="1"/>
      <c r="N4" s="1"/>
    </row>
    <row r="5" spans="1:16" x14ac:dyDescent="0.25">
      <c r="A5" t="s">
        <v>25</v>
      </c>
      <c r="B5" t="s">
        <v>53</v>
      </c>
      <c r="C5" s="1">
        <v>0.89780716000000005</v>
      </c>
      <c r="D5" s="1">
        <v>-88.616356909999993</v>
      </c>
      <c r="E5" s="1">
        <v>18</v>
      </c>
      <c r="F5">
        <f t="shared" si="0"/>
        <v>88.616356909999993</v>
      </c>
      <c r="G5">
        <f t="shared" si="1"/>
        <v>0.84852813742385691</v>
      </c>
      <c r="L5" s="1"/>
      <c r="M5" s="1"/>
      <c r="N5" s="1"/>
    </row>
    <row r="6" spans="1:16" x14ac:dyDescent="0.25">
      <c r="A6" t="s">
        <v>7</v>
      </c>
      <c r="B6" t="s">
        <v>52</v>
      </c>
      <c r="C6" s="1">
        <v>15.93799368</v>
      </c>
      <c r="D6" s="1">
        <v>-78.327621620000002</v>
      </c>
      <c r="E6" s="1">
        <v>22</v>
      </c>
      <c r="F6">
        <f t="shared" si="0"/>
        <v>78.327621620000002</v>
      </c>
      <c r="G6">
        <f t="shared" si="1"/>
        <v>0.93808315196468595</v>
      </c>
      <c r="L6" s="1"/>
      <c r="M6" s="1"/>
      <c r="N6" s="1"/>
    </row>
    <row r="7" spans="1:16" x14ac:dyDescent="0.25">
      <c r="A7" t="s">
        <v>8</v>
      </c>
      <c r="B7" t="s">
        <v>53</v>
      </c>
      <c r="C7" s="1">
        <v>7.0793838899999999</v>
      </c>
      <c r="D7" s="1">
        <v>-71.605288150000007</v>
      </c>
      <c r="E7" s="1">
        <v>16</v>
      </c>
      <c r="F7">
        <f t="shared" si="0"/>
        <v>71.605288150000007</v>
      </c>
      <c r="G7">
        <f t="shared" si="1"/>
        <v>0.8</v>
      </c>
      <c r="L7" s="1"/>
      <c r="M7" s="1"/>
      <c r="N7" s="1"/>
    </row>
    <row r="8" spans="1:16" x14ac:dyDescent="0.25">
      <c r="A8" t="s">
        <v>39</v>
      </c>
      <c r="B8" t="s">
        <v>53</v>
      </c>
      <c r="C8" s="1">
        <v>41.61240995</v>
      </c>
      <c r="D8" s="1">
        <v>-66.583878240000004</v>
      </c>
      <c r="E8" s="1">
        <v>18</v>
      </c>
      <c r="F8">
        <f t="shared" si="0"/>
        <v>66.583878240000004</v>
      </c>
      <c r="G8">
        <f t="shared" si="1"/>
        <v>0.84852813742385691</v>
      </c>
      <c r="L8" s="1"/>
      <c r="M8" s="1"/>
      <c r="N8" s="1"/>
    </row>
    <row r="9" spans="1:16" x14ac:dyDescent="0.25">
      <c r="A9" t="s">
        <v>29</v>
      </c>
      <c r="B9" t="s">
        <v>53</v>
      </c>
      <c r="C9" s="1">
        <v>1.33979016</v>
      </c>
      <c r="D9" s="1">
        <v>-65.511458700000006</v>
      </c>
      <c r="E9" s="1">
        <v>14</v>
      </c>
      <c r="F9">
        <f t="shared" si="0"/>
        <v>65.511458700000006</v>
      </c>
      <c r="G9">
        <f t="shared" si="1"/>
        <v>0.74833147735478822</v>
      </c>
      <c r="L9" s="1"/>
      <c r="M9" s="1"/>
      <c r="N9" s="1"/>
    </row>
    <row r="10" spans="1:16" x14ac:dyDescent="0.25">
      <c r="A10" t="s">
        <v>6</v>
      </c>
      <c r="B10" t="s">
        <v>52</v>
      </c>
      <c r="C10" s="1">
        <v>11.46390807</v>
      </c>
      <c r="D10" s="1">
        <v>-63.428697399999997</v>
      </c>
      <c r="E10" s="1">
        <v>101</v>
      </c>
      <c r="F10">
        <f t="shared" si="0"/>
        <v>63.428697399999997</v>
      </c>
      <c r="G10">
        <f t="shared" si="1"/>
        <v>2.0099751242241779</v>
      </c>
      <c r="L10" s="1"/>
      <c r="M10" s="1"/>
      <c r="N10" s="1"/>
    </row>
    <row r="11" spans="1:16" x14ac:dyDescent="0.25">
      <c r="A11" t="s">
        <v>31</v>
      </c>
      <c r="B11" t="s">
        <v>52</v>
      </c>
      <c r="C11" s="1">
        <v>18.028850980000001</v>
      </c>
      <c r="D11" s="1">
        <v>-59.488097920000001</v>
      </c>
      <c r="E11" s="1">
        <v>301</v>
      </c>
      <c r="F11">
        <f t="shared" si="0"/>
        <v>59.488097920000001</v>
      </c>
      <c r="G11">
        <f t="shared" si="1"/>
        <v>3.4698703145794942</v>
      </c>
      <c r="L11" s="1"/>
      <c r="M11" s="1"/>
      <c r="N11" s="1"/>
    </row>
    <row r="12" spans="1:16" x14ac:dyDescent="0.25">
      <c r="A12" t="s">
        <v>27</v>
      </c>
      <c r="B12" t="s">
        <v>52</v>
      </c>
      <c r="C12" s="1">
        <v>12.974733909999999</v>
      </c>
      <c r="D12" s="1">
        <v>-59.05161064</v>
      </c>
      <c r="E12" s="1">
        <v>105</v>
      </c>
      <c r="F12">
        <f t="shared" si="0"/>
        <v>59.05161064</v>
      </c>
      <c r="G12">
        <f t="shared" si="1"/>
        <v>2.0493901531919194</v>
      </c>
      <c r="L12" s="1"/>
      <c r="M12" s="1"/>
      <c r="N12" s="1"/>
    </row>
    <row r="13" spans="1:16" x14ac:dyDescent="0.25">
      <c r="A13" t="s">
        <v>32</v>
      </c>
      <c r="B13" t="s">
        <v>53</v>
      </c>
      <c r="C13" s="1">
        <v>0.48426150000000001</v>
      </c>
      <c r="D13" s="1">
        <v>-57.348068349999998</v>
      </c>
      <c r="E13" s="1">
        <v>14</v>
      </c>
      <c r="F13">
        <f t="shared" si="0"/>
        <v>57.348068349999998</v>
      </c>
      <c r="G13">
        <f t="shared" si="1"/>
        <v>0.74833147735478822</v>
      </c>
      <c r="L13" s="1"/>
      <c r="M13" s="1"/>
      <c r="N13" s="1"/>
    </row>
    <row r="14" spans="1:16" x14ac:dyDescent="0.25">
      <c r="A14" t="s">
        <v>40</v>
      </c>
      <c r="B14" t="s">
        <v>53</v>
      </c>
      <c r="C14" s="1">
        <v>18.025673999999999</v>
      </c>
      <c r="D14" s="1">
        <v>-55.435977889999997</v>
      </c>
      <c r="E14" s="1">
        <v>20</v>
      </c>
      <c r="F14">
        <f t="shared" si="0"/>
        <v>55.435977889999997</v>
      </c>
      <c r="G14">
        <f t="shared" si="1"/>
        <v>0.89442719099991597</v>
      </c>
      <c r="L14" s="1"/>
      <c r="M14" s="1"/>
      <c r="N14" s="1"/>
    </row>
    <row r="15" spans="1:16" x14ac:dyDescent="0.25">
      <c r="A15" t="s">
        <v>28</v>
      </c>
      <c r="B15" t="s">
        <v>53</v>
      </c>
      <c r="C15" s="1">
        <v>1.6464890999999999</v>
      </c>
      <c r="D15" s="1">
        <v>-55.010311520000002</v>
      </c>
      <c r="E15" s="1">
        <v>14</v>
      </c>
      <c r="F15">
        <f t="shared" si="0"/>
        <v>55.010311520000002</v>
      </c>
      <c r="G15">
        <f t="shared" si="1"/>
        <v>0.74833147735478822</v>
      </c>
      <c r="L15" s="1"/>
      <c r="M15" s="1"/>
      <c r="N15" s="1"/>
    </row>
    <row r="16" spans="1:16" x14ac:dyDescent="0.25">
      <c r="A16" t="s">
        <v>38</v>
      </c>
      <c r="B16" t="s">
        <v>54</v>
      </c>
      <c r="C16" s="1">
        <v>26.13908829</v>
      </c>
      <c r="D16" s="1">
        <v>-51.810278859999997</v>
      </c>
      <c r="E16" s="1">
        <v>52</v>
      </c>
      <c r="F16">
        <f t="shared" si="0"/>
        <v>51.810278859999997</v>
      </c>
      <c r="G16">
        <f t="shared" si="1"/>
        <v>1.4422205101855956</v>
      </c>
      <c r="L16" s="1"/>
      <c r="M16" s="1"/>
      <c r="N16" s="1"/>
    </row>
    <row r="17" spans="1:14" x14ac:dyDescent="0.25">
      <c r="A17" t="s">
        <v>41</v>
      </c>
      <c r="B17" t="s">
        <v>53</v>
      </c>
      <c r="C17" s="1">
        <v>14.24926348</v>
      </c>
      <c r="D17" s="1">
        <v>-47.553373550000003</v>
      </c>
      <c r="E17" s="1">
        <v>20</v>
      </c>
      <c r="F17">
        <f t="shared" si="0"/>
        <v>47.553373550000003</v>
      </c>
      <c r="G17">
        <f t="shared" si="1"/>
        <v>0.89442719099991597</v>
      </c>
      <c r="L17" s="1"/>
      <c r="M17" s="1"/>
      <c r="N17" s="1"/>
    </row>
    <row r="18" spans="1:14" x14ac:dyDescent="0.25">
      <c r="A18" t="s">
        <v>12</v>
      </c>
      <c r="B18" t="s">
        <v>53</v>
      </c>
      <c r="C18" s="1">
        <v>2.2246940999999998</v>
      </c>
      <c r="D18" s="1">
        <v>-46.428738959999997</v>
      </c>
      <c r="E18" s="1">
        <v>18</v>
      </c>
      <c r="F18">
        <f t="shared" si="0"/>
        <v>46.428738959999997</v>
      </c>
      <c r="G18">
        <f t="shared" si="1"/>
        <v>0.84852813742385691</v>
      </c>
      <c r="L18" s="1"/>
      <c r="M18" s="1"/>
      <c r="N18" s="1"/>
    </row>
    <row r="19" spans="1:14" x14ac:dyDescent="0.25">
      <c r="A19" t="s">
        <v>34</v>
      </c>
      <c r="B19" t="s">
        <v>52</v>
      </c>
      <c r="C19" s="1">
        <v>0.21841067</v>
      </c>
      <c r="D19" s="1">
        <v>-46.189697819999999</v>
      </c>
      <c r="E19" s="1">
        <v>10</v>
      </c>
      <c r="F19">
        <f t="shared" si="0"/>
        <v>46.189697819999999</v>
      </c>
      <c r="G19">
        <f t="shared" si="1"/>
        <v>0.63245553203367588</v>
      </c>
      <c r="L19" s="1"/>
      <c r="M19" s="1"/>
      <c r="N19" s="1"/>
    </row>
    <row r="20" spans="1:14" x14ac:dyDescent="0.25">
      <c r="A20" t="s">
        <v>37</v>
      </c>
      <c r="B20" t="s">
        <v>53</v>
      </c>
      <c r="C20" s="1">
        <v>19.132501489999999</v>
      </c>
      <c r="D20" s="1">
        <v>-45.168280690000003</v>
      </c>
      <c r="E20" s="1">
        <v>18</v>
      </c>
      <c r="F20">
        <f t="shared" si="0"/>
        <v>45.168280690000003</v>
      </c>
      <c r="G20">
        <f t="shared" si="1"/>
        <v>0.84852813742385691</v>
      </c>
      <c r="L20" s="1"/>
      <c r="M20" s="1"/>
      <c r="N20" s="1"/>
    </row>
    <row r="21" spans="1:14" x14ac:dyDescent="0.25">
      <c r="A21" t="s">
        <v>26</v>
      </c>
      <c r="B21" t="s">
        <v>53</v>
      </c>
      <c r="C21" s="1">
        <v>8.281551125</v>
      </c>
      <c r="D21" s="1">
        <v>-43.393474040000001</v>
      </c>
      <c r="E21" s="1">
        <v>54</v>
      </c>
      <c r="F21">
        <f t="shared" si="0"/>
        <v>43.393474040000001</v>
      </c>
      <c r="G21">
        <f t="shared" si="1"/>
        <v>1.4696938456699069</v>
      </c>
      <c r="L21" s="1"/>
      <c r="M21" s="1"/>
      <c r="N21" s="1"/>
    </row>
    <row r="22" spans="1:14" x14ac:dyDescent="0.25">
      <c r="A22" t="s">
        <v>10</v>
      </c>
      <c r="B22" t="s">
        <v>53</v>
      </c>
      <c r="C22" s="1">
        <v>9.8970605930000008</v>
      </c>
      <c r="D22" s="1">
        <v>-41.879290220000001</v>
      </c>
      <c r="E22" s="1">
        <v>72</v>
      </c>
      <c r="F22">
        <f t="shared" si="0"/>
        <v>41.879290220000001</v>
      </c>
      <c r="G22">
        <f t="shared" si="1"/>
        <v>1.6970562748477138</v>
      </c>
      <c r="L22" s="1"/>
      <c r="M22" s="1"/>
      <c r="N22" s="1"/>
    </row>
    <row r="23" spans="1:14" x14ac:dyDescent="0.25">
      <c r="A23" t="s">
        <v>13</v>
      </c>
      <c r="B23" t="s">
        <v>53</v>
      </c>
      <c r="C23" s="1">
        <v>10.358529600000001</v>
      </c>
      <c r="D23" s="1">
        <v>-41.855164549999998</v>
      </c>
      <c r="E23" s="1">
        <v>121</v>
      </c>
      <c r="F23">
        <f t="shared" si="0"/>
        <v>41.855164549999998</v>
      </c>
      <c r="G23">
        <f t="shared" si="1"/>
        <v>2.2000000000000002</v>
      </c>
      <c r="L23" s="1"/>
      <c r="M23" s="1"/>
      <c r="N23" s="1"/>
    </row>
    <row r="24" spans="1:14" x14ac:dyDescent="0.25">
      <c r="A24" t="s">
        <v>21</v>
      </c>
      <c r="B24" t="s">
        <v>52</v>
      </c>
      <c r="C24" s="1">
        <v>14.363391439999999</v>
      </c>
      <c r="D24" s="1">
        <v>-35.929163869999996</v>
      </c>
      <c r="E24" s="1">
        <v>85</v>
      </c>
      <c r="F24">
        <f t="shared" si="0"/>
        <v>35.929163869999996</v>
      </c>
      <c r="G24">
        <f t="shared" si="1"/>
        <v>1.8439088914585775</v>
      </c>
      <c r="L24" s="1"/>
      <c r="M24" s="1"/>
      <c r="N24" s="1"/>
    </row>
    <row r="25" spans="1:14" x14ac:dyDescent="0.25">
      <c r="A25" t="s">
        <v>11</v>
      </c>
      <c r="B25" t="s">
        <v>53</v>
      </c>
      <c r="C25" s="1">
        <v>1.40758834</v>
      </c>
      <c r="D25" s="1">
        <v>-33.58977806</v>
      </c>
      <c r="E25" s="1">
        <v>18</v>
      </c>
      <c r="F25">
        <f t="shared" si="0"/>
        <v>33.58977806</v>
      </c>
      <c r="G25">
        <f t="shared" si="1"/>
        <v>0.84852813742385691</v>
      </c>
      <c r="L25" s="1"/>
      <c r="M25" s="1"/>
      <c r="N25" s="1"/>
    </row>
    <row r="26" spans="1:14" x14ac:dyDescent="0.25">
      <c r="A26" t="s">
        <v>36</v>
      </c>
      <c r="B26" t="s">
        <v>54</v>
      </c>
      <c r="C26" s="1">
        <v>8.5634741929999993</v>
      </c>
      <c r="D26" s="1">
        <v>-32.779539560000003</v>
      </c>
      <c r="E26" s="1">
        <v>46</v>
      </c>
      <c r="F26">
        <f t="shared" si="0"/>
        <v>32.779539560000003</v>
      </c>
      <c r="G26">
        <f t="shared" si="1"/>
        <v>1.3564659966250536</v>
      </c>
      <c r="L26" s="1"/>
      <c r="M26" s="1"/>
      <c r="N26" s="1"/>
    </row>
    <row r="27" spans="1:14" x14ac:dyDescent="0.25">
      <c r="A27" t="s">
        <v>35</v>
      </c>
      <c r="B27" t="s">
        <v>53</v>
      </c>
      <c r="C27" s="1">
        <v>4.98683371</v>
      </c>
      <c r="D27" s="1">
        <v>-31.62779385</v>
      </c>
      <c r="E27" s="1">
        <v>21</v>
      </c>
      <c r="F27">
        <f t="shared" si="0"/>
        <v>31.62779385</v>
      </c>
      <c r="G27">
        <f t="shared" si="1"/>
        <v>0.91651513899116799</v>
      </c>
      <c r="L27" s="1"/>
      <c r="M27" s="1"/>
      <c r="N27" s="1"/>
    </row>
    <row r="28" spans="1:14" x14ac:dyDescent="0.25">
      <c r="A28" t="s">
        <v>20</v>
      </c>
      <c r="B28" t="s">
        <v>52</v>
      </c>
      <c r="C28" s="1">
        <v>12.28183606</v>
      </c>
      <c r="D28" s="1">
        <v>-31.284319709999998</v>
      </c>
      <c r="E28" s="1">
        <v>27</v>
      </c>
      <c r="F28">
        <f t="shared" si="0"/>
        <v>31.284319709999998</v>
      </c>
      <c r="G28">
        <f t="shared" si="1"/>
        <v>1.0392304845413265</v>
      </c>
      <c r="L28" s="1"/>
      <c r="M28" s="1"/>
      <c r="N28" s="1"/>
    </row>
    <row r="29" spans="1:14" x14ac:dyDescent="0.25">
      <c r="A29" t="s">
        <v>22</v>
      </c>
      <c r="B29" t="s">
        <v>53</v>
      </c>
      <c r="C29" s="1">
        <v>24.159039</v>
      </c>
      <c r="D29" s="1">
        <v>-30.03270732</v>
      </c>
      <c r="E29" s="1">
        <v>15</v>
      </c>
      <c r="F29">
        <f t="shared" si="0"/>
        <v>30.03270732</v>
      </c>
      <c r="G29">
        <f t="shared" si="1"/>
        <v>0.7745966692414834</v>
      </c>
      <c r="L29" s="1"/>
      <c r="M29" s="1"/>
      <c r="N29" s="1"/>
    </row>
    <row r="30" spans="1:14" x14ac:dyDescent="0.25">
      <c r="A30" t="s">
        <v>24</v>
      </c>
      <c r="B30" t="s">
        <v>52</v>
      </c>
      <c r="C30" s="1">
        <v>5.5830167919999996</v>
      </c>
      <c r="D30" s="1">
        <v>-28.98991384</v>
      </c>
      <c r="E30" s="1">
        <v>36</v>
      </c>
      <c r="F30">
        <f t="shared" si="0"/>
        <v>28.98991384</v>
      </c>
      <c r="G30">
        <f t="shared" si="1"/>
        <v>1.2</v>
      </c>
      <c r="L30" s="1"/>
      <c r="M30" s="1"/>
      <c r="N30" s="1"/>
    </row>
    <row r="31" spans="1:14" x14ac:dyDescent="0.25">
      <c r="A31" t="s">
        <v>47</v>
      </c>
      <c r="B31" t="s">
        <v>53</v>
      </c>
      <c r="C31" s="1">
        <v>1.6147905499999999</v>
      </c>
      <c r="D31" s="1">
        <v>-28.66131811</v>
      </c>
      <c r="E31" s="1">
        <v>16</v>
      </c>
      <c r="F31">
        <f t="shared" si="0"/>
        <v>28.66131811</v>
      </c>
      <c r="G31">
        <f t="shared" si="1"/>
        <v>0.8</v>
      </c>
      <c r="L31" s="1"/>
      <c r="M31" s="1"/>
      <c r="N31" s="1"/>
    </row>
    <row r="32" spans="1:14" x14ac:dyDescent="0.25">
      <c r="A32" t="s">
        <v>18</v>
      </c>
      <c r="B32" t="s">
        <v>53</v>
      </c>
      <c r="C32" s="1">
        <v>1.4109347400000001</v>
      </c>
      <c r="D32" s="1">
        <v>-27.637412210000001</v>
      </c>
      <c r="E32" s="1">
        <v>12</v>
      </c>
      <c r="F32">
        <f t="shared" si="0"/>
        <v>27.637412210000001</v>
      </c>
      <c r="G32">
        <f t="shared" si="1"/>
        <v>0.69282032302755092</v>
      </c>
      <c r="L32" s="1"/>
      <c r="M32" s="1"/>
      <c r="N32" s="1"/>
    </row>
    <row r="33" spans="1:14" x14ac:dyDescent="0.25">
      <c r="A33" t="s">
        <v>5</v>
      </c>
      <c r="B33" t="s">
        <v>52</v>
      </c>
      <c r="C33" s="1">
        <v>14.128052889999999</v>
      </c>
      <c r="D33" s="1">
        <v>-27.439355590000002</v>
      </c>
      <c r="E33" s="1">
        <v>29</v>
      </c>
      <c r="F33">
        <f t="shared" si="0"/>
        <v>27.439355590000002</v>
      </c>
      <c r="G33">
        <f t="shared" si="1"/>
        <v>1.0770329614269007</v>
      </c>
      <c r="L33" s="1"/>
      <c r="M33" s="1"/>
      <c r="N33" s="1"/>
    </row>
    <row r="34" spans="1:14" x14ac:dyDescent="0.25">
      <c r="A34" t="s">
        <v>43</v>
      </c>
      <c r="B34" t="s">
        <v>54</v>
      </c>
      <c r="C34" s="1">
        <v>3.568606403</v>
      </c>
      <c r="D34" s="1">
        <v>-26.61170637</v>
      </c>
      <c r="E34" s="1">
        <v>59</v>
      </c>
      <c r="F34">
        <f t="shared" si="0"/>
        <v>26.61170637</v>
      </c>
      <c r="G34">
        <f t="shared" si="1"/>
        <v>1.5362291495737215</v>
      </c>
      <c r="L34" s="1"/>
      <c r="M34" s="1"/>
      <c r="N34" s="1"/>
    </row>
    <row r="35" spans="1:14" x14ac:dyDescent="0.25">
      <c r="A35" t="s">
        <v>14</v>
      </c>
      <c r="B35" t="s">
        <v>53</v>
      </c>
      <c r="C35" s="1">
        <v>10.86542612</v>
      </c>
      <c r="D35" s="1">
        <v>-25.640524280000001</v>
      </c>
      <c r="E35" s="1">
        <v>50</v>
      </c>
      <c r="F35">
        <f t="shared" si="0"/>
        <v>25.640524280000001</v>
      </c>
      <c r="G35">
        <f t="shared" si="1"/>
        <v>1.4142135623730951</v>
      </c>
      <c r="L35" s="1"/>
      <c r="M35" s="1"/>
      <c r="N35" s="1"/>
    </row>
    <row r="36" spans="1:14" x14ac:dyDescent="0.25">
      <c r="A36" t="s">
        <v>15</v>
      </c>
      <c r="B36" t="s">
        <v>53</v>
      </c>
      <c r="C36" s="1">
        <v>6.327168457</v>
      </c>
      <c r="D36" s="1">
        <v>-25.56261529</v>
      </c>
      <c r="E36" s="1">
        <v>48</v>
      </c>
      <c r="F36">
        <f t="shared" si="0"/>
        <v>25.56261529</v>
      </c>
      <c r="G36">
        <f t="shared" si="1"/>
        <v>1.3856406460551018</v>
      </c>
      <c r="L36" s="1"/>
      <c r="M36" s="1"/>
      <c r="N36" s="1"/>
    </row>
    <row r="37" spans="1:14" x14ac:dyDescent="0.25">
      <c r="A37" t="s">
        <v>48</v>
      </c>
      <c r="B37" t="s">
        <v>54</v>
      </c>
      <c r="C37" s="1">
        <v>2.4214052179999999</v>
      </c>
      <c r="D37" s="1">
        <v>-24.94904494</v>
      </c>
      <c r="E37" s="1">
        <v>33</v>
      </c>
      <c r="F37">
        <f t="shared" si="0"/>
        <v>24.94904494</v>
      </c>
      <c r="G37">
        <f t="shared" si="1"/>
        <v>1.1489125293076057</v>
      </c>
      <c r="L37" s="1"/>
      <c r="M37" s="1"/>
      <c r="N37" s="1"/>
    </row>
    <row r="38" spans="1:14" x14ac:dyDescent="0.25">
      <c r="A38" t="s">
        <v>46</v>
      </c>
      <c r="B38" t="s">
        <v>53</v>
      </c>
      <c r="C38" s="1">
        <v>0</v>
      </c>
      <c r="D38" s="1">
        <v>-24.245260940000001</v>
      </c>
      <c r="E38" s="1">
        <v>16</v>
      </c>
      <c r="F38">
        <f t="shared" si="0"/>
        <v>24.245260940000001</v>
      </c>
      <c r="G38">
        <f t="shared" si="1"/>
        <v>0.8</v>
      </c>
      <c r="L38" s="1"/>
      <c r="M38" s="1"/>
      <c r="N38" s="1"/>
    </row>
    <row r="39" spans="1:14" x14ac:dyDescent="0.25">
      <c r="A39" t="s">
        <v>45</v>
      </c>
      <c r="B39" t="s">
        <v>53</v>
      </c>
      <c r="C39" s="1">
        <v>0.28083312999999999</v>
      </c>
      <c r="D39" s="1">
        <v>-23.83763098</v>
      </c>
      <c r="E39" s="1">
        <v>16</v>
      </c>
      <c r="F39">
        <f t="shared" si="0"/>
        <v>23.83763098</v>
      </c>
      <c r="G39">
        <f t="shared" si="1"/>
        <v>0.8</v>
      </c>
      <c r="L39" s="1"/>
      <c r="M39" s="1"/>
      <c r="N39" s="1"/>
    </row>
    <row r="40" spans="1:14" x14ac:dyDescent="0.25">
      <c r="A40" t="s">
        <v>33</v>
      </c>
      <c r="B40" t="s">
        <v>53</v>
      </c>
      <c r="C40" s="1">
        <v>8.0710249999999997E-2</v>
      </c>
      <c r="D40" s="1">
        <v>-23.769084360000001</v>
      </c>
      <c r="E40" s="1">
        <v>14</v>
      </c>
      <c r="F40">
        <f t="shared" si="0"/>
        <v>23.769084360000001</v>
      </c>
      <c r="G40">
        <f t="shared" si="1"/>
        <v>0.74833147735478822</v>
      </c>
      <c r="L40" s="1"/>
      <c r="M40" s="1"/>
      <c r="N40" s="1"/>
    </row>
    <row r="41" spans="1:14" x14ac:dyDescent="0.25">
      <c r="A41" t="s">
        <v>44</v>
      </c>
      <c r="B41" t="s">
        <v>53</v>
      </c>
      <c r="C41" s="1">
        <v>5.9556981499999999</v>
      </c>
      <c r="D41" s="1">
        <v>-22.195295309999999</v>
      </c>
      <c r="E41" s="1">
        <v>18</v>
      </c>
      <c r="F41">
        <f t="shared" si="0"/>
        <v>22.195295309999999</v>
      </c>
      <c r="G41">
        <f t="shared" si="1"/>
        <v>0.84852813742385691</v>
      </c>
      <c r="L41" s="1"/>
      <c r="M41" s="1"/>
      <c r="N41" s="1"/>
    </row>
    <row r="42" spans="1:14" x14ac:dyDescent="0.25">
      <c r="A42" t="s">
        <v>30</v>
      </c>
      <c r="B42" t="s">
        <v>53</v>
      </c>
      <c r="C42" s="1">
        <v>0.61339790000000005</v>
      </c>
      <c r="D42" s="1">
        <v>-20.703553190000001</v>
      </c>
      <c r="E42" s="1">
        <v>14</v>
      </c>
      <c r="F42">
        <f t="shared" si="0"/>
        <v>20.703553190000001</v>
      </c>
      <c r="G42">
        <f t="shared" si="1"/>
        <v>0.74833147735478822</v>
      </c>
      <c r="L42" s="1"/>
      <c r="M42" s="1"/>
      <c r="N42" s="1"/>
    </row>
    <row r="43" spans="1:14" x14ac:dyDescent="0.25">
      <c r="A43" t="s">
        <v>23</v>
      </c>
      <c r="B43" t="s">
        <v>53</v>
      </c>
      <c r="C43" s="1">
        <v>0.38810346000000001</v>
      </c>
      <c r="D43" s="1">
        <v>-20.145300500000001</v>
      </c>
      <c r="E43" s="1">
        <v>18</v>
      </c>
      <c r="F43">
        <f t="shared" si="0"/>
        <v>20.145300500000001</v>
      </c>
      <c r="G43">
        <f t="shared" si="1"/>
        <v>0.84852813742385691</v>
      </c>
      <c r="L43" s="1"/>
      <c r="M43" s="1"/>
      <c r="N43" s="1"/>
    </row>
    <row r="44" spans="1:14" x14ac:dyDescent="0.25">
      <c r="A44" t="s">
        <v>4</v>
      </c>
      <c r="B44" t="s">
        <v>53</v>
      </c>
      <c r="C44" s="1">
        <v>3.9173800079999999</v>
      </c>
      <c r="D44" s="1">
        <v>-19.46832934</v>
      </c>
      <c r="E44" s="1">
        <v>34</v>
      </c>
      <c r="F44">
        <f t="shared" si="0"/>
        <v>19.46832934</v>
      </c>
      <c r="G44">
        <f t="shared" si="1"/>
        <v>1.1661903789690602</v>
      </c>
      <c r="L44" s="1"/>
      <c r="M44" s="1"/>
      <c r="N44" s="1"/>
    </row>
    <row r="45" spans="1:14" x14ac:dyDescent="0.25">
      <c r="A45" t="s">
        <v>55</v>
      </c>
      <c r="B45" t="s">
        <v>53</v>
      </c>
      <c r="C45" s="1">
        <v>9.6045841099999993</v>
      </c>
      <c r="D45" s="1">
        <v>-15.3852192</v>
      </c>
      <c r="E45" s="1">
        <v>50</v>
      </c>
      <c r="F45">
        <f t="shared" si="0"/>
        <v>15.3852192</v>
      </c>
      <c r="G45">
        <f t="shared" si="1"/>
        <v>1.4142135623730951</v>
      </c>
      <c r="L45" s="1"/>
      <c r="M45" s="1"/>
      <c r="N45" s="1"/>
    </row>
    <row r="46" spans="1:14" x14ac:dyDescent="0.25">
      <c r="A46" t="s">
        <v>56</v>
      </c>
      <c r="B46" t="s">
        <v>53</v>
      </c>
      <c r="C46" s="1">
        <v>37.003611839999998</v>
      </c>
      <c r="D46" s="1">
        <v>-14.699810729999999</v>
      </c>
      <c r="E46" s="1">
        <v>26</v>
      </c>
      <c r="F46">
        <f t="shared" si="0"/>
        <v>14.699810729999999</v>
      </c>
      <c r="G46">
        <f t="shared" si="1"/>
        <v>1.0198039027185568</v>
      </c>
      <c r="L46" s="1"/>
      <c r="M46" s="1"/>
      <c r="N46" s="1"/>
    </row>
    <row r="47" spans="1:14" x14ac:dyDescent="0.25">
      <c r="A47" t="s">
        <v>19</v>
      </c>
      <c r="B47" t="s">
        <v>53</v>
      </c>
      <c r="C47" s="1">
        <v>13.433601579999999</v>
      </c>
      <c r="D47" s="1">
        <v>-11.75485705</v>
      </c>
      <c r="E47" s="1">
        <v>48</v>
      </c>
      <c r="F47">
        <f t="shared" si="0"/>
        <v>11.75485705</v>
      </c>
      <c r="G47">
        <f t="shared" si="1"/>
        <v>1.3856406460551018</v>
      </c>
      <c r="L47" s="1"/>
      <c r="M47" s="1"/>
      <c r="N47" s="1"/>
    </row>
    <row r="48" spans="1:14" x14ac:dyDescent="0.25">
      <c r="A48" t="s">
        <v>42</v>
      </c>
      <c r="B48" t="s">
        <v>53</v>
      </c>
      <c r="C48" s="1">
        <v>5.1648172700000003</v>
      </c>
      <c r="D48" s="1">
        <v>19.80891956</v>
      </c>
      <c r="E48" s="1">
        <v>12</v>
      </c>
      <c r="F48">
        <f t="shared" si="0"/>
        <v>19.80891956</v>
      </c>
      <c r="G48">
        <f t="shared" si="1"/>
        <v>0.69282032302755092</v>
      </c>
      <c r="L48" s="1"/>
      <c r="M48" s="1"/>
      <c r="N48" s="1"/>
    </row>
  </sheetData>
  <sortState ref="J2:P48">
    <sortCondition ref="K2:K48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2017-08-17T13:35:55Z</dcterms:modified>
</cp:coreProperties>
</file>