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ppens\Downloads\"/>
    </mc:Choice>
  </mc:AlternateContent>
  <xr:revisionPtr revIDLastSave="0" documentId="8_{19890F8C-8D96-4699-963E-DCD7403DBE86}" xr6:coauthVersionLast="47" xr6:coauthVersionMax="47" xr10:uidLastSave="{00000000-0000-0000-0000-000000000000}"/>
  <bookViews>
    <workbookView xWindow="-28920" yWindow="-7425" windowWidth="29040" windowHeight="15720" xr2:uid="{313E0FCF-73C9-43D9-B8A5-AE650D992EED}"/>
  </bookViews>
  <sheets>
    <sheet name="raw" sheetId="1" r:id="rId1"/>
    <sheet name="sorted" sheetId="2" r:id="rId2"/>
    <sheet name="overview gutwi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2" l="1"/>
  <c r="J28" i="2"/>
  <c r="J10" i="2"/>
  <c r="J9" i="2"/>
  <c r="J25" i="2"/>
  <c r="J24" i="2"/>
  <c r="J8" i="2"/>
  <c r="J7" i="2"/>
  <c r="J5" i="2"/>
  <c r="J27" i="2"/>
  <c r="J22" i="2"/>
  <c r="J6" i="2"/>
  <c r="J21" i="2"/>
  <c r="J4" i="2"/>
  <c r="J20" i="2"/>
  <c r="J23" i="2"/>
  <c r="J18" i="2"/>
  <c r="J26" i="2"/>
  <c r="J3" i="2"/>
  <c r="J16" i="2"/>
  <c r="J15" i="2"/>
  <c r="J14" i="2"/>
  <c r="J13" i="2"/>
  <c r="J31" i="2"/>
  <c r="J2" i="2"/>
  <c r="J19" i="2"/>
  <c r="J12" i="2"/>
  <c r="J30" i="2"/>
  <c r="J29" i="2"/>
  <c r="H32" i="1"/>
  <c r="H31" i="1"/>
  <c r="H29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3" i="1"/>
  <c r="H11" i="1"/>
  <c r="H3" i="1"/>
  <c r="H4" i="1"/>
  <c r="H5" i="1"/>
  <c r="H6" i="1"/>
  <c r="H7" i="1"/>
  <c r="H8" i="1"/>
  <c r="H9" i="1"/>
  <c r="H10" i="1"/>
  <c r="H2" i="1"/>
</calcChain>
</file>

<file path=xl/sharedStrings.xml><?xml version="1.0" encoding="utf-8"?>
<sst xmlns="http://schemas.openxmlformats.org/spreadsheetml/2006/main" count="302" uniqueCount="139">
  <si>
    <t>Problem</t>
  </si>
  <si>
    <t>Solution</t>
  </si>
  <si>
    <t>Solution details</t>
  </si>
  <si>
    <t>Diagram</t>
  </si>
  <si>
    <t>Additional considerations</t>
  </si>
  <si>
    <t>Would like to discuss privately (collocated)</t>
  </si>
  <si>
    <t>Too much noise if we raise remote volume</t>
  </si>
  <si>
    <t>Raised hand icon, “beep” sound</t>
  </si>
  <si>
    <t>Can be useful if muted, for more introvert collaborators, when collocated users are having a private discussion</t>
  </si>
  <si>
    <t>The remote side is talking but I do not know what they are referring to</t>
  </si>
  <si>
    <t>Spatialised audio based on attention? On pointing?</t>
  </si>
  <si>
    <t>Multiple speakers, the one closest to the attention/pointing target is activated</t>
  </si>
  <si>
    <t>Ability to mute the local side (sent)</t>
  </si>
  <si>
    <t>Ability to mute the remote side (receive)</t>
  </si>
  <si>
    <t>The remote side does not hear me but I would like to speak</t>
  </si>
  <si>
    <t>I do not hear/understand what others are saying</t>
  </si>
  <si>
    <t>Subtitles, translation?</t>
  </si>
  <si>
    <t>Can be useful for e.g. later reporting on the meeting</t>
  </si>
  <si>
    <t>Automatic highlighting of items being mentioned</t>
  </si>
  <si>
    <t>keywords recognition (likely scenario-specific)</t>
  </si>
  <si>
    <t>I do not know who is talking</t>
  </si>
  <si>
    <t>Have the video feed zoom on the speaker</t>
  </si>
  <si>
    <t>Broader field of view for the video feed</t>
  </si>
  <si>
    <t>Sometimes remote collaborators get out of view</t>
  </si>
  <si>
    <t>Define a delimited zone where users should stand to be seen</t>
  </si>
  <si>
    <t>Same</t>
  </si>
  <si>
    <t>Has interactions with previous problem/solution</t>
  </si>
  <si>
    <t>The video feed is not in my field of view and I would like to view it at the same time as what I am currently looking at</t>
  </si>
  <si>
    <t>Allow for manual placement of the video feed</t>
  </si>
  <si>
    <t>Should probably preserve pseudo eye contact, we therefore need multiple cameras</t>
  </si>
  <si>
    <t>I need to see whether I am being seen</t>
  </si>
  <si>
    <t>Might not be needed if we have delimited zones, may take too much space and occlude content</t>
  </si>
  <si>
    <t>Have the local feedback as a separate video feed (in addition the the remote feed)</t>
  </si>
  <si>
    <t>Make the video feed larger</t>
  </si>
  <si>
    <t>I do not see the remote collaborators well</t>
  </si>
  <si>
    <t>I do not see the hands/interactions of remote collaborators</t>
  </si>
  <si>
    <t>Have a camera film from the back of the collaborators, maybe zoom on arms/hands (top cam?)</t>
  </si>
  <si>
    <t>Might be solved by pointing feedback, may take too much space and occlude content</t>
  </si>
  <si>
    <t>Have a cursor (local cursor smaller than remote cursor)</t>
  </si>
  <si>
    <t>Color (+shape for color blind) per person/role?</t>
  </si>
  <si>
    <t>Picture/avatar instead? Some sort of badge indicating the role?</t>
  </si>
  <si>
    <t>Just the initials?</t>
  </si>
  <si>
    <t>(Anticipated) There are too many cursors</t>
  </si>
  <si>
    <t>Local cursor permanent (to receive feedback on the tracking state) but remote cursor only when activated</t>
  </si>
  <si>
    <t>I would like to have information on the different types of pointing</t>
  </si>
  <si>
    <t>Differentiate between pointing to screen, user, item</t>
  </si>
  <si>
    <t>Notify the remote side that some pointing is being performed</t>
  </si>
  <si>
    <t>How do you convey "pointing to someone"?</t>
  </si>
  <si>
    <t>Based on local or remote? On attention or user position? Something else?</t>
  </si>
  <si>
    <t>Move the video feed automatically</t>
  </si>
  <si>
    <t>I would like to know whether the collaborators are looking at a screen or discussing privately</t>
  </si>
  <si>
    <t>Monitor attention and notify on that status</t>
  </si>
  <si>
    <t>Not too precise because intrusive, inaccurate anyway</t>
  </si>
  <si>
    <t>I would like to be able to control purely informative content (e.g. map) independently</t>
  </si>
  <si>
    <t>personal view (e.g. tablet)</t>
  </si>
  <si>
    <t>personal view boundaries can be displayed on the large display</t>
  </si>
  <si>
    <t>need a button to synchronise views when needed, (if applicable e.g. if limited to zooming/panning) local view boundaries can be displayed on the remote side</t>
  </si>
  <si>
    <t>mode with changes to the local view only</t>
  </si>
  <si>
    <t>Other(s) "quick peek" button(s) next to the "synchronise" button(s)?</t>
  </si>
  <si>
    <t>Have the default click be "force action", but also a "suggest action" option</t>
  </si>
  <si>
    <t>"suggest" through long press? Specific gesture? For sliders specifically, validate using the average value if suggestions are close enough (within X% of the slider's range)</t>
  </si>
  <si>
    <t>I would like to wait for confirmation before making changes / I would like the other side to ask before making changes</t>
  </si>
  <si>
    <t>I would like to be able to make my thought process persist for later usage</t>
  </si>
  <si>
    <t>Add ability to annotate/comment</t>
  </si>
  <si>
    <t>Save button? Remove annotation/comment instead? Both?</t>
  </si>
  <si>
    <t>If personal/local space, I do not know what others are seeing</t>
  </si>
  <si>
    <t>Add ability to look at what others are seeing</t>
  </si>
  <si>
    <t>I would like to know who did what (post-interaction feedback)</t>
  </si>
  <si>
    <t>Participants mentioned that modification made by the CEO may not be argued against as easily, might not be needed if we have pointing feedback</t>
  </si>
  <si>
    <t>I would like the system to tell me when I missed some information</t>
  </si>
  <si>
    <t>Have the system highlight pieces of information related to user actions/choices and current tasks</t>
  </si>
  <si>
    <t>Visual pointer? Some sound notification?</t>
  </si>
  <si>
    <t>Problem type</t>
  </si>
  <si>
    <t>Audio</t>
  </si>
  <si>
    <t>Video</t>
  </si>
  <si>
    <t>Pointing</t>
  </si>
  <si>
    <t>Attention</t>
  </si>
  <si>
    <t>Separate workspace</t>
  </si>
  <si>
    <t>Separate workspace/Attention</t>
  </si>
  <si>
    <t>Misc</t>
  </si>
  <si>
    <t>Attract attention to new/updated content out of view (similar to 6:automatic highlighting)</t>
  </si>
  <si>
    <t>Use color/shape/picture/initialsto indicate who did what</t>
  </si>
  <si>
    <t>The pointing performed on the remote side targets a part of the system that is out of view for me</t>
  </si>
  <si>
    <t>I did not see that the content changed on a screen because it is out of view</t>
  </si>
  <si>
    <t>Then we do not see others anymore, could use a camera that does this automatically, reliable?</t>
  </si>
  <si>
    <t>activated automatically when speaking? By pressing a button or performing a gesture?</t>
  </si>
  <si>
    <t>just a back camera first?</t>
  </si>
  <si>
    <t>always 3 knobs (local, remote, average=value)</t>
  </si>
  <si>
    <t>Relevance (somewhat arbitrary evaluation combining novelty, suitability, and ability to improve awareness) (0-4 with 0 = filtered out)</t>
  </si>
  <si>
    <t>Technical accessbility (how easy it is to track the necessary input but also to display) (1-4)</t>
  </si>
  <si>
    <t>Combined (1.5*R+T if R&gt;0; 0 otherwise)</t>
  </si>
  <si>
    <t>Gutwin</t>
  </si>
  <si>
    <t>Who=&gt; Presence?</t>
  </si>
  <si>
    <t>What=&gt; Artifact (+intention?)</t>
  </si>
  <si>
    <t>Gutwin: Who=&gt;Presence but me: What=&gt;Action (+Artifact)</t>
  </si>
  <si>
    <t>Where=&gt;Gaze</t>
  </si>
  <si>
    <t>What=&gt; Action</t>
  </si>
  <si>
    <t>Outside of Gutwin as separate workspaces</t>
  </si>
  <si>
    <t>What=&gt; Action?</t>
  </si>
  <si>
    <t>Who=&gt; Authorship</t>
  </si>
  <si>
    <t>Who=&gt; Presence</t>
  </si>
  <si>
    <t>Who=&gt; Authorship (+What=&gt; Artifact +Action)</t>
  </si>
  <si>
    <t>What=&gt; Artifact +Action</t>
  </si>
  <si>
    <t>Who=&gt; Presence and What=&gt; Action</t>
  </si>
  <si>
    <t>Where=&gt; View?</t>
  </si>
  <si>
    <t>Who=&gt; Authorship (and What=&gt; Action)</t>
  </si>
  <si>
    <t>Outside of Gutwin as separate timespan, but ~What=&gt; Intention</t>
  </si>
  <si>
    <t xml:space="preserve">Who </t>
  </si>
  <si>
    <t>Presence</t>
  </si>
  <si>
    <t>Identity</t>
  </si>
  <si>
    <t>Authorship</t>
  </si>
  <si>
    <t>14, 15, 16, 18, 23</t>
  </si>
  <si>
    <t>13, 20, 21, 27</t>
  </si>
  <si>
    <t xml:space="preserve">What </t>
  </si>
  <si>
    <t>Action</t>
  </si>
  <si>
    <t>Intention</t>
  </si>
  <si>
    <t>Artifact</t>
  </si>
  <si>
    <t>6, 7, 8, 11, 12, (20), (21), 22, 23, (27)</t>
  </si>
  <si>
    <t>(2), (19), (~28)</t>
  </si>
  <si>
    <t>2, (3), (6), 19, (20), (21), 22</t>
  </si>
  <si>
    <t xml:space="preserve">Where </t>
  </si>
  <si>
    <t>Location</t>
  </si>
  <si>
    <t>Gaze</t>
  </si>
  <si>
    <t>View</t>
  </si>
  <si>
    <t>Reach</t>
  </si>
  <si>
    <t>General note: Gutwin would classify most as Who=&gt;Presence (telepointer, video, view rectangle, etc.)</t>
  </si>
  <si>
    <t>Cue nature</t>
  </si>
  <si>
    <t>attention grabbing</t>
  </si>
  <si>
    <t>environment</t>
  </si>
  <si>
    <t>actuator state, interaction highlighting</t>
  </si>
  <si>
    <t>attention state</t>
  </si>
  <si>
    <t>interaction highlighting</t>
  </si>
  <si>
    <t>attention state?</t>
  </si>
  <si>
    <t>actuator state?</t>
  </si>
  <si>
    <t>environment?</t>
  </si>
  <si>
    <t>actuator state, attention grabbing</t>
  </si>
  <si>
    <t>actuator state</t>
  </si>
  <si>
    <t>environment, actuator state</t>
  </si>
  <si>
    <t>interaction highlighting?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</si>
</sst>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0" fillId="0" borderId="0" xfId="0" applyAlignment="1">
      <alignment horizontal="left"/>
    </xf>
    <xf numFmtId="0" fontId="3" fillId="2" borderId="0" xfId="1" applyAlignment="1">
      <alignment horizontal="center" vertical="center" wrapText="1"/>
    </xf>
    <xf numFmtId="0" fontId="3" fillId="2" borderId="0" xfId="1" applyAlignment="1">
      <alignment wrapText="1"/>
    </xf>
    <xf numFmtId="0" fontId="3" fillId="2" borderId="0" xfId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2" borderId="0" xfId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5</xdr:col>
      <xdr:colOff>26747</xdr:colOff>
      <xdr:row>4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0B42662-8E83-C591-4CC6-3A95DF1EA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4125" y="2257425"/>
          <a:ext cx="4786072" cy="103822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5</xdr:col>
      <xdr:colOff>219597</xdr:colOff>
      <xdr:row>5</xdr:row>
      <xdr:rowOff>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10F58FA-3E04-16DA-1A7B-2D613A680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0929" y="3279321"/>
          <a:ext cx="4968489" cy="1034143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7</xdr:row>
      <xdr:rowOff>0</xdr:rowOff>
    </xdr:from>
    <xdr:to>
      <xdr:col>5</xdr:col>
      <xdr:colOff>82589</xdr:colOff>
      <xdr:row>8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3CB1DD0-F098-0E40-E94D-C0C061DEB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6407727"/>
          <a:ext cx="4834121" cy="103909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10</xdr:row>
      <xdr:rowOff>0</xdr:rowOff>
    </xdr:from>
    <xdr:to>
      <xdr:col>5</xdr:col>
      <xdr:colOff>9035</xdr:colOff>
      <xdr:row>11</xdr:row>
      <xdr:rowOff>31661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2A2A882-6A4C-ED97-EFCA-7966F9B97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9525000"/>
          <a:ext cx="4745182" cy="106440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11</xdr:row>
      <xdr:rowOff>1</xdr:rowOff>
    </xdr:from>
    <xdr:to>
      <xdr:col>5</xdr:col>
      <xdr:colOff>9035</xdr:colOff>
      <xdr:row>12</xdr:row>
      <xdr:rowOff>122025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DF388AFB-6F68-506E-0BC1-80A36AC1C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10564092"/>
          <a:ext cx="4745182" cy="115794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17</xdr:row>
      <xdr:rowOff>1</xdr:rowOff>
    </xdr:from>
    <xdr:to>
      <xdr:col>5</xdr:col>
      <xdr:colOff>9035</xdr:colOff>
      <xdr:row>18</xdr:row>
      <xdr:rowOff>430141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16E001A4-ADE4-55F3-1048-5516A5059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16798637"/>
          <a:ext cx="4745182" cy="146605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23</xdr:row>
      <xdr:rowOff>1</xdr:rowOff>
    </xdr:from>
    <xdr:to>
      <xdr:col>5</xdr:col>
      <xdr:colOff>9035</xdr:colOff>
      <xdr:row>24</xdr:row>
      <xdr:rowOff>198929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5E1D292B-9FCF-289F-99EA-408E67AA6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21994092"/>
          <a:ext cx="4745182" cy="123484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25</xdr:row>
      <xdr:rowOff>0</xdr:rowOff>
    </xdr:from>
    <xdr:to>
      <xdr:col>5</xdr:col>
      <xdr:colOff>201472</xdr:colOff>
      <xdr:row>26</xdr:row>
      <xdr:rowOff>2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8FD03BE0-6BE8-AD05-9D4F-67FAC0A40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24072273"/>
          <a:ext cx="4949829" cy="103909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1953113</xdr:colOff>
      <xdr:row>27</xdr:row>
      <xdr:rowOff>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777152E6-314D-CEC7-70B1-5747AB991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25111364"/>
          <a:ext cx="1949938" cy="103909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1987726</xdr:colOff>
      <xdr:row>29</xdr:row>
      <xdr:rowOff>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CF42EA6-0601-1E9E-92D6-018C4A15D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6" y="27189545"/>
          <a:ext cx="1990901" cy="1039091"/>
        </a:xfrm>
        <a:prstGeom prst="rect">
          <a:avLst/>
        </a:prstGeom>
      </xdr:spPr>
    </xdr:pic>
    <xdr:clientData/>
  </xdr:twoCellAnchor>
  <xdr:twoCellAnchor editAs="oneCell">
    <xdr:from>
      <xdr:col>4</xdr:col>
      <xdr:colOff>1</xdr:colOff>
      <xdr:row>29</xdr:row>
      <xdr:rowOff>0</xdr:rowOff>
    </xdr:from>
    <xdr:to>
      <xdr:col>5</xdr:col>
      <xdr:colOff>1</xdr:colOff>
      <xdr:row>30</xdr:row>
      <xdr:rowOff>449378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C485591D-7B97-1049-0029-6A4EB142D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1137" y="28228636"/>
          <a:ext cx="4745182" cy="1488469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1878263</xdr:colOff>
      <xdr:row>13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62C8EA-3257-E73F-C1A2-ED15A4DD1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8227" y="11984182"/>
          <a:ext cx="1871913" cy="10390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7</xdr:col>
      <xdr:colOff>26747</xdr:colOff>
      <xdr:row>12</xdr:row>
      <xdr:rowOff>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9EB952-B843-4E63-A2C9-98D450588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4467225"/>
          <a:ext cx="4792422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18</xdr:row>
      <xdr:rowOff>0</xdr:rowOff>
    </xdr:from>
    <xdr:to>
      <xdr:col>7</xdr:col>
      <xdr:colOff>219597</xdr:colOff>
      <xdr:row>19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9337F3-B038-478C-8F76-B8CB808DD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5505450"/>
          <a:ext cx="4978922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7</xdr:col>
      <xdr:colOff>82589</xdr:colOff>
      <xdr:row>12</xdr:row>
      <xdr:rowOff>1038829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D8F21D-22F9-4AF3-A44D-8D833B85C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8620125"/>
          <a:ext cx="4848264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15</xdr:row>
      <xdr:rowOff>0</xdr:rowOff>
    </xdr:from>
    <xdr:to>
      <xdr:col>7</xdr:col>
      <xdr:colOff>9035</xdr:colOff>
      <xdr:row>16</xdr:row>
      <xdr:rowOff>31661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EECF5C5-832A-467B-B303-FE1119F8B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11734800"/>
          <a:ext cx="4774710" cy="106671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16</xdr:row>
      <xdr:rowOff>1</xdr:rowOff>
    </xdr:from>
    <xdr:to>
      <xdr:col>7</xdr:col>
      <xdr:colOff>9035</xdr:colOff>
      <xdr:row>17</xdr:row>
      <xdr:rowOff>122025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F5CF6E7-6879-41C8-BD3F-2356E777F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12773026"/>
          <a:ext cx="4774710" cy="116342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</xdr:row>
      <xdr:rowOff>1</xdr:rowOff>
    </xdr:from>
    <xdr:to>
      <xdr:col>7</xdr:col>
      <xdr:colOff>9035</xdr:colOff>
      <xdr:row>4</xdr:row>
      <xdr:rowOff>430142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57B8E19-A1C3-4367-9D67-5B917952E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19002376"/>
          <a:ext cx="4774710" cy="146519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</xdr:row>
      <xdr:rowOff>1</xdr:rowOff>
    </xdr:from>
    <xdr:to>
      <xdr:col>7</xdr:col>
      <xdr:colOff>9035</xdr:colOff>
      <xdr:row>7</xdr:row>
      <xdr:rowOff>198929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E97BB67-E8D4-4AA1-8A31-2BF974EBD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25231726"/>
          <a:ext cx="4774710" cy="124032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7</xdr:col>
      <xdr:colOff>201472</xdr:colOff>
      <xdr:row>24</xdr:row>
      <xdr:rowOff>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31E1F4B-9EF8-4A98-B705-18A46E350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27308175"/>
          <a:ext cx="4960797" cy="1038227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1953113</xdr:colOff>
      <xdr:row>25</xdr:row>
      <xdr:rowOff>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68E606D-EEDA-4D88-BC88-F3DB14A81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28346400"/>
          <a:ext cx="1949938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1987726</xdr:colOff>
      <xdr:row>10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7F4B3E7-3188-4A2A-9C0D-B366028C0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30422850"/>
          <a:ext cx="1990901" cy="1038225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10</xdr:row>
      <xdr:rowOff>0</xdr:rowOff>
    </xdr:from>
    <xdr:to>
      <xdr:col>7</xdr:col>
      <xdr:colOff>1</xdr:colOff>
      <xdr:row>11</xdr:row>
      <xdr:rowOff>449378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53C9B623-AF7A-47EE-962D-4F26CB0A7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6" y="31461075"/>
          <a:ext cx="4762500" cy="148442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1878263</xdr:colOff>
      <xdr:row>3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BC89652-1B70-4887-B606-86DE25BA7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13811250"/>
          <a:ext cx="1875088" cy="10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97B4D-C579-415A-94F7-B60971CB089E}">
  <sheetPr>
    <pageSetUpPr fitToPage="1"/>
  </sheetPr>
  <dimension ref="A1:I68"/>
  <sheetViews>
    <sheetView tabSelected="1" zoomScale="70" zoomScaleNormal="70" workbookViewId="0">
      <pane ySplit="1" topLeftCell="A2" activePane="bottomLeft" state="frozen"/>
      <selection pane="bottomLeft" activeCell="D4" sqref="D4"/>
    </sheetView>
  </sheetViews>
  <sheetFormatPr defaultColWidth="8.7265625" defaultRowHeight="14.5" x14ac:dyDescent="0.35"/>
  <cols>
    <col min="1" max="1" width="14.1796875" style="4" customWidth="1"/>
    <col min="2" max="3" width="25.1796875" style="4" customWidth="1"/>
    <col min="4" max="4" width="30.1796875" style="4" customWidth="1"/>
    <col min="5" max="5" width="68.1796875" style="1" customWidth="1"/>
    <col min="6" max="6" width="10.453125" style="2" customWidth="1"/>
    <col min="7" max="7" width="10.453125" style="1" customWidth="1"/>
    <col min="8" max="8" width="10.453125" style="2" customWidth="1"/>
    <col min="9" max="9" width="40.54296875" style="4" customWidth="1"/>
    <col min="10" max="16384" width="8.7265625" style="1"/>
  </cols>
  <sheetData>
    <row r="1" spans="1:9" s="3" customFormat="1" ht="188.5" x14ac:dyDescent="0.35">
      <c r="A1" s="3" t="s">
        <v>72</v>
      </c>
      <c r="B1" s="3" t="s">
        <v>0</v>
      </c>
      <c r="C1" s="3" t="s">
        <v>1</v>
      </c>
      <c r="D1" s="3" t="s">
        <v>2</v>
      </c>
      <c r="E1" s="3" t="s">
        <v>3</v>
      </c>
      <c r="F1" s="5" t="s">
        <v>89</v>
      </c>
      <c r="G1" s="5" t="s">
        <v>88</v>
      </c>
      <c r="H1" s="5" t="s">
        <v>90</v>
      </c>
      <c r="I1" s="3" t="s">
        <v>4</v>
      </c>
    </row>
    <row r="2" spans="1:9" s="12" customFormat="1" ht="81.650000000000006" customHeight="1" x14ac:dyDescent="0.35">
      <c r="A2" s="11" t="s">
        <v>73</v>
      </c>
      <c r="B2" s="11" t="s">
        <v>5</v>
      </c>
      <c r="C2" s="11" t="s">
        <v>12</v>
      </c>
      <c r="D2" s="11"/>
      <c r="F2" s="13">
        <v>4</v>
      </c>
      <c r="G2" s="12">
        <v>0</v>
      </c>
      <c r="H2" s="13">
        <f>IF(G2=0,0,1.5*G2+F2)</f>
        <v>0</v>
      </c>
      <c r="I2" s="11"/>
    </row>
    <row r="3" spans="1:9" s="12" customFormat="1" ht="81.650000000000006" customHeight="1" x14ac:dyDescent="0.35">
      <c r="A3" s="11" t="s">
        <v>73</v>
      </c>
      <c r="B3" s="11" t="s">
        <v>6</v>
      </c>
      <c r="C3" s="11" t="s">
        <v>13</v>
      </c>
      <c r="D3" s="11"/>
      <c r="F3" s="13">
        <v>4</v>
      </c>
      <c r="G3" s="12">
        <v>0</v>
      </c>
      <c r="H3" s="13">
        <f t="shared" ref="H3:H10" si="0">IF(G3=0,0,1.5*G3+F3)</f>
        <v>0</v>
      </c>
      <c r="I3" s="11"/>
    </row>
    <row r="4" spans="1:9" ht="81.650000000000006" customHeight="1" x14ac:dyDescent="0.35">
      <c r="A4" s="4" t="s">
        <v>73</v>
      </c>
      <c r="B4" s="4" t="s">
        <v>14</v>
      </c>
      <c r="C4" s="4" t="s">
        <v>7</v>
      </c>
      <c r="F4" s="2">
        <v>4</v>
      </c>
      <c r="G4" s="1">
        <v>1</v>
      </c>
      <c r="H4" s="2">
        <f t="shared" si="0"/>
        <v>5.5</v>
      </c>
      <c r="I4" s="4" t="s">
        <v>8</v>
      </c>
    </row>
    <row r="5" spans="1:9" ht="81.650000000000006" customHeight="1" x14ac:dyDescent="0.35">
      <c r="A5" s="14" t="s">
        <v>73</v>
      </c>
      <c r="B5" s="14" t="s">
        <v>9</v>
      </c>
      <c r="C5" s="4" t="s">
        <v>10</v>
      </c>
      <c r="D5" s="4" t="s">
        <v>11</v>
      </c>
      <c r="F5" s="2">
        <v>2</v>
      </c>
      <c r="G5" s="1">
        <v>2</v>
      </c>
      <c r="H5" s="2">
        <f t="shared" si="0"/>
        <v>5</v>
      </c>
    </row>
    <row r="6" spans="1:9" ht="81.650000000000006" customHeight="1" x14ac:dyDescent="0.35">
      <c r="A6" s="14"/>
      <c r="B6" s="14"/>
      <c r="C6" s="4" t="s">
        <v>18</v>
      </c>
      <c r="D6" s="4" t="s">
        <v>19</v>
      </c>
      <c r="F6" s="2">
        <v>3</v>
      </c>
      <c r="G6" s="1">
        <v>3</v>
      </c>
      <c r="H6" s="2">
        <f t="shared" si="0"/>
        <v>7.5</v>
      </c>
    </row>
    <row r="7" spans="1:9" s="12" customFormat="1" ht="81.650000000000006" customHeight="1" x14ac:dyDescent="0.35">
      <c r="A7" s="11" t="s">
        <v>73</v>
      </c>
      <c r="B7" s="11" t="s">
        <v>15</v>
      </c>
      <c r="C7" s="11" t="s">
        <v>16</v>
      </c>
      <c r="D7" s="11"/>
      <c r="F7" s="13">
        <v>2</v>
      </c>
      <c r="G7" s="12">
        <v>0</v>
      </c>
      <c r="H7" s="13">
        <f t="shared" si="0"/>
        <v>0</v>
      </c>
      <c r="I7" s="11" t="s">
        <v>17</v>
      </c>
    </row>
    <row r="8" spans="1:9" ht="81.650000000000006" customHeight="1" x14ac:dyDescent="0.35">
      <c r="A8" s="4" t="s">
        <v>73</v>
      </c>
      <c r="B8" s="4" t="s">
        <v>20</v>
      </c>
      <c r="C8" s="4" t="s">
        <v>21</v>
      </c>
      <c r="F8" s="2">
        <v>4</v>
      </c>
      <c r="G8" s="1">
        <v>1</v>
      </c>
      <c r="H8" s="2">
        <f t="shared" si="0"/>
        <v>5.5</v>
      </c>
      <c r="I8" s="4" t="s">
        <v>84</v>
      </c>
    </row>
    <row r="9" spans="1:9" ht="81.650000000000006" customHeight="1" x14ac:dyDescent="0.35">
      <c r="A9" s="14" t="s">
        <v>74</v>
      </c>
      <c r="B9" s="14" t="s">
        <v>23</v>
      </c>
      <c r="C9" s="4" t="s">
        <v>22</v>
      </c>
      <c r="F9" s="2">
        <v>4</v>
      </c>
      <c r="G9" s="1">
        <v>1</v>
      </c>
      <c r="H9" s="2">
        <f t="shared" si="0"/>
        <v>5.5</v>
      </c>
      <c r="I9" s="4" t="s">
        <v>26</v>
      </c>
    </row>
    <row r="10" spans="1:9" ht="81.650000000000006" customHeight="1" x14ac:dyDescent="0.35">
      <c r="A10" s="14"/>
      <c r="B10" s="14"/>
      <c r="C10" s="4" t="s">
        <v>24</v>
      </c>
      <c r="F10" s="2">
        <v>4</v>
      </c>
      <c r="G10" s="1">
        <v>1</v>
      </c>
      <c r="H10" s="2">
        <f t="shared" si="0"/>
        <v>5.5</v>
      </c>
      <c r="I10" s="4" t="s">
        <v>25</v>
      </c>
    </row>
    <row r="11" spans="1:9" ht="81.650000000000006" customHeight="1" x14ac:dyDescent="0.35">
      <c r="A11" s="14" t="s">
        <v>74</v>
      </c>
      <c r="B11" s="14" t="s">
        <v>27</v>
      </c>
      <c r="C11" s="14" t="s">
        <v>49</v>
      </c>
      <c r="D11" s="14" t="s">
        <v>48</v>
      </c>
      <c r="F11" s="15">
        <v>1</v>
      </c>
      <c r="G11" s="15">
        <v>3</v>
      </c>
      <c r="H11" s="15">
        <f>IF(G11=0,0,1.5*G11+F11)</f>
        <v>5.5</v>
      </c>
      <c r="I11" s="4" t="s">
        <v>29</v>
      </c>
    </row>
    <row r="12" spans="1:9" ht="81.650000000000006" customHeight="1" x14ac:dyDescent="0.35">
      <c r="A12" s="14"/>
      <c r="B12" s="14"/>
      <c r="C12" s="14"/>
      <c r="D12" s="14"/>
      <c r="F12" s="15"/>
      <c r="G12" s="15"/>
      <c r="H12" s="15"/>
    </row>
    <row r="13" spans="1:9" ht="81.650000000000006" customHeight="1" x14ac:dyDescent="0.35">
      <c r="A13" s="14"/>
      <c r="B13" s="14"/>
      <c r="C13" s="4" t="s">
        <v>28</v>
      </c>
      <c r="F13" s="2">
        <v>4</v>
      </c>
      <c r="G13" s="1">
        <v>2</v>
      </c>
      <c r="H13" s="2">
        <f t="shared" ref="H13:H28" si="1">IF(G13=0,0,1.5*G13+F13)</f>
        <v>7</v>
      </c>
    </row>
    <row r="14" spans="1:9" ht="81.650000000000006" customHeight="1" x14ac:dyDescent="0.35">
      <c r="A14" s="4" t="s">
        <v>74</v>
      </c>
      <c r="B14" s="4" t="s">
        <v>30</v>
      </c>
      <c r="C14" s="4" t="s">
        <v>32</v>
      </c>
      <c r="F14" s="2">
        <v>2</v>
      </c>
      <c r="G14" s="1">
        <v>1</v>
      </c>
      <c r="H14" s="2">
        <f t="shared" si="1"/>
        <v>3.5</v>
      </c>
      <c r="I14" s="4" t="s">
        <v>31</v>
      </c>
    </row>
    <row r="15" spans="1:9" ht="81.650000000000006" customHeight="1" x14ac:dyDescent="0.35">
      <c r="A15" s="4" t="s">
        <v>74</v>
      </c>
      <c r="B15" s="4" t="s">
        <v>34</v>
      </c>
      <c r="C15" s="4" t="s">
        <v>33</v>
      </c>
      <c r="F15" s="2">
        <v>4</v>
      </c>
      <c r="G15" s="1">
        <v>1</v>
      </c>
      <c r="H15" s="2">
        <f t="shared" si="1"/>
        <v>5.5</v>
      </c>
      <c r="I15" s="4" t="s">
        <v>31</v>
      </c>
    </row>
    <row r="16" spans="1:9" ht="81.650000000000006" customHeight="1" x14ac:dyDescent="0.35">
      <c r="A16" s="4" t="s">
        <v>74</v>
      </c>
      <c r="B16" s="14" t="s">
        <v>35</v>
      </c>
      <c r="C16" s="4" t="s">
        <v>36</v>
      </c>
      <c r="F16" s="2">
        <v>3</v>
      </c>
      <c r="G16" s="1">
        <v>1</v>
      </c>
      <c r="H16" s="2">
        <f t="shared" si="1"/>
        <v>4.5</v>
      </c>
      <c r="I16" s="4" t="s">
        <v>37</v>
      </c>
    </row>
    <row r="17" spans="1:9" ht="81.650000000000006" customHeight="1" x14ac:dyDescent="0.35">
      <c r="A17" s="14" t="s">
        <v>75</v>
      </c>
      <c r="B17" s="14"/>
      <c r="C17" s="14" t="s">
        <v>38</v>
      </c>
      <c r="D17" s="4" t="s">
        <v>39</v>
      </c>
      <c r="F17" s="2">
        <v>2</v>
      </c>
      <c r="G17" s="1">
        <v>2</v>
      </c>
      <c r="H17" s="2">
        <f t="shared" si="1"/>
        <v>5</v>
      </c>
    </row>
    <row r="18" spans="1:9" ht="81.650000000000006" customHeight="1" x14ac:dyDescent="0.35">
      <c r="A18" s="14"/>
      <c r="B18" s="14"/>
      <c r="C18" s="14"/>
      <c r="D18" s="4" t="s">
        <v>40</v>
      </c>
      <c r="F18" s="2">
        <v>2</v>
      </c>
      <c r="G18" s="1">
        <v>3</v>
      </c>
      <c r="H18" s="2">
        <f t="shared" si="1"/>
        <v>6.5</v>
      </c>
    </row>
    <row r="19" spans="1:9" ht="81.650000000000006" customHeight="1" x14ac:dyDescent="0.35">
      <c r="A19" s="14"/>
      <c r="B19" s="14"/>
      <c r="C19" s="14"/>
      <c r="D19" s="4" t="s">
        <v>41</v>
      </c>
      <c r="F19" s="2">
        <v>2</v>
      </c>
      <c r="G19" s="1">
        <v>2</v>
      </c>
      <c r="H19" s="2">
        <f t="shared" si="1"/>
        <v>5</v>
      </c>
    </row>
    <row r="20" spans="1:9" ht="81.650000000000006" customHeight="1" x14ac:dyDescent="0.35">
      <c r="A20" s="4" t="s">
        <v>75</v>
      </c>
      <c r="B20" s="4" t="s">
        <v>42</v>
      </c>
      <c r="C20" s="4" t="s">
        <v>43</v>
      </c>
      <c r="D20" s="4" t="s">
        <v>85</v>
      </c>
      <c r="F20" s="2">
        <v>3</v>
      </c>
      <c r="G20" s="1">
        <v>2</v>
      </c>
      <c r="H20" s="2">
        <f t="shared" si="1"/>
        <v>6</v>
      </c>
    </row>
    <row r="21" spans="1:9" ht="81.650000000000006" customHeight="1" x14ac:dyDescent="0.35">
      <c r="A21" s="4" t="s">
        <v>75</v>
      </c>
      <c r="B21" s="4" t="s">
        <v>44</v>
      </c>
      <c r="C21" s="4" t="s">
        <v>45</v>
      </c>
      <c r="F21" s="2">
        <v>2</v>
      </c>
      <c r="G21" s="1">
        <v>2</v>
      </c>
      <c r="H21" s="2">
        <f t="shared" si="1"/>
        <v>5</v>
      </c>
      <c r="I21" s="4" t="s">
        <v>47</v>
      </c>
    </row>
    <row r="22" spans="1:9" ht="81.650000000000006" customHeight="1" x14ac:dyDescent="0.35">
      <c r="A22" s="4" t="s">
        <v>75</v>
      </c>
      <c r="B22" s="4" t="s">
        <v>67</v>
      </c>
      <c r="C22" s="4" t="s">
        <v>81</v>
      </c>
      <c r="F22" s="2">
        <v>2</v>
      </c>
      <c r="G22" s="1">
        <v>1</v>
      </c>
      <c r="H22" s="2">
        <f t="shared" si="1"/>
        <v>3.5</v>
      </c>
      <c r="I22" s="4" t="s">
        <v>68</v>
      </c>
    </row>
    <row r="23" spans="1:9" ht="81.650000000000006" customHeight="1" x14ac:dyDescent="0.35">
      <c r="A23" s="4" t="s">
        <v>76</v>
      </c>
      <c r="B23" s="4" t="s">
        <v>50</v>
      </c>
      <c r="C23" s="4" t="s">
        <v>51</v>
      </c>
      <c r="D23" s="4" t="s">
        <v>52</v>
      </c>
      <c r="F23" s="2">
        <v>2</v>
      </c>
      <c r="G23" s="1">
        <v>3</v>
      </c>
      <c r="H23" s="2">
        <f t="shared" si="1"/>
        <v>6.5</v>
      </c>
    </row>
    <row r="24" spans="1:9" ht="81.650000000000006" customHeight="1" x14ac:dyDescent="0.35">
      <c r="A24" s="4" t="s">
        <v>76</v>
      </c>
      <c r="B24" s="4" t="s">
        <v>82</v>
      </c>
      <c r="C24" s="4" t="s">
        <v>46</v>
      </c>
      <c r="D24" s="4" t="s">
        <v>71</v>
      </c>
      <c r="F24" s="2">
        <v>3</v>
      </c>
      <c r="G24" s="1">
        <v>2</v>
      </c>
      <c r="H24" s="2">
        <f t="shared" si="1"/>
        <v>6</v>
      </c>
    </row>
    <row r="25" spans="1:9" ht="81.650000000000006" customHeight="1" x14ac:dyDescent="0.35">
      <c r="A25" s="4" t="s">
        <v>76</v>
      </c>
      <c r="B25" s="4" t="s">
        <v>83</v>
      </c>
      <c r="C25" s="4" t="s">
        <v>80</v>
      </c>
      <c r="F25" s="2">
        <v>3</v>
      </c>
      <c r="G25" s="1">
        <v>2</v>
      </c>
      <c r="H25" s="2">
        <f t="shared" si="1"/>
        <v>6</v>
      </c>
    </row>
    <row r="26" spans="1:9" s="12" customFormat="1" ht="81.650000000000006" customHeight="1" x14ac:dyDescent="0.35">
      <c r="A26" s="11" t="s">
        <v>77</v>
      </c>
      <c r="B26" s="16" t="s">
        <v>53</v>
      </c>
      <c r="C26" s="11" t="s">
        <v>57</v>
      </c>
      <c r="D26" s="11" t="s">
        <v>56</v>
      </c>
      <c r="F26" s="13">
        <v>3</v>
      </c>
      <c r="G26" s="12">
        <v>1</v>
      </c>
      <c r="H26" s="13">
        <f t="shared" si="1"/>
        <v>4.5</v>
      </c>
      <c r="I26" s="11"/>
    </row>
    <row r="27" spans="1:9" s="12" customFormat="1" ht="81.650000000000006" customHeight="1" x14ac:dyDescent="0.35">
      <c r="A27" s="11"/>
      <c r="B27" s="16"/>
      <c r="C27" s="11" t="s">
        <v>54</v>
      </c>
      <c r="D27" s="11" t="s">
        <v>55</v>
      </c>
      <c r="F27" s="13">
        <v>3</v>
      </c>
      <c r="G27" s="12">
        <v>1</v>
      </c>
      <c r="H27" s="13">
        <f t="shared" si="1"/>
        <v>4.5</v>
      </c>
      <c r="I27" s="11"/>
    </row>
    <row r="28" spans="1:9" s="12" customFormat="1" ht="81.650000000000006" customHeight="1" x14ac:dyDescent="0.35">
      <c r="A28" s="11" t="s">
        <v>78</v>
      </c>
      <c r="B28" s="11" t="s">
        <v>65</v>
      </c>
      <c r="C28" s="11" t="s">
        <v>66</v>
      </c>
      <c r="D28" s="11" t="s">
        <v>58</v>
      </c>
      <c r="F28" s="13">
        <v>3</v>
      </c>
      <c r="G28" s="12">
        <v>2</v>
      </c>
      <c r="H28" s="13">
        <f t="shared" si="1"/>
        <v>6</v>
      </c>
      <c r="I28" s="11" t="s">
        <v>86</v>
      </c>
    </row>
    <row r="29" spans="1:9" ht="81.650000000000006" customHeight="1" x14ac:dyDescent="0.35">
      <c r="A29" s="14" t="s">
        <v>77</v>
      </c>
      <c r="B29" s="14" t="s">
        <v>61</v>
      </c>
      <c r="C29" s="14" t="s">
        <v>59</v>
      </c>
      <c r="D29" s="14" t="s">
        <v>60</v>
      </c>
      <c r="F29" s="15">
        <v>3</v>
      </c>
      <c r="G29" s="15">
        <v>2</v>
      </c>
      <c r="H29" s="15">
        <f>IF(G29=0,0,1.5*G29+F29)</f>
        <v>6</v>
      </c>
    </row>
    <row r="30" spans="1:9" ht="81.650000000000006" customHeight="1" x14ac:dyDescent="0.35">
      <c r="A30" s="14"/>
      <c r="B30" s="14"/>
      <c r="C30" s="14"/>
      <c r="D30" s="14"/>
      <c r="F30" s="15"/>
      <c r="G30" s="15"/>
      <c r="H30" s="15"/>
      <c r="I30" s="4" t="s">
        <v>87</v>
      </c>
    </row>
    <row r="31" spans="1:9" s="12" customFormat="1" ht="81.650000000000006" customHeight="1" x14ac:dyDescent="0.35">
      <c r="A31" s="11" t="s">
        <v>79</v>
      </c>
      <c r="B31" s="11" t="s">
        <v>62</v>
      </c>
      <c r="C31" s="11" t="s">
        <v>63</v>
      </c>
      <c r="D31" s="11" t="s">
        <v>64</v>
      </c>
      <c r="F31" s="13">
        <v>2</v>
      </c>
      <c r="G31" s="12">
        <v>1</v>
      </c>
      <c r="H31" s="13">
        <f t="shared" ref="H31:H32" si="2">IF(G31=0,0,1.5*G31+F31)</f>
        <v>3.5</v>
      </c>
      <c r="I31" s="11"/>
    </row>
    <row r="32" spans="1:9" s="12" customFormat="1" ht="81.650000000000006" customHeight="1" x14ac:dyDescent="0.35">
      <c r="A32" s="11" t="s">
        <v>79</v>
      </c>
      <c r="B32" s="11" t="s">
        <v>69</v>
      </c>
      <c r="C32" s="11" t="s">
        <v>70</v>
      </c>
      <c r="D32" s="11"/>
      <c r="F32" s="13">
        <v>2</v>
      </c>
      <c r="G32" s="12">
        <v>0</v>
      </c>
      <c r="H32" s="13">
        <f t="shared" si="2"/>
        <v>0</v>
      </c>
      <c r="I32" s="11"/>
    </row>
    <row r="33" ht="81.650000000000006" customHeight="1" x14ac:dyDescent="0.35"/>
    <row r="34" ht="81.650000000000006" customHeight="1" x14ac:dyDescent="0.35"/>
    <row r="35" ht="81.650000000000006" customHeight="1" x14ac:dyDescent="0.35"/>
    <row r="36" ht="81.650000000000006" customHeight="1" x14ac:dyDescent="0.35"/>
    <row r="37" ht="81.650000000000006" customHeight="1" x14ac:dyDescent="0.35"/>
    <row r="38" ht="81.650000000000006" customHeight="1" x14ac:dyDescent="0.35"/>
    <row r="39" ht="81.650000000000006" customHeight="1" x14ac:dyDescent="0.35"/>
    <row r="40" ht="81.650000000000006" customHeight="1" x14ac:dyDescent="0.35"/>
    <row r="41" ht="81.650000000000006" customHeight="1" x14ac:dyDescent="0.35"/>
    <row r="42" ht="81.650000000000006" customHeight="1" x14ac:dyDescent="0.35"/>
    <row r="43" ht="81.650000000000006" customHeight="1" x14ac:dyDescent="0.35"/>
    <row r="44" ht="81.650000000000006" customHeight="1" x14ac:dyDescent="0.35"/>
    <row r="45" ht="81.650000000000006" customHeight="1" x14ac:dyDescent="0.35"/>
    <row r="46" ht="81.650000000000006" customHeight="1" x14ac:dyDescent="0.35"/>
    <row r="47" ht="81.650000000000006" customHeight="1" x14ac:dyDescent="0.35"/>
    <row r="48" ht="81.650000000000006" customHeight="1" x14ac:dyDescent="0.35"/>
    <row r="49" ht="81.650000000000006" customHeight="1" x14ac:dyDescent="0.35"/>
    <row r="50" ht="81.650000000000006" customHeight="1" x14ac:dyDescent="0.35"/>
    <row r="51" ht="81.650000000000006" customHeight="1" x14ac:dyDescent="0.35"/>
    <row r="52" ht="81.650000000000006" customHeight="1" x14ac:dyDescent="0.35"/>
    <row r="53" ht="81.650000000000006" customHeight="1" x14ac:dyDescent="0.35"/>
    <row r="54" ht="81.650000000000006" customHeight="1" x14ac:dyDescent="0.35"/>
    <row r="55" ht="81.650000000000006" customHeight="1" x14ac:dyDescent="0.35"/>
    <row r="56" ht="81.650000000000006" customHeight="1" x14ac:dyDescent="0.35"/>
    <row r="57" ht="81.650000000000006" customHeight="1" x14ac:dyDescent="0.35"/>
    <row r="58" ht="81.650000000000006" customHeight="1" x14ac:dyDescent="0.35"/>
    <row r="59" ht="81.650000000000006" customHeight="1" x14ac:dyDescent="0.35"/>
    <row r="60" ht="81.650000000000006" customHeight="1" x14ac:dyDescent="0.35"/>
    <row r="61" ht="81.650000000000006" customHeight="1" x14ac:dyDescent="0.35"/>
    <row r="62" ht="81.650000000000006" customHeight="1" x14ac:dyDescent="0.35"/>
    <row r="63" ht="81.650000000000006" customHeight="1" x14ac:dyDescent="0.35"/>
    <row r="64" ht="81.650000000000006" customHeight="1" x14ac:dyDescent="0.35"/>
    <row r="65" ht="81.650000000000006" customHeight="1" x14ac:dyDescent="0.35"/>
    <row r="66" ht="81.650000000000006" customHeight="1" x14ac:dyDescent="0.35"/>
    <row r="67" ht="81.650000000000006" customHeight="1" x14ac:dyDescent="0.35"/>
    <row r="68" ht="81.650000000000006" customHeight="1" x14ac:dyDescent="0.35"/>
  </sheetData>
  <mergeCells count="22">
    <mergeCell ref="A11:A13"/>
    <mergeCell ref="B11:B13"/>
    <mergeCell ref="A5:A6"/>
    <mergeCell ref="B5:B6"/>
    <mergeCell ref="A9:A10"/>
    <mergeCell ref="B9:B10"/>
    <mergeCell ref="C11:C12"/>
    <mergeCell ref="D11:D12"/>
    <mergeCell ref="F11:F12"/>
    <mergeCell ref="G11:G12"/>
    <mergeCell ref="H11:H12"/>
    <mergeCell ref="D29:D30"/>
    <mergeCell ref="F29:F30"/>
    <mergeCell ref="G29:G30"/>
    <mergeCell ref="H29:H30"/>
    <mergeCell ref="A17:A19"/>
    <mergeCell ref="B16:B19"/>
    <mergeCell ref="C17:C19"/>
    <mergeCell ref="B26:B27"/>
    <mergeCell ref="A29:A30"/>
    <mergeCell ref="B29:B30"/>
    <mergeCell ref="C29:C30"/>
  </mergeCells>
  <conditionalFormatting sqref="G1:G1048576">
    <cfRule type="colorScale" priority="2">
      <colorScale>
        <cfvo type="min"/>
        <cfvo type="max"/>
        <color rgb="FFFCFCFF"/>
        <color rgb="FF0070C0"/>
      </colorScale>
    </cfRule>
  </conditionalFormatting>
  <conditionalFormatting sqref="H1:H1048576">
    <cfRule type="colorScale" priority="1">
      <colorScale>
        <cfvo type="min"/>
        <cfvo type="max"/>
        <color rgb="FFFCFCFF"/>
        <color theme="9" tint="-0.249977111117893"/>
      </colorScale>
    </cfRule>
  </conditionalFormatting>
  <pageMargins left="0.7" right="0.7" top="0.75" bottom="0.75" header="0.3" footer="0.3"/>
  <pageSetup paperSize="9" scale="5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28FF2-5779-47F7-A5AC-B2E1B6AB1145}">
  <sheetPr>
    <pageSetUpPr fitToPage="1"/>
  </sheetPr>
  <dimension ref="A1:K68"/>
  <sheetViews>
    <sheetView zoomScale="84" zoomScaleNormal="84" workbookViewId="0">
      <pane ySplit="1" topLeftCell="A3" activePane="bottomLeft" state="frozen"/>
      <selection pane="bottomLeft" activeCell="A9" sqref="A9:XFD9"/>
    </sheetView>
  </sheetViews>
  <sheetFormatPr defaultColWidth="8.7265625" defaultRowHeight="14.5" x14ac:dyDescent="0.35"/>
  <cols>
    <col min="1" max="1" width="11.453125" style="1" customWidth="1"/>
    <col min="2" max="2" width="13" style="1" customWidth="1"/>
    <col min="3" max="3" width="14.1796875" style="4" customWidth="1"/>
    <col min="4" max="5" width="25.1796875" style="4" customWidth="1"/>
    <col min="6" max="6" width="30.1796875" style="4" customWidth="1"/>
    <col min="7" max="7" width="68.1796875" style="1" customWidth="1"/>
    <col min="8" max="8" width="10.453125" style="2" customWidth="1"/>
    <col min="9" max="9" width="10.453125" style="1" customWidth="1"/>
    <col min="10" max="10" width="10.453125" style="2" customWidth="1"/>
    <col min="11" max="11" width="40.54296875" style="4" customWidth="1"/>
    <col min="12" max="16384" width="8.7265625" style="1"/>
  </cols>
  <sheetData>
    <row r="1" spans="1:11" s="3" customFormat="1" ht="40" customHeight="1" x14ac:dyDescent="0.35">
      <c r="A1" s="3" t="s">
        <v>126</v>
      </c>
      <c r="B1" s="3" t="s">
        <v>91</v>
      </c>
      <c r="C1" s="3" t="s">
        <v>72</v>
      </c>
      <c r="D1" s="3" t="s">
        <v>0</v>
      </c>
      <c r="E1" s="3" t="s">
        <v>1</v>
      </c>
      <c r="F1" s="3" t="s">
        <v>2</v>
      </c>
      <c r="G1" s="3" t="s">
        <v>3</v>
      </c>
      <c r="H1" s="5" t="s">
        <v>89</v>
      </c>
      <c r="I1" s="5" t="s">
        <v>88</v>
      </c>
      <c r="J1" s="5" t="s">
        <v>90</v>
      </c>
      <c r="K1" s="3" t="s">
        <v>4</v>
      </c>
    </row>
    <row r="2" spans="1:11" ht="81.650000000000006" customHeight="1" x14ac:dyDescent="0.35">
      <c r="A2" s="1" t="s">
        <v>127</v>
      </c>
      <c r="B2" s="1" t="s">
        <v>93</v>
      </c>
      <c r="C2" s="4" t="s">
        <v>73</v>
      </c>
      <c r="D2" s="4" t="s">
        <v>9</v>
      </c>
      <c r="E2" s="4" t="s">
        <v>18</v>
      </c>
      <c r="F2" s="4" t="s">
        <v>19</v>
      </c>
      <c r="H2" s="2">
        <v>3</v>
      </c>
      <c r="I2" s="1">
        <v>3</v>
      </c>
      <c r="J2" s="2">
        <f t="shared" ref="J2:J10" si="0">IF(I2=0,0,1.5*I2+H2)</f>
        <v>7.5</v>
      </c>
    </row>
    <row r="3" spans="1:11" ht="81.650000000000006" customHeight="1" x14ac:dyDescent="0.35">
      <c r="A3" s="1" t="s">
        <v>128</v>
      </c>
      <c r="B3" s="1" t="s">
        <v>92</v>
      </c>
      <c r="C3" s="4" t="s">
        <v>74</v>
      </c>
      <c r="D3" s="4" t="s">
        <v>27</v>
      </c>
      <c r="E3" s="4" t="s">
        <v>28</v>
      </c>
      <c r="H3" s="2">
        <v>4</v>
      </c>
      <c r="I3" s="1">
        <v>2</v>
      </c>
      <c r="J3" s="2">
        <f t="shared" si="0"/>
        <v>7</v>
      </c>
    </row>
    <row r="4" spans="1:11" ht="81.650000000000006" customHeight="1" x14ac:dyDescent="0.35">
      <c r="A4" s="1" t="s">
        <v>129</v>
      </c>
      <c r="B4" s="1" t="s">
        <v>94</v>
      </c>
      <c r="C4" s="4" t="s">
        <v>75</v>
      </c>
      <c r="D4" s="4" t="s">
        <v>35</v>
      </c>
      <c r="E4" s="4" t="s">
        <v>38</v>
      </c>
      <c r="F4" s="4" t="s">
        <v>40</v>
      </c>
      <c r="H4" s="2">
        <v>2</v>
      </c>
      <c r="I4" s="1">
        <v>3</v>
      </c>
      <c r="J4" s="2">
        <f t="shared" si="0"/>
        <v>6.5</v>
      </c>
    </row>
    <row r="5" spans="1:11" ht="81.650000000000006" customHeight="1" x14ac:dyDescent="0.35">
      <c r="A5" s="1" t="s">
        <v>130</v>
      </c>
      <c r="B5" s="1" t="s">
        <v>95</v>
      </c>
      <c r="C5" s="4" t="s">
        <v>76</v>
      </c>
      <c r="D5" s="4" t="s">
        <v>50</v>
      </c>
      <c r="E5" s="4" t="s">
        <v>51</v>
      </c>
      <c r="F5" s="4" t="s">
        <v>52</v>
      </c>
      <c r="H5" s="2">
        <v>2</v>
      </c>
      <c r="I5" s="1">
        <v>3</v>
      </c>
      <c r="J5" s="2">
        <f t="shared" si="0"/>
        <v>6.5</v>
      </c>
    </row>
    <row r="6" spans="1:11" ht="81.650000000000006" customHeight="1" x14ac:dyDescent="0.35">
      <c r="A6" s="1" t="s">
        <v>129</v>
      </c>
      <c r="B6" s="1" t="s">
        <v>94</v>
      </c>
      <c r="C6" s="4" t="s">
        <v>75</v>
      </c>
      <c r="D6" s="4" t="s">
        <v>42</v>
      </c>
      <c r="E6" s="4" t="s">
        <v>43</v>
      </c>
      <c r="F6" s="4" t="s">
        <v>85</v>
      </c>
      <c r="H6" s="2">
        <v>3</v>
      </c>
      <c r="I6" s="1">
        <v>2</v>
      </c>
      <c r="J6" s="2">
        <f t="shared" si="0"/>
        <v>6</v>
      </c>
    </row>
    <row r="7" spans="1:11" ht="81.650000000000006" customHeight="1" x14ac:dyDescent="0.35">
      <c r="A7" s="1" t="s">
        <v>131</v>
      </c>
      <c r="B7" s="1" t="s">
        <v>96</v>
      </c>
      <c r="C7" s="4" t="s">
        <v>76</v>
      </c>
      <c r="D7" s="4" t="s">
        <v>82</v>
      </c>
      <c r="E7" s="4" t="s">
        <v>46</v>
      </c>
      <c r="F7" s="4" t="s">
        <v>71</v>
      </c>
      <c r="H7" s="2">
        <v>3</v>
      </c>
      <c r="I7" s="1">
        <v>2</v>
      </c>
      <c r="J7" s="2">
        <f t="shared" si="0"/>
        <v>6</v>
      </c>
    </row>
    <row r="8" spans="1:11" ht="81.650000000000006" customHeight="1" x14ac:dyDescent="0.35">
      <c r="A8" s="1" t="s">
        <v>127</v>
      </c>
      <c r="B8" s="1" t="s">
        <v>96</v>
      </c>
      <c r="C8" s="4" t="s">
        <v>76</v>
      </c>
      <c r="D8" s="4" t="s">
        <v>83</v>
      </c>
      <c r="E8" s="4" t="s">
        <v>80</v>
      </c>
      <c r="H8" s="2">
        <v>3</v>
      </c>
      <c r="I8" s="1">
        <v>2</v>
      </c>
      <c r="J8" s="2">
        <f t="shared" si="0"/>
        <v>6</v>
      </c>
    </row>
    <row r="9" spans="1:11" ht="81.650000000000006" customHeight="1" x14ac:dyDescent="0.35">
      <c r="A9" s="1" t="s">
        <v>132</v>
      </c>
      <c r="B9" s="1" t="s">
        <v>97</v>
      </c>
      <c r="C9" s="4" t="s">
        <v>78</v>
      </c>
      <c r="D9" s="4" t="s">
        <v>65</v>
      </c>
      <c r="E9" s="4" t="s">
        <v>66</v>
      </c>
      <c r="F9" s="4" t="s">
        <v>58</v>
      </c>
      <c r="H9" s="2">
        <v>3</v>
      </c>
      <c r="I9" s="1">
        <v>2</v>
      </c>
      <c r="J9" s="2">
        <f t="shared" si="0"/>
        <v>6</v>
      </c>
      <c r="K9" s="4" t="s">
        <v>86</v>
      </c>
    </row>
    <row r="10" spans="1:11" ht="81.650000000000006" customHeight="1" x14ac:dyDescent="0.35">
      <c r="A10" s="15" t="s">
        <v>133</v>
      </c>
      <c r="B10" s="17" t="s">
        <v>96</v>
      </c>
      <c r="C10" s="14" t="s">
        <v>77</v>
      </c>
      <c r="D10" s="14" t="s">
        <v>61</v>
      </c>
      <c r="E10" s="14" t="s">
        <v>59</v>
      </c>
      <c r="F10" s="14" t="s">
        <v>60</v>
      </c>
      <c r="H10" s="15">
        <v>3</v>
      </c>
      <c r="I10" s="15">
        <v>2</v>
      </c>
      <c r="J10" s="15">
        <f t="shared" si="0"/>
        <v>6</v>
      </c>
    </row>
    <row r="11" spans="1:11" ht="81.650000000000006" customHeight="1" x14ac:dyDescent="0.35">
      <c r="A11" s="15"/>
      <c r="B11" s="17"/>
      <c r="C11" s="14"/>
      <c r="D11" s="14"/>
      <c r="E11" s="14"/>
      <c r="F11" s="14"/>
      <c r="H11" s="15"/>
      <c r="I11" s="15"/>
      <c r="J11" s="15"/>
      <c r="K11" s="4" t="s">
        <v>87</v>
      </c>
    </row>
    <row r="12" spans="1:11" ht="81.650000000000006" customHeight="1" x14ac:dyDescent="0.35">
      <c r="A12" s="1" t="s">
        <v>127</v>
      </c>
      <c r="B12" s="6" t="s">
        <v>98</v>
      </c>
      <c r="C12" s="4" t="s">
        <v>73</v>
      </c>
      <c r="D12" s="4" t="s">
        <v>14</v>
      </c>
      <c r="E12" s="4" t="s">
        <v>7</v>
      </c>
      <c r="H12" s="2">
        <v>4</v>
      </c>
      <c r="I12" s="1">
        <v>1</v>
      </c>
      <c r="J12" s="2">
        <f>IF(I12=0,0,1.5*I12+H12)</f>
        <v>5.5</v>
      </c>
      <c r="K12" s="4" t="s">
        <v>8</v>
      </c>
    </row>
    <row r="13" spans="1:11" ht="81.650000000000006" customHeight="1" x14ac:dyDescent="0.35">
      <c r="A13" s="1" t="s">
        <v>128</v>
      </c>
      <c r="B13" s="6" t="s">
        <v>99</v>
      </c>
      <c r="C13" s="4" t="s">
        <v>73</v>
      </c>
      <c r="D13" s="4" t="s">
        <v>20</v>
      </c>
      <c r="E13" s="4" t="s">
        <v>21</v>
      </c>
      <c r="H13" s="2">
        <v>4</v>
      </c>
      <c r="I13" s="1">
        <v>1</v>
      </c>
      <c r="J13" s="2">
        <f>IF(I13=0,0,1.5*I13+H13)</f>
        <v>5.5</v>
      </c>
      <c r="K13" s="4" t="s">
        <v>84</v>
      </c>
    </row>
    <row r="14" spans="1:11" ht="81.650000000000006" customHeight="1" x14ac:dyDescent="0.35">
      <c r="A14" s="1" t="s">
        <v>128</v>
      </c>
      <c r="B14" s="1" t="s">
        <v>100</v>
      </c>
      <c r="C14" s="4" t="s">
        <v>74</v>
      </c>
      <c r="D14" s="4" t="s">
        <v>23</v>
      </c>
      <c r="E14" s="4" t="s">
        <v>22</v>
      </c>
      <c r="H14" s="2">
        <v>4</v>
      </c>
      <c r="I14" s="1">
        <v>1</v>
      </c>
      <c r="J14" s="2">
        <f>IF(I14=0,0,1.5*I14+H14)</f>
        <v>5.5</v>
      </c>
      <c r="K14" s="4" t="s">
        <v>26</v>
      </c>
    </row>
    <row r="15" spans="1:11" ht="81.650000000000006" customHeight="1" x14ac:dyDescent="0.35">
      <c r="A15" s="1" t="s">
        <v>134</v>
      </c>
      <c r="B15" s="1" t="s">
        <v>100</v>
      </c>
      <c r="C15" s="4" t="s">
        <v>74</v>
      </c>
      <c r="D15" s="4" t="s">
        <v>23</v>
      </c>
      <c r="E15" s="4" t="s">
        <v>24</v>
      </c>
      <c r="H15" s="2">
        <v>4</v>
      </c>
      <c r="I15" s="1">
        <v>1</v>
      </c>
      <c r="J15" s="2">
        <f>IF(I15=0,0,1.5*I15+H15)</f>
        <v>5.5</v>
      </c>
      <c r="K15" s="4" t="s">
        <v>25</v>
      </c>
    </row>
    <row r="16" spans="1:11" ht="81.650000000000006" customHeight="1" x14ac:dyDescent="0.35">
      <c r="A16" s="15" t="s">
        <v>128</v>
      </c>
      <c r="B16" s="17" t="s">
        <v>92</v>
      </c>
      <c r="C16" s="14" t="s">
        <v>74</v>
      </c>
      <c r="D16" s="14" t="s">
        <v>27</v>
      </c>
      <c r="E16" s="14" t="s">
        <v>49</v>
      </c>
      <c r="F16" s="14" t="s">
        <v>48</v>
      </c>
      <c r="H16" s="15">
        <v>1</v>
      </c>
      <c r="I16" s="15">
        <v>3</v>
      </c>
      <c r="J16" s="15">
        <f>IF(I16=0,0,1.5*I16+H16)</f>
        <v>5.5</v>
      </c>
      <c r="K16" s="14" t="s">
        <v>29</v>
      </c>
    </row>
    <row r="17" spans="1:11" ht="81.650000000000006" customHeight="1" x14ac:dyDescent="0.35">
      <c r="A17" s="15"/>
      <c r="B17" s="17"/>
      <c r="C17" s="14"/>
      <c r="D17" s="14"/>
      <c r="E17" s="14"/>
      <c r="F17" s="14"/>
      <c r="H17" s="15"/>
      <c r="I17" s="15"/>
      <c r="J17" s="15"/>
      <c r="K17" s="14"/>
    </row>
    <row r="18" spans="1:11" ht="81.650000000000006" customHeight="1" x14ac:dyDescent="0.35">
      <c r="A18" s="1" t="s">
        <v>128</v>
      </c>
      <c r="B18" s="1" t="s">
        <v>100</v>
      </c>
      <c r="C18" s="4" t="s">
        <v>74</v>
      </c>
      <c r="D18" s="4" t="s">
        <v>34</v>
      </c>
      <c r="E18" s="4" t="s">
        <v>33</v>
      </c>
      <c r="H18" s="2">
        <v>4</v>
      </c>
      <c r="I18" s="1">
        <v>1</v>
      </c>
      <c r="J18" s="2">
        <f t="shared" ref="J18:J32" si="1">IF(I18=0,0,1.5*I18+H18)</f>
        <v>5.5</v>
      </c>
      <c r="K18" s="4" t="s">
        <v>31</v>
      </c>
    </row>
    <row r="19" spans="1:11" ht="81.650000000000006" customHeight="1" x14ac:dyDescent="0.35">
      <c r="A19" s="1" t="s">
        <v>135</v>
      </c>
      <c r="B19" s="1" t="s">
        <v>93</v>
      </c>
      <c r="C19" s="4" t="s">
        <v>73</v>
      </c>
      <c r="D19" s="4" t="s">
        <v>9</v>
      </c>
      <c r="E19" s="4" t="s">
        <v>10</v>
      </c>
      <c r="F19" s="4" t="s">
        <v>11</v>
      </c>
      <c r="H19" s="2">
        <v>2</v>
      </c>
      <c r="I19" s="1">
        <v>2</v>
      </c>
      <c r="J19" s="2">
        <f t="shared" si="1"/>
        <v>5</v>
      </c>
    </row>
    <row r="20" spans="1:11" ht="81.650000000000006" customHeight="1" x14ac:dyDescent="0.35">
      <c r="A20" s="1" t="s">
        <v>136</v>
      </c>
      <c r="B20" s="1" t="s">
        <v>101</v>
      </c>
      <c r="C20" s="4" t="s">
        <v>75</v>
      </c>
      <c r="D20" s="4" t="s">
        <v>35</v>
      </c>
      <c r="E20" s="4" t="s">
        <v>38</v>
      </c>
      <c r="F20" s="4" t="s">
        <v>39</v>
      </c>
      <c r="H20" s="2">
        <v>2</v>
      </c>
      <c r="I20" s="1">
        <v>2</v>
      </c>
      <c r="J20" s="2">
        <f t="shared" si="1"/>
        <v>5</v>
      </c>
    </row>
    <row r="21" spans="1:11" ht="81.650000000000006" customHeight="1" x14ac:dyDescent="0.35">
      <c r="A21" s="1" t="s">
        <v>136</v>
      </c>
      <c r="B21" s="1" t="s">
        <v>101</v>
      </c>
      <c r="C21" s="4" t="s">
        <v>75</v>
      </c>
      <c r="D21" s="4" t="s">
        <v>35</v>
      </c>
      <c r="E21" s="4" t="s">
        <v>38</v>
      </c>
      <c r="F21" s="4" t="s">
        <v>41</v>
      </c>
      <c r="H21" s="2">
        <v>2</v>
      </c>
      <c r="I21" s="1">
        <v>2</v>
      </c>
      <c r="J21" s="2">
        <f t="shared" si="1"/>
        <v>5</v>
      </c>
    </row>
    <row r="22" spans="1:11" ht="81.650000000000006" customHeight="1" x14ac:dyDescent="0.35">
      <c r="A22" s="1" t="s">
        <v>129</v>
      </c>
      <c r="B22" s="1" t="s">
        <v>102</v>
      </c>
      <c r="C22" s="4" t="s">
        <v>75</v>
      </c>
      <c r="D22" s="4" t="s">
        <v>44</v>
      </c>
      <c r="E22" s="4" t="s">
        <v>45</v>
      </c>
      <c r="H22" s="2">
        <v>2</v>
      </c>
      <c r="I22" s="1">
        <v>2</v>
      </c>
      <c r="J22" s="2">
        <f t="shared" si="1"/>
        <v>5</v>
      </c>
      <c r="K22" s="4" t="s">
        <v>47</v>
      </c>
    </row>
    <row r="23" spans="1:11" ht="81.650000000000006" customHeight="1" x14ac:dyDescent="0.35">
      <c r="A23" s="1" t="s">
        <v>137</v>
      </c>
      <c r="B23" s="1" t="s">
        <v>103</v>
      </c>
      <c r="C23" s="4" t="s">
        <v>74</v>
      </c>
      <c r="D23" s="4" t="s">
        <v>35</v>
      </c>
      <c r="E23" s="4" t="s">
        <v>36</v>
      </c>
      <c r="H23" s="2">
        <v>3</v>
      </c>
      <c r="I23" s="1">
        <v>1</v>
      </c>
      <c r="J23" s="2">
        <f t="shared" si="1"/>
        <v>4.5</v>
      </c>
      <c r="K23" s="4" t="s">
        <v>37</v>
      </c>
    </row>
    <row r="24" spans="1:11" ht="81.650000000000006" customHeight="1" x14ac:dyDescent="0.35">
      <c r="A24" s="1" t="s">
        <v>132</v>
      </c>
      <c r="B24" s="1" t="s">
        <v>97</v>
      </c>
      <c r="C24" s="4" t="s">
        <v>77</v>
      </c>
      <c r="D24" s="4" t="s">
        <v>53</v>
      </c>
      <c r="E24" s="4" t="s">
        <v>57</v>
      </c>
      <c r="F24" s="4" t="s">
        <v>56</v>
      </c>
      <c r="H24" s="2">
        <v>3</v>
      </c>
      <c r="I24" s="1">
        <v>1</v>
      </c>
      <c r="J24" s="2">
        <f t="shared" si="1"/>
        <v>4.5</v>
      </c>
    </row>
    <row r="25" spans="1:11" ht="81.650000000000006" customHeight="1" x14ac:dyDescent="0.35">
      <c r="A25" s="1" t="s">
        <v>130</v>
      </c>
      <c r="B25" s="1" t="s">
        <v>97</v>
      </c>
      <c r="C25" s="4" t="s">
        <v>77</v>
      </c>
      <c r="D25" s="4" t="s">
        <v>53</v>
      </c>
      <c r="E25" s="4" t="s">
        <v>54</v>
      </c>
      <c r="F25" s="4" t="s">
        <v>55</v>
      </c>
      <c r="H25" s="2">
        <v>3</v>
      </c>
      <c r="I25" s="1">
        <v>1</v>
      </c>
      <c r="J25" s="2">
        <f t="shared" si="1"/>
        <v>4.5</v>
      </c>
    </row>
    <row r="26" spans="1:11" ht="81.650000000000006" customHeight="1" x14ac:dyDescent="0.35">
      <c r="A26" s="1" t="s">
        <v>134</v>
      </c>
      <c r="B26" s="1" t="s">
        <v>104</v>
      </c>
      <c r="C26" s="4" t="s">
        <v>74</v>
      </c>
      <c r="D26" s="4" t="s">
        <v>30</v>
      </c>
      <c r="E26" s="4" t="s">
        <v>32</v>
      </c>
      <c r="H26" s="2">
        <v>2</v>
      </c>
      <c r="I26" s="1">
        <v>1</v>
      </c>
      <c r="J26" s="2">
        <f t="shared" si="1"/>
        <v>3.5</v>
      </c>
      <c r="K26" s="4" t="s">
        <v>31</v>
      </c>
    </row>
    <row r="27" spans="1:11" ht="81.650000000000006" customHeight="1" x14ac:dyDescent="0.35">
      <c r="A27" s="1" t="s">
        <v>131</v>
      </c>
      <c r="B27" s="1" t="s">
        <v>105</v>
      </c>
      <c r="C27" s="4" t="s">
        <v>75</v>
      </c>
      <c r="D27" s="4" t="s">
        <v>67</v>
      </c>
      <c r="E27" s="4" t="s">
        <v>81</v>
      </c>
      <c r="H27" s="2">
        <v>2</v>
      </c>
      <c r="I27" s="1">
        <v>1</v>
      </c>
      <c r="J27" s="2">
        <f t="shared" si="1"/>
        <v>3.5</v>
      </c>
      <c r="K27" s="4" t="s">
        <v>68</v>
      </c>
    </row>
    <row r="28" spans="1:11" ht="81.650000000000006" customHeight="1" x14ac:dyDescent="0.35">
      <c r="A28" s="1" t="s">
        <v>138</v>
      </c>
      <c r="B28" s="1" t="s">
        <v>106</v>
      </c>
      <c r="C28" s="4" t="s">
        <v>79</v>
      </c>
      <c r="D28" s="4" t="s">
        <v>62</v>
      </c>
      <c r="E28" s="4" t="s">
        <v>63</v>
      </c>
      <c r="F28" s="4" t="s">
        <v>64</v>
      </c>
      <c r="H28" s="2">
        <v>2</v>
      </c>
      <c r="I28" s="1">
        <v>1</v>
      </c>
      <c r="J28" s="2">
        <f t="shared" si="1"/>
        <v>3.5</v>
      </c>
    </row>
    <row r="29" spans="1:11" ht="81.650000000000006" customHeight="1" x14ac:dyDescent="0.35">
      <c r="C29" s="4" t="s">
        <v>73</v>
      </c>
      <c r="D29" s="4" t="s">
        <v>5</v>
      </c>
      <c r="E29" s="4" t="s">
        <v>12</v>
      </c>
      <c r="H29" s="2">
        <v>4</v>
      </c>
      <c r="I29" s="1">
        <v>0</v>
      </c>
      <c r="J29" s="2">
        <f t="shared" si="1"/>
        <v>0</v>
      </c>
    </row>
    <row r="30" spans="1:11" ht="81.650000000000006" customHeight="1" x14ac:dyDescent="0.35">
      <c r="C30" s="4" t="s">
        <v>73</v>
      </c>
      <c r="D30" s="4" t="s">
        <v>6</v>
      </c>
      <c r="E30" s="4" t="s">
        <v>13</v>
      </c>
      <c r="H30" s="2">
        <v>4</v>
      </c>
      <c r="I30" s="1">
        <v>0</v>
      </c>
      <c r="J30" s="2">
        <f t="shared" si="1"/>
        <v>0</v>
      </c>
    </row>
    <row r="31" spans="1:11" ht="81.650000000000006" customHeight="1" x14ac:dyDescent="0.35">
      <c r="C31" s="4" t="s">
        <v>73</v>
      </c>
      <c r="D31" s="4" t="s">
        <v>15</v>
      </c>
      <c r="E31" s="4" t="s">
        <v>16</v>
      </c>
      <c r="H31" s="2">
        <v>2</v>
      </c>
      <c r="I31" s="1">
        <v>0</v>
      </c>
      <c r="J31" s="2">
        <f t="shared" si="1"/>
        <v>0</v>
      </c>
      <c r="K31" s="4" t="s">
        <v>17</v>
      </c>
    </row>
    <row r="32" spans="1:11" ht="81.650000000000006" customHeight="1" x14ac:dyDescent="0.35">
      <c r="C32" s="4" t="s">
        <v>79</v>
      </c>
      <c r="D32" s="4" t="s">
        <v>69</v>
      </c>
      <c r="E32" s="4" t="s">
        <v>70</v>
      </c>
      <c r="H32" s="2">
        <v>2</v>
      </c>
      <c r="I32" s="1">
        <v>0</v>
      </c>
      <c r="J32" s="2">
        <f t="shared" si="1"/>
        <v>0</v>
      </c>
    </row>
    <row r="33" ht="81.650000000000006" customHeight="1" x14ac:dyDescent="0.35"/>
    <row r="34" ht="81.650000000000006" customHeight="1" x14ac:dyDescent="0.35"/>
    <row r="35" ht="81.650000000000006" customHeight="1" x14ac:dyDescent="0.35"/>
    <row r="36" ht="81.650000000000006" customHeight="1" x14ac:dyDescent="0.35"/>
    <row r="37" ht="81.650000000000006" customHeight="1" x14ac:dyDescent="0.35"/>
    <row r="38" ht="81.650000000000006" customHeight="1" x14ac:dyDescent="0.35"/>
    <row r="39" ht="81.650000000000006" customHeight="1" x14ac:dyDescent="0.35"/>
    <row r="40" ht="81.650000000000006" customHeight="1" x14ac:dyDescent="0.35"/>
    <row r="41" ht="81.650000000000006" customHeight="1" x14ac:dyDescent="0.35"/>
    <row r="42" ht="81.650000000000006" customHeight="1" x14ac:dyDescent="0.35"/>
    <row r="43" ht="81.650000000000006" customHeight="1" x14ac:dyDescent="0.35"/>
    <row r="44" ht="81.650000000000006" customHeight="1" x14ac:dyDescent="0.35"/>
    <row r="45" ht="81.650000000000006" customHeight="1" x14ac:dyDescent="0.35"/>
    <row r="46" ht="81.650000000000006" customHeight="1" x14ac:dyDescent="0.35"/>
    <row r="47" ht="81.650000000000006" customHeight="1" x14ac:dyDescent="0.35"/>
    <row r="48" ht="81.650000000000006" customHeight="1" x14ac:dyDescent="0.35"/>
    <row r="49" ht="81.650000000000006" customHeight="1" x14ac:dyDescent="0.35"/>
    <row r="50" ht="81.650000000000006" customHeight="1" x14ac:dyDescent="0.35"/>
    <row r="51" ht="81.650000000000006" customHeight="1" x14ac:dyDescent="0.35"/>
    <row r="52" ht="81.650000000000006" customHeight="1" x14ac:dyDescent="0.35"/>
    <row r="53" ht="81.650000000000006" customHeight="1" x14ac:dyDescent="0.35"/>
    <row r="54" ht="81.650000000000006" customHeight="1" x14ac:dyDescent="0.35"/>
    <row r="55" ht="81.650000000000006" customHeight="1" x14ac:dyDescent="0.35"/>
    <row r="56" ht="81.650000000000006" customHeight="1" x14ac:dyDescent="0.35"/>
    <row r="57" ht="81.650000000000006" customHeight="1" x14ac:dyDescent="0.35"/>
    <row r="58" ht="81.650000000000006" customHeight="1" x14ac:dyDescent="0.35"/>
    <row r="59" ht="81.650000000000006" customHeight="1" x14ac:dyDescent="0.35"/>
    <row r="60" ht="81.650000000000006" customHeight="1" x14ac:dyDescent="0.35"/>
    <row r="61" ht="81.650000000000006" customHeight="1" x14ac:dyDescent="0.35"/>
    <row r="62" ht="81.650000000000006" customHeight="1" x14ac:dyDescent="0.35"/>
    <row r="63" ht="81.650000000000006" customHeight="1" x14ac:dyDescent="0.35"/>
    <row r="64" ht="81.650000000000006" customHeight="1" x14ac:dyDescent="0.35"/>
    <row r="65" ht="81.650000000000006" customHeight="1" x14ac:dyDescent="0.35"/>
    <row r="66" ht="81.650000000000006" customHeight="1" x14ac:dyDescent="0.35"/>
    <row r="67" ht="81.650000000000006" customHeight="1" x14ac:dyDescent="0.35"/>
    <row r="68" ht="81.650000000000006" customHeight="1" x14ac:dyDescent="0.35"/>
  </sheetData>
  <sortState xmlns:xlrd2="http://schemas.microsoft.com/office/spreadsheetml/2017/richdata2" ref="C2:K68">
    <sortCondition descending="1" ref="J1:J68"/>
  </sortState>
  <mergeCells count="19">
    <mergeCell ref="K16:K17"/>
    <mergeCell ref="D10:D11"/>
    <mergeCell ref="C10:C11"/>
    <mergeCell ref="E10:E11"/>
    <mergeCell ref="F10:F11"/>
    <mergeCell ref="H10:H11"/>
    <mergeCell ref="I10:I11"/>
    <mergeCell ref="C16:C17"/>
    <mergeCell ref="D16:D17"/>
    <mergeCell ref="E16:E17"/>
    <mergeCell ref="J10:J11"/>
    <mergeCell ref="F16:F17"/>
    <mergeCell ref="H16:H17"/>
    <mergeCell ref="I16:I17"/>
    <mergeCell ref="B10:B11"/>
    <mergeCell ref="B16:B17"/>
    <mergeCell ref="J16:J17"/>
    <mergeCell ref="A10:A11"/>
    <mergeCell ref="A16:A17"/>
  </mergeCells>
  <conditionalFormatting sqref="I1:I10 I12:I16 I18:I1048576">
    <cfRule type="colorScale" priority="2">
      <colorScale>
        <cfvo type="min"/>
        <cfvo type="max"/>
        <color rgb="FFFCFCFF"/>
        <color rgb="FF0070C0"/>
      </colorScale>
    </cfRule>
  </conditionalFormatting>
  <conditionalFormatting sqref="J1:J10 J12:J16 J18:J1048576">
    <cfRule type="colorScale" priority="1">
      <colorScale>
        <cfvo type="min"/>
        <cfvo type="max"/>
        <color rgb="FFFCFCFF"/>
        <color theme="9" tint="-0.249977111117893"/>
      </colorScale>
    </cfRule>
  </conditionalFormatting>
  <pageMargins left="0.7" right="0.7" top="0.75" bottom="0.75" header="0.3" footer="0.3"/>
  <pageSetup paperSize="9" scale="5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1A76C-E1EF-4F98-AC32-1A4343EC6A14}">
  <dimension ref="A1:E11"/>
  <sheetViews>
    <sheetView workbookViewId="0">
      <selection activeCell="A12" sqref="A12"/>
    </sheetView>
  </sheetViews>
  <sheetFormatPr defaultRowHeight="14.5" x14ac:dyDescent="0.35"/>
  <cols>
    <col min="2" max="5" width="30.7265625" customWidth="1"/>
  </cols>
  <sheetData>
    <row r="1" spans="1:5" ht="15" thickBot="1" x14ac:dyDescent="0.4">
      <c r="A1" s="7" t="s">
        <v>107</v>
      </c>
      <c r="B1" s="8" t="s">
        <v>108</v>
      </c>
      <c r="C1" s="9" t="s">
        <v>109</v>
      </c>
      <c r="D1" s="8" t="s">
        <v>110</v>
      </c>
    </row>
    <row r="2" spans="1:5" x14ac:dyDescent="0.35">
      <c r="B2" t="s">
        <v>111</v>
      </c>
      <c r="D2" t="s">
        <v>112</v>
      </c>
    </row>
    <row r="3" spans="1:5" ht="15" thickBot="1" x14ac:dyDescent="0.4"/>
    <row r="4" spans="1:5" ht="15" thickBot="1" x14ac:dyDescent="0.4">
      <c r="A4" s="7" t="s">
        <v>113</v>
      </c>
      <c r="B4" s="8" t="s">
        <v>114</v>
      </c>
      <c r="C4" s="8" t="s">
        <v>115</v>
      </c>
      <c r="D4" s="8" t="s">
        <v>116</v>
      </c>
    </row>
    <row r="5" spans="1:5" x14ac:dyDescent="0.35">
      <c r="B5" t="s">
        <v>117</v>
      </c>
      <c r="C5" t="s">
        <v>118</v>
      </c>
      <c r="D5" t="s">
        <v>119</v>
      </c>
    </row>
    <row r="6" spans="1:5" ht="15" thickBot="1" x14ac:dyDescent="0.4"/>
    <row r="7" spans="1:5" ht="15" thickBot="1" x14ac:dyDescent="0.4">
      <c r="A7" s="7" t="s">
        <v>120</v>
      </c>
      <c r="B7" s="9" t="s">
        <v>121</v>
      </c>
      <c r="C7" s="8" t="s">
        <v>122</v>
      </c>
      <c r="D7" s="9" t="s">
        <v>123</v>
      </c>
      <c r="E7" s="9" t="s">
        <v>124</v>
      </c>
    </row>
    <row r="8" spans="1:5" x14ac:dyDescent="0.35">
      <c r="C8" s="10">
        <v>5</v>
      </c>
      <c r="D8" s="10">
        <v>26</v>
      </c>
    </row>
    <row r="11" spans="1:5" x14ac:dyDescent="0.35">
      <c r="A11" t="s">
        <v>125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768cbf-2235-40d8-bfd4-bae94dae37c8" xsi:nil="true"/>
    <lcf76f155ced4ddcb4097134ff3c332f xmlns="71861a7a-f06e-4c05-a27f-799aa6eae96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F7D415D5906248AD5A0FCD16C7E65A" ma:contentTypeVersion="17" ma:contentTypeDescription="Create a new document." ma:contentTypeScope="" ma:versionID="2b16956f0f4612a26e08a43e0c93627d">
  <xsd:schema xmlns:xsd="http://www.w3.org/2001/XMLSchema" xmlns:xs="http://www.w3.org/2001/XMLSchema" xmlns:p="http://schemas.microsoft.com/office/2006/metadata/properties" xmlns:ns2="71861a7a-f06e-4c05-a27f-799aa6eae969" xmlns:ns3="30768cbf-2235-40d8-bfd4-bae94dae37c8" targetNamespace="http://schemas.microsoft.com/office/2006/metadata/properties" ma:root="true" ma:fieldsID="d0acb20955de50deae65fa1606d00a28" ns2:_="" ns3:_="">
    <xsd:import namespace="71861a7a-f06e-4c05-a27f-799aa6eae969"/>
    <xsd:import namespace="30768cbf-2235-40d8-bfd4-bae94dae3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61a7a-f06e-4c05-a27f-799aa6eae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c22b278-09af-4a02-860a-c67d9bcb2f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768cbf-2235-40d8-bfd4-bae94dae3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77c1d7-3b33-41c8-bdb2-6b7c48f2b4d0}" ma:internalName="TaxCatchAll" ma:showField="CatchAllData" ma:web="30768cbf-2235-40d8-bfd4-bae94dae3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249E4A-BC43-4BC0-8308-3D7FB6D3E3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902533-AC5C-49A6-9DFC-82068C061545}">
  <ds:schemaRefs>
    <ds:schemaRef ds:uri="http://schemas.openxmlformats.org/package/2006/metadata/core-properties"/>
    <ds:schemaRef ds:uri="http://purl.org/dc/terms/"/>
    <ds:schemaRef ds:uri="71861a7a-f06e-4c05-a27f-799aa6eae969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30768cbf-2235-40d8-bfd4-bae94dae37c8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58DA89E-9B1E-445E-AD4E-36DBBBA34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861a7a-f06e-4c05-a27f-799aa6eae969"/>
    <ds:schemaRef ds:uri="30768cbf-2235-40d8-bfd4-bae94dae37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sorted</vt:lpstr>
      <vt:lpstr>overview gutwin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COPPENS</dc:creator>
  <cp:lastModifiedBy>Adrien COPPENS</cp:lastModifiedBy>
  <cp:lastPrinted>2023-02-22T11:44:42Z</cp:lastPrinted>
  <dcterms:created xsi:type="dcterms:W3CDTF">2023-02-13T14:45:25Z</dcterms:created>
  <dcterms:modified xsi:type="dcterms:W3CDTF">2024-05-06T11:11:12Z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0x010100A0F7D415D5906248AD5A0FCD16C7E65A</vt:lpwstr>
  </property>
  <property fmtid="{D5CDD505-2E9C-101B-9397-08002B2CF9AE}" pid="3" name="MediaServiceImageTags">
    <vt:lpwstr/>
  </property>
</Properties>
</file>