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hinaWHO" sheetId="1" r:id="rId4"/>
    <sheet state="visible" name="ChinaSurveillance" sheetId="2" r:id="rId5"/>
    <sheet state="visible" name="Singapore" sheetId="3" r:id="rId6"/>
    <sheet state="visible" name="Japan" sheetId="4" r:id="rId7"/>
    <sheet state="visible" name="SouthKorea" sheetId="5" r:id="rId8"/>
    <sheet state="visible" name="Scotland" sheetId="6" r:id="rId9"/>
    <sheet state="visible" name="England" sheetId="7" r:id="rId10"/>
    <sheet state="visible" name="France" sheetId="8" r:id="rId11"/>
    <sheet state="visible" name="Germany" sheetId="9" r:id="rId12"/>
    <sheet state="visible" name="Italy" sheetId="10" r:id="rId13"/>
    <sheet state="visible" name="Vietnam" sheetId="11" r:id="rId14"/>
    <sheet state="visible" name="Thailand" sheetId="12" r:id="rId15"/>
    <sheet state="visible" name="HongKong" sheetId="13" r:id="rId16"/>
    <sheet state="visible" name="Philippines" sheetId="14" r:id="rId17"/>
  </sheets>
  <definedNames/>
  <calcPr/>
  <extLst>
    <ext uri="GoogleSheetsCustomDataVersion2">
      <go:sheetsCustomData xmlns:go="http://customooxmlschemas.google.com/" r:id="rId18" roundtripDataChecksum="Og9I9IDMEgFFH+/cFm9WnFW2cLbLTdiDl2X7xcuNevY="/>
    </ext>
  </extLst>
</workbook>
</file>

<file path=xl/sharedStrings.xml><?xml version="1.0" encoding="utf-8"?>
<sst xmlns="http://schemas.openxmlformats.org/spreadsheetml/2006/main" count="312" uniqueCount="118">
  <si>
    <t>China</t>
  </si>
  <si>
    <t>&lt;18 years</t>
  </si>
  <si>
    <t>18-29</t>
  </si>
  <si>
    <t>30-39</t>
  </si>
  <si>
    <t>40-49</t>
  </si>
  <si>
    <t>50-59</t>
  </si>
  <si>
    <t>60+</t>
  </si>
  <si>
    <t>Total Population</t>
  </si>
  <si>
    <t>Vaccine coverage: At least one dose</t>
  </si>
  <si>
    <t>Vaccine coverage: Full course</t>
  </si>
  <si>
    <t>Infection-derived immunity</t>
  </si>
  <si>
    <t>Prevalence</t>
  </si>
  <si>
    <t>Population size</t>
  </si>
  <si>
    <t>Cumulative Cases</t>
  </si>
  <si>
    <t>Weekly Cases</t>
  </si>
  <si>
    <t>China Inbounding Travellers (2019)</t>
  </si>
  <si>
    <t>China Estimated Inbounding Travellers (Feb 2023)</t>
  </si>
  <si>
    <t>Singapore</t>
  </si>
  <si>
    <t>Prevalence (Percentage)</t>
  </si>
  <si>
    <t>Population size (Number)</t>
  </si>
  <si>
    <t>Inbounding Travellers (China to Singapore) (Feb 2023)</t>
  </si>
  <si>
    <t>Inbounding Travellers (China to Singapore) (Feb 2023, per day)</t>
  </si>
  <si>
    <r>
      <rPr>
        <rFont val="Calibri"/>
        <color rgb="FF000000"/>
        <sz val="12.0"/>
      </rPr>
      <t>Outbounding Travellers (Singapore to China)</t>
    </r>
    <r>
      <rPr>
        <rFont val="Calibri"/>
        <color rgb="FF000000"/>
        <sz val="12.0"/>
      </rPr>
      <t xml:space="preserve"> (2018)</t>
    </r>
  </si>
  <si>
    <t>Estimated Outbounding Travellers (Singapore to China) (Feb 2023)</t>
  </si>
  <si>
    <t>Estimated Outbounding Travellers (Singapore to China) (Feb 2023, per day)</t>
  </si>
  <si>
    <t>Length of Stay (China to Singapore) (2022)</t>
  </si>
  <si>
    <r>
      <rPr>
        <rFont val="Calibri"/>
        <color rgb="FF000000"/>
        <sz val="12.0"/>
      </rPr>
      <t>Length of Stay (Singapore to China)</t>
    </r>
    <r>
      <rPr>
        <rFont val="Calibri"/>
        <color rgb="FF000000"/>
        <sz val="12.0"/>
      </rPr>
      <t xml:space="preserve"> (2019)</t>
    </r>
  </si>
  <si>
    <t>Daily Incidence</t>
  </si>
  <si>
    <t>Japan</t>
  </si>
  <si>
    <t>Inbounding Travellers (China to Japan) (Feb 2023)</t>
  </si>
  <si>
    <t>Inbounding Travellers (China to Japan) (Feb 2023, per day)</t>
  </si>
  <si>
    <r>
      <rPr>
        <rFont val="Calibri"/>
        <color rgb="FF000000"/>
        <sz val="12.0"/>
      </rPr>
      <t>Outbounding Travellers (Japan to China)</t>
    </r>
    <r>
      <rPr>
        <rFont val="Calibri"/>
        <color rgb="FF000000"/>
        <sz val="12.0"/>
      </rPr>
      <t xml:space="preserve"> (2018)</t>
    </r>
  </si>
  <si>
    <t>Estimated Outbounding Travellers (Japan to China) (Feb 2023)</t>
  </si>
  <si>
    <t>Estimated Outbounding Travellers (Japan to China) (Feb 2023, per day)</t>
  </si>
  <si>
    <r>
      <rPr>
        <rFont val="Calibri"/>
        <color rgb="FF000000"/>
        <sz val="12.0"/>
      </rPr>
      <t>Length of Stay (China to Japan)</t>
    </r>
    <r>
      <rPr>
        <rFont val="Calibri"/>
        <color rgb="FF000000"/>
        <sz val="12.0"/>
      </rPr>
      <t xml:space="preserve"> (2021)</t>
    </r>
  </si>
  <si>
    <r>
      <rPr>
        <rFont val="Calibri"/>
        <color rgb="FF000000"/>
        <sz val="12.0"/>
      </rPr>
      <t>Length of Stay (Japan to China)</t>
    </r>
    <r>
      <rPr>
        <rFont val="Calibri"/>
        <color rgb="FF000000"/>
        <sz val="12.0"/>
      </rPr>
      <t xml:space="preserve"> (2019)</t>
    </r>
  </si>
  <si>
    <t>South Korea</t>
  </si>
  <si>
    <t>Inbounding Travellers (China to South Korea) (Dec 2022)</t>
  </si>
  <si>
    <t>Inbounding Travellers (China to South Korea) (Dec 2022, per day)</t>
  </si>
  <si>
    <r>
      <rPr>
        <rFont val="Calibri"/>
        <color rgb="FF000000"/>
        <sz val="12.0"/>
      </rPr>
      <t>Outbounding Travellers (South Korea to China)</t>
    </r>
    <r>
      <rPr>
        <rFont val="Calibri"/>
        <color rgb="FF000000"/>
        <sz val="12.0"/>
      </rPr>
      <t xml:space="preserve"> (2018)</t>
    </r>
  </si>
  <si>
    <t>Estimated Outbounding Travellers (South Korea to China) (Feb 2023)</t>
  </si>
  <si>
    <t>Estimated Outbounding Travellers (South Korea to China) (Feb 2023, per day)</t>
  </si>
  <si>
    <t>Length of Stay (China to South Korea) (2019)</t>
  </si>
  <si>
    <r>
      <rPr>
        <rFont val="Calibri"/>
        <color rgb="FF000000"/>
        <sz val="12.0"/>
      </rPr>
      <t>Length of Stay (South Korea to China)</t>
    </r>
    <r>
      <rPr>
        <rFont val="Calibri"/>
        <color rgb="FF000000"/>
        <sz val="12.0"/>
      </rPr>
      <t xml:space="preserve"> (2019)</t>
    </r>
  </si>
  <si>
    <t>Scotland</t>
  </si>
  <si>
    <t>Vaccination Link</t>
  </si>
  <si>
    <r>
      <rPr>
        <rFont val="Calibri"/>
        <color rgb="FF000000"/>
        <sz val="12.0"/>
      </rPr>
      <t>Inbounding Travellers (China to Scotland)</t>
    </r>
    <r>
      <rPr>
        <rFont val="Calibri"/>
        <color rgb="FF000000"/>
        <sz val="12.0"/>
      </rPr>
      <t xml:space="preserve"> (Q4 2022)</t>
    </r>
  </si>
  <si>
    <t>Inbounding Travellers (China to Scotland) (Q4 2022, per day)</t>
  </si>
  <si>
    <t>Outbounding Travellers (Scotland to China) (2019)</t>
  </si>
  <si>
    <t>Outbounding Travellers (Scotland to China) (Feb 2023)</t>
  </si>
  <si>
    <t>Outbounding Travellers (Scotland to China) (Feb 2023, per day)</t>
  </si>
  <si>
    <r>
      <rPr>
        <rFont val="Calibri"/>
        <color rgb="FF000000"/>
        <sz val="12.0"/>
      </rPr>
      <t>Length of Stay (China to Scotland)</t>
    </r>
    <r>
      <rPr>
        <rFont val="Calibri"/>
        <color rgb="FF000000"/>
        <sz val="12.0"/>
      </rPr>
      <t xml:space="preserve"> (2019</t>
    </r>
    <r>
      <rPr>
        <rFont val="Calibri"/>
        <color rgb="FF000000"/>
        <sz val="12.0"/>
      </rPr>
      <t>)</t>
    </r>
  </si>
  <si>
    <t>Length of Stay (Scotland to China) (2019)</t>
  </si>
  <si>
    <t>England</t>
  </si>
  <si>
    <r>
      <rPr>
        <rFont val="Calibri"/>
        <color rgb="FF000000"/>
        <sz val="12.0"/>
      </rPr>
      <t>Inbounding Travellers (China to England)</t>
    </r>
    <r>
      <rPr>
        <rFont val="Calibri"/>
        <color rgb="FF000000"/>
        <sz val="12.0"/>
      </rPr>
      <t xml:space="preserve"> (Q4 2022)</t>
    </r>
  </si>
  <si>
    <t>Inbounding Travellers (China to England) (Q4 2022, per day)</t>
  </si>
  <si>
    <t>Outbounding Travellers (England to China) (2019)</t>
  </si>
  <si>
    <t>Outbounding Travellers (England to China) (Feb 2023)</t>
  </si>
  <si>
    <t>Outbounding Travellers (England to China) (Feb 2023, per day)</t>
  </si>
  <si>
    <t>Length of Stay (China to England)</t>
  </si>
  <si>
    <t>Length of Stay (England to China)</t>
  </si>
  <si>
    <t>France</t>
  </si>
  <si>
    <t>Inbounding Travellers (China to France) (2022)</t>
  </si>
  <si>
    <t>Inbounding Travellers (China to France) (2022, per day)</t>
  </si>
  <si>
    <t>Outbounding Travellers (France to China) (2019)</t>
  </si>
  <si>
    <t>Outbounding Travellers (France to China) (Feb 2023)</t>
  </si>
  <si>
    <t>Outbounding Travellers (France to China) (Feb 2023, per day)</t>
  </si>
  <si>
    <t>Length of Stay (China to France) (2019)</t>
  </si>
  <si>
    <t>Length of Stay (France to China) (2019)</t>
  </si>
  <si>
    <t>Germany</t>
  </si>
  <si>
    <t>Inbounding Travellers (China to Germany) (Feb 2023)</t>
  </si>
  <si>
    <t>Inbounding Travellers (China to Germany) (Feb 2023, per day)</t>
  </si>
  <si>
    <t>Outbounding Travellers (Germany to China) (2019)</t>
  </si>
  <si>
    <t>Outbounding Travellers (Germany to China) (Feb 2023)</t>
  </si>
  <si>
    <t>Outbounding Travellers (Germany to China) (Feb 2023, per day)</t>
  </si>
  <si>
    <t>Length of Stay (China to Germany) (2019)</t>
  </si>
  <si>
    <t>Length of Stay (Germany to China) (2019)</t>
  </si>
  <si>
    <t>Italy</t>
  </si>
  <si>
    <t>Inbounding Travellers (China to Italy) (Feb 2023)</t>
  </si>
  <si>
    <t>Inbounding Travellers (China to Italy) (Feb 2023, per day)</t>
  </si>
  <si>
    <t>Outbounding Travellers (Italy to China) (2019)</t>
  </si>
  <si>
    <t>Outbounding Travellers (Italy to China) (Feb 2023)</t>
  </si>
  <si>
    <t>Outbounding Travellers (Italy to China) (Feb 2023, per day)</t>
  </si>
  <si>
    <t>Length of Stay (China to Italy) (2019)</t>
  </si>
  <si>
    <t>Length of Stay (Italy to China) (2019)</t>
  </si>
  <si>
    <t>Vietnam</t>
  </si>
  <si>
    <t>Inbounding Travellers (China to Vietnam) (2019)</t>
  </si>
  <si>
    <t>Inbounding Travellers (China to Vietnam) (Feb 2023)</t>
  </si>
  <si>
    <t>Inbounding Travellers (China to Vietnam) (Feb 2023, per day)</t>
  </si>
  <si>
    <t>Outbounding Travellers (Vietnam to China) (2018)</t>
  </si>
  <si>
    <t>Outbounding Travellers (Vietnam to China) (Feb 2023)</t>
  </si>
  <si>
    <t>Outbounding Travellers (Vietnam to China) (Feb 2023, per day)</t>
  </si>
  <si>
    <t>Length of Stay (China to Vietnam) (2019)</t>
  </si>
  <si>
    <t>Length of Stay (Vietnam to China) (2019)</t>
  </si>
  <si>
    <t>Thailand</t>
  </si>
  <si>
    <t>Inbounding Travellers (China to Thailand) (Feb 2023)</t>
  </si>
  <si>
    <t>Inbounding Travellers (China to Thailand) (Feb 2023, per day)</t>
  </si>
  <si>
    <t>Outbounding Travellers (Thailand to China) (2019)</t>
  </si>
  <si>
    <t>Outbounding Travellers (Thailand to China) (Feb 2023)</t>
  </si>
  <si>
    <t>Outbounding Travellers (Thailand to China) (Feb 2023, per day)</t>
  </si>
  <si>
    <t>Length of Stay (China to Thailand) (2022)</t>
  </si>
  <si>
    <t>Length of Stay (Thailand to China) (2019)</t>
  </si>
  <si>
    <t>Hong Kong</t>
  </si>
  <si>
    <t>Inbounding Travellers (China to Hong Kong) (Feb 2023)</t>
  </si>
  <si>
    <t>Inbounding Travellers (China to Hong Kong) (Feb 2023, per day)</t>
  </si>
  <si>
    <t>Outbounding Travellers (Hong Kong to China) (2018)</t>
  </si>
  <si>
    <t>Outbounding Travellers (Hong Kong to China) (Feb 2023)</t>
  </si>
  <si>
    <t>Outbounding Travellers (Hong Kong to China) (Feb 2023, per day)</t>
  </si>
  <si>
    <t>Length of Stay (China to Hong Kong) (2023)</t>
  </si>
  <si>
    <t>Length of Stay (Hong Kong to China) (2019)</t>
  </si>
  <si>
    <t>Philippines</t>
  </si>
  <si>
    <t>Inbounding Travellers (China to Philippines) (Feb 2023)</t>
  </si>
  <si>
    <t>Inbounding Travellers (China to Philippines) (Feb 2023, per day)</t>
  </si>
  <si>
    <t>Outbounding Travellers (Philippines to China) (2019)</t>
  </si>
  <si>
    <t>Outbounding Travellers (Philippines to China) (Feb 2023)</t>
  </si>
  <si>
    <t>Outbounding Travellers (Philippines to China) (Feb 2023, per day)</t>
  </si>
  <si>
    <t>Length of Stay (China to Philippines) (2017)</t>
  </si>
  <si>
    <t>Length of Stay (Philippines to China) (2019)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</si>
</sst>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6">
    <font>
      <sz val="12.0"/>
      <color theme="1"/>
      <name val="Calibri"/>
      <scheme val="minor"/>
    </font>
    <font>
      <b/>
      <sz val="12.0"/>
      <color rgb="FFFFFFFF"/>
      <name val="Calibri"/>
    </font>
    <font>
      <b/>
      <sz val="12.0"/>
      <color theme="0"/>
      <name val="Calibri"/>
    </font>
    <font>
      <sz val="12.0"/>
      <color theme="1"/>
      <name val="Calibri"/>
    </font>
    <font>
      <sz val="12.0"/>
      <color theme="10"/>
      <name val="Calibri"/>
    </font>
    <font>
      <sz val="12.0"/>
      <color rgb="FF000000"/>
      <name val="Calibri"/>
    </font>
    <font>
      <sz val="12.0"/>
      <color rgb="FFFF0000"/>
      <name val="Calibri"/>
    </font>
    <font>
      <sz val="12.0"/>
      <color rgb="FF000000"/>
      <name val="&quot;Times New Roman&quot;"/>
    </font>
    <font>
      <sz val="12.0"/>
      <color rgb="FF333333"/>
      <name val="Calibri"/>
    </font>
    <font>
      <sz val="12.0"/>
      <color rgb="FF0563C1"/>
      <name val="Calibri"/>
    </font>
    <font>
      <sz val="12.0"/>
      <color rgb="FF000000"/>
      <name val="Times New Roman"/>
    </font>
    <font>
      <u/>
      <sz val="12.0"/>
      <color theme="10"/>
      <name val="Calibri"/>
    </font>
    <font>
      <sz val="9.0"/>
      <color theme="1"/>
      <name val="Arial"/>
    </font>
    <font>
      <color theme="1"/>
      <name val="Calibri"/>
    </font>
    <font>
      <color theme="1"/>
      <name val="Calibri"/>
      <scheme val="minor"/>
    </font>
    <font>
      <sz val="12.0"/>
      <color rgb="FF000000"/>
      <name val="Calibri"/>
      <scheme val="minor"/>
    </font>
  </fonts>
  <fills count="5">
    <fill>
      <patternFill patternType="none"/>
    </fill>
    <fill>
      <patternFill patternType="lightGray"/>
    </fill>
    <fill>
      <patternFill patternType="solid">
        <fgColor theme="4"/>
        <bgColor theme="4"/>
      </patternFill>
    </fill>
    <fill>
      <patternFill patternType="solid">
        <fgColor rgb="FF8EAADB"/>
        <bgColor rgb="FF8EAADB"/>
      </patternFill>
    </fill>
    <fill>
      <patternFill patternType="solid">
        <fgColor rgb="FFFFFFFF"/>
        <bgColor rgb="FFFFFFFF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1" fillId="3" fontId="2" numFmtId="0" xfId="0" applyBorder="1" applyFill="1" applyFont="1"/>
    <xf borderId="0" fillId="0" fontId="3" numFmtId="10" xfId="0" applyAlignment="1" applyFont="1" applyNumberFormat="1">
      <alignment readingOrder="0"/>
    </xf>
    <xf borderId="0" fillId="0" fontId="4" numFmtId="0" xfId="0" applyFont="1"/>
    <xf borderId="0" fillId="0" fontId="3" numFmtId="0" xfId="0" applyFont="1"/>
    <xf borderId="1" fillId="3" fontId="2" numFmtId="0" xfId="0" applyAlignment="1" applyBorder="1" applyFont="1">
      <alignment readingOrder="0"/>
    </xf>
    <xf borderId="0" fillId="0" fontId="3" numFmtId="9" xfId="0" applyAlignment="1" applyFont="1" applyNumberFormat="1">
      <alignment readingOrder="0"/>
    </xf>
    <xf borderId="1" fillId="3" fontId="1" numFmtId="0" xfId="0" applyAlignment="1" applyBorder="1" applyFont="1">
      <alignment readingOrder="0"/>
    </xf>
    <xf borderId="0" fillId="0" fontId="5" numFmtId="0" xfId="0" applyAlignment="1" applyFont="1">
      <alignment readingOrder="0"/>
    </xf>
    <xf borderId="0" fillId="0" fontId="3" numFmtId="0" xfId="0" applyAlignment="1" applyFont="1">
      <alignment readingOrder="0"/>
    </xf>
    <xf borderId="0" fillId="0" fontId="3" numFmtId="0" xfId="0" applyAlignment="1" applyFont="1">
      <alignment shrinkToFit="0" wrapText="1"/>
    </xf>
    <xf borderId="0" fillId="0" fontId="3" numFmtId="0" xfId="0" applyFont="1"/>
    <xf borderId="0" fillId="0" fontId="3" numFmtId="3" xfId="0" applyAlignment="1" applyFont="1" applyNumberFormat="1">
      <alignment readingOrder="0"/>
    </xf>
    <xf borderId="0" fillId="0" fontId="6" numFmtId="0" xfId="0" applyFont="1"/>
    <xf borderId="0" fillId="0" fontId="7" numFmtId="3" xfId="0" applyAlignment="1" applyFont="1" applyNumberFormat="1">
      <alignment readingOrder="0"/>
    </xf>
    <xf borderId="0" fillId="0" fontId="6" numFmtId="0" xfId="0" applyAlignment="1" applyFont="1">
      <alignment readingOrder="0"/>
    </xf>
    <xf borderId="0" fillId="0" fontId="5" numFmtId="0" xfId="0" applyAlignment="1" applyFont="1">
      <alignment shrinkToFit="0" wrapText="1"/>
    </xf>
    <xf borderId="0" fillId="0" fontId="3" numFmtId="3" xfId="0" applyFont="1" applyNumberFormat="1"/>
    <xf borderId="0" fillId="0" fontId="3" numFmtId="14" xfId="0" applyFont="1" applyNumberFormat="1"/>
    <xf borderId="1" fillId="3" fontId="1" numFmtId="0" xfId="0" applyBorder="1" applyFont="1"/>
    <xf borderId="0" fillId="0" fontId="5" numFmtId="0" xfId="0" applyAlignment="1" applyFont="1">
      <alignment readingOrder="0"/>
    </xf>
    <xf borderId="0" fillId="0" fontId="8" numFmtId="3" xfId="0" applyAlignment="1" applyFont="1" applyNumberFormat="1">
      <alignment readingOrder="0"/>
    </xf>
    <xf borderId="0" fillId="4" fontId="5" numFmtId="0" xfId="0" applyAlignment="1" applyFill="1" applyFont="1">
      <alignment horizontal="left" readingOrder="0"/>
    </xf>
    <xf borderId="0" fillId="0" fontId="5" numFmtId="0" xfId="0" applyFont="1"/>
    <xf borderId="0" fillId="0" fontId="5" numFmtId="0" xfId="0" applyFont="1"/>
    <xf borderId="0" fillId="0" fontId="9" numFmtId="0" xfId="0" applyFont="1"/>
    <xf borderId="0" fillId="0" fontId="9" numFmtId="0" xfId="0" applyAlignment="1" applyFont="1">
      <alignment shrinkToFit="0" wrapText="1"/>
    </xf>
    <xf borderId="0" fillId="0" fontId="10" numFmtId="0" xfId="0" applyFont="1"/>
    <xf borderId="0" fillId="0" fontId="11" numFmtId="0" xfId="0" applyFont="1"/>
    <xf borderId="0" fillId="0" fontId="12" numFmtId="0" xfId="0" applyAlignment="1" applyFont="1">
      <alignment horizontal="right"/>
    </xf>
    <xf borderId="0" fillId="0" fontId="13" numFmtId="0" xfId="0" applyFont="1"/>
    <xf borderId="0" fillId="0" fontId="14" numFmtId="0" xfId="0" applyFont="1"/>
    <xf borderId="0" fillId="0" fontId="5" numFmtId="0" xfId="0" applyFont="1"/>
    <xf borderId="0" fillId="0" fontId="5" numFmtId="0" xfId="0" applyAlignment="1" applyFont="1">
      <alignment readingOrder="0"/>
    </xf>
    <xf borderId="0" fillId="0" fontId="3" numFmtId="3" xfId="0" applyAlignment="1" applyFont="1" applyNumberFormat="1">
      <alignment horizontal="right" readingOrder="0"/>
    </xf>
    <xf borderId="0" fillId="0" fontId="13" numFmtId="0" xfId="0" applyAlignment="1" applyFont="1">
      <alignment horizontal="left"/>
    </xf>
    <xf borderId="0" fillId="0" fontId="14" numFmtId="0" xfId="0" applyAlignment="1" applyFont="1">
      <alignment horizontal="left"/>
    </xf>
    <xf borderId="0" fillId="0" fontId="13" numFmtId="3" xfId="0" applyAlignment="1" applyFont="1" applyNumberFormat="1">
      <alignment readingOrder="0"/>
    </xf>
    <xf borderId="0" fillId="0" fontId="3" numFmtId="0" xfId="0" applyAlignment="1" applyFont="1">
      <alignment horizontal="right"/>
    </xf>
    <xf borderId="0" fillId="0" fontId="14" numFmtId="3" xfId="0" applyAlignment="1" applyFont="1" applyNumberFormat="1">
      <alignment readingOrder="0"/>
    </xf>
    <xf borderId="0" fillId="0" fontId="15" numFmtId="10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18" Type="http://customschemas.google.com/relationships/workbookmetadata" Target="metadata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hyperlink" Target="https://ourworldindata.org/covid-vaccinations" TargetMode="External"/><Relationship Id="rId2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37.33"/>
    <col customWidth="1" min="2" max="2" width="23.11"/>
    <col customWidth="1" min="3" max="3" width="20.78"/>
    <col customWidth="1" min="4" max="4" width="16.33"/>
    <col customWidth="1" min="5" max="5" width="13.44"/>
    <col customWidth="1" min="6" max="6" width="14.78"/>
    <col customWidth="1" min="7" max="7" width="19.78"/>
    <col customWidth="1" min="8" max="8" width="21.67"/>
    <col customWidth="1" min="9" max="26" width="10.44"/>
  </cols>
  <sheetData>
    <row r="1" ht="15.7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ht="15.75" customHeight="1">
      <c r="A2" s="2" t="s">
        <v>8</v>
      </c>
      <c r="B2" s="3">
        <v>0.4827</v>
      </c>
      <c r="C2" s="3">
        <v>0.4827</v>
      </c>
      <c r="D2" s="3">
        <v>0.4827</v>
      </c>
      <c r="E2" s="3">
        <v>0.4827</v>
      </c>
      <c r="F2" s="3">
        <v>0.4827</v>
      </c>
      <c r="G2" s="3">
        <v>0.4827</v>
      </c>
      <c r="H2" s="3">
        <v>0.4827</v>
      </c>
      <c r="I2" s="4"/>
      <c r="J2" s="5"/>
    </row>
    <row r="3" ht="15.75" customHeight="1">
      <c r="A3" s="2" t="s">
        <v>9</v>
      </c>
      <c r="B3" s="3">
        <v>0.3504</v>
      </c>
      <c r="C3" s="3">
        <v>0.3504</v>
      </c>
      <c r="D3" s="3">
        <v>0.3504</v>
      </c>
      <c r="E3" s="3">
        <v>0.3504</v>
      </c>
      <c r="F3" s="3">
        <v>0.3504</v>
      </c>
      <c r="G3" s="3">
        <v>0.3504</v>
      </c>
      <c r="H3" s="3">
        <v>0.3504</v>
      </c>
      <c r="J3" s="5"/>
    </row>
    <row r="4" ht="15.75" customHeight="1">
      <c r="A4" s="6" t="s">
        <v>10</v>
      </c>
      <c r="B4" s="7">
        <v>0.85</v>
      </c>
      <c r="C4" s="7">
        <v>0.85</v>
      </c>
      <c r="D4" s="7">
        <v>0.85</v>
      </c>
      <c r="E4" s="7">
        <v>0.85</v>
      </c>
      <c r="F4" s="7">
        <v>0.85</v>
      </c>
      <c r="G4" s="7">
        <v>0.85</v>
      </c>
      <c r="H4" s="7">
        <v>0.85</v>
      </c>
      <c r="I4" s="5"/>
    </row>
    <row r="5" ht="15.75" customHeight="1">
      <c r="A5" s="2" t="s">
        <v>11</v>
      </c>
      <c r="B5" s="5">
        <f t="shared" ref="B5:H5" si="1">ROUND($B$9/$H$6,8)</f>
        <v>0.00006702</v>
      </c>
      <c r="C5" s="5">
        <f t="shared" si="1"/>
        <v>0.00006702</v>
      </c>
      <c r="D5" s="5">
        <f t="shared" si="1"/>
        <v>0.00006702</v>
      </c>
      <c r="E5" s="5">
        <f t="shared" si="1"/>
        <v>0.00006702</v>
      </c>
      <c r="F5" s="5">
        <f t="shared" si="1"/>
        <v>0.00006702</v>
      </c>
      <c r="G5" s="5">
        <f t="shared" si="1"/>
        <v>0.00006702</v>
      </c>
      <c r="H5" s="5">
        <f t="shared" si="1"/>
        <v>0.00006702</v>
      </c>
    </row>
    <row r="6" ht="15.75" customHeight="1">
      <c r="A6" s="8" t="s">
        <v>12</v>
      </c>
      <c r="B6" s="9">
        <v>2.96994422E8</v>
      </c>
      <c r="C6" s="10">
        <v>1.95862663E8</v>
      </c>
      <c r="D6" s="5">
        <f>223158122</f>
        <v>223158122</v>
      </c>
      <c r="E6" s="5">
        <f>207180217</f>
        <v>207180217</v>
      </c>
      <c r="F6" s="5">
        <f>222565082</f>
        <v>222565082</v>
      </c>
      <c r="G6" s="5">
        <f>264018218</f>
        <v>264018218</v>
      </c>
      <c r="H6" s="5">
        <f>SUM(B6:G6)</f>
        <v>1409778724</v>
      </c>
      <c r="J6" s="5"/>
    </row>
    <row r="7" ht="15.75" customHeight="1">
      <c r="D7" s="11"/>
      <c r="E7" s="11"/>
      <c r="F7" s="11"/>
    </row>
    <row r="8" ht="15.75" customHeight="1">
      <c r="A8" s="12" t="s">
        <v>13</v>
      </c>
      <c r="B8" s="13">
        <v>9.8800826E7</v>
      </c>
      <c r="C8" s="14"/>
      <c r="D8" s="15"/>
      <c r="E8" s="11"/>
      <c r="F8" s="11"/>
    </row>
    <row r="9" ht="15.75" customHeight="1">
      <c r="A9" s="12" t="s">
        <v>14</v>
      </c>
      <c r="B9" s="13">
        <v>94489.0</v>
      </c>
      <c r="C9" s="16"/>
      <c r="D9" s="11"/>
      <c r="E9" s="11"/>
      <c r="F9" s="11"/>
    </row>
    <row r="10" ht="15.75" customHeight="1">
      <c r="A10" s="12" t="s">
        <v>15</v>
      </c>
      <c r="B10" s="13">
        <v>1.453078E8</v>
      </c>
    </row>
    <row r="11" ht="15.75" customHeight="1">
      <c r="A11" s="17" t="s">
        <v>16</v>
      </c>
      <c r="B11" s="18">
        <v>2000000.0</v>
      </c>
    </row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>
      <c r="A18" s="5"/>
      <c r="C18" s="5"/>
    </row>
    <row r="19" ht="15.75" customHeight="1">
      <c r="B19" s="5"/>
      <c r="C19" s="5"/>
      <c r="G19" s="5"/>
      <c r="H19" s="5"/>
      <c r="I19" s="5"/>
    </row>
    <row r="20" ht="15.75" customHeight="1">
      <c r="B20" s="19"/>
      <c r="C20" s="5"/>
      <c r="G20" s="5"/>
      <c r="H20" s="5"/>
      <c r="I20" s="4"/>
    </row>
    <row r="21" ht="15.75" customHeight="1">
      <c r="G21" s="5"/>
    </row>
    <row r="22" ht="15.75" customHeight="1"/>
    <row r="23" ht="15.75" customHeight="1"/>
    <row r="24" ht="15.75" customHeight="1">
      <c r="A24" s="5"/>
      <c r="D24" s="11"/>
      <c r="E24" s="11"/>
      <c r="F24" s="11"/>
    </row>
    <row r="25" ht="15.75" customHeight="1">
      <c r="A25" s="5"/>
      <c r="D25" s="11"/>
      <c r="E25" s="11"/>
      <c r="F25" s="11"/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</sheetData>
  <printOptions/>
  <pageMargins bottom="0.75" footer="0.0" header="0.0" left="0.7" right="0.7" top="0.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43.11"/>
    <col customWidth="1" min="2" max="2" width="23.11"/>
    <col customWidth="1" min="3" max="3" width="20.78"/>
    <col customWidth="1" min="4" max="4" width="16.33"/>
    <col customWidth="1" min="5" max="5" width="13.44"/>
    <col customWidth="1" min="6" max="6" width="14.78"/>
    <col customWidth="1" min="7" max="7" width="19.78"/>
    <col customWidth="1" min="8" max="8" width="21.67"/>
    <col customWidth="1" min="9" max="26" width="10.44"/>
  </cols>
  <sheetData>
    <row r="1" ht="15.75" customHeight="1">
      <c r="A1" s="1" t="s">
        <v>77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ht="15.75" customHeight="1">
      <c r="A2" s="2" t="s">
        <v>8</v>
      </c>
      <c r="B2" s="3">
        <v>0.6001</v>
      </c>
      <c r="C2" s="3">
        <v>0.6001</v>
      </c>
      <c r="D2" s="3">
        <v>0.6001</v>
      </c>
      <c r="E2" s="3">
        <v>0.6001</v>
      </c>
      <c r="F2" s="3">
        <v>0.6001</v>
      </c>
      <c r="G2" s="3">
        <v>0.6001</v>
      </c>
      <c r="H2" s="3">
        <v>0.6001</v>
      </c>
      <c r="I2" s="4"/>
      <c r="J2" s="5"/>
    </row>
    <row r="3" ht="15.75" customHeight="1">
      <c r="A3" s="2" t="s">
        <v>9</v>
      </c>
      <c r="B3" s="3">
        <v>0.6001</v>
      </c>
      <c r="C3" s="3">
        <v>0.6001</v>
      </c>
      <c r="D3" s="3">
        <v>0.6001</v>
      </c>
      <c r="E3" s="3">
        <v>0.6001</v>
      </c>
      <c r="F3" s="3">
        <v>0.6001</v>
      </c>
      <c r="G3" s="3">
        <v>0.6001</v>
      </c>
      <c r="H3" s="3">
        <v>0.6001</v>
      </c>
      <c r="J3" s="5"/>
    </row>
    <row r="4" ht="15.75" customHeight="1">
      <c r="A4" s="6" t="s">
        <v>10</v>
      </c>
      <c r="B4" s="10">
        <v>0.365773</v>
      </c>
      <c r="C4" s="10">
        <v>0.365773</v>
      </c>
      <c r="D4" s="10">
        <v>0.365773</v>
      </c>
      <c r="E4" s="10">
        <v>0.365773</v>
      </c>
      <c r="F4" s="10">
        <v>0.365773</v>
      </c>
      <c r="G4" s="10">
        <v>0.365773</v>
      </c>
      <c r="H4" s="10">
        <v>0.365773</v>
      </c>
      <c r="I4" s="5"/>
    </row>
    <row r="5" ht="15.75" customHeight="1">
      <c r="A5" s="20" t="s">
        <v>18</v>
      </c>
      <c r="B5" s="10">
        <v>7.07E-5</v>
      </c>
      <c r="C5" s="10">
        <v>7.07E-5</v>
      </c>
      <c r="D5" s="10">
        <v>7.07E-5</v>
      </c>
      <c r="E5" s="10">
        <v>7.07E-5</v>
      </c>
      <c r="F5" s="10">
        <v>7.07E-5</v>
      </c>
      <c r="G5" s="10">
        <v>7.07E-5</v>
      </c>
      <c r="H5" s="10">
        <v>7.07E-5</v>
      </c>
    </row>
    <row r="6" ht="15.75" customHeight="1">
      <c r="A6" s="2" t="s">
        <v>19</v>
      </c>
      <c r="B6" s="13">
        <v>8894454.0</v>
      </c>
      <c r="C6" s="13">
        <v>7064517.0</v>
      </c>
      <c r="D6" s="13">
        <v>6567037.0</v>
      </c>
      <c r="E6" s="13">
        <v>8132790.0</v>
      </c>
      <c r="F6" s="13">
        <v>9584425.0</v>
      </c>
      <c r="G6" s="13">
        <v>1.8627527E7</v>
      </c>
      <c r="H6" s="13">
        <v>5.887075E7</v>
      </c>
      <c r="J6" s="5"/>
    </row>
    <row r="7" ht="15.75" customHeight="1">
      <c r="D7" s="11"/>
      <c r="E7" s="11"/>
      <c r="F7" s="11"/>
    </row>
    <row r="8" ht="15.75" customHeight="1">
      <c r="A8" s="21" t="s">
        <v>78</v>
      </c>
      <c r="B8" s="22">
        <v>36180.0</v>
      </c>
      <c r="D8" s="11"/>
      <c r="E8" s="11"/>
      <c r="F8" s="11"/>
    </row>
    <row r="9" ht="15.75" customHeight="1">
      <c r="A9" s="21" t="s">
        <v>79</v>
      </c>
      <c r="B9" s="13">
        <v>1292.0</v>
      </c>
      <c r="D9" s="11"/>
      <c r="E9" s="11"/>
      <c r="F9" s="11"/>
    </row>
    <row r="10" ht="15.75" customHeight="1">
      <c r="A10" s="21" t="s">
        <v>80</v>
      </c>
      <c r="B10" s="13">
        <v>278100.0</v>
      </c>
      <c r="D10" s="30"/>
    </row>
    <row r="11" ht="15.75" customHeight="1">
      <c r="A11" s="21" t="s">
        <v>81</v>
      </c>
      <c r="B11" s="13">
        <v>3828.0</v>
      </c>
      <c r="D11" s="30"/>
    </row>
    <row r="12" ht="15.75" customHeight="1">
      <c r="A12" s="21" t="s">
        <v>82</v>
      </c>
      <c r="B12" s="10">
        <v>136.7</v>
      </c>
      <c r="D12" s="30"/>
    </row>
    <row r="13" ht="15.75" customHeight="1">
      <c r="A13" s="21" t="s">
        <v>83</v>
      </c>
      <c r="B13" s="10">
        <v>5.36</v>
      </c>
    </row>
    <row r="14" ht="15.75" customHeight="1">
      <c r="A14" s="21" t="s">
        <v>84</v>
      </c>
      <c r="B14" s="10">
        <v>7.2</v>
      </c>
      <c r="C14" s="31"/>
    </row>
    <row r="15" ht="15.75" customHeight="1">
      <c r="A15" s="24" t="s">
        <v>13</v>
      </c>
      <c r="B15" s="13">
        <v>2.153333E7</v>
      </c>
      <c r="C15" s="31"/>
    </row>
    <row r="16" ht="15.75" customHeight="1">
      <c r="A16" s="24" t="s">
        <v>14</v>
      </c>
      <c r="B16" s="13">
        <v>29146.0</v>
      </c>
      <c r="C16" s="31"/>
    </row>
    <row r="17" ht="15.75" customHeight="1">
      <c r="A17" s="24" t="s">
        <v>27</v>
      </c>
      <c r="B17" s="13">
        <v>4164.0</v>
      </c>
    </row>
    <row r="18" ht="15.75" customHeight="1">
      <c r="B18" s="18"/>
    </row>
    <row r="19" ht="15.75" customHeight="1">
      <c r="A19" s="5"/>
      <c r="B19" s="5"/>
    </row>
    <row r="20" ht="15.75" customHeight="1">
      <c r="A20" s="26"/>
      <c r="B20" s="18"/>
    </row>
    <row r="21" ht="15.75" customHeight="1">
      <c r="C21" s="5"/>
    </row>
    <row r="22" ht="15.75" customHeight="1">
      <c r="A22" s="32"/>
      <c r="C22" s="5"/>
      <c r="G22" s="5"/>
      <c r="H22" s="5"/>
      <c r="I22" s="5"/>
    </row>
    <row r="23" ht="15.75" customHeight="1">
      <c r="C23" s="5"/>
      <c r="D23" s="30"/>
      <c r="G23" s="5"/>
      <c r="H23" s="5"/>
      <c r="I23" s="4"/>
    </row>
    <row r="24" ht="15.75" customHeight="1">
      <c r="G24" s="5"/>
    </row>
    <row r="25" ht="15.75" customHeight="1"/>
    <row r="26" ht="15.75" customHeight="1"/>
    <row r="27" ht="15.75" customHeight="1">
      <c r="A27" s="11"/>
      <c r="B27" s="11"/>
      <c r="D27" s="11"/>
      <c r="E27" s="11"/>
      <c r="F27" s="11"/>
    </row>
    <row r="28" ht="15.75" customHeight="1">
      <c r="A28" s="11"/>
      <c r="B28" s="11"/>
      <c r="D28" s="11"/>
      <c r="E28" s="11"/>
      <c r="F28" s="11"/>
    </row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rintOptions/>
  <pageMargins bottom="0.75" footer="0.0" header="0.0" left="0.7" right="0.7" top="0.75"/>
  <pageSetup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43.11"/>
    <col customWidth="1" min="2" max="2" width="23.11"/>
    <col customWidth="1" min="3" max="3" width="20.78"/>
    <col customWidth="1" min="4" max="4" width="16.33"/>
    <col customWidth="1" min="5" max="5" width="13.44"/>
    <col customWidth="1" min="6" max="6" width="14.78"/>
    <col customWidth="1" min="7" max="7" width="19.78"/>
    <col customWidth="1" min="8" max="8" width="21.67"/>
    <col customWidth="1" min="9" max="26" width="10.44"/>
  </cols>
  <sheetData>
    <row r="1" ht="15.75" customHeight="1">
      <c r="A1" s="1" t="s">
        <v>85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ht="15.75" customHeight="1">
      <c r="A2" s="2" t="s">
        <v>8</v>
      </c>
      <c r="B2" s="3">
        <v>0.908</v>
      </c>
      <c r="C2" s="3">
        <v>0.908</v>
      </c>
      <c r="D2" s="3">
        <v>0.908</v>
      </c>
      <c r="E2" s="3">
        <v>0.908</v>
      </c>
      <c r="F2" s="3">
        <v>0.908</v>
      </c>
      <c r="G2" s="3">
        <v>0.908</v>
      </c>
      <c r="H2" s="3">
        <v>0.908</v>
      </c>
      <c r="I2" s="4"/>
      <c r="J2" s="5"/>
    </row>
    <row r="3" ht="15.75" customHeight="1">
      <c r="A3" s="2" t="s">
        <v>9</v>
      </c>
      <c r="B3" s="41">
        <v>0.8742</v>
      </c>
      <c r="C3" s="41">
        <v>0.8742</v>
      </c>
      <c r="D3" s="41">
        <v>0.8742</v>
      </c>
      <c r="E3" s="41">
        <v>0.8742</v>
      </c>
      <c r="F3" s="41">
        <v>0.8742</v>
      </c>
      <c r="G3" s="41">
        <v>0.8742</v>
      </c>
      <c r="H3" s="41">
        <v>0.8742</v>
      </c>
      <c r="J3" s="5"/>
    </row>
    <row r="4" ht="15.75" customHeight="1">
      <c r="A4" s="6" t="s">
        <v>10</v>
      </c>
      <c r="B4" s="10">
        <v>0.1165686</v>
      </c>
      <c r="C4" s="10">
        <v>0.1165686</v>
      </c>
      <c r="D4" s="10">
        <v>0.1165686</v>
      </c>
      <c r="E4" s="10">
        <v>0.1165686</v>
      </c>
      <c r="F4" s="10">
        <v>0.1165686</v>
      </c>
      <c r="G4" s="10">
        <v>0.1165686</v>
      </c>
      <c r="H4" s="10">
        <v>0.1165686</v>
      </c>
      <c r="I4" s="5"/>
    </row>
    <row r="5" ht="15.75" customHeight="1">
      <c r="A5" s="20" t="s">
        <v>18</v>
      </c>
      <c r="B5" s="10">
        <v>1.6E-6</v>
      </c>
      <c r="C5" s="10">
        <v>1.6E-6</v>
      </c>
      <c r="D5" s="10">
        <v>1.6E-6</v>
      </c>
      <c r="E5" s="10">
        <v>1.6E-6</v>
      </c>
      <c r="F5" s="10">
        <v>1.6E-6</v>
      </c>
      <c r="G5" s="10">
        <v>1.6E-6</v>
      </c>
      <c r="H5" s="10">
        <v>1.6E-6</v>
      </c>
    </row>
    <row r="6" ht="15.75" customHeight="1">
      <c r="A6" s="2" t="s">
        <v>19</v>
      </c>
      <c r="B6" s="13">
        <v>2.6111341E7</v>
      </c>
      <c r="C6" s="13">
        <v>1.7028324E7</v>
      </c>
      <c r="D6" s="13">
        <v>1.6151488E7</v>
      </c>
      <c r="E6" s="13">
        <v>1.4468462E7</v>
      </c>
      <c r="F6" s="13">
        <v>1.0965207E7</v>
      </c>
      <c r="G6" s="13">
        <v>1.4134118E7</v>
      </c>
      <c r="H6" s="13">
        <v>9.885894E7</v>
      </c>
      <c r="J6" s="5"/>
    </row>
    <row r="7" ht="15.75" customHeight="1">
      <c r="D7" s="11"/>
      <c r="E7" s="11"/>
      <c r="F7" s="11"/>
    </row>
    <row r="8" ht="15.75" customHeight="1">
      <c r="A8" s="21" t="s">
        <v>86</v>
      </c>
      <c r="B8" s="22">
        <v>5806425.0</v>
      </c>
      <c r="D8" s="11"/>
      <c r="E8" s="11"/>
      <c r="F8" s="11"/>
    </row>
    <row r="9" ht="15.75" customHeight="1">
      <c r="A9" s="21" t="s">
        <v>87</v>
      </c>
      <c r="B9" s="13">
        <v>79919.0</v>
      </c>
      <c r="D9" s="11"/>
      <c r="E9" s="11"/>
      <c r="F9" s="11"/>
    </row>
    <row r="10" ht="15.75" customHeight="1">
      <c r="A10" s="21" t="s">
        <v>88</v>
      </c>
      <c r="B10" s="13">
        <v>2854.25</v>
      </c>
      <c r="D10" s="11"/>
      <c r="E10" s="11"/>
      <c r="F10" s="11"/>
    </row>
    <row r="11" ht="15.75" customHeight="1">
      <c r="A11" s="21" t="s">
        <v>89</v>
      </c>
      <c r="B11" s="13">
        <v>7587932.0</v>
      </c>
      <c r="D11" s="30"/>
    </row>
    <row r="12" ht="15.75" customHeight="1">
      <c r="A12" s="21" t="s">
        <v>90</v>
      </c>
      <c r="B12" s="13">
        <v>104439.0</v>
      </c>
      <c r="D12" s="30"/>
    </row>
    <row r="13" ht="15.75" customHeight="1">
      <c r="A13" s="21" t="s">
        <v>91</v>
      </c>
      <c r="B13" s="13">
        <v>3730.0</v>
      </c>
      <c r="D13" s="30"/>
    </row>
    <row r="14" ht="15.75" customHeight="1">
      <c r="A14" s="21" t="s">
        <v>92</v>
      </c>
      <c r="B14" s="10">
        <v>9.0</v>
      </c>
    </row>
    <row r="15" ht="15.75" customHeight="1">
      <c r="A15" s="21" t="s">
        <v>93</v>
      </c>
      <c r="B15" s="10">
        <v>9.2</v>
      </c>
      <c r="C15" s="31"/>
    </row>
    <row r="16" ht="15.75" customHeight="1">
      <c r="A16" s="24" t="s">
        <v>13</v>
      </c>
      <c r="B16" s="13">
        <v>2.153333E7</v>
      </c>
      <c r="C16" s="31"/>
    </row>
    <row r="17" ht="15.75" customHeight="1">
      <c r="A17" s="24" t="s">
        <v>14</v>
      </c>
      <c r="B17" s="13">
        <v>155.0</v>
      </c>
      <c r="C17" s="31"/>
    </row>
    <row r="18" ht="15.75" customHeight="1">
      <c r="A18" s="24" t="s">
        <v>27</v>
      </c>
      <c r="B18" s="13">
        <v>22.0</v>
      </c>
    </row>
    <row r="19" ht="15.75" customHeight="1">
      <c r="B19" s="18"/>
    </row>
    <row r="20" ht="15.75" customHeight="1">
      <c r="A20" s="5"/>
      <c r="B20" s="5"/>
    </row>
    <row r="21" ht="15.75" customHeight="1">
      <c r="A21" s="26"/>
      <c r="B21" s="18"/>
    </row>
    <row r="22" ht="15.75" customHeight="1">
      <c r="C22" s="5"/>
    </row>
    <row r="23" ht="15.75" customHeight="1">
      <c r="A23" s="32"/>
      <c r="C23" s="5"/>
      <c r="G23" s="5"/>
      <c r="H23" s="5"/>
      <c r="I23" s="5"/>
    </row>
    <row r="24" ht="15.75" customHeight="1">
      <c r="C24" s="5"/>
      <c r="D24" s="30"/>
      <c r="G24" s="5"/>
      <c r="H24" s="5"/>
      <c r="I24" s="4"/>
    </row>
    <row r="25" ht="15.75" customHeight="1">
      <c r="G25" s="5"/>
    </row>
    <row r="26" ht="15.75" customHeight="1"/>
    <row r="27" ht="15.75" customHeight="1"/>
    <row r="28" ht="15.75" customHeight="1">
      <c r="A28" s="11"/>
      <c r="B28" s="11"/>
      <c r="D28" s="11"/>
      <c r="E28" s="11"/>
      <c r="F28" s="11"/>
    </row>
    <row r="29" ht="15.75" customHeight="1">
      <c r="A29" s="11"/>
      <c r="B29" s="11"/>
      <c r="D29" s="11"/>
      <c r="E29" s="11"/>
      <c r="F29" s="11"/>
    </row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43.11"/>
    <col customWidth="1" min="2" max="2" width="23.11"/>
    <col customWidth="1" min="3" max="3" width="20.78"/>
    <col customWidth="1" min="4" max="4" width="16.33"/>
    <col customWidth="1" min="5" max="5" width="13.44"/>
    <col customWidth="1" min="6" max="6" width="14.78"/>
    <col customWidth="1" min="7" max="7" width="19.78"/>
    <col customWidth="1" min="8" max="8" width="21.67"/>
    <col customWidth="1" min="9" max="26" width="10.44"/>
  </cols>
  <sheetData>
    <row r="1" ht="15.75" customHeight="1">
      <c r="A1" s="1" t="s">
        <v>94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ht="15.75" customHeight="1">
      <c r="A2" s="2" t="s">
        <v>8</v>
      </c>
      <c r="B2" s="3">
        <v>0.7609</v>
      </c>
      <c r="C2" s="3">
        <v>0.7609</v>
      </c>
      <c r="D2" s="3">
        <v>0.7609</v>
      </c>
      <c r="E2" s="3">
        <v>0.7609</v>
      </c>
      <c r="F2" s="3">
        <v>0.7609</v>
      </c>
      <c r="G2" s="3">
        <v>0.7609</v>
      </c>
      <c r="H2" s="3">
        <v>0.7609</v>
      </c>
      <c r="I2" s="4"/>
      <c r="J2" s="5"/>
    </row>
    <row r="3" ht="15.75" customHeight="1">
      <c r="A3" s="2" t="s">
        <v>9</v>
      </c>
      <c r="B3" s="3">
        <v>0.7319</v>
      </c>
      <c r="C3" s="3">
        <v>0.7319</v>
      </c>
      <c r="D3" s="3">
        <v>0.7319</v>
      </c>
      <c r="E3" s="3">
        <v>0.7319</v>
      </c>
      <c r="F3" s="3">
        <v>0.7319</v>
      </c>
      <c r="G3" s="3">
        <v>0.7319</v>
      </c>
      <c r="H3" s="3">
        <v>0.7319</v>
      </c>
      <c r="J3" s="5"/>
    </row>
    <row r="4" ht="15.75" customHeight="1">
      <c r="A4" s="6" t="s">
        <v>10</v>
      </c>
      <c r="B4" s="10">
        <v>0.0648853</v>
      </c>
      <c r="C4" s="10">
        <v>0.0648853</v>
      </c>
      <c r="D4" s="10">
        <v>0.0648853</v>
      </c>
      <c r="E4" s="10">
        <v>0.0648853</v>
      </c>
      <c r="F4" s="10">
        <v>0.0648853</v>
      </c>
      <c r="G4" s="10">
        <v>0.0648853</v>
      </c>
      <c r="H4" s="10">
        <v>0.0648853</v>
      </c>
      <c r="I4" s="5"/>
    </row>
    <row r="5" ht="15.75" customHeight="1">
      <c r="A5" s="20" t="s">
        <v>18</v>
      </c>
      <c r="B5" s="10">
        <v>2.8E-6</v>
      </c>
      <c r="C5" s="10">
        <v>2.8E-6</v>
      </c>
      <c r="D5" s="10">
        <v>2.8E-6</v>
      </c>
      <c r="E5" s="10">
        <v>2.8E-6</v>
      </c>
      <c r="F5" s="10">
        <v>2.8E-6</v>
      </c>
      <c r="G5" s="10">
        <v>2.8E-6</v>
      </c>
      <c r="H5" s="10">
        <v>2.8E-6</v>
      </c>
    </row>
    <row r="6" ht="15.75" customHeight="1">
      <c r="A6" s="2" t="s">
        <v>19</v>
      </c>
      <c r="B6" s="13">
        <v>1.3383643E7</v>
      </c>
      <c r="C6" s="13">
        <v>1.1103787E7</v>
      </c>
      <c r="D6" s="13">
        <v>1.0115249E7</v>
      </c>
      <c r="E6" s="13">
        <v>1.0204479E7</v>
      </c>
      <c r="F6" s="13">
        <v>1.0588993E7</v>
      </c>
      <c r="G6" s="13">
        <v>1.6405119E7</v>
      </c>
      <c r="H6" s="13">
        <v>7.180127E7</v>
      </c>
      <c r="J6" s="5"/>
    </row>
    <row r="7" ht="15.75" customHeight="1">
      <c r="D7" s="11"/>
      <c r="E7" s="11"/>
      <c r="F7" s="11"/>
    </row>
    <row r="8" ht="15.75" customHeight="1">
      <c r="A8" s="21" t="s">
        <v>95</v>
      </c>
      <c r="B8" s="13">
        <v>155656.0</v>
      </c>
      <c r="D8" s="11"/>
      <c r="E8" s="11"/>
      <c r="F8" s="11"/>
    </row>
    <row r="9" ht="15.75" customHeight="1">
      <c r="A9" s="21" t="s">
        <v>96</v>
      </c>
      <c r="B9" s="13">
        <v>5559.0</v>
      </c>
      <c r="D9" s="11"/>
      <c r="E9" s="11"/>
      <c r="F9" s="11"/>
    </row>
    <row r="10" ht="15.75" customHeight="1">
      <c r="A10" s="21" t="s">
        <v>97</v>
      </c>
      <c r="B10" s="13">
        <v>833400.0</v>
      </c>
      <c r="D10" s="30"/>
    </row>
    <row r="11" ht="15.75" customHeight="1">
      <c r="A11" s="21" t="s">
        <v>98</v>
      </c>
      <c r="B11" s="13">
        <v>11471.0</v>
      </c>
      <c r="D11" s="30"/>
    </row>
    <row r="12" ht="15.75" customHeight="1">
      <c r="A12" s="21" t="s">
        <v>99</v>
      </c>
      <c r="B12" s="13">
        <v>410.0</v>
      </c>
      <c r="D12" s="30"/>
    </row>
    <row r="13" ht="15.75" customHeight="1">
      <c r="A13" s="21" t="s">
        <v>100</v>
      </c>
      <c r="B13" s="10">
        <v>7.8</v>
      </c>
    </row>
    <row r="14" ht="15.75" customHeight="1">
      <c r="A14" s="21" t="s">
        <v>101</v>
      </c>
      <c r="B14" s="10">
        <v>6.34</v>
      </c>
      <c r="C14" s="31"/>
    </row>
    <row r="15" ht="15.75" customHeight="1">
      <c r="A15" s="24" t="s">
        <v>13</v>
      </c>
      <c r="B15" s="13">
        <v>4658847.0</v>
      </c>
      <c r="C15" s="31"/>
    </row>
    <row r="16" ht="15.75" customHeight="1">
      <c r="A16" s="24" t="s">
        <v>14</v>
      </c>
      <c r="B16" s="13">
        <v>203.0</v>
      </c>
      <c r="C16" s="31"/>
    </row>
    <row r="17" ht="15.75" customHeight="1">
      <c r="A17" s="24" t="s">
        <v>27</v>
      </c>
      <c r="B17" s="13">
        <v>29.0</v>
      </c>
    </row>
    <row r="18" ht="15.75" customHeight="1">
      <c r="B18" s="18"/>
    </row>
    <row r="19" ht="15.75" customHeight="1">
      <c r="A19" s="5"/>
      <c r="B19" s="5"/>
    </row>
    <row r="20" ht="15.75" customHeight="1">
      <c r="A20" s="26"/>
      <c r="B20" s="18"/>
    </row>
    <row r="21" ht="15.75" customHeight="1">
      <c r="C21" s="5"/>
    </row>
    <row r="22" ht="15.75" customHeight="1">
      <c r="A22" s="32"/>
      <c r="C22" s="5"/>
      <c r="G22" s="5"/>
      <c r="H22" s="5"/>
      <c r="I22" s="5"/>
    </row>
    <row r="23" ht="15.75" customHeight="1">
      <c r="C23" s="5"/>
      <c r="D23" s="30"/>
      <c r="G23" s="5"/>
      <c r="H23" s="5"/>
      <c r="I23" s="4"/>
    </row>
    <row r="24" ht="15.75" customHeight="1">
      <c r="G24" s="5"/>
    </row>
    <row r="25" ht="15.75" customHeight="1"/>
    <row r="26" ht="15.75" customHeight="1"/>
    <row r="27" ht="15.75" customHeight="1">
      <c r="A27" s="11"/>
      <c r="B27" s="11"/>
      <c r="D27" s="11"/>
      <c r="E27" s="11"/>
      <c r="F27" s="11"/>
    </row>
    <row r="28" ht="15.75" customHeight="1">
      <c r="A28" s="11"/>
      <c r="B28" s="11"/>
      <c r="D28" s="11"/>
      <c r="E28" s="11"/>
      <c r="F28" s="11"/>
    </row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rintOptions/>
  <pageMargins bottom="0.75" footer="0.0" header="0.0" left="0.7" right="0.7" top="0.75"/>
  <pageSetup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43.11"/>
    <col customWidth="1" min="2" max="2" width="23.11"/>
    <col customWidth="1" min="3" max="3" width="20.78"/>
    <col customWidth="1" min="4" max="4" width="16.33"/>
    <col customWidth="1" min="5" max="5" width="13.44"/>
    <col customWidth="1" min="6" max="6" width="14.78"/>
    <col customWidth="1" min="7" max="7" width="19.78"/>
    <col customWidth="1" min="8" max="8" width="21.67"/>
    <col customWidth="1" min="9" max="26" width="10.44"/>
  </cols>
  <sheetData>
    <row r="1" ht="15.75" customHeight="1">
      <c r="A1" s="1" t="s">
        <v>102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ht="15.75" customHeight="1">
      <c r="A2" s="2" t="s">
        <v>8</v>
      </c>
      <c r="B2" s="3">
        <v>0.7675</v>
      </c>
      <c r="C2" s="3">
        <v>0.7675</v>
      </c>
      <c r="D2" s="3">
        <v>0.7675</v>
      </c>
      <c r="E2" s="3">
        <v>0.7675</v>
      </c>
      <c r="F2" s="3">
        <v>0.7675</v>
      </c>
      <c r="G2" s="3">
        <v>0.7675</v>
      </c>
      <c r="H2" s="3">
        <v>0.7675</v>
      </c>
      <c r="I2" s="4"/>
      <c r="J2" s="5"/>
    </row>
    <row r="3" ht="15.75" customHeight="1">
      <c r="A3" s="2" t="s">
        <v>9</v>
      </c>
      <c r="B3" s="3">
        <v>0.7675</v>
      </c>
      <c r="C3" s="3">
        <v>0.7675</v>
      </c>
      <c r="D3" s="3">
        <v>0.7675</v>
      </c>
      <c r="E3" s="3">
        <v>0.7675</v>
      </c>
      <c r="F3" s="3">
        <v>0.7675</v>
      </c>
      <c r="G3" s="3">
        <v>0.7675</v>
      </c>
      <c r="H3" s="3">
        <v>0.7675</v>
      </c>
      <c r="J3" s="5"/>
    </row>
    <row r="4" ht="15.75" customHeight="1">
      <c r="A4" s="6" t="s">
        <v>10</v>
      </c>
      <c r="B4" s="10">
        <v>0.3825759</v>
      </c>
      <c r="C4" s="10">
        <v>0.3825759</v>
      </c>
      <c r="D4" s="10">
        <v>0.3825759</v>
      </c>
      <c r="E4" s="10">
        <v>0.3825759</v>
      </c>
      <c r="F4" s="10">
        <v>0.3825759</v>
      </c>
      <c r="G4" s="10">
        <v>0.3825759</v>
      </c>
      <c r="H4" s="10">
        <v>0.3825759</v>
      </c>
      <c r="I4" s="5"/>
    </row>
    <row r="5" ht="15.75" customHeight="1">
      <c r="A5" s="20" t="s">
        <v>18</v>
      </c>
      <c r="B5" s="10">
        <v>1.683E-4</v>
      </c>
      <c r="C5" s="10">
        <v>1.683E-4</v>
      </c>
      <c r="D5" s="10">
        <v>1.683E-4</v>
      </c>
      <c r="E5" s="10">
        <v>1.683E-4</v>
      </c>
      <c r="F5" s="10">
        <v>1.683E-4</v>
      </c>
      <c r="G5" s="10">
        <v>1.683E-4</v>
      </c>
      <c r="H5" s="10">
        <v>1.683E-4</v>
      </c>
    </row>
    <row r="6" ht="15.75" customHeight="1">
      <c r="A6" s="2" t="s">
        <v>19</v>
      </c>
      <c r="B6" s="13">
        <v>938080.0</v>
      </c>
      <c r="C6" s="13">
        <v>839120.0</v>
      </c>
      <c r="D6" s="13">
        <v>1069900.0</v>
      </c>
      <c r="E6" s="13">
        <v>1164700.0</v>
      </c>
      <c r="F6" s="13">
        <v>1167800.0</v>
      </c>
      <c r="G6" s="13">
        <v>2323500.0</v>
      </c>
      <c r="H6" s="13">
        <v>7503100.0</v>
      </c>
      <c r="J6" s="5"/>
    </row>
    <row r="7" ht="15.75" customHeight="1">
      <c r="D7" s="11"/>
      <c r="E7" s="11"/>
      <c r="F7" s="11"/>
    </row>
    <row r="8" ht="15.75" customHeight="1">
      <c r="A8" s="21" t="s">
        <v>103</v>
      </c>
      <c r="B8" s="22">
        <v>1109885.0</v>
      </c>
      <c r="D8" s="11"/>
      <c r="E8" s="11"/>
      <c r="F8" s="11"/>
    </row>
    <row r="9" ht="15.75" customHeight="1">
      <c r="A9" s="21" t="s">
        <v>104</v>
      </c>
      <c r="B9" s="13">
        <v>39639.0</v>
      </c>
      <c r="D9" s="11"/>
      <c r="E9" s="11"/>
      <c r="F9" s="11"/>
    </row>
    <row r="10" ht="15.75" customHeight="1">
      <c r="A10" s="21" t="s">
        <v>105</v>
      </c>
      <c r="B10" s="13">
        <v>7.937E7</v>
      </c>
      <c r="D10" s="30"/>
    </row>
    <row r="11" ht="15.75" customHeight="1">
      <c r="A11" s="21" t="s">
        <v>106</v>
      </c>
      <c r="B11" s="13">
        <v>1092440.0</v>
      </c>
      <c r="D11" s="30"/>
    </row>
    <row r="12" ht="15.75" customHeight="1">
      <c r="A12" s="21" t="s">
        <v>107</v>
      </c>
      <c r="B12" s="13">
        <v>39016.0</v>
      </c>
      <c r="D12" s="30"/>
    </row>
    <row r="13" ht="15.75" customHeight="1">
      <c r="A13" s="21" t="s">
        <v>108</v>
      </c>
      <c r="B13" s="10">
        <v>3.6</v>
      </c>
    </row>
    <row r="14" ht="15.75" customHeight="1">
      <c r="A14" s="21" t="s">
        <v>109</v>
      </c>
      <c r="B14" s="10">
        <v>9.2</v>
      </c>
      <c r="C14" s="31"/>
    </row>
    <row r="15" ht="15.75" customHeight="1">
      <c r="A15" s="24" t="s">
        <v>13</v>
      </c>
      <c r="B15" s="13">
        <v>2870505.0</v>
      </c>
      <c r="C15" s="31"/>
    </row>
    <row r="16" ht="15.75" customHeight="1">
      <c r="A16" s="24" t="s">
        <v>14</v>
      </c>
      <c r="B16" s="13">
        <v>1263.0</v>
      </c>
      <c r="C16" s="31"/>
    </row>
    <row r="17" ht="15.75" customHeight="1">
      <c r="A17" s="24" t="s">
        <v>27</v>
      </c>
      <c r="B17" s="13">
        <v>180.0</v>
      </c>
    </row>
    <row r="18" ht="15.75" customHeight="1">
      <c r="B18" s="18"/>
    </row>
    <row r="19" ht="15.75" customHeight="1">
      <c r="A19" s="5"/>
      <c r="B19" s="5"/>
    </row>
    <row r="20" ht="15.75" customHeight="1">
      <c r="A20" s="26"/>
      <c r="B20" s="18"/>
    </row>
    <row r="21" ht="15.75" customHeight="1">
      <c r="C21" s="5"/>
    </row>
    <row r="22" ht="15.75" customHeight="1">
      <c r="A22" s="32"/>
      <c r="C22" s="5"/>
      <c r="G22" s="5"/>
      <c r="H22" s="5"/>
      <c r="I22" s="5"/>
    </row>
    <row r="23" ht="15.75" customHeight="1">
      <c r="C23" s="5"/>
      <c r="D23" s="30"/>
      <c r="G23" s="5"/>
      <c r="H23" s="5"/>
      <c r="I23" s="4"/>
    </row>
    <row r="24" ht="15.75" customHeight="1">
      <c r="G24" s="5"/>
    </row>
    <row r="25" ht="15.75" customHeight="1"/>
    <row r="26" ht="15.75" customHeight="1"/>
    <row r="27" ht="15.75" customHeight="1">
      <c r="A27" s="11"/>
      <c r="B27" s="11"/>
      <c r="D27" s="11"/>
      <c r="E27" s="11"/>
      <c r="F27" s="11"/>
    </row>
    <row r="28" ht="15.75" customHeight="1">
      <c r="A28" s="11"/>
      <c r="B28" s="11"/>
      <c r="D28" s="11"/>
      <c r="E28" s="11"/>
      <c r="F28" s="11"/>
    </row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rintOptions/>
  <pageMargins bottom="0.75" footer="0.0" header="0.0" left="0.7" right="0.7" top="0.75"/>
  <pageSetup orientation="landscape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43.11"/>
    <col customWidth="1" min="2" max="2" width="23.11"/>
    <col customWidth="1" min="3" max="3" width="20.78"/>
    <col customWidth="1" min="4" max="4" width="16.33"/>
    <col customWidth="1" min="5" max="5" width="13.44"/>
    <col customWidth="1" min="6" max="6" width="14.78"/>
    <col customWidth="1" min="7" max="7" width="19.78"/>
    <col customWidth="1" min="8" max="8" width="21.67"/>
    <col customWidth="1" min="9" max="26" width="10.44"/>
  </cols>
  <sheetData>
    <row r="1" ht="15.75" customHeight="1">
      <c r="A1" s="1" t="s">
        <v>110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ht="15.75" customHeight="1">
      <c r="A2" s="2" t="s">
        <v>8</v>
      </c>
      <c r="B2" s="3">
        <v>0.6429</v>
      </c>
      <c r="C2" s="3">
        <v>0.6429</v>
      </c>
      <c r="D2" s="3">
        <v>0.6429</v>
      </c>
      <c r="E2" s="3">
        <v>0.6429</v>
      </c>
      <c r="F2" s="3">
        <v>0.6429</v>
      </c>
      <c r="G2" s="3">
        <v>0.6429</v>
      </c>
      <c r="H2" s="3">
        <v>0.6429</v>
      </c>
      <c r="I2" s="4"/>
      <c r="J2" s="5"/>
    </row>
    <row r="3" ht="15.75" customHeight="1">
      <c r="A3" s="2" t="s">
        <v>9</v>
      </c>
      <c r="B3" s="3">
        <v>0.6289</v>
      </c>
      <c r="C3" s="3">
        <v>0.6289</v>
      </c>
      <c r="D3" s="3">
        <v>0.6289</v>
      </c>
      <c r="E3" s="3">
        <v>0.6289</v>
      </c>
      <c r="F3" s="3">
        <v>0.6289</v>
      </c>
      <c r="G3" s="3">
        <v>0.6289</v>
      </c>
      <c r="H3" s="3">
        <v>0.6289</v>
      </c>
      <c r="J3" s="5"/>
    </row>
    <row r="4" ht="15.75" customHeight="1">
      <c r="A4" s="6" t="s">
        <v>10</v>
      </c>
      <c r="B4" s="10">
        <v>0.0257413</v>
      </c>
      <c r="C4" s="10">
        <v>0.0257413</v>
      </c>
      <c r="D4" s="10">
        <v>0.0257413</v>
      </c>
      <c r="E4" s="10">
        <v>0.0257413</v>
      </c>
      <c r="F4" s="10">
        <v>0.0257413</v>
      </c>
      <c r="G4" s="10">
        <v>0.0257413</v>
      </c>
      <c r="H4" s="10">
        <v>0.0257413</v>
      </c>
      <c r="I4" s="5"/>
    </row>
    <row r="5" ht="15.75" customHeight="1">
      <c r="A5" s="20" t="s">
        <v>18</v>
      </c>
      <c r="B5" s="10">
        <v>7.8E-6</v>
      </c>
      <c r="C5" s="10">
        <v>7.8E-6</v>
      </c>
      <c r="D5" s="10">
        <v>7.8E-6</v>
      </c>
      <c r="E5" s="10">
        <v>7.8E-6</v>
      </c>
      <c r="F5" s="10">
        <v>7.8E-6</v>
      </c>
      <c r="G5" s="10">
        <v>7.8E-6</v>
      </c>
      <c r="H5" s="10">
        <v>7.8E-6</v>
      </c>
    </row>
    <row r="6" ht="15.75" customHeight="1">
      <c r="A6" s="2" t="s">
        <v>19</v>
      </c>
      <c r="B6" s="13">
        <v>4.1830287E7</v>
      </c>
      <c r="C6" s="13">
        <v>2.4674298E7</v>
      </c>
      <c r="D6" s="13">
        <v>1.6898116E7</v>
      </c>
      <c r="E6" s="13">
        <v>1.3435372E7</v>
      </c>
      <c r="F6" s="13">
        <v>1.0176246E7</v>
      </c>
      <c r="G6" s="13">
        <v>1.0323036E7</v>
      </c>
      <c r="H6" s="13">
        <v>1.17337355E8</v>
      </c>
      <c r="J6" s="5"/>
    </row>
    <row r="7" ht="15.75" customHeight="1">
      <c r="D7" s="11"/>
      <c r="E7" s="11"/>
      <c r="F7" s="11"/>
    </row>
    <row r="8" ht="15.75" customHeight="1">
      <c r="A8" s="21" t="s">
        <v>111</v>
      </c>
      <c r="B8" s="13">
        <v>14904.0</v>
      </c>
      <c r="D8" s="11"/>
      <c r="E8" s="11"/>
      <c r="F8" s="11"/>
    </row>
    <row r="9" ht="15.75" customHeight="1">
      <c r="A9" s="21" t="s">
        <v>112</v>
      </c>
      <c r="B9" s="13">
        <v>532.3</v>
      </c>
      <c r="D9" s="11"/>
      <c r="E9" s="11"/>
      <c r="F9" s="11"/>
    </row>
    <row r="10" ht="15.75" customHeight="1">
      <c r="A10" s="21" t="s">
        <v>113</v>
      </c>
      <c r="B10" s="13">
        <v>1205000.0</v>
      </c>
      <c r="D10" s="30"/>
    </row>
    <row r="11" ht="15.75" customHeight="1">
      <c r="A11" s="21" t="s">
        <v>114</v>
      </c>
      <c r="B11" s="13">
        <v>3828.0</v>
      </c>
      <c r="D11" s="30"/>
    </row>
    <row r="12" ht="15.75" customHeight="1">
      <c r="A12" s="21" t="s">
        <v>115</v>
      </c>
      <c r="B12" s="13">
        <v>136.7</v>
      </c>
      <c r="D12" s="30"/>
    </row>
    <row r="13" ht="15.75" customHeight="1">
      <c r="A13" s="21" t="s">
        <v>116</v>
      </c>
      <c r="B13" s="10">
        <v>7.87</v>
      </c>
    </row>
    <row r="14" ht="15.75" customHeight="1">
      <c r="A14" s="21" t="s">
        <v>117</v>
      </c>
      <c r="B14" s="10">
        <v>9.2</v>
      </c>
      <c r="C14" s="31"/>
    </row>
    <row r="15" ht="15.75" customHeight="1">
      <c r="A15" s="24" t="s">
        <v>13</v>
      </c>
      <c r="B15" s="13">
        <v>3020412.0</v>
      </c>
      <c r="C15" s="31"/>
    </row>
    <row r="16" ht="15.75" customHeight="1">
      <c r="A16" s="24" t="s">
        <v>14</v>
      </c>
      <c r="B16" s="13">
        <v>914.0</v>
      </c>
      <c r="C16" s="31"/>
    </row>
    <row r="17" ht="15.75" customHeight="1">
      <c r="A17" s="24" t="s">
        <v>27</v>
      </c>
      <c r="B17" s="13">
        <v>131.0</v>
      </c>
    </row>
    <row r="18" ht="15.75" customHeight="1">
      <c r="B18" s="18"/>
    </row>
    <row r="19" ht="15.75" customHeight="1">
      <c r="A19" s="5"/>
      <c r="B19" s="5"/>
    </row>
    <row r="20" ht="15.75" customHeight="1">
      <c r="A20" s="26"/>
      <c r="B20" s="18"/>
    </row>
    <row r="21" ht="15.75" customHeight="1">
      <c r="C21" s="5"/>
    </row>
    <row r="22" ht="15.75" customHeight="1">
      <c r="A22" s="32"/>
      <c r="C22" s="5"/>
      <c r="G22" s="5"/>
      <c r="H22" s="5"/>
      <c r="I22" s="5"/>
    </row>
    <row r="23" ht="15.75" customHeight="1">
      <c r="C23" s="5"/>
      <c r="D23" s="30"/>
      <c r="G23" s="5"/>
      <c r="H23" s="5"/>
      <c r="I23" s="4"/>
    </row>
    <row r="24" ht="15.75" customHeight="1">
      <c r="G24" s="5"/>
    </row>
    <row r="25" ht="15.75" customHeight="1"/>
    <row r="26" ht="15.75" customHeight="1"/>
    <row r="27" ht="15.75" customHeight="1">
      <c r="A27" s="11"/>
      <c r="B27" s="11"/>
      <c r="D27" s="11"/>
      <c r="E27" s="11"/>
      <c r="F27" s="11"/>
    </row>
    <row r="28" ht="15.75" customHeight="1">
      <c r="A28" s="11"/>
      <c r="B28" s="11"/>
      <c r="D28" s="11"/>
      <c r="E28" s="11"/>
      <c r="F28" s="11"/>
    </row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37.33"/>
    <col customWidth="1" min="2" max="2" width="23.11"/>
    <col customWidth="1" min="3" max="3" width="20.78"/>
    <col customWidth="1" min="4" max="4" width="16.33"/>
    <col customWidth="1" min="5" max="5" width="13.44"/>
    <col customWidth="1" min="6" max="6" width="14.78"/>
    <col customWidth="1" min="7" max="7" width="19.78"/>
    <col customWidth="1" min="8" max="8" width="21.67"/>
    <col customWidth="1" min="9" max="26" width="10.44"/>
  </cols>
  <sheetData>
    <row r="1" ht="15.7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ht="15.75" customHeight="1">
      <c r="A2" s="2" t="s">
        <v>8</v>
      </c>
      <c r="B2" s="3">
        <v>0.4827</v>
      </c>
      <c r="C2" s="3">
        <v>0.4827</v>
      </c>
      <c r="D2" s="3">
        <v>0.4827</v>
      </c>
      <c r="E2" s="3">
        <v>0.4827</v>
      </c>
      <c r="F2" s="3">
        <v>0.4827</v>
      </c>
      <c r="G2" s="3">
        <v>0.4827</v>
      </c>
      <c r="H2" s="3">
        <v>0.4827</v>
      </c>
      <c r="I2" s="4"/>
      <c r="J2" s="5"/>
    </row>
    <row r="3" ht="15.75" customHeight="1">
      <c r="A3" s="2" t="s">
        <v>9</v>
      </c>
      <c r="B3" s="3">
        <v>0.3504</v>
      </c>
      <c r="C3" s="3">
        <v>0.3504</v>
      </c>
      <c r="D3" s="3">
        <v>0.3504</v>
      </c>
      <c r="E3" s="3">
        <v>0.3504</v>
      </c>
      <c r="F3" s="3">
        <v>0.3504</v>
      </c>
      <c r="G3" s="3">
        <v>0.3504</v>
      </c>
      <c r="H3" s="3">
        <v>0.3504</v>
      </c>
      <c r="J3" s="5"/>
    </row>
    <row r="4" ht="15.75" customHeight="1">
      <c r="A4" s="6" t="s">
        <v>10</v>
      </c>
      <c r="B4" s="7">
        <v>0.85</v>
      </c>
      <c r="C4" s="7">
        <v>0.85</v>
      </c>
      <c r="D4" s="7">
        <v>0.85</v>
      </c>
      <c r="E4" s="7">
        <v>0.85</v>
      </c>
      <c r="F4" s="7">
        <v>0.85</v>
      </c>
      <c r="G4" s="7">
        <v>0.85</v>
      </c>
      <c r="H4" s="7">
        <v>0.85</v>
      </c>
      <c r="I4" s="5"/>
    </row>
    <row r="5" ht="15.75" customHeight="1">
      <c r="A5" s="2" t="s">
        <v>11</v>
      </c>
      <c r="B5" s="10">
        <v>0.001</v>
      </c>
      <c r="C5" s="10">
        <v>0.001</v>
      </c>
      <c r="D5" s="10">
        <v>0.001</v>
      </c>
      <c r="E5" s="10">
        <v>0.001</v>
      </c>
      <c r="F5" s="10">
        <v>0.001</v>
      </c>
      <c r="G5" s="10">
        <v>0.001</v>
      </c>
      <c r="H5" s="10">
        <v>0.001</v>
      </c>
    </row>
    <row r="6" ht="15.75" customHeight="1">
      <c r="A6" s="8" t="s">
        <v>12</v>
      </c>
      <c r="B6" s="9">
        <v>2.96994422E8</v>
      </c>
      <c r="C6" s="10">
        <v>1.95862663E8</v>
      </c>
      <c r="D6" s="5">
        <f>223158122</f>
        <v>223158122</v>
      </c>
      <c r="E6" s="5">
        <f>207180217</f>
        <v>207180217</v>
      </c>
      <c r="F6" s="5">
        <f>222565082</f>
        <v>222565082</v>
      </c>
      <c r="G6" s="5">
        <f>264018218</f>
        <v>264018218</v>
      </c>
      <c r="H6" s="5">
        <f>SUM(B6:G6)</f>
        <v>1409778724</v>
      </c>
      <c r="J6" s="5"/>
    </row>
    <row r="7" ht="15.75" customHeight="1">
      <c r="D7" s="11"/>
      <c r="E7" s="11"/>
      <c r="F7" s="11"/>
    </row>
    <row r="8" ht="15.75" customHeight="1">
      <c r="A8" s="12" t="s">
        <v>13</v>
      </c>
      <c r="B8" s="13">
        <v>9.8800826E7</v>
      </c>
      <c r="C8" s="14"/>
      <c r="D8" s="15"/>
      <c r="E8" s="11"/>
      <c r="F8" s="11"/>
    </row>
    <row r="9" ht="15.75" customHeight="1">
      <c r="A9" s="12" t="s">
        <v>14</v>
      </c>
      <c r="B9" s="13">
        <v>94489.0</v>
      </c>
      <c r="C9" s="16"/>
      <c r="D9" s="11"/>
      <c r="E9" s="11"/>
      <c r="F9" s="11"/>
    </row>
    <row r="10" ht="15.75" customHeight="1">
      <c r="A10" s="12" t="s">
        <v>15</v>
      </c>
      <c r="B10" s="13">
        <v>1.453078E8</v>
      </c>
    </row>
    <row r="11" ht="15.75" customHeight="1">
      <c r="A11" s="17" t="s">
        <v>16</v>
      </c>
      <c r="B11" s="18">
        <v>2000000.0</v>
      </c>
    </row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>
      <c r="A18" s="5"/>
      <c r="C18" s="5"/>
    </row>
    <row r="19" ht="15.75" customHeight="1">
      <c r="B19" s="5"/>
      <c r="C19" s="5"/>
      <c r="G19" s="5"/>
      <c r="H19" s="5"/>
      <c r="I19" s="5"/>
    </row>
    <row r="20" ht="15.75" customHeight="1">
      <c r="B20" s="19"/>
      <c r="C20" s="5"/>
      <c r="G20" s="5"/>
      <c r="H20" s="5"/>
      <c r="I20" s="4"/>
    </row>
    <row r="21" ht="15.75" customHeight="1">
      <c r="G21" s="5"/>
    </row>
    <row r="22" ht="15.75" customHeight="1"/>
    <row r="23" ht="15.75" customHeight="1"/>
    <row r="24" ht="15.75" customHeight="1">
      <c r="A24" s="5"/>
      <c r="D24" s="11"/>
      <c r="E24" s="11"/>
      <c r="F24" s="11"/>
    </row>
    <row r="25" ht="15.75" customHeight="1">
      <c r="A25" s="5"/>
      <c r="D25" s="11"/>
      <c r="E25" s="11"/>
      <c r="F25" s="11"/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55.89"/>
    <col customWidth="1" min="2" max="2" width="23.11"/>
    <col customWidth="1" min="3" max="3" width="20.78"/>
    <col customWidth="1" min="4" max="4" width="16.33"/>
    <col customWidth="1" min="5" max="5" width="13.44"/>
    <col customWidth="1" min="6" max="6" width="14.78"/>
    <col customWidth="1" min="7" max="7" width="19.78"/>
    <col customWidth="1" min="8" max="8" width="21.67"/>
    <col customWidth="1" min="9" max="26" width="10.44"/>
  </cols>
  <sheetData>
    <row r="1" ht="15.75" customHeight="1">
      <c r="A1" s="1" t="s">
        <v>17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ht="15.75" customHeight="1">
      <c r="A2" s="2" t="s">
        <v>8</v>
      </c>
      <c r="B2" s="3">
        <v>0.5958</v>
      </c>
      <c r="C2" s="3">
        <v>0.5958</v>
      </c>
      <c r="D2" s="3">
        <v>0.5958</v>
      </c>
      <c r="E2" s="3">
        <v>0.5958</v>
      </c>
      <c r="F2" s="3">
        <v>0.5958</v>
      </c>
      <c r="G2" s="3">
        <v>0.5958</v>
      </c>
      <c r="H2" s="3">
        <v>0.5958</v>
      </c>
      <c r="I2" s="4"/>
      <c r="J2" s="5"/>
    </row>
    <row r="3" ht="15.75" customHeight="1">
      <c r="A3" s="2" t="s">
        <v>9</v>
      </c>
      <c r="B3" s="3">
        <v>0.5958</v>
      </c>
      <c r="C3" s="3">
        <v>0.5958</v>
      </c>
      <c r="D3" s="3">
        <v>0.5958</v>
      </c>
      <c r="E3" s="3">
        <v>0.5958</v>
      </c>
      <c r="F3" s="3">
        <v>0.5958</v>
      </c>
      <c r="G3" s="3">
        <v>0.5958</v>
      </c>
      <c r="H3" s="3">
        <v>0.5958</v>
      </c>
      <c r="J3" s="5"/>
    </row>
    <row r="4" ht="15.75" customHeight="1">
      <c r="A4" s="6" t="s">
        <v>10</v>
      </c>
      <c r="B4" s="10">
        <v>0.5304935</v>
      </c>
      <c r="C4" s="10">
        <v>0.5304935</v>
      </c>
      <c r="D4" s="10">
        <v>0.5304935</v>
      </c>
      <c r="E4" s="10">
        <v>0.5304935</v>
      </c>
      <c r="F4" s="10">
        <v>0.5304935</v>
      </c>
      <c r="G4" s="10">
        <v>0.5304935</v>
      </c>
      <c r="H4" s="10">
        <v>0.5304935</v>
      </c>
      <c r="I4" s="10"/>
    </row>
    <row r="5" ht="15.75" customHeight="1">
      <c r="A5" s="20" t="s">
        <v>18</v>
      </c>
      <c r="B5" s="10">
        <v>9.449E-4</v>
      </c>
      <c r="C5" s="10">
        <v>9.449E-4</v>
      </c>
      <c r="D5" s="10">
        <v>9.449E-4</v>
      </c>
      <c r="E5" s="10">
        <v>9.449E-4</v>
      </c>
      <c r="F5" s="10">
        <v>9.449E-4</v>
      </c>
      <c r="G5" s="10">
        <v>9.449E-4</v>
      </c>
      <c r="H5" s="10">
        <v>9.449E-4</v>
      </c>
    </row>
    <row r="6" ht="15.75" customHeight="1">
      <c r="A6" s="2" t="s">
        <v>19</v>
      </c>
      <c r="B6" s="13">
        <v>705873.0</v>
      </c>
      <c r="C6" s="18">
        <v>596085.0</v>
      </c>
      <c r="D6" s="18">
        <v>608134.0</v>
      </c>
      <c r="E6" s="18">
        <v>604188.0</v>
      </c>
      <c r="F6" s="18">
        <v>592819.0</v>
      </c>
      <c r="G6" s="18">
        <v>966140.0</v>
      </c>
      <c r="H6" s="18">
        <v>4073239.0</v>
      </c>
      <c r="J6" s="5"/>
    </row>
    <row r="7" ht="15.75" customHeight="1">
      <c r="D7" s="11"/>
      <c r="E7" s="11"/>
      <c r="F7" s="11"/>
    </row>
    <row r="8" ht="15.75" customHeight="1">
      <c r="A8" s="21" t="s">
        <v>20</v>
      </c>
      <c r="B8" s="22">
        <v>35312.0</v>
      </c>
      <c r="D8" s="11"/>
      <c r="E8" s="11"/>
      <c r="F8" s="11"/>
    </row>
    <row r="9" ht="15.75" customHeight="1">
      <c r="A9" s="23" t="s">
        <v>21</v>
      </c>
      <c r="B9" s="13">
        <v>1261.0</v>
      </c>
      <c r="D9" s="11"/>
      <c r="E9" s="11"/>
      <c r="F9" s="11"/>
    </row>
    <row r="10" ht="15.75" customHeight="1">
      <c r="A10" s="21" t="s">
        <v>22</v>
      </c>
      <c r="B10" s="13">
        <v>978400.0</v>
      </c>
    </row>
    <row r="11" ht="15.75" customHeight="1">
      <c r="A11" s="21" t="s">
        <v>23</v>
      </c>
      <c r="B11" s="13">
        <v>13467.0</v>
      </c>
    </row>
    <row r="12" ht="15.75" customHeight="1">
      <c r="A12" s="21" t="s">
        <v>24</v>
      </c>
      <c r="B12" s="10">
        <v>481.0</v>
      </c>
    </row>
    <row r="13" ht="15.75" customHeight="1">
      <c r="A13" s="21" t="s">
        <v>25</v>
      </c>
      <c r="B13" s="5">
        <v>4.81</v>
      </c>
    </row>
    <row r="14" ht="15.75" customHeight="1">
      <c r="A14" s="21" t="s">
        <v>26</v>
      </c>
      <c r="B14" s="5">
        <v>9.2</v>
      </c>
    </row>
    <row r="15" ht="15.75" customHeight="1">
      <c r="A15" s="24" t="s">
        <v>13</v>
      </c>
      <c r="B15" s="13">
        <v>2160827.0</v>
      </c>
    </row>
    <row r="16" ht="15.75" customHeight="1">
      <c r="A16" s="24" t="s">
        <v>14</v>
      </c>
      <c r="B16" s="18">
        <v>3849.0</v>
      </c>
    </row>
    <row r="17" ht="15.75" customHeight="1">
      <c r="A17" s="25" t="s">
        <v>27</v>
      </c>
      <c r="B17" s="10">
        <v>550.0</v>
      </c>
    </row>
    <row r="18" ht="15.75" customHeight="1">
      <c r="B18" s="18"/>
    </row>
    <row r="19" ht="15.75" customHeight="1">
      <c r="A19" s="5"/>
      <c r="B19" s="5"/>
    </row>
    <row r="20" ht="15.75" customHeight="1">
      <c r="A20" s="26"/>
      <c r="B20" s="18"/>
      <c r="C20" s="5"/>
    </row>
    <row r="21" ht="15.75" customHeight="1">
      <c r="C21" s="5"/>
      <c r="G21" s="5"/>
      <c r="H21" s="5"/>
      <c r="I21" s="5"/>
    </row>
    <row r="22" ht="15.75" customHeight="1">
      <c r="C22" s="5"/>
      <c r="G22" s="5"/>
      <c r="H22" s="5"/>
      <c r="I22" s="4"/>
    </row>
    <row r="23" ht="15.75" customHeight="1">
      <c r="G23" s="5"/>
    </row>
    <row r="24" ht="15.75" customHeight="1"/>
    <row r="25" ht="15.75" customHeight="1"/>
    <row r="26" ht="15.75" customHeight="1">
      <c r="D26" s="11"/>
      <c r="E26" s="11"/>
      <c r="F26" s="11"/>
    </row>
    <row r="27" ht="15.75" customHeight="1">
      <c r="A27" s="11"/>
      <c r="B27" s="11"/>
      <c r="D27" s="11"/>
      <c r="E27" s="11"/>
      <c r="F27" s="11"/>
    </row>
    <row r="28" ht="15.75" customHeight="1">
      <c r="A28" s="11"/>
      <c r="B28" s="11"/>
    </row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52.0"/>
    <col customWidth="1" min="2" max="2" width="23.11"/>
    <col customWidth="1" min="3" max="3" width="20.78"/>
    <col customWidth="1" min="4" max="4" width="16.33"/>
    <col customWidth="1" min="5" max="5" width="13.44"/>
    <col customWidth="1" min="6" max="6" width="14.78"/>
    <col customWidth="1" min="7" max="7" width="19.78"/>
    <col customWidth="1" min="8" max="8" width="21.67"/>
    <col customWidth="1" min="9" max="26" width="10.44"/>
  </cols>
  <sheetData>
    <row r="1" ht="15.75" customHeight="1">
      <c r="A1" s="1" t="s">
        <v>28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ht="15.75" customHeight="1">
      <c r="A2" s="2" t="s">
        <v>8</v>
      </c>
      <c r="B2" s="3">
        <v>0.7987</v>
      </c>
      <c r="C2" s="3">
        <v>0.7987</v>
      </c>
      <c r="D2" s="3">
        <v>0.7987</v>
      </c>
      <c r="E2" s="3">
        <v>0.7987</v>
      </c>
      <c r="F2" s="3">
        <v>0.7987</v>
      </c>
      <c r="G2" s="3">
        <v>0.7987</v>
      </c>
      <c r="H2" s="3">
        <v>0.7987</v>
      </c>
      <c r="I2" s="4"/>
      <c r="J2" s="5"/>
    </row>
    <row r="3" ht="15.75" customHeight="1">
      <c r="A3" s="2" t="s">
        <v>9</v>
      </c>
      <c r="B3" s="3">
        <v>0.7987</v>
      </c>
      <c r="C3" s="3">
        <v>0.7987</v>
      </c>
      <c r="D3" s="3">
        <v>0.7987</v>
      </c>
      <c r="E3" s="3">
        <v>0.7987</v>
      </c>
      <c r="F3" s="3">
        <v>0.7987</v>
      </c>
      <c r="G3" s="3">
        <v>0.7987</v>
      </c>
      <c r="H3" s="3">
        <v>0.7987</v>
      </c>
      <c r="J3" s="5"/>
    </row>
    <row r="4" ht="15.75" customHeight="1">
      <c r="A4" s="6" t="s">
        <v>10</v>
      </c>
      <c r="B4" s="10">
        <v>0.2601229</v>
      </c>
      <c r="C4" s="10">
        <v>0.2601229</v>
      </c>
      <c r="D4" s="10">
        <v>0.2601229</v>
      </c>
      <c r="E4" s="10">
        <v>0.2601229</v>
      </c>
      <c r="F4" s="10">
        <v>0.2601229</v>
      </c>
      <c r="G4" s="10">
        <v>0.2601229</v>
      </c>
      <c r="H4" s="10">
        <v>0.2601229</v>
      </c>
    </row>
    <row r="5" ht="15.75" customHeight="1">
      <c r="A5" s="2" t="s">
        <v>11</v>
      </c>
      <c r="B5" s="10">
        <v>0.00113</v>
      </c>
      <c r="C5" s="10">
        <v>0.00113</v>
      </c>
      <c r="D5" s="10">
        <v>0.00113</v>
      </c>
      <c r="E5" s="10">
        <v>0.00113</v>
      </c>
      <c r="F5" s="10">
        <v>0.00113</v>
      </c>
      <c r="G5" s="10">
        <v>0.00113</v>
      </c>
      <c r="H5" s="10">
        <v>0.00113</v>
      </c>
    </row>
    <row r="6" ht="15.75" customHeight="1">
      <c r="A6" s="2" t="s">
        <v>19</v>
      </c>
      <c r="B6" s="13">
        <v>1.77586E7</v>
      </c>
      <c r="C6" s="13">
        <v>1.48924E7</v>
      </c>
      <c r="D6" s="13">
        <v>1.3623E7</v>
      </c>
      <c r="E6" s="13">
        <v>1.733E7</v>
      </c>
      <c r="F6" s="13">
        <v>1.7586E7</v>
      </c>
      <c r="G6" s="13">
        <v>4.3672E7</v>
      </c>
      <c r="H6" s="13">
        <v>1.24862E8</v>
      </c>
      <c r="J6" s="5"/>
    </row>
    <row r="7" ht="15.75" customHeight="1">
      <c r="D7" s="11"/>
      <c r="E7" s="11"/>
      <c r="F7" s="11"/>
    </row>
    <row r="8" ht="15.75" customHeight="1">
      <c r="A8" s="21" t="s">
        <v>29</v>
      </c>
      <c r="B8" s="13">
        <v>36200.0</v>
      </c>
      <c r="C8" s="5"/>
      <c r="D8" s="27"/>
      <c r="E8" s="11"/>
      <c r="F8" s="11"/>
    </row>
    <row r="9" ht="15.75" customHeight="1">
      <c r="A9" s="23" t="s">
        <v>30</v>
      </c>
      <c r="B9" s="13">
        <v>1293.0</v>
      </c>
      <c r="D9" s="11"/>
      <c r="E9" s="11"/>
      <c r="F9" s="11"/>
    </row>
    <row r="10" ht="15.75" customHeight="1">
      <c r="A10" s="24" t="s">
        <v>31</v>
      </c>
      <c r="B10" s="13">
        <v>2691400.0</v>
      </c>
    </row>
    <row r="11" ht="15.75" customHeight="1">
      <c r="A11" s="21" t="s">
        <v>32</v>
      </c>
      <c r="B11" s="13">
        <v>37044.0</v>
      </c>
    </row>
    <row r="12" ht="15.75" customHeight="1">
      <c r="A12" s="21" t="s">
        <v>33</v>
      </c>
      <c r="B12" s="13">
        <v>1323.0</v>
      </c>
    </row>
    <row r="13" ht="15.75" customHeight="1">
      <c r="A13" s="24" t="s">
        <v>34</v>
      </c>
      <c r="B13" s="9">
        <v>5.8</v>
      </c>
    </row>
    <row r="14" ht="15.75" customHeight="1">
      <c r="A14" s="24" t="s">
        <v>35</v>
      </c>
      <c r="B14" s="5">
        <v>9.2</v>
      </c>
    </row>
    <row r="15" ht="15.75" customHeight="1">
      <c r="A15" s="24" t="s">
        <v>13</v>
      </c>
      <c r="B15" s="13">
        <v>3.2479468E7</v>
      </c>
    </row>
    <row r="16" ht="15.75" customHeight="1">
      <c r="A16" s="24" t="s">
        <v>14</v>
      </c>
      <c r="B16" s="13">
        <v>141082.0</v>
      </c>
    </row>
    <row r="17" ht="15.75" customHeight="1">
      <c r="A17" s="25" t="s">
        <v>27</v>
      </c>
      <c r="B17" s="13">
        <v>20155.0</v>
      </c>
    </row>
    <row r="18" ht="15.75" customHeight="1"/>
    <row r="19" ht="15.75" customHeight="1">
      <c r="A19" s="5"/>
      <c r="B19" s="5"/>
    </row>
    <row r="20" ht="15.75" customHeight="1">
      <c r="A20" s="26"/>
      <c r="B20" s="18"/>
    </row>
    <row r="21" ht="15.75" customHeight="1">
      <c r="C21" s="5"/>
    </row>
    <row r="22" ht="15.75" customHeight="1">
      <c r="C22" s="5"/>
      <c r="G22" s="5"/>
      <c r="H22" s="5"/>
      <c r="I22" s="5"/>
    </row>
    <row r="23" ht="15.75" customHeight="1">
      <c r="C23" s="5"/>
      <c r="G23" s="5"/>
      <c r="H23" s="5"/>
      <c r="I23" s="4"/>
    </row>
    <row r="24" ht="15.75" customHeight="1">
      <c r="C24" s="28"/>
      <c r="G24" s="5"/>
    </row>
    <row r="25" ht="15.75" customHeight="1">
      <c r="C25" s="28"/>
    </row>
    <row r="26" ht="15.75" customHeight="1"/>
    <row r="27" ht="15.75" customHeight="1">
      <c r="A27" s="11"/>
      <c r="B27" s="11"/>
      <c r="D27" s="11"/>
      <c r="E27" s="11"/>
      <c r="F27" s="11"/>
    </row>
    <row r="28" ht="15.75" customHeight="1">
      <c r="A28" s="11"/>
      <c r="B28" s="11"/>
      <c r="D28" s="11"/>
      <c r="E28" s="11"/>
      <c r="F28" s="11"/>
    </row>
    <row r="29" ht="15.75" customHeight="1">
      <c r="A29" s="11"/>
      <c r="B29" s="11"/>
    </row>
    <row r="30" ht="15.75" customHeight="1">
      <c r="A30" s="11"/>
      <c r="B30" s="11"/>
    </row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56.22"/>
    <col customWidth="1" min="2" max="2" width="23.11"/>
    <col customWidth="1" min="3" max="3" width="20.78"/>
    <col customWidth="1" min="4" max="4" width="16.33"/>
    <col customWidth="1" min="5" max="5" width="13.44"/>
    <col customWidth="1" min="6" max="6" width="14.78"/>
    <col customWidth="1" min="7" max="7" width="19.78"/>
    <col customWidth="1" min="8" max="8" width="21.67"/>
    <col customWidth="1" min="9" max="26" width="10.44"/>
  </cols>
  <sheetData>
    <row r="1" ht="15.75" customHeight="1">
      <c r="A1" s="1" t="s">
        <v>36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ht="15.75" customHeight="1">
      <c r="A2" s="2" t="s">
        <v>8</v>
      </c>
      <c r="B2" s="3">
        <v>0.8134</v>
      </c>
      <c r="C2" s="3">
        <v>0.8134</v>
      </c>
      <c r="D2" s="3">
        <v>0.8134</v>
      </c>
      <c r="E2" s="3">
        <v>0.8134</v>
      </c>
      <c r="F2" s="3">
        <v>0.8134</v>
      </c>
      <c r="G2" s="3">
        <v>0.8134</v>
      </c>
      <c r="H2" s="3">
        <v>0.8134</v>
      </c>
      <c r="I2" s="4"/>
      <c r="J2" s="5"/>
    </row>
    <row r="3" ht="15.75" customHeight="1">
      <c r="A3" s="2" t="s">
        <v>9</v>
      </c>
      <c r="B3" s="3">
        <v>0.8134</v>
      </c>
      <c r="C3" s="3">
        <v>0.8134</v>
      </c>
      <c r="D3" s="3">
        <v>0.8134</v>
      </c>
      <c r="E3" s="3">
        <v>0.8134</v>
      </c>
      <c r="F3" s="3">
        <v>0.8134</v>
      </c>
      <c r="G3" s="3">
        <v>0.8134</v>
      </c>
      <c r="H3" s="3">
        <v>0.8134</v>
      </c>
      <c r="J3" s="5"/>
    </row>
    <row r="4" ht="15.75" customHeight="1">
      <c r="A4" s="6" t="s">
        <v>10</v>
      </c>
      <c r="B4" s="10">
        <v>0.5848861</v>
      </c>
      <c r="C4" s="10">
        <v>0.5848861</v>
      </c>
      <c r="D4" s="10">
        <v>0.5848861</v>
      </c>
      <c r="E4" s="10">
        <v>0.5848861</v>
      </c>
      <c r="F4" s="10">
        <v>0.5848861</v>
      </c>
      <c r="G4" s="10">
        <v>0.5848861</v>
      </c>
      <c r="H4" s="10">
        <v>0.5848861</v>
      </c>
    </row>
    <row r="5" ht="15.75" customHeight="1">
      <c r="A5" s="2" t="s">
        <v>11</v>
      </c>
      <c r="B5" s="10">
        <v>0.0015318</v>
      </c>
      <c r="C5" s="10">
        <v>0.0015318</v>
      </c>
      <c r="D5" s="10">
        <v>0.0015318</v>
      </c>
      <c r="E5" s="10">
        <v>0.0015318</v>
      </c>
      <c r="F5" s="10">
        <v>0.0015318</v>
      </c>
      <c r="G5" s="10">
        <v>0.0015318</v>
      </c>
      <c r="H5" s="10">
        <v>0.0015318</v>
      </c>
    </row>
    <row r="6" ht="15.75" customHeight="1">
      <c r="A6" s="2" t="s">
        <v>19</v>
      </c>
      <c r="B6" s="13">
        <v>7376348.0</v>
      </c>
      <c r="C6" s="13">
        <v>7627751.0</v>
      </c>
      <c r="D6" s="13">
        <v>6924049.0</v>
      </c>
      <c r="E6" s="13">
        <v>8091667.0</v>
      </c>
      <c r="F6" s="13">
        <v>8581423.0</v>
      </c>
      <c r="G6" s="13">
        <v>1.3214559E7</v>
      </c>
      <c r="H6" s="13">
        <v>5.1815797E7</v>
      </c>
      <c r="J6" s="5"/>
    </row>
    <row r="7" ht="15.75" customHeight="1">
      <c r="D7" s="11"/>
      <c r="E7" s="11"/>
      <c r="F7" s="11"/>
    </row>
    <row r="8" ht="15.75" customHeight="1">
      <c r="A8" s="21" t="s">
        <v>37</v>
      </c>
      <c r="B8" s="13">
        <v>45900.0</v>
      </c>
      <c r="D8" s="11"/>
      <c r="E8" s="11"/>
      <c r="F8" s="11"/>
    </row>
    <row r="9" ht="15.75" customHeight="1">
      <c r="A9" s="23" t="s">
        <v>38</v>
      </c>
      <c r="B9" s="13">
        <v>1639.0</v>
      </c>
      <c r="D9" s="11"/>
      <c r="E9" s="11"/>
      <c r="F9" s="11"/>
    </row>
    <row r="10" ht="15.75" customHeight="1">
      <c r="A10" s="21" t="s">
        <v>39</v>
      </c>
      <c r="B10" s="13">
        <v>4193500.0</v>
      </c>
    </row>
    <row r="11" ht="15.75" customHeight="1">
      <c r="A11" s="21" t="s">
        <v>40</v>
      </c>
      <c r="B11" s="13">
        <v>57719.0</v>
      </c>
    </row>
    <row r="12" ht="15.75" customHeight="1">
      <c r="A12" s="21" t="s">
        <v>41</v>
      </c>
      <c r="B12" s="10">
        <v>2061.4</v>
      </c>
    </row>
    <row r="13" ht="15.75" customHeight="1">
      <c r="A13" s="21" t="s">
        <v>42</v>
      </c>
      <c r="B13" s="10">
        <v>7.2</v>
      </c>
    </row>
    <row r="14" ht="15.75" customHeight="1">
      <c r="A14" s="21" t="s">
        <v>43</v>
      </c>
      <c r="B14" s="5">
        <v>9.2</v>
      </c>
    </row>
    <row r="15" ht="15.75" customHeight="1">
      <c r="A15" s="24" t="s">
        <v>13</v>
      </c>
      <c r="B15" s="13">
        <v>3.0306339E7</v>
      </c>
    </row>
    <row r="16" ht="15.75" customHeight="1">
      <c r="A16" s="24" t="s">
        <v>14</v>
      </c>
      <c r="B16" s="13">
        <v>79372.0</v>
      </c>
    </row>
    <row r="17" ht="15.75" customHeight="1">
      <c r="A17" s="25" t="s">
        <v>27</v>
      </c>
      <c r="B17" s="13">
        <v>11339.0</v>
      </c>
    </row>
    <row r="18" ht="15.75" customHeight="1"/>
    <row r="19" ht="15.75" customHeight="1">
      <c r="A19" s="5"/>
      <c r="B19" s="5"/>
    </row>
    <row r="20" ht="15.75" customHeight="1">
      <c r="A20" s="26"/>
      <c r="B20" s="18"/>
    </row>
    <row r="21" ht="15.75" customHeight="1">
      <c r="C21" s="5"/>
    </row>
    <row r="22" ht="15.75" customHeight="1">
      <c r="C22" s="5"/>
      <c r="G22" s="5"/>
      <c r="H22" s="5"/>
      <c r="I22" s="5"/>
    </row>
    <row r="23" ht="15.75" customHeight="1">
      <c r="C23" s="5"/>
      <c r="G23" s="5"/>
      <c r="H23" s="5"/>
      <c r="I23" s="4"/>
    </row>
    <row r="24" ht="15.75" customHeight="1">
      <c r="G24" s="5"/>
    </row>
    <row r="25" ht="15.75" customHeight="1"/>
    <row r="26" ht="15.75" customHeight="1"/>
    <row r="27" ht="15.75" customHeight="1">
      <c r="A27" s="11"/>
      <c r="B27" s="11"/>
      <c r="D27" s="11"/>
      <c r="E27" s="11"/>
      <c r="F27" s="11"/>
    </row>
    <row r="28" ht="15.75" customHeight="1">
      <c r="A28" s="11"/>
      <c r="B28" s="11"/>
      <c r="D28" s="11"/>
      <c r="E28" s="11"/>
      <c r="F28" s="11"/>
    </row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46.89"/>
    <col customWidth="1" min="2" max="2" width="23.11"/>
    <col customWidth="1" min="3" max="3" width="20.78"/>
    <col customWidth="1" min="4" max="4" width="16.33"/>
    <col customWidth="1" min="5" max="5" width="13.44"/>
    <col customWidth="1" min="6" max="6" width="14.78"/>
    <col customWidth="1" min="7" max="7" width="19.78"/>
    <col customWidth="1" min="8" max="8" width="21.67"/>
    <col customWidth="1" min="9" max="26" width="10.44"/>
  </cols>
  <sheetData>
    <row r="1" ht="15.75" customHeight="1">
      <c r="A1" s="1" t="s">
        <v>44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ht="15.75" customHeight="1">
      <c r="A2" s="2" t="s">
        <v>8</v>
      </c>
      <c r="B2" s="3">
        <v>0.3988</v>
      </c>
      <c r="C2" s="3">
        <v>0.3988</v>
      </c>
      <c r="D2" s="3">
        <v>0.3988</v>
      </c>
      <c r="E2" s="3">
        <v>0.3988</v>
      </c>
      <c r="F2" s="3">
        <v>0.3988</v>
      </c>
      <c r="G2" s="3">
        <v>0.3988</v>
      </c>
      <c r="H2" s="3">
        <v>0.3988</v>
      </c>
      <c r="I2" s="29" t="s">
        <v>45</v>
      </c>
      <c r="J2" s="5"/>
    </row>
    <row r="3" ht="15.75" customHeight="1">
      <c r="A3" s="2" t="s">
        <v>9</v>
      </c>
      <c r="B3" s="3">
        <v>0.3988</v>
      </c>
      <c r="C3" s="3">
        <v>0.3988</v>
      </c>
      <c r="D3" s="3">
        <v>0.3988</v>
      </c>
      <c r="E3" s="3">
        <v>0.3988</v>
      </c>
      <c r="F3" s="3">
        <v>0.3988</v>
      </c>
      <c r="G3" s="3">
        <v>0.3988</v>
      </c>
      <c r="H3" s="3">
        <v>0.3988</v>
      </c>
      <c r="J3" s="5"/>
    </row>
    <row r="4" ht="15.75" customHeight="1">
      <c r="A4" s="6" t="s">
        <v>10</v>
      </c>
      <c r="B4" s="10">
        <v>0.3518281</v>
      </c>
      <c r="C4" s="10">
        <v>0.3518281</v>
      </c>
      <c r="D4" s="10">
        <v>0.3518281</v>
      </c>
      <c r="E4" s="10">
        <v>0.3518281</v>
      </c>
      <c r="F4" s="10">
        <v>0.3518281</v>
      </c>
      <c r="G4" s="10">
        <v>0.3518281</v>
      </c>
      <c r="H4" s="10">
        <v>0.3518281</v>
      </c>
      <c r="I4" s="5"/>
    </row>
    <row r="5" ht="15.75" customHeight="1">
      <c r="A5" s="20" t="s">
        <v>18</v>
      </c>
      <c r="B5" s="10">
        <v>3.02E-4</v>
      </c>
      <c r="C5" s="10">
        <v>3.02E-4</v>
      </c>
      <c r="D5" s="10">
        <v>3.02E-4</v>
      </c>
      <c r="E5" s="10">
        <v>3.02E-4</v>
      </c>
      <c r="F5" s="10">
        <v>3.02E-4</v>
      </c>
      <c r="G5" s="10">
        <v>3.02E-4</v>
      </c>
      <c r="H5" s="10">
        <v>3.02E-4</v>
      </c>
    </row>
    <row r="6" ht="15.75" customHeight="1">
      <c r="A6" s="2" t="s">
        <v>19</v>
      </c>
      <c r="B6" s="18">
        <v>1024981.0</v>
      </c>
      <c r="C6" s="18">
        <v>815075.0</v>
      </c>
      <c r="D6" s="18">
        <v>743307.0</v>
      </c>
      <c r="E6" s="18">
        <v>670849.0</v>
      </c>
      <c r="F6" s="18">
        <v>791201.0</v>
      </c>
      <c r="G6" s="18">
        <v>1434487.0</v>
      </c>
      <c r="H6" s="18">
        <v>5479900.0</v>
      </c>
      <c r="J6" s="5"/>
    </row>
    <row r="7" ht="15.75" customHeight="1">
      <c r="D7" s="11"/>
      <c r="E7" s="11"/>
      <c r="F7" s="11"/>
    </row>
    <row r="8" ht="15.75" customHeight="1">
      <c r="A8" s="21" t="s">
        <v>46</v>
      </c>
      <c r="B8" s="22">
        <v>82392.0</v>
      </c>
      <c r="D8" s="11"/>
      <c r="E8" s="11"/>
      <c r="F8" s="11"/>
    </row>
    <row r="9" ht="15.75" customHeight="1">
      <c r="A9" s="21" t="s">
        <v>47</v>
      </c>
      <c r="B9" s="10">
        <v>226.0</v>
      </c>
      <c r="D9" s="11"/>
      <c r="E9" s="11"/>
      <c r="F9" s="11"/>
    </row>
    <row r="10" ht="15.75" customHeight="1">
      <c r="A10" s="24" t="s">
        <v>48</v>
      </c>
      <c r="B10" s="13">
        <v>48000.0</v>
      </c>
      <c r="D10" s="30"/>
    </row>
    <row r="11" ht="15.75" customHeight="1">
      <c r="A11" s="21" t="s">
        <v>49</v>
      </c>
      <c r="B11" s="10">
        <v>661.0</v>
      </c>
      <c r="D11" s="30"/>
    </row>
    <row r="12" ht="15.75" customHeight="1">
      <c r="A12" s="21" t="s">
        <v>50</v>
      </c>
      <c r="B12" s="10">
        <v>23.6</v>
      </c>
      <c r="D12" s="30"/>
    </row>
    <row r="13" ht="15.75" customHeight="1">
      <c r="A13" s="21" t="s">
        <v>51</v>
      </c>
      <c r="B13" s="10">
        <v>11.9</v>
      </c>
    </row>
    <row r="14" ht="15.75" customHeight="1">
      <c r="A14" s="24" t="s">
        <v>52</v>
      </c>
      <c r="B14" s="5">
        <v>24.6</v>
      </c>
      <c r="C14" s="31"/>
    </row>
    <row r="15" ht="15.75" customHeight="1">
      <c r="A15" s="24" t="s">
        <v>13</v>
      </c>
      <c r="B15" s="18">
        <v>1927983.0</v>
      </c>
      <c r="C15" s="31"/>
    </row>
    <row r="16" ht="15.75" customHeight="1">
      <c r="A16" s="24" t="s">
        <v>14</v>
      </c>
      <c r="B16" s="13">
        <v>1655.0</v>
      </c>
      <c r="C16" s="31"/>
    </row>
    <row r="17" ht="15.75" customHeight="1">
      <c r="A17" s="24" t="s">
        <v>27</v>
      </c>
      <c r="B17" s="10">
        <v>236.0</v>
      </c>
    </row>
    <row r="18" ht="15.75" customHeight="1">
      <c r="B18" s="18"/>
    </row>
    <row r="19" ht="15.75" customHeight="1">
      <c r="A19" s="5"/>
      <c r="B19" s="5"/>
    </row>
    <row r="20" ht="15.75" customHeight="1">
      <c r="A20" s="26"/>
      <c r="B20" s="18"/>
    </row>
    <row r="21" ht="15.75" customHeight="1">
      <c r="C21" s="5"/>
    </row>
    <row r="22" ht="15.75" customHeight="1">
      <c r="A22" s="32"/>
      <c r="C22" s="5"/>
      <c r="G22" s="5"/>
      <c r="H22" s="5"/>
      <c r="I22" s="5"/>
    </row>
    <row r="23" ht="15.75" customHeight="1">
      <c r="C23" s="5"/>
      <c r="D23" s="30"/>
      <c r="G23" s="5"/>
      <c r="H23" s="5"/>
      <c r="I23" s="4"/>
    </row>
    <row r="24" ht="15.75" customHeight="1">
      <c r="G24" s="5"/>
    </row>
    <row r="25" ht="15.75" customHeight="1"/>
    <row r="26" ht="15.75" customHeight="1"/>
    <row r="27" ht="15.75" customHeight="1">
      <c r="A27" s="11"/>
      <c r="B27" s="11"/>
      <c r="D27" s="11"/>
      <c r="E27" s="11"/>
      <c r="F27" s="11"/>
    </row>
    <row r="28" ht="15.75" customHeight="1">
      <c r="A28" s="11"/>
      <c r="B28" s="11"/>
      <c r="D28" s="11"/>
      <c r="E28" s="11"/>
      <c r="F28" s="11"/>
    </row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hyperlinks>
    <hyperlink r:id="rId1" ref="I2"/>
  </hyperlinks>
  <printOptions/>
  <pageMargins bottom="0.75" footer="0.0" header="0.0" left="0.7" right="0.7" top="0.75"/>
  <pageSetup orientation="landscape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46.22"/>
    <col customWidth="1" min="2" max="2" width="23.11"/>
    <col customWidth="1" min="3" max="3" width="20.78"/>
    <col customWidth="1" min="4" max="4" width="16.33"/>
    <col customWidth="1" min="5" max="5" width="13.44"/>
    <col customWidth="1" min="6" max="6" width="14.78"/>
    <col customWidth="1" min="7" max="7" width="19.78"/>
    <col customWidth="1" min="8" max="8" width="21.67"/>
    <col customWidth="1" min="9" max="26" width="10.44"/>
  </cols>
  <sheetData>
    <row r="1" ht="15.75" customHeight="1">
      <c r="A1" s="1" t="s">
        <v>53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ht="15.75" customHeight="1">
      <c r="A2" s="2" t="s">
        <v>8</v>
      </c>
      <c r="B2" s="3">
        <v>0.3675</v>
      </c>
      <c r="C2" s="3">
        <v>0.3675</v>
      </c>
      <c r="D2" s="3">
        <v>0.3675</v>
      </c>
      <c r="E2" s="3">
        <v>0.3675</v>
      </c>
      <c r="F2" s="3">
        <v>0.3675</v>
      </c>
      <c r="G2" s="3">
        <v>0.3675</v>
      </c>
      <c r="H2" s="3">
        <v>0.3675</v>
      </c>
      <c r="I2" s="4"/>
      <c r="J2" s="5"/>
    </row>
    <row r="3" ht="15.75" customHeight="1">
      <c r="A3" s="2" t="s">
        <v>9</v>
      </c>
      <c r="B3" s="3">
        <v>0.3675</v>
      </c>
      <c r="C3" s="3">
        <v>0.3675</v>
      </c>
      <c r="D3" s="3">
        <v>0.3675</v>
      </c>
      <c r="E3" s="3">
        <v>0.3675</v>
      </c>
      <c r="F3" s="3">
        <v>0.3675</v>
      </c>
      <c r="G3" s="3">
        <v>0.3675</v>
      </c>
      <c r="H3" s="3">
        <v>0.3675</v>
      </c>
      <c r="J3" s="5"/>
    </row>
    <row r="4" ht="15.75" customHeight="1">
      <c r="A4" s="6" t="s">
        <v>10</v>
      </c>
      <c r="B4" s="10">
        <v>0.2945072</v>
      </c>
      <c r="C4" s="10">
        <v>0.2945072</v>
      </c>
      <c r="D4" s="10">
        <v>0.2945072</v>
      </c>
      <c r="E4" s="10">
        <v>0.2945072</v>
      </c>
      <c r="F4" s="10">
        <v>0.2945072</v>
      </c>
      <c r="G4" s="10">
        <v>0.2945072</v>
      </c>
      <c r="H4" s="10">
        <v>0.2945072</v>
      </c>
      <c r="I4" s="5"/>
    </row>
    <row r="5" ht="15.75" customHeight="1">
      <c r="A5" s="20" t="s">
        <v>18</v>
      </c>
      <c r="B5" s="10">
        <v>3.959E-4</v>
      </c>
      <c r="C5" s="10">
        <v>3.959E-4</v>
      </c>
      <c r="D5" s="10">
        <v>3.959E-4</v>
      </c>
      <c r="E5" s="10">
        <v>3.959E-4</v>
      </c>
      <c r="F5" s="10">
        <v>3.959E-4</v>
      </c>
      <c r="G5" s="10">
        <v>3.959E-4</v>
      </c>
      <c r="H5" s="10">
        <v>3.959E-4</v>
      </c>
      <c r="I5" s="5"/>
    </row>
    <row r="6" ht="15.75" customHeight="1">
      <c r="A6" s="2" t="s">
        <v>19</v>
      </c>
      <c r="B6" s="18">
        <v>1.1761656E7</v>
      </c>
      <c r="C6" s="18">
        <v>8381170.0</v>
      </c>
      <c r="D6" s="18">
        <v>7753274.0</v>
      </c>
      <c r="E6" s="18">
        <v>7166966.0</v>
      </c>
      <c r="F6" s="18">
        <v>7724309.0</v>
      </c>
      <c r="G6" s="18">
        <v>1.3749044E7</v>
      </c>
      <c r="H6" s="18">
        <v>5.6536419E7</v>
      </c>
      <c r="J6" s="5"/>
    </row>
    <row r="7" ht="15.75" customHeight="1">
      <c r="D7" s="11"/>
      <c r="E7" s="11"/>
      <c r="F7" s="11"/>
    </row>
    <row r="8" ht="15.75" customHeight="1">
      <c r="A8" s="21" t="s">
        <v>54</v>
      </c>
      <c r="B8" s="22">
        <v>329488.0</v>
      </c>
      <c r="C8" s="31"/>
      <c r="D8" s="11"/>
      <c r="E8" s="11"/>
      <c r="F8" s="11"/>
    </row>
    <row r="9" ht="15.75" customHeight="1">
      <c r="A9" s="21" t="s">
        <v>55</v>
      </c>
      <c r="B9" s="10">
        <v>903.0</v>
      </c>
      <c r="D9" s="11"/>
      <c r="E9" s="11"/>
      <c r="F9" s="11"/>
    </row>
    <row r="10" ht="15.75" customHeight="1">
      <c r="A10" s="33" t="s">
        <v>56</v>
      </c>
      <c r="B10" s="13">
        <v>598000.0</v>
      </c>
      <c r="C10" s="31"/>
    </row>
    <row r="11" ht="15.75" customHeight="1">
      <c r="A11" s="34" t="s">
        <v>57</v>
      </c>
      <c r="B11" s="35">
        <v>8231.0</v>
      </c>
      <c r="C11" s="36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</row>
    <row r="12" ht="15.75" customHeight="1">
      <c r="A12" s="34" t="s">
        <v>58</v>
      </c>
      <c r="B12" s="10">
        <v>294.0</v>
      </c>
      <c r="C12" s="31"/>
    </row>
    <row r="13" ht="15.75" customHeight="1">
      <c r="A13" s="33" t="s">
        <v>59</v>
      </c>
      <c r="B13" s="5">
        <v>16.33</v>
      </c>
      <c r="C13" s="31"/>
    </row>
    <row r="14" ht="15.75" customHeight="1">
      <c r="A14" s="33" t="s">
        <v>60</v>
      </c>
      <c r="B14" s="5">
        <v>24.6</v>
      </c>
      <c r="C14" s="31"/>
    </row>
    <row r="15" ht="15.75" customHeight="1">
      <c r="A15" s="33" t="s">
        <v>13</v>
      </c>
      <c r="B15" s="38">
        <v>1.6650385E7</v>
      </c>
      <c r="C15" s="18"/>
    </row>
    <row r="16" ht="15.75" customHeight="1">
      <c r="A16" s="33" t="s">
        <v>14</v>
      </c>
      <c r="B16" s="13">
        <v>22380.0</v>
      </c>
    </row>
    <row r="17" ht="15.75" customHeight="1">
      <c r="A17" s="33" t="s">
        <v>27</v>
      </c>
      <c r="B17" s="13">
        <v>3197.0</v>
      </c>
      <c r="C17" s="5"/>
    </row>
    <row r="18" ht="15.75" customHeight="1">
      <c r="B18" s="18"/>
      <c r="C18" s="39"/>
      <c r="D18" s="39"/>
    </row>
    <row r="19" ht="15.75" customHeight="1">
      <c r="A19" s="5"/>
      <c r="B19" s="5"/>
    </row>
    <row r="20" ht="15.75" customHeight="1">
      <c r="A20" s="26"/>
      <c r="B20" s="18"/>
    </row>
    <row r="21" ht="15.75" customHeight="1">
      <c r="G21" s="5"/>
      <c r="H21" s="5"/>
      <c r="I21" s="5"/>
    </row>
    <row r="22" ht="15.75" customHeight="1">
      <c r="G22" s="5"/>
      <c r="H22" s="5"/>
      <c r="I22" s="4"/>
    </row>
    <row r="23" ht="15.75" customHeight="1">
      <c r="G23" s="5"/>
    </row>
    <row r="24" ht="15.75" customHeight="1"/>
    <row r="25" ht="15.75" customHeight="1"/>
    <row r="26" ht="15.75" customHeight="1">
      <c r="A26" s="5"/>
      <c r="D26" s="11"/>
      <c r="E26" s="11"/>
      <c r="F26" s="11"/>
    </row>
    <row r="27" ht="15.75" customHeight="1">
      <c r="A27" s="5"/>
      <c r="D27" s="11"/>
      <c r="E27" s="11"/>
      <c r="F27" s="11"/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45.44"/>
    <col customWidth="1" min="2" max="2" width="23.11"/>
    <col customWidth="1" min="3" max="3" width="20.78"/>
    <col customWidth="1" min="4" max="4" width="16.33"/>
    <col customWidth="1" min="5" max="5" width="13.44"/>
    <col customWidth="1" min="6" max="6" width="14.78"/>
    <col customWidth="1" min="7" max="7" width="19.78"/>
    <col customWidth="1" min="8" max="8" width="21.67"/>
    <col customWidth="1" min="9" max="26" width="10.44"/>
  </cols>
  <sheetData>
    <row r="1" ht="15.75" customHeight="1">
      <c r="A1" s="1" t="s">
        <v>61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ht="15.75" customHeight="1">
      <c r="A2" s="2" t="s">
        <v>8</v>
      </c>
      <c r="B2" s="3">
        <v>0.6123</v>
      </c>
      <c r="C2" s="3">
        <v>0.6123</v>
      </c>
      <c r="D2" s="3">
        <v>0.6123</v>
      </c>
      <c r="E2" s="3">
        <v>0.6123</v>
      </c>
      <c r="F2" s="3">
        <v>0.6123</v>
      </c>
      <c r="G2" s="3">
        <v>0.6123</v>
      </c>
      <c r="H2" s="3">
        <v>0.6123</v>
      </c>
      <c r="I2" s="3"/>
      <c r="J2" s="3"/>
      <c r="K2" s="3"/>
      <c r="L2" s="3"/>
    </row>
    <row r="3" ht="15.75" customHeight="1">
      <c r="A3" s="2" t="s">
        <v>9</v>
      </c>
      <c r="B3" s="3">
        <v>0.6123</v>
      </c>
      <c r="C3" s="3">
        <v>0.6123</v>
      </c>
      <c r="D3" s="3">
        <v>0.6123</v>
      </c>
      <c r="E3" s="3">
        <v>0.6123</v>
      </c>
      <c r="F3" s="3">
        <v>0.6123</v>
      </c>
      <c r="G3" s="3">
        <v>0.6123</v>
      </c>
      <c r="H3" s="3">
        <v>0.6123</v>
      </c>
      <c r="J3" s="5"/>
    </row>
    <row r="4" ht="15.75" customHeight="1">
      <c r="A4" s="6" t="s">
        <v>10</v>
      </c>
      <c r="B4" s="10">
        <v>0.4962021</v>
      </c>
      <c r="C4" s="10">
        <v>0.4962021</v>
      </c>
      <c r="D4" s="10">
        <v>0.4962021</v>
      </c>
      <c r="E4" s="10">
        <v>0.4962021</v>
      </c>
      <c r="F4" s="10">
        <v>0.4962021</v>
      </c>
      <c r="G4" s="10">
        <v>0.4962021</v>
      </c>
      <c r="H4" s="10">
        <v>0.4962021</v>
      </c>
      <c r="I4" s="5"/>
    </row>
    <row r="5" ht="15.75" customHeight="1">
      <c r="A5" s="20" t="s">
        <v>18</v>
      </c>
      <c r="B5" s="10">
        <v>3.558E-4</v>
      </c>
      <c r="C5" s="10">
        <v>3.558E-4</v>
      </c>
      <c r="D5" s="10">
        <v>3.558E-4</v>
      </c>
      <c r="E5" s="10">
        <v>3.558E-4</v>
      </c>
      <c r="F5" s="10">
        <v>3.558E-4</v>
      </c>
      <c r="G5" s="10">
        <v>3.558E-4</v>
      </c>
      <c r="H5" s="10">
        <v>3.558E-4</v>
      </c>
    </row>
    <row r="6" ht="15.75" customHeight="1">
      <c r="A6" s="2" t="s">
        <v>19</v>
      </c>
      <c r="B6" s="13">
        <v>1.4421749E7</v>
      </c>
      <c r="C6" s="13">
        <v>9133902.0</v>
      </c>
      <c r="D6" s="13">
        <v>8288257.0</v>
      </c>
      <c r="E6" s="13">
        <v>8584449.0</v>
      </c>
      <c r="F6" s="13">
        <v>8785106.0</v>
      </c>
      <c r="G6" s="13">
        <v>1.785024E7</v>
      </c>
      <c r="H6" s="13">
        <v>6.7063703E7</v>
      </c>
      <c r="J6" s="5"/>
    </row>
    <row r="7" ht="15.75" customHeight="1">
      <c r="D7" s="11"/>
      <c r="E7" s="11"/>
      <c r="F7" s="11"/>
    </row>
    <row r="8" ht="15.75" customHeight="1">
      <c r="A8" s="21" t="s">
        <v>62</v>
      </c>
      <c r="B8" s="22">
        <v>1063877.0</v>
      </c>
      <c r="D8" s="11"/>
      <c r="E8" s="11"/>
      <c r="F8" s="11"/>
    </row>
    <row r="9" ht="15.75" customHeight="1">
      <c r="A9" s="21" t="s">
        <v>63</v>
      </c>
      <c r="B9" s="13">
        <v>2915.0</v>
      </c>
      <c r="D9" s="11"/>
      <c r="E9" s="11"/>
      <c r="F9" s="11"/>
    </row>
    <row r="10" ht="15.75" customHeight="1">
      <c r="A10" s="21" t="s">
        <v>64</v>
      </c>
      <c r="B10" s="13">
        <v>499600.0</v>
      </c>
      <c r="D10" s="30"/>
    </row>
    <row r="11" ht="15.75" customHeight="1">
      <c r="A11" s="21" t="s">
        <v>65</v>
      </c>
      <c r="B11" s="13">
        <v>6876.0</v>
      </c>
      <c r="D11" s="30"/>
    </row>
    <row r="12" ht="15.75" customHeight="1">
      <c r="A12" s="21" t="s">
        <v>66</v>
      </c>
      <c r="B12" s="10">
        <v>245.6</v>
      </c>
      <c r="D12" s="30"/>
    </row>
    <row r="13" ht="15.75" customHeight="1">
      <c r="A13" s="21" t="s">
        <v>67</v>
      </c>
      <c r="B13" s="10">
        <v>6.68</v>
      </c>
    </row>
    <row r="14" ht="15.75" customHeight="1">
      <c r="A14" s="21" t="s">
        <v>68</v>
      </c>
      <c r="B14" s="10">
        <v>9.2</v>
      </c>
      <c r="C14" s="31"/>
    </row>
    <row r="15" ht="15.75" customHeight="1">
      <c r="A15" s="24" t="s">
        <v>13</v>
      </c>
      <c r="B15" s="13">
        <v>3.3277148E7</v>
      </c>
      <c r="C15" s="31"/>
    </row>
    <row r="16" ht="15.75" customHeight="1">
      <c r="A16" s="24" t="s">
        <v>14</v>
      </c>
      <c r="B16" s="13">
        <v>23862.0</v>
      </c>
      <c r="C16" s="31"/>
    </row>
    <row r="17" ht="15.75" customHeight="1">
      <c r="A17" s="24" t="s">
        <v>27</v>
      </c>
      <c r="B17" s="13">
        <v>3409.0</v>
      </c>
    </row>
    <row r="18" ht="15.75" customHeight="1">
      <c r="B18" s="18"/>
    </row>
    <row r="19" ht="15.75" customHeight="1">
      <c r="A19" s="5"/>
      <c r="B19" s="5"/>
    </row>
    <row r="20" ht="15.75" customHeight="1">
      <c r="A20" s="26"/>
      <c r="B20" s="18"/>
    </row>
    <row r="21" ht="15.75" customHeight="1">
      <c r="C21" s="5"/>
    </row>
    <row r="22" ht="15.75" customHeight="1">
      <c r="A22" s="32"/>
      <c r="C22" s="5"/>
      <c r="G22" s="5"/>
      <c r="H22" s="5"/>
      <c r="I22" s="5"/>
    </row>
    <row r="23" ht="15.75" customHeight="1">
      <c r="C23" s="5"/>
      <c r="D23" s="30"/>
      <c r="G23" s="5"/>
      <c r="H23" s="5"/>
      <c r="I23" s="4"/>
    </row>
    <row r="24" ht="15.75" customHeight="1">
      <c r="G24" s="5"/>
    </row>
    <row r="25" ht="15.75" customHeight="1"/>
    <row r="26" ht="15.75" customHeight="1"/>
    <row r="27" ht="15.75" customHeight="1">
      <c r="A27" s="11"/>
      <c r="B27" s="11"/>
      <c r="D27" s="11"/>
      <c r="E27" s="11"/>
      <c r="F27" s="11"/>
    </row>
    <row r="28" ht="15.75" customHeight="1">
      <c r="A28" s="11"/>
      <c r="B28" s="11"/>
      <c r="D28" s="11"/>
      <c r="E28" s="11"/>
      <c r="F28" s="11"/>
    </row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47.11"/>
    <col customWidth="1" min="2" max="2" width="23.11"/>
    <col customWidth="1" min="3" max="3" width="20.78"/>
    <col customWidth="1" min="4" max="4" width="16.33"/>
    <col customWidth="1" min="5" max="5" width="13.44"/>
    <col customWidth="1" min="6" max="6" width="14.78"/>
    <col customWidth="1" min="7" max="7" width="19.78"/>
    <col customWidth="1" min="8" max="8" width="21.67"/>
    <col customWidth="1" min="9" max="26" width="10.44"/>
  </cols>
  <sheetData>
    <row r="1" ht="15.75" customHeight="1">
      <c r="A1" s="1" t="s">
        <v>69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ht="15.75" customHeight="1">
      <c r="A2" s="2" t="s">
        <v>8</v>
      </c>
      <c r="B2" s="3">
        <v>0.573</v>
      </c>
      <c r="C2" s="3">
        <v>0.573</v>
      </c>
      <c r="D2" s="3">
        <v>0.573</v>
      </c>
      <c r="E2" s="3">
        <v>0.573</v>
      </c>
      <c r="F2" s="3">
        <v>0.573</v>
      </c>
      <c r="G2" s="3">
        <v>0.573</v>
      </c>
      <c r="H2" s="3">
        <v>0.573</v>
      </c>
      <c r="I2" s="3"/>
      <c r="J2" s="3"/>
      <c r="K2" s="3"/>
      <c r="L2" s="3"/>
    </row>
    <row r="3" ht="15.75" customHeight="1">
      <c r="A3" s="2" t="s">
        <v>9</v>
      </c>
      <c r="B3" s="3">
        <v>0.573</v>
      </c>
      <c r="C3" s="3">
        <v>0.573</v>
      </c>
      <c r="D3" s="3">
        <v>0.573</v>
      </c>
      <c r="E3" s="3">
        <v>0.573</v>
      </c>
      <c r="F3" s="3">
        <v>0.573</v>
      </c>
      <c r="G3" s="3">
        <v>0.573</v>
      </c>
      <c r="H3" s="3">
        <v>0.573</v>
      </c>
      <c r="J3" s="5"/>
    </row>
    <row r="4" ht="15.75" customHeight="1">
      <c r="A4" s="6" t="s">
        <v>10</v>
      </c>
      <c r="B4" s="10">
        <v>0.4158335</v>
      </c>
      <c r="C4" s="10">
        <v>0.4158335</v>
      </c>
      <c r="D4" s="10">
        <v>0.4158335</v>
      </c>
      <c r="E4" s="10">
        <v>0.4158335</v>
      </c>
      <c r="F4" s="10">
        <v>0.4158335</v>
      </c>
      <c r="G4" s="10">
        <v>0.4158335</v>
      </c>
      <c r="H4" s="10">
        <v>0.4158335</v>
      </c>
      <c r="I4" s="5"/>
    </row>
    <row r="5" ht="15.75" customHeight="1">
      <c r="A5" s="20" t="s">
        <v>18</v>
      </c>
      <c r="B5" s="10">
        <v>0.0011725</v>
      </c>
      <c r="C5" s="10">
        <v>0.0011725</v>
      </c>
      <c r="D5" s="10">
        <v>0.0011725</v>
      </c>
      <c r="E5" s="10">
        <v>0.0011725</v>
      </c>
      <c r="F5" s="10">
        <v>0.0011725</v>
      </c>
      <c r="G5" s="10">
        <v>0.0011725</v>
      </c>
      <c r="H5" s="10">
        <v>0.0011725</v>
      </c>
    </row>
    <row r="6" ht="15.75" customHeight="1">
      <c r="A6" s="2" t="s">
        <v>19</v>
      </c>
      <c r="B6" s="13">
        <v>1.39006E7</v>
      </c>
      <c r="C6" s="13">
        <v>7075156.0</v>
      </c>
      <c r="D6" s="13">
        <v>1.0154929E7</v>
      </c>
      <c r="E6" s="13">
        <v>1.1528342E7</v>
      </c>
      <c r="F6" s="13">
        <v>1.1528342E7</v>
      </c>
      <c r="G6" s="13">
        <v>2.4388477E7</v>
      </c>
      <c r="H6" s="13">
        <v>8.3237124E7</v>
      </c>
      <c r="J6" s="5"/>
    </row>
    <row r="7" ht="15.75" customHeight="1">
      <c r="D7" s="11"/>
      <c r="E7" s="11"/>
      <c r="F7" s="11"/>
    </row>
    <row r="8" ht="15.75" customHeight="1">
      <c r="A8" s="21" t="s">
        <v>70</v>
      </c>
      <c r="B8" s="13">
        <v>22063.0</v>
      </c>
      <c r="D8" s="11"/>
      <c r="E8" s="11"/>
      <c r="F8" s="11"/>
    </row>
    <row r="9" ht="15.75" customHeight="1">
      <c r="A9" s="21" t="s">
        <v>71</v>
      </c>
      <c r="B9" s="13">
        <v>788.0</v>
      </c>
      <c r="D9" s="11"/>
      <c r="E9" s="11"/>
      <c r="F9" s="11"/>
    </row>
    <row r="10" ht="15.75" customHeight="1">
      <c r="A10" s="21" t="s">
        <v>72</v>
      </c>
      <c r="B10" s="13">
        <v>643700.0</v>
      </c>
      <c r="D10" s="30"/>
    </row>
    <row r="11" ht="15.75" customHeight="1">
      <c r="A11" s="21" t="s">
        <v>73</v>
      </c>
      <c r="B11" s="13">
        <v>8860.0</v>
      </c>
      <c r="D11" s="30"/>
    </row>
    <row r="12" ht="15.75" customHeight="1">
      <c r="A12" s="21" t="s">
        <v>74</v>
      </c>
      <c r="B12" s="10">
        <v>316.4</v>
      </c>
      <c r="D12" s="30"/>
    </row>
    <row r="13" ht="15.75" customHeight="1">
      <c r="A13" s="21" t="s">
        <v>75</v>
      </c>
      <c r="B13" s="10">
        <v>12.7</v>
      </c>
    </row>
    <row r="14" ht="15.75" customHeight="1">
      <c r="A14" s="21" t="s">
        <v>76</v>
      </c>
      <c r="B14" s="10">
        <v>9.2</v>
      </c>
      <c r="C14" s="31"/>
    </row>
    <row r="15" ht="15.75" customHeight="1">
      <c r="A15" s="24" t="s">
        <v>13</v>
      </c>
      <c r="B15" s="13">
        <v>3.4612784E7</v>
      </c>
      <c r="C15" s="31"/>
    </row>
    <row r="16" ht="15.75" customHeight="1">
      <c r="A16" s="24" t="s">
        <v>14</v>
      </c>
      <c r="B16" s="40">
        <v>97597.0</v>
      </c>
      <c r="C16" s="31"/>
    </row>
    <row r="17" ht="15.75" customHeight="1">
      <c r="A17" s="24" t="s">
        <v>27</v>
      </c>
      <c r="B17" s="13">
        <v>13942.0</v>
      </c>
    </row>
    <row r="18" ht="15.75" customHeight="1">
      <c r="B18" s="18"/>
    </row>
    <row r="19" ht="15.75" customHeight="1">
      <c r="A19" s="5"/>
      <c r="B19" s="5"/>
    </row>
    <row r="20" ht="15.75" customHeight="1">
      <c r="A20" s="26"/>
      <c r="B20" s="18"/>
    </row>
    <row r="21" ht="15.75" customHeight="1">
      <c r="C21" s="5"/>
    </row>
    <row r="22" ht="15.75" customHeight="1">
      <c r="A22" s="32"/>
      <c r="C22" s="5"/>
      <c r="G22" s="5"/>
      <c r="H22" s="5"/>
      <c r="I22" s="5"/>
    </row>
    <row r="23" ht="15.75" customHeight="1">
      <c r="C23" s="5"/>
      <c r="D23" s="30"/>
      <c r="G23" s="5"/>
      <c r="H23" s="5"/>
      <c r="I23" s="4"/>
    </row>
    <row r="24" ht="15.75" customHeight="1">
      <c r="G24" s="5"/>
    </row>
    <row r="25" ht="15.75" customHeight="1"/>
    <row r="26" ht="15.75" customHeight="1"/>
    <row r="27" ht="15.75" customHeight="1">
      <c r="A27" s="11"/>
      <c r="B27" s="11"/>
      <c r="D27" s="11"/>
      <c r="E27" s="11"/>
      <c r="F27" s="11"/>
    </row>
    <row r="28" ht="15.75" customHeight="1">
      <c r="A28" s="11"/>
      <c r="B28" s="11"/>
      <c r="D28" s="11"/>
      <c r="E28" s="11"/>
      <c r="F28" s="11"/>
    </row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2022-09-13T22:24:41Z</dcterms:created>
  <dc:creator>Microsoft Office User</dc:creator>
</cp:coreProperties>
</file>